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keletsomakofane/Dropbox/WHO Keletso&amp;Theo/Texts/"/>
    </mc:Choice>
  </mc:AlternateContent>
  <xr:revisionPtr revIDLastSave="0" documentId="13_ncr:1_{07A44CBA-95CB-BB43-BC01-C3B63AA5F8F3}" xr6:coauthVersionLast="34" xr6:coauthVersionMax="34" xr10:uidLastSave="{00000000-0000-0000-0000-000000000000}"/>
  <bookViews>
    <workbookView xWindow="0" yWindow="460" windowWidth="25600" windowHeight="14960" tabRatio="500" activeTab="8" xr2:uid="{00000000-000D-0000-FFFF-FFFF00000000}"/>
  </bookViews>
  <sheets>
    <sheet name="Summary - Overview" sheetId="56" state="hidden" r:id="rId1"/>
    <sheet name="Planning Period" sheetId="60" r:id="rId2"/>
    <sheet name="KP mentions analysis" sheetId="59" r:id="rId3"/>
    <sheet name="SW" sheetId="47" r:id="rId4"/>
    <sheet name="MSM" sheetId="46" r:id="rId5"/>
    <sheet name="TG" sheetId="48" r:id="rId6"/>
    <sheet name="PWID" sheetId="50" r:id="rId7"/>
    <sheet name="PRIS" sheetId="49" r:id="rId8"/>
    <sheet name="KP (summary)" sheetId="58" r:id="rId9"/>
  </sheets>
  <definedNames>
    <definedName name="_xlnm.Print_Area" localSheetId="8">'KP (summary)'!$A$1:$AK$48</definedName>
    <definedName name="_xlnm.Print_Area" localSheetId="4">MSM!$A$1:$AG$48</definedName>
    <definedName name="_xlnm.Print_Area" localSheetId="7">PRIS!$A$1:$AG$48</definedName>
    <definedName name="_xlnm.Print_Area" localSheetId="6">PWID!$A$1:$AG$48</definedName>
    <definedName name="_xlnm.Print_Area" localSheetId="3">SW!$A$1:$AG$48</definedName>
    <definedName name="_xlnm.Print_Area" localSheetId="5">TG!$A$1:$AG$48</definedName>
  </definedNames>
  <calcPr calcId="179017"/>
  <pivotCaches>
    <pivotCache cacheId="16" r:id="rId10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7" i="47" l="1"/>
  <c r="AI46" i="47"/>
  <c r="AI45" i="47"/>
  <c r="AI44" i="47"/>
  <c r="AI43" i="47"/>
  <c r="AI42" i="47"/>
  <c r="AI41" i="47"/>
  <c r="AI40" i="47"/>
  <c r="AI39" i="47"/>
  <c r="AI38" i="47"/>
  <c r="AI37" i="47"/>
  <c r="AI36" i="47"/>
  <c r="AI35" i="47"/>
  <c r="AI34" i="47"/>
  <c r="AI33" i="47"/>
  <c r="AI32" i="47"/>
  <c r="AI31" i="47"/>
  <c r="AI30" i="47"/>
  <c r="AI29" i="47"/>
  <c r="AI28" i="47"/>
  <c r="AI27" i="47"/>
  <c r="AI26" i="47"/>
  <c r="AI25" i="47"/>
  <c r="AI24" i="47"/>
  <c r="AI23" i="47"/>
  <c r="AI22" i="47"/>
  <c r="AI21" i="47"/>
  <c r="AI20" i="47"/>
  <c r="AI19" i="47"/>
  <c r="AI18" i="47"/>
  <c r="AI17" i="47"/>
  <c r="AI16" i="47"/>
  <c r="AI15" i="47"/>
  <c r="AI14" i="47"/>
  <c r="AI13" i="47"/>
  <c r="AI12" i="47"/>
  <c r="AI11" i="47"/>
  <c r="AI10" i="47"/>
  <c r="AI9" i="47"/>
  <c r="AI8" i="47"/>
  <c r="AI7" i="47"/>
  <c r="AI6" i="47"/>
  <c r="AI5" i="47"/>
  <c r="AI4" i="47"/>
  <c r="AI3" i="47"/>
  <c r="AI48" i="47" s="1"/>
  <c r="AI47" i="46"/>
  <c r="AI46" i="46"/>
  <c r="AI45" i="46"/>
  <c r="AI44" i="46"/>
  <c r="AI43" i="46"/>
  <c r="AI42" i="46"/>
  <c r="AI41" i="46"/>
  <c r="AI40" i="46"/>
  <c r="AI39" i="46"/>
  <c r="AI38" i="46"/>
  <c r="AI37" i="46"/>
  <c r="AI36" i="46"/>
  <c r="AI35" i="46"/>
  <c r="AI34" i="46"/>
  <c r="AI33" i="46"/>
  <c r="AI32" i="46"/>
  <c r="AI31" i="46"/>
  <c r="AI30" i="46"/>
  <c r="AI29" i="46"/>
  <c r="AI28" i="46"/>
  <c r="AI27" i="46"/>
  <c r="AI26" i="46"/>
  <c r="AI25" i="46"/>
  <c r="AI24" i="46"/>
  <c r="AI23" i="46"/>
  <c r="AI22" i="46"/>
  <c r="AI21" i="46"/>
  <c r="AI20" i="46"/>
  <c r="AI19" i="46"/>
  <c r="AI18" i="46"/>
  <c r="AI17" i="46"/>
  <c r="AI16" i="46"/>
  <c r="AI15" i="46"/>
  <c r="AI14" i="46"/>
  <c r="AI13" i="46"/>
  <c r="AI12" i="46"/>
  <c r="AI11" i="46"/>
  <c r="AI10" i="46"/>
  <c r="AI9" i="46"/>
  <c r="AI8" i="46"/>
  <c r="AI7" i="46"/>
  <c r="AI6" i="46"/>
  <c r="AI5" i="46"/>
  <c r="AI4" i="46"/>
  <c r="AI3" i="46"/>
  <c r="AI48" i="46" s="1"/>
  <c r="AI47" i="48"/>
  <c r="AI46" i="48"/>
  <c r="AI45" i="48"/>
  <c r="AI44" i="48"/>
  <c r="AI43" i="48"/>
  <c r="AI42" i="48"/>
  <c r="AI41" i="48"/>
  <c r="AI40" i="48"/>
  <c r="AI39" i="48"/>
  <c r="AI38" i="48"/>
  <c r="AI37" i="48"/>
  <c r="AI36" i="48"/>
  <c r="AI35" i="48"/>
  <c r="AI34" i="48"/>
  <c r="AI33" i="48"/>
  <c r="AI32" i="48"/>
  <c r="AI31" i="48"/>
  <c r="AI30" i="48"/>
  <c r="AI29" i="48"/>
  <c r="AI28" i="48"/>
  <c r="AI27" i="48"/>
  <c r="AI26" i="48"/>
  <c r="AI25" i="48"/>
  <c r="AI24" i="48"/>
  <c r="AI23" i="48"/>
  <c r="AI22" i="48"/>
  <c r="AI21" i="48"/>
  <c r="AI20" i="48"/>
  <c r="AI19" i="48"/>
  <c r="AI18" i="48"/>
  <c r="AI17" i="48"/>
  <c r="AI16" i="48"/>
  <c r="AI15" i="48"/>
  <c r="AI14" i="48"/>
  <c r="AI13" i="48"/>
  <c r="AI12" i="48"/>
  <c r="AI11" i="48"/>
  <c r="AI10" i="48"/>
  <c r="AI9" i="48"/>
  <c r="AI8" i="48"/>
  <c r="AI7" i="48"/>
  <c r="AI6" i="48"/>
  <c r="AI5" i="48"/>
  <c r="AI4" i="48"/>
  <c r="AI3" i="48"/>
  <c r="AI48" i="48" s="1"/>
  <c r="AI47" i="50"/>
  <c r="AI46" i="50"/>
  <c r="AI45" i="50"/>
  <c r="AI44" i="50"/>
  <c r="AI43" i="50"/>
  <c r="AI42" i="50"/>
  <c r="AI41" i="50"/>
  <c r="AI40" i="50"/>
  <c r="AI39" i="50"/>
  <c r="AI38" i="50"/>
  <c r="AI37" i="50"/>
  <c r="AI36" i="50"/>
  <c r="AI35" i="50"/>
  <c r="AI34" i="50"/>
  <c r="AI33" i="50"/>
  <c r="AI32" i="50"/>
  <c r="AI31" i="50"/>
  <c r="AI30" i="50"/>
  <c r="AI29" i="50"/>
  <c r="AI28" i="50"/>
  <c r="AI27" i="50"/>
  <c r="AI26" i="50"/>
  <c r="AI25" i="50"/>
  <c r="AI24" i="50"/>
  <c r="AI23" i="50"/>
  <c r="AI22" i="50"/>
  <c r="AI21" i="50"/>
  <c r="AI20" i="50"/>
  <c r="AI19" i="50"/>
  <c r="AI18" i="50"/>
  <c r="AI17" i="50"/>
  <c r="AI16" i="50"/>
  <c r="AI15" i="50"/>
  <c r="AI14" i="50"/>
  <c r="AI13" i="50"/>
  <c r="AI12" i="50"/>
  <c r="AI11" i="50"/>
  <c r="AI10" i="50"/>
  <c r="AI9" i="50"/>
  <c r="AI8" i="50"/>
  <c r="AI7" i="50"/>
  <c r="AI6" i="50"/>
  <c r="AI5" i="50"/>
  <c r="AI4" i="50"/>
  <c r="AI3" i="50"/>
  <c r="AI48" i="50" s="1"/>
  <c r="AI48" i="49"/>
  <c r="AI4" i="49"/>
  <c r="AI5" i="49"/>
  <c r="AI6" i="49"/>
  <c r="AI7" i="49"/>
  <c r="AI8" i="49"/>
  <c r="AI9" i="49"/>
  <c r="AI10" i="49"/>
  <c r="AI11" i="49"/>
  <c r="AI12" i="49"/>
  <c r="AI13" i="49"/>
  <c r="AI14" i="49"/>
  <c r="AI15" i="49"/>
  <c r="AI16" i="49"/>
  <c r="AI17" i="49"/>
  <c r="AI18" i="49"/>
  <c r="AI19" i="49"/>
  <c r="AI20" i="49"/>
  <c r="AI21" i="49"/>
  <c r="AI22" i="49"/>
  <c r="AI23" i="49"/>
  <c r="AI24" i="49"/>
  <c r="AI25" i="49"/>
  <c r="AI26" i="49"/>
  <c r="AI27" i="49"/>
  <c r="AI28" i="49"/>
  <c r="AI29" i="49"/>
  <c r="AI30" i="49"/>
  <c r="AI31" i="49"/>
  <c r="AI32" i="49"/>
  <c r="AI33" i="49"/>
  <c r="AI34" i="49"/>
  <c r="AI35" i="49"/>
  <c r="AI36" i="49"/>
  <c r="AI37" i="49"/>
  <c r="AI38" i="49"/>
  <c r="AI39" i="49"/>
  <c r="AI40" i="49"/>
  <c r="AI41" i="49"/>
  <c r="AI42" i="49"/>
  <c r="AI43" i="49"/>
  <c r="AI44" i="49"/>
  <c r="AI45" i="49"/>
  <c r="AI46" i="49"/>
  <c r="AI47" i="49"/>
  <c r="AI3" i="49"/>
  <c r="D5" i="56" l="1"/>
  <c r="E5" i="56"/>
  <c r="F5" i="56"/>
  <c r="G5" i="56"/>
  <c r="C5" i="56"/>
</calcChain>
</file>

<file path=xl/sharedStrings.xml><?xml version="1.0" encoding="utf-8"?>
<sst xmlns="http://schemas.openxmlformats.org/spreadsheetml/2006/main" count="622" uniqueCount="159">
  <si>
    <t>MSM</t>
  </si>
  <si>
    <t>TRAN</t>
  </si>
  <si>
    <t>PRIS</t>
  </si>
  <si>
    <t>SW</t>
  </si>
  <si>
    <t>IDU</t>
  </si>
  <si>
    <t>Algeria</t>
  </si>
  <si>
    <t>Angola</t>
  </si>
  <si>
    <t>Botswana</t>
  </si>
  <si>
    <t>Burundi</t>
  </si>
  <si>
    <t>Cabo Verde</t>
  </si>
  <si>
    <t>Cameroon</t>
  </si>
  <si>
    <t>Chad</t>
  </si>
  <si>
    <t>Central African Republic</t>
  </si>
  <si>
    <t>Comoros</t>
  </si>
  <si>
    <t>Congo</t>
  </si>
  <si>
    <t>Eritrea</t>
  </si>
  <si>
    <t>Ethiopia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</si>
  <si>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</si>
  <si>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</si>
  <si>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</si>
  <si>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</si>
  <si>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</si>
  <si>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</si>
  <si>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</si>
  <si>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</si>
  <si>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</si>
  <si>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Mauritania</t>
  </si>
  <si>
    <t>Mozambique</t>
  </si>
  <si>
    <t>Nambia</t>
  </si>
  <si>
    <t>Niger</t>
  </si>
  <si>
    <t>Nigeria</t>
  </si>
  <si>
    <t>Rwanda</t>
  </si>
  <si>
    <t>Seychelles</t>
  </si>
  <si>
    <t>Sierra Leone</t>
  </si>
  <si>
    <t>South Africa</t>
  </si>
  <si>
    <t>South Sudan</t>
  </si>
  <si>
    <t>Swaziland</t>
  </si>
  <si>
    <t>Zambia</t>
  </si>
  <si>
    <t>Uganda</t>
  </si>
  <si>
    <t>Togo</t>
  </si>
  <si>
    <t>Row Labels</t>
  </si>
  <si>
    <t>Grand Total</t>
  </si>
  <si>
    <t>Mauritius</t>
  </si>
  <si>
    <t>Burkina Faso</t>
  </si>
  <si>
    <t>Zimbabwe</t>
  </si>
  <si>
    <t>Senegal</t>
  </si>
  <si>
    <t>Benin</t>
  </si>
  <si>
    <t>Sum of Any Intervention MSM</t>
  </si>
  <si>
    <t>Sum of Any Intervention TRAN</t>
  </si>
  <si>
    <t>Sum of Any Intervention PRIS</t>
  </si>
  <si>
    <t>Sum of Any Intervention SW</t>
  </si>
  <si>
    <t>Sum of Any Intervention IDU</t>
  </si>
  <si>
    <t># NSPs with Interventions</t>
  </si>
  <si>
    <t>Condoms</t>
  </si>
  <si>
    <t>Lubricants</t>
  </si>
  <si>
    <t>PrEP</t>
  </si>
  <si>
    <t>PEP</t>
  </si>
  <si>
    <t>Naloxone</t>
  </si>
  <si>
    <t>PMTCT</t>
  </si>
  <si>
    <t>Train HCW</t>
  </si>
  <si>
    <t>Equitable ART</t>
  </si>
  <si>
    <t>Democratic Republic of the Congo</t>
  </si>
  <si>
    <t>Côte d’Ivoire</t>
  </si>
  <si>
    <t>United Republic of Tanzania</t>
  </si>
  <si>
    <t>Guinea-Bissau</t>
  </si>
  <si>
    <t>Sao Tome and Principe</t>
  </si>
  <si>
    <t>Algeria (1)</t>
  </si>
  <si>
    <t>Angola (2)</t>
  </si>
  <si>
    <t>Benin (3)</t>
  </si>
  <si>
    <t>Botswana (4)</t>
  </si>
  <si>
    <t>Burkina Faso (5)</t>
  </si>
  <si>
    <t>Burundi (6)</t>
  </si>
  <si>
    <t>Cameroon (8)</t>
  </si>
  <si>
    <t>Central African Republic (9)</t>
  </si>
  <si>
    <t>Chad (10)</t>
  </si>
  <si>
    <t>Comoros (11)</t>
  </si>
  <si>
    <t>Congo (12)</t>
  </si>
  <si>
    <t>Côte d’Ivoire (13)</t>
  </si>
  <si>
    <t>Democratic Republic of the Congo (14)</t>
  </si>
  <si>
    <t>Eritrea (15)</t>
  </si>
  <si>
    <t>Ethiopia (16)</t>
  </si>
  <si>
    <t>Gambia (17)</t>
  </si>
  <si>
    <t>Ghana (18)</t>
  </si>
  <si>
    <t>Guinea (19)</t>
  </si>
  <si>
    <t>Guinea-Bissau (20)</t>
  </si>
  <si>
    <t>Kenya (21)</t>
  </si>
  <si>
    <t>Lesotho (22)</t>
  </si>
  <si>
    <t>Liberia (23)</t>
  </si>
  <si>
    <t>Madagascar (24)</t>
  </si>
  <si>
    <t>Malawi (25)</t>
  </si>
  <si>
    <t>Mali (26)</t>
  </si>
  <si>
    <t>Mauritania (27)</t>
  </si>
  <si>
    <t>Mauritius (28)</t>
  </si>
  <si>
    <t>Mozambique (29)</t>
  </si>
  <si>
    <t>Nambia (30)</t>
  </si>
  <si>
    <t>Niger (31)</t>
  </si>
  <si>
    <t>Nigeria (32)</t>
  </si>
  <si>
    <t>Rwanda (33)</t>
  </si>
  <si>
    <t>Sao Tome and Principe (34)</t>
  </si>
  <si>
    <t>Senegal (35)</t>
  </si>
  <si>
    <t>Seychelles (36)</t>
  </si>
  <si>
    <t>Sierra Leone (37)</t>
  </si>
  <si>
    <t>South Africa (38)</t>
  </si>
  <si>
    <t>South Sudan (39)</t>
  </si>
  <si>
    <t>Swaziland (40)</t>
  </si>
  <si>
    <t>Togo (41)</t>
  </si>
  <si>
    <t>Uganda (42)</t>
  </si>
  <si>
    <t>United Republic of Tanzania (43)</t>
  </si>
  <si>
    <t>Zambia (44)</t>
  </si>
  <si>
    <t>Zimbabwe (45)</t>
  </si>
  <si>
    <t>TG</t>
  </si>
  <si>
    <t>PWID</t>
  </si>
  <si>
    <t>Total</t>
  </si>
  <si>
    <t>Any mention of HIV prevention</t>
  </si>
  <si>
    <t>Any mention of harm reduction</t>
  </si>
  <si>
    <t>Any mention of HIV testing</t>
  </si>
  <si>
    <t>Any mention of HIV treatment</t>
  </si>
  <si>
    <t>Any mention of sexual and reproductive health</t>
  </si>
  <si>
    <t>Any mention of critical enablers</t>
  </si>
  <si>
    <t>Any key population</t>
  </si>
  <si>
    <t>HIV prevention</t>
  </si>
  <si>
    <t>Harm reduction</t>
  </si>
  <si>
    <t>HIV testing</t>
  </si>
  <si>
    <t>HIV treatment</t>
  </si>
  <si>
    <t>Sexual and reproductive health</t>
  </si>
  <si>
    <t>Critical enablers</t>
  </si>
  <si>
    <t>Any prevention</t>
  </si>
  <si>
    <t>Any harm reduction</t>
  </si>
  <si>
    <t>Any HIV testing</t>
  </si>
  <si>
    <t>Needle and syringe</t>
  </si>
  <si>
    <t>Opioid substitution</t>
  </si>
  <si>
    <t>Provider-initiated testing</t>
  </si>
  <si>
    <t>Community-based testing</t>
  </si>
  <si>
    <t>Lay provider testing</t>
  </si>
  <si>
    <t>Self testing</t>
  </si>
  <si>
    <t>Assisted partner notification</t>
  </si>
  <si>
    <t xml:space="preserve">Access and adherence </t>
  </si>
  <si>
    <t>Any HIV treatment</t>
  </si>
  <si>
    <t>STI screening and treatment</t>
  </si>
  <si>
    <t>Antenatal care</t>
  </si>
  <si>
    <t>Any sex and repro health</t>
  </si>
  <si>
    <t>Review laws - behaviour</t>
  </si>
  <si>
    <t>Review laws - services</t>
  </si>
  <si>
    <t>Train officers</t>
  </si>
  <si>
    <t>Engage stakeholders</t>
  </si>
  <si>
    <t>Health services</t>
  </si>
  <si>
    <t>Community empowerment</t>
  </si>
  <si>
    <t>Violence prevention</t>
  </si>
  <si>
    <t>Violence monitoring</t>
  </si>
  <si>
    <t>Any critical enabler</t>
  </si>
  <si>
    <t>Sex workers</t>
  </si>
  <si>
    <t>Men who have sex with men</t>
  </si>
  <si>
    <t>Transgender people</t>
  </si>
  <si>
    <t>People who inject drugs</t>
  </si>
  <si>
    <t>People in prisons and closed settings</t>
  </si>
  <si>
    <t>Cape Verde</t>
  </si>
  <si>
    <t>Cape Verde (7)</t>
  </si>
  <si>
    <t>Grand total</t>
  </si>
  <si>
    <t>Any 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</si>
</sst>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textRotation="90"/>
    </xf>
    <xf numFmtId="0" fontId="0" fillId="0" borderId="0" xfId="0" pivotButton="1"/>
    <xf numFmtId="0" fontId="0" fillId="0" borderId="0" xfId="0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2" xfId="0" applyNumberFormat="1" applyBorder="1"/>
    <xf numFmtId="0" fontId="6" fillId="0" borderId="0" xfId="0" applyFont="1" applyAlignment="1">
      <alignment wrapText="1"/>
    </xf>
    <xf numFmtId="0" fontId="0" fillId="2" borderId="3" xfId="0" applyNumberFormat="1" applyFill="1" applyBorder="1"/>
    <xf numFmtId="0" fontId="0" fillId="2" borderId="0" xfId="0" applyNumberFormat="1" applyFill="1" applyBorder="1"/>
    <xf numFmtId="0" fontId="5" fillId="2" borderId="4" xfId="0" applyFont="1" applyFill="1" applyBorder="1" applyAlignment="1">
      <alignment textRotation="90"/>
    </xf>
    <xf numFmtId="0" fontId="5" fillId="5" borderId="4" xfId="0" applyFont="1" applyFill="1" applyBorder="1" applyAlignment="1">
      <alignment textRotation="90"/>
    </xf>
    <xf numFmtId="0" fontId="0" fillId="0" borderId="4" xfId="0" applyNumberFormat="1" applyBorder="1"/>
    <xf numFmtId="0" fontId="0" fillId="0" borderId="4" xfId="0" applyBorder="1" applyAlignment="1">
      <alignment textRotation="90"/>
    </xf>
    <xf numFmtId="0" fontId="1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4" borderId="6" xfId="0" applyFill="1" applyBorder="1" applyAlignment="1">
      <alignment textRotation="90"/>
    </xf>
    <xf numFmtId="0" fontId="0" fillId="4" borderId="7" xfId="0" applyFill="1" applyBorder="1" applyAlignment="1">
      <alignment textRotation="90"/>
    </xf>
    <xf numFmtId="0" fontId="0" fillId="5" borderId="8" xfId="0" applyFill="1" applyBorder="1" applyAlignment="1">
      <alignment textRotation="90"/>
    </xf>
    <xf numFmtId="0" fontId="0" fillId="0" borderId="9" xfId="0" applyNumberFormat="1" applyBorder="1"/>
    <xf numFmtId="0" fontId="0" fillId="0" borderId="10" xfId="0" applyNumberFormat="1" applyBorder="1"/>
    <xf numFmtId="0" fontId="0" fillId="5" borderId="11" xfId="0" applyFill="1" applyBorder="1" applyAlignment="1">
      <alignment textRotation="90"/>
    </xf>
    <xf numFmtId="0" fontId="5" fillId="2" borderId="7" xfId="0" applyFont="1" applyFill="1" applyBorder="1" applyAlignment="1">
      <alignment textRotation="90"/>
    </xf>
    <xf numFmtId="0" fontId="5" fillId="5" borderId="7" xfId="0" applyFont="1" applyFill="1" applyBorder="1" applyAlignment="1">
      <alignment textRotation="90"/>
    </xf>
    <xf numFmtId="0" fontId="0" fillId="4" borderId="12" xfId="0" applyFill="1" applyBorder="1" applyAlignment="1">
      <alignment textRotation="90"/>
    </xf>
    <xf numFmtId="0" fontId="0" fillId="2" borderId="13" xfId="0" applyNumberFormat="1" applyFill="1" applyBorder="1"/>
    <xf numFmtId="0" fontId="0" fillId="2" borderId="14" xfId="0" applyNumberFormat="1" applyFill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3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9" fillId="0" borderId="1" xfId="0" applyNumberFormat="1" applyFont="1" applyBorder="1"/>
    <xf numFmtId="0" fontId="9" fillId="0" borderId="4" xfId="0" applyNumberFormat="1" applyFont="1" applyBorder="1"/>
    <xf numFmtId="0" fontId="9" fillId="0" borderId="5" xfId="0" applyNumberFormat="1" applyFont="1" applyBorder="1"/>
    <xf numFmtId="0" fontId="9" fillId="0" borderId="0" xfId="0" applyNumberFormat="1" applyFont="1" applyBorder="1"/>
    <xf numFmtId="0" fontId="0" fillId="4" borderId="21" xfId="0" applyFill="1" applyBorder="1" applyAlignment="1">
      <alignment textRotation="90"/>
    </xf>
    <xf numFmtId="0" fontId="0" fillId="4" borderId="18" xfId="0" applyFill="1" applyBorder="1" applyAlignment="1">
      <alignment textRotation="90"/>
    </xf>
    <xf numFmtId="0" fontId="0" fillId="5" borderId="19" xfId="0" applyFill="1" applyBorder="1" applyAlignment="1">
      <alignment textRotation="90"/>
    </xf>
    <xf numFmtId="0" fontId="5" fillId="2" borderId="18" xfId="0" applyFont="1" applyFill="1" applyBorder="1" applyAlignment="1">
      <alignment textRotation="90"/>
    </xf>
    <xf numFmtId="0" fontId="5" fillId="5" borderId="18" xfId="0" applyFont="1" applyFill="1" applyBorder="1" applyAlignment="1">
      <alignment textRotation="90"/>
    </xf>
    <xf numFmtId="0" fontId="9" fillId="0" borderId="22" xfId="0" applyNumberFormat="1" applyFont="1" applyBorder="1"/>
    <xf numFmtId="0" fontId="9" fillId="0" borderId="23" xfId="0" applyNumberFormat="1" applyFont="1" applyBorder="1"/>
    <xf numFmtId="0" fontId="9" fillId="0" borderId="24" xfId="0" applyNumberFormat="1" applyFont="1" applyBorder="1"/>
    <xf numFmtId="0" fontId="10" fillId="0" borderId="0" xfId="39" applyFont="1" applyAlignment="1"/>
    <xf numFmtId="0" fontId="10" fillId="0" borderId="0" xfId="39" applyFont="1" applyBorder="1" applyAlignment="1"/>
    <xf numFmtId="0" fontId="11" fillId="3" borderId="25" xfId="39" applyFont="1" applyFill="1" applyBorder="1" applyAlignment="1">
      <alignment textRotation="90"/>
    </xf>
    <xf numFmtId="0" fontId="11" fillId="3" borderId="20" xfId="39" applyFont="1" applyFill="1" applyBorder="1" applyAlignment="1">
      <alignment textRotation="90"/>
    </xf>
    <xf numFmtId="0" fontId="10" fillId="0" borderId="26" xfId="39" applyBorder="1" applyAlignment="1">
      <alignment horizontal="left"/>
    </xf>
    <xf numFmtId="0" fontId="10" fillId="0" borderId="10" xfId="39" applyBorder="1" applyAlignment="1">
      <alignment horizontal="left"/>
    </xf>
    <xf numFmtId="0" fontId="10" fillId="0" borderId="10" xfId="39" applyBorder="1" applyAlignment="1">
      <alignment horizontal="left" wrapText="1"/>
    </xf>
    <xf numFmtId="0" fontId="12" fillId="0" borderId="27" xfId="39" applyFont="1" applyBorder="1" applyAlignment="1"/>
    <xf numFmtId="0" fontId="13" fillId="0" borderId="1" xfId="39" applyFont="1" applyBorder="1" applyAlignment="1"/>
    <xf numFmtId="0" fontId="13" fillId="0" borderId="4" xfId="39" applyFont="1" applyBorder="1" applyAlignment="1"/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39" xr:uid="{578AA298-34B5-6A44-9B6D-27846180617C}"/>
  </cellStyles>
  <dxfs count="77"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alignment wrapText="0"/>
    </dxf>
    <dxf>
      <alignment textRotation="90"/>
    </dxf>
  </dxfs>
  <tableStyles count="0" defaultTableStyle="TableStyleMedium9" defaultPivotStyle="PivotStyleMedium7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4375699920937E-2"/>
          <c:y val="4.9087362345672299E-2"/>
          <c:w val="0.69918120392786398"/>
          <c:h val="0.90163826279927906"/>
        </c:manualLayout>
      </c:layout>
      <c:scatterChart>
        <c:scatterStyle val="lineMarker"/>
        <c:varyColors val="0"/>
        <c:ser>
          <c:idx val="0"/>
          <c:order val="0"/>
          <c:tx>
            <c:v>   Angola [2]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2003</c:v>
              </c:pt>
              <c:pt idx="1">
                <c:v>2008</c:v>
              </c:pt>
            </c:numLit>
          </c:xVal>
          <c:yVal>
            <c:numLit>
              <c:formatCode>General</c:formatCode>
              <c:ptCount val="2"/>
              <c:pt idx="0">
                <c:v>45</c:v>
              </c:pt>
              <c:pt idx="1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778-1044-996D-913D7C5234B9}"/>
            </c:ext>
          </c:extLst>
        </c:ser>
        <c:ser>
          <c:idx val="1"/>
          <c:order val="1"/>
          <c:tx>
            <c:v>   Comoros [11]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2008</c:v>
              </c:pt>
              <c:pt idx="1">
                <c:v>2012</c:v>
              </c:pt>
            </c:numLit>
          </c:xVal>
          <c:yVal>
            <c:numLit>
              <c:formatCode>General</c:formatCode>
              <c:ptCount val="2"/>
              <c:pt idx="0">
                <c:v>44</c:v>
              </c:pt>
              <c:pt idx="1">
                <c:v>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78-1044-996D-913D7C5234B9}"/>
            </c:ext>
          </c:extLst>
        </c:ser>
        <c:ser>
          <c:idx val="2"/>
          <c:order val="2"/>
          <c:tx>
            <c:v>   Algeria [1]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2015</c:v>
              </c:pt>
            </c:numLit>
          </c:xVal>
          <c:yVal>
            <c:numLit>
              <c:formatCode>General</c:formatCode>
              <c:ptCount val="2"/>
              <c:pt idx="0">
                <c:v>43</c:v>
              </c:pt>
              <c:pt idx="1">
                <c:v>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78-1044-996D-913D7C5234B9}"/>
            </c:ext>
          </c:extLst>
        </c:ser>
        <c:ser>
          <c:idx val="3"/>
          <c:order val="3"/>
          <c:tx>
            <c:v>   Cape Verde [7]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2011</c:v>
              </c:pt>
              <c:pt idx="1">
                <c:v>2015</c:v>
              </c:pt>
            </c:numLit>
          </c:xVal>
          <c:yVal>
            <c:numLit>
              <c:formatCode>General</c:formatCode>
              <c:ptCount val="2"/>
              <c:pt idx="0">
                <c:v>42</c:v>
              </c:pt>
              <c:pt idx="1">
                <c:v>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778-1044-996D-913D7C5234B9}"/>
            </c:ext>
          </c:extLst>
        </c:ser>
        <c:ser>
          <c:idx val="5"/>
          <c:order val="4"/>
          <c:tx>
            <c:v>   Mauritania [27]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2011</c:v>
              </c:pt>
              <c:pt idx="1">
                <c:v>2015</c:v>
              </c:pt>
            </c:numLit>
          </c:xVal>
          <c:yVal>
            <c:numLit>
              <c:formatCode>General</c:formatCode>
              <c:ptCount val="2"/>
              <c:pt idx="0">
                <c:v>41</c:v>
              </c:pt>
              <c:pt idx="1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778-1044-996D-913D7C5234B9}"/>
            </c:ext>
          </c:extLst>
        </c:ser>
        <c:ser>
          <c:idx val="6"/>
          <c:order val="5"/>
          <c:tx>
            <c:v>   Botswana [4]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2010</c:v>
              </c:pt>
              <c:pt idx="1">
                <c:v>2016</c:v>
              </c:pt>
            </c:numLit>
          </c:xVal>
          <c:yVal>
            <c:numLit>
              <c:formatCode>General</c:formatCode>
              <c:ptCount val="2"/>
              <c:pt idx="0">
                <c:v>40</c:v>
              </c:pt>
              <c:pt idx="1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778-1044-996D-913D7C5234B9}"/>
            </c:ext>
          </c:extLst>
        </c:ser>
        <c:ser>
          <c:idx val="7"/>
          <c:order val="6"/>
          <c:tx>
            <c:v>   Mauritius [28]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2016</c:v>
              </c:pt>
            </c:numLit>
          </c:xVal>
          <c:yVal>
            <c:numLit>
              <c:formatCode>General</c:formatCode>
              <c:ptCount val="2"/>
              <c:pt idx="0">
                <c:v>39</c:v>
              </c:pt>
              <c:pt idx="1">
                <c:v>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778-1044-996D-913D7C5234B9}"/>
            </c:ext>
          </c:extLst>
        </c:ser>
        <c:ser>
          <c:idx val="8"/>
          <c:order val="7"/>
          <c:tx>
            <c:v>   Namibia [30]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0</c:formatCode>
              <c:ptCount val="2"/>
              <c:pt idx="0" formatCode="General">
                <c:v>2010</c:v>
              </c:pt>
              <c:pt idx="1">
                <c:v>2016</c:v>
              </c:pt>
            </c:numLit>
          </c:xVal>
          <c:yVal>
            <c:numLit>
              <c:formatCode>General</c:formatCode>
              <c:ptCount val="2"/>
              <c:pt idx="0">
                <c:v>38</c:v>
              </c:pt>
              <c:pt idx="1">
                <c:v>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778-1044-996D-913D7C5234B9}"/>
            </c:ext>
          </c:extLst>
        </c:ser>
        <c:ser>
          <c:idx val="9"/>
          <c:order val="8"/>
          <c:tx>
            <c:v>   Seychelles [36]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2012</c:v>
              </c:pt>
              <c:pt idx="1">
                <c:v>2016</c:v>
              </c:pt>
            </c:numLit>
          </c:xVal>
          <c:yVal>
            <c:numLit>
              <c:formatCode>General</c:formatCode>
              <c:ptCount val="2"/>
              <c:pt idx="0">
                <c:v>37</c:v>
              </c:pt>
              <c:pt idx="1">
                <c:v>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778-1044-996D-913D7C5234B9}"/>
            </c:ext>
          </c:extLst>
        </c:ser>
        <c:ser>
          <c:idx val="10"/>
          <c:order val="9"/>
          <c:tx>
            <c:v>   South Africa [38]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2012</c:v>
              </c:pt>
              <c:pt idx="1">
                <c:v>2016</c:v>
              </c:pt>
            </c:numLit>
          </c:xVal>
          <c:yVal>
            <c:numLit>
              <c:formatCode>General</c:formatCode>
              <c:ptCount val="2"/>
              <c:pt idx="0">
                <c:v>36</c:v>
              </c:pt>
              <c:pt idx="1">
                <c:v>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F778-1044-996D-913D7C5234B9}"/>
            </c:ext>
          </c:extLst>
        </c:ser>
        <c:ser>
          <c:idx val="11"/>
          <c:order val="10"/>
          <c:tx>
            <c:v>   Benin [3]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F778-1044-996D-913D7C5234B9}"/>
            </c:ext>
          </c:extLst>
        </c:ser>
        <c:ser>
          <c:idx val="12"/>
          <c:order val="11"/>
          <c:tx>
            <c:v>   Burkina Faso [5]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F778-1044-996D-913D7C5234B9}"/>
            </c:ext>
          </c:extLst>
        </c:ser>
        <c:ser>
          <c:idx val="13"/>
          <c:order val="12"/>
          <c:tx>
            <c:v>   Burundi [6]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33</c:v>
              </c:pt>
              <c:pt idx="1">
                <c:v>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F778-1044-996D-913D7C5234B9}"/>
            </c:ext>
          </c:extLst>
        </c:ser>
        <c:ser>
          <c:idx val="14"/>
          <c:order val="13"/>
          <c:tx>
            <c:v>   Cameroon [8]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32</c:v>
              </c:pt>
              <c:pt idx="1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F778-1044-996D-913D7C5234B9}"/>
            </c:ext>
          </c:extLst>
        </c:ser>
        <c:ser>
          <c:idx val="16"/>
          <c:order val="14"/>
          <c:tx>
            <c:v>   Chad [10]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31</c:v>
              </c:pt>
              <c:pt idx="1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778-1044-996D-913D7C5234B9}"/>
            </c:ext>
          </c:extLst>
        </c:ser>
        <c:ser>
          <c:idx val="17"/>
          <c:order val="15"/>
          <c:tx>
            <c:v>   Democratic Republic of the Congo [14]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778-1044-996D-913D7C5234B9}"/>
            </c:ext>
          </c:extLst>
        </c:ser>
        <c:ser>
          <c:idx val="19"/>
          <c:order val="16"/>
          <c:tx>
            <c:v>   Guinea [19]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29</c:v>
              </c:pt>
              <c:pt idx="1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F778-1044-996D-913D7C5234B9}"/>
            </c:ext>
          </c:extLst>
        </c:ser>
        <c:ser>
          <c:idx val="20"/>
          <c:order val="17"/>
          <c:tx>
            <c:v>   Madagascar [24]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28</c:v>
              </c:pt>
              <c:pt idx="1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F778-1044-996D-913D7C5234B9}"/>
            </c:ext>
          </c:extLst>
        </c:ser>
        <c:ser>
          <c:idx val="21"/>
          <c:order val="18"/>
          <c:tx>
            <c:v>   Mali [26]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27</c:v>
              </c:pt>
              <c:pt idx="1">
                <c:v>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F778-1044-996D-913D7C5234B9}"/>
            </c:ext>
          </c:extLst>
        </c:ser>
        <c:ser>
          <c:idx val="22"/>
          <c:order val="19"/>
          <c:tx>
            <c:v>   Niger [31]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26</c:v>
              </c:pt>
              <c:pt idx="1">
                <c:v>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F778-1044-996D-913D7C5234B9}"/>
            </c:ext>
          </c:extLst>
        </c:ser>
        <c:ser>
          <c:idx val="23"/>
          <c:order val="20"/>
          <c:tx>
            <c:v>   Sao Tome and Principe [34]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25</c:v>
              </c:pt>
              <c:pt idx="1">
                <c:v>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F778-1044-996D-913D7C5234B9}"/>
            </c:ext>
          </c:extLst>
        </c:ser>
        <c:ser>
          <c:idx val="24"/>
          <c:order val="21"/>
          <c:tx>
            <c:v>   Senegal [35]</c:v>
          </c:tx>
          <c:spPr>
            <a:ln w="7620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24</c:v>
              </c:pt>
              <c:pt idx="1">
                <c:v>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778-1044-996D-913D7C5234B9}"/>
            </c:ext>
          </c:extLst>
        </c:ser>
        <c:ser>
          <c:idx val="25"/>
          <c:order val="22"/>
          <c:tx>
            <c:v>   South Sudan [39]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23</c:v>
              </c:pt>
              <c:pt idx="1">
                <c:v>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778-1044-996D-913D7C5234B9}"/>
            </c:ext>
          </c:extLst>
        </c:ser>
        <c:ser>
          <c:idx val="26"/>
          <c:order val="23"/>
          <c:tx>
            <c:v>   United Republic of Tanzania [43]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2017</c:v>
              </c:pt>
            </c:numLit>
          </c:xVal>
          <c:yVal>
            <c:numLit>
              <c:formatCode>General</c:formatCode>
              <c:ptCount val="2"/>
              <c:pt idx="0">
                <c:v>22</c:v>
              </c:pt>
              <c:pt idx="1">
                <c:v>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F778-1044-996D-913D7C5234B9}"/>
            </c:ext>
          </c:extLst>
        </c:ser>
        <c:ser>
          <c:idx val="27"/>
          <c:order val="24"/>
          <c:tx>
            <c:v>   Congo [12]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2018</c:v>
              </c:pt>
            </c:numLit>
          </c:xVal>
          <c:yVal>
            <c:numLit>
              <c:formatCode>General</c:formatCode>
              <c:ptCount val="2"/>
              <c:pt idx="0">
                <c:v>21</c:v>
              </c:pt>
              <c:pt idx="1">
                <c:v>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8-F778-1044-996D-913D7C5234B9}"/>
            </c:ext>
          </c:extLst>
        </c:ser>
        <c:ser>
          <c:idx val="28"/>
          <c:order val="25"/>
          <c:tx>
            <c:v>   Lesotho [22]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0</c:formatCode>
              <c:ptCount val="2"/>
              <c:pt idx="0" formatCode="General">
                <c:v>2011</c:v>
              </c:pt>
              <c:pt idx="1">
                <c:v>2018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778-1044-996D-913D7C5234B9}"/>
            </c:ext>
          </c:extLst>
        </c:ser>
        <c:ser>
          <c:idx val="29"/>
          <c:order val="26"/>
          <c:tx>
            <c:v>   Rwanda [33]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2013</c:v>
              </c:pt>
              <c:pt idx="1">
                <c:v>2018</c:v>
              </c:pt>
            </c:numLit>
          </c:xVal>
          <c:yVal>
            <c:numLit>
              <c:formatCode>General</c:formatCode>
              <c:ptCount val="2"/>
              <c:pt idx="0">
                <c:v>19</c:v>
              </c:pt>
              <c:pt idx="1">
                <c:v>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F778-1044-996D-913D7C5234B9}"/>
            </c:ext>
          </c:extLst>
        </c:ser>
        <c:ser>
          <c:idx val="30"/>
          <c:order val="27"/>
          <c:tx>
            <c:v>   Swaziland [40]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2018</c:v>
              </c:pt>
            </c:numLit>
          </c:xVal>
          <c:yVal>
            <c:numLit>
              <c:formatCode>General</c:formatCode>
              <c:ptCount val="2"/>
              <c:pt idx="0">
                <c:v>18</c:v>
              </c:pt>
              <c:pt idx="1">
                <c:v>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F778-1044-996D-913D7C5234B9}"/>
            </c:ext>
          </c:extLst>
        </c:ser>
        <c:ser>
          <c:idx val="31"/>
          <c:order val="28"/>
          <c:tx>
            <c:v>   Zimbabwe [45]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2018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F778-1044-996D-913D7C5234B9}"/>
            </c:ext>
          </c:extLst>
        </c:ser>
        <c:ser>
          <c:idx val="32"/>
          <c:order val="29"/>
          <c:tx>
            <c:v>   Kenya [21]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0</c:formatCode>
              <c:ptCount val="2"/>
              <c:pt idx="0" formatCode="General">
                <c:v>2014</c:v>
              </c:pt>
              <c:pt idx="1">
                <c:v>2019</c:v>
              </c:pt>
            </c:numLit>
          </c:xVal>
          <c:yVal>
            <c:numLit>
              <c:formatCode>General</c:formatCode>
              <c:ptCount val="2"/>
              <c:pt idx="0">
                <c:v>16</c:v>
              </c:pt>
              <c:pt idx="1">
                <c:v>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D-F778-1044-996D-913D7C5234B9}"/>
            </c:ext>
          </c:extLst>
        </c:ser>
        <c:ser>
          <c:idx val="33"/>
          <c:order val="30"/>
          <c:tx>
            <c:v>   Mozambique [29]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2019</c:v>
              </c:pt>
            </c:numLit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E-F778-1044-996D-913D7C5234B9}"/>
            </c:ext>
          </c:extLst>
        </c:ser>
        <c:ser>
          <c:idx val="34"/>
          <c:order val="31"/>
          <c:tx>
            <c:v>   Central African Republic [9]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2016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14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F778-1044-996D-913D7C5234B9}"/>
            </c:ext>
          </c:extLst>
        </c:ser>
        <c:ser>
          <c:idx val="35"/>
          <c:order val="32"/>
          <c:tx>
            <c:v>   Côte d'Ivoire [13]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2016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13</c:v>
              </c:pt>
              <c:pt idx="1">
                <c:v>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0-F778-1044-996D-913D7C5234B9}"/>
            </c:ext>
          </c:extLst>
        </c:ser>
        <c:ser>
          <c:idx val="36"/>
          <c:order val="33"/>
          <c:tx>
            <c:v>   Ethiopia [16]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12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F778-1044-996D-913D7C5234B9}"/>
            </c:ext>
          </c:extLst>
        </c:ser>
        <c:ser>
          <c:idx val="37"/>
          <c:order val="34"/>
          <c:tx>
            <c:v>   Gambia [17]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2014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11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F778-1044-996D-913D7C5234B9}"/>
            </c:ext>
          </c:extLst>
        </c:ser>
        <c:ser>
          <c:idx val="38"/>
          <c:order val="35"/>
          <c:tx>
            <c:v>   Ghana [18]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2016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F778-1044-996D-913D7C5234B9}"/>
            </c:ext>
          </c:extLst>
        </c:ser>
        <c:ser>
          <c:idx val="39"/>
          <c:order val="36"/>
          <c:tx>
            <c:v>   Guinea-Bissau [20]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9</c:v>
              </c:pt>
              <c:pt idx="1">
                <c:v>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F778-1044-996D-913D7C5234B9}"/>
            </c:ext>
          </c:extLst>
        </c:ser>
        <c:ser>
          <c:idx val="40"/>
          <c:order val="37"/>
          <c:tx>
            <c:v>   Liberia [23]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F778-1044-996D-913D7C5234B9}"/>
            </c:ext>
          </c:extLst>
        </c:ser>
        <c:ser>
          <c:idx val="41"/>
          <c:order val="38"/>
          <c:tx>
            <c:v>   Malawi [25]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2015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7</c:v>
              </c:pt>
              <c:pt idx="1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F778-1044-996D-913D7C5234B9}"/>
            </c:ext>
          </c:extLst>
        </c:ser>
        <c:ser>
          <c:idx val="42"/>
          <c:order val="39"/>
          <c:tx>
            <c:v>   Sierra Leone [37]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2016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F778-1044-996D-913D7C5234B9}"/>
            </c:ext>
          </c:extLst>
        </c:ser>
        <c:ser>
          <c:idx val="43"/>
          <c:order val="40"/>
          <c:tx>
            <c:v>   Togo [41]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2016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F778-1044-996D-913D7C5234B9}"/>
            </c:ext>
          </c:extLst>
        </c:ser>
        <c:ser>
          <c:idx val="44"/>
          <c:order val="41"/>
          <c:tx>
            <c:v>   Uganda [42]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0</c:formatCode>
              <c:ptCount val="2"/>
              <c:pt idx="0" formatCode="General">
                <c:v>2015</c:v>
              </c:pt>
              <c:pt idx="1">
                <c:v>2020</c:v>
              </c:pt>
            </c:numLit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F778-1044-996D-913D7C5234B9}"/>
            </c:ext>
          </c:extLst>
        </c:ser>
        <c:ser>
          <c:idx val="45"/>
          <c:order val="42"/>
          <c:tx>
            <c:v>   Eritrea [15]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2017</c:v>
              </c:pt>
              <c:pt idx="1">
                <c:v>2021</c:v>
              </c:pt>
            </c:numLit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F778-1044-996D-913D7C5234B9}"/>
            </c:ext>
          </c:extLst>
        </c:ser>
        <c:ser>
          <c:idx val="46"/>
          <c:order val="43"/>
          <c:tx>
            <c:v>   Nigeria [32]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2017</c:v>
              </c:pt>
              <c:pt idx="1">
                <c:v>2021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F778-1044-996D-913D7C5234B9}"/>
            </c:ext>
          </c:extLst>
        </c:ser>
        <c:ser>
          <c:idx val="47"/>
          <c:order val="44"/>
          <c:tx>
            <c:v>   Zambia [44]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2017</c:v>
              </c:pt>
              <c:pt idx="1">
                <c:v>2021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F778-1044-996D-913D7C52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60864"/>
        <c:axId val="1752266480"/>
      </c:scatterChart>
      <c:valAx>
        <c:axId val="1752260864"/>
        <c:scaling>
          <c:orientation val="minMax"/>
          <c:max val="2022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66480"/>
        <c:crosses val="autoZero"/>
        <c:crossBetween val="midCat"/>
        <c:majorUnit val="1"/>
      </c:valAx>
      <c:valAx>
        <c:axId val="1752266480"/>
        <c:scaling>
          <c:orientation val="minMax"/>
          <c:max val="48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52260864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4759684908003"/>
          <c:y val="9.69791068827313E-2"/>
          <c:w val="0.244357720703366"/>
          <c:h val="0.84240379435426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83127</xdr:colOff>
      <xdr:row>71</xdr:row>
      <xdr:rowOff>141532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1AAD-0F92-EF4F-8589-64A292D6A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18%2003%2025%20Tables%20Fi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etso Makofane" refreshedDate="43158.458763425922" createdVersion="4" refreshedVersion="6" minRefreshableVersion="3" recordCount="1575" xr:uid="{00000000-000A-0000-FFFF-FFFF05000000}">
  <cacheSource type="worksheet">
    <worksheetSource ref="A1:J1576" sheet="Master Table" r:id="rId2"/>
  </cacheSource>
  <cacheFields count="15">
    <cacheField name="Country" numFmtId="0">
      <sharedItems count="50">
        <s v="Algeria"/>
        <s v="Angola"/>
        <s v="Botswana"/>
        <s v="Burkina Faso"/>
        <s v="Burundi"/>
        <s v="Cabo Verde"/>
        <s v="Cameroon"/>
        <s v="Central African Republic"/>
        <s v="Chad"/>
        <s v="Comoros"/>
        <s v="Congo"/>
        <s v="Côte d’Ivoire"/>
        <s v="Democratic Republic of the Congo"/>
        <s v="Eritrea"/>
        <s v="Ethiopia"/>
        <s v="Gambia"/>
        <s v="Ghana"/>
        <s v="Guinea-Bissau"/>
        <s v="Guinea"/>
        <s v="Kenya"/>
        <s v="Lesotho"/>
        <s v="Liberia"/>
        <s v="Madagascar"/>
        <s v="Malawi"/>
        <s v="Mali"/>
        <s v="Mauritania"/>
        <s v="Mozambique"/>
        <s v="Nambia"/>
        <s v="Niger"/>
        <s v="Nigeria"/>
        <s v="Rwanda"/>
        <s v="Sao Tome and Principe"/>
        <s v="Seychelles"/>
        <s v="Sierra Leone"/>
        <s v="South Africa"/>
        <s v="South Sudan"/>
        <s v="Swaziland"/>
        <s v="United Republic of Tanzania"/>
        <s v="Togo"/>
        <s v="Uganda"/>
        <s v="Mauritius"/>
        <s v="Zambia"/>
        <s v="Zimbabwe"/>
        <s v="Benin"/>
        <s v="Senegal"/>
        <s v="Guinea Bissau" u="1"/>
        <s v="Cote D'Iviore" u="1"/>
        <s v="Tanzania" u="1"/>
        <s v="São Tomé e Príncipe" u="1"/>
        <s v="Democratic Republic of Congo" u="1"/>
      </sharedItems>
    </cacheField>
    <cacheField name="L1 Information" numFmtId="164">
      <sharedItems/>
    </cacheField>
    <cacheField name="L2 Information" numFmtId="164">
      <sharedItems/>
    </cacheField>
    <cacheField name="L2 Variables" numFmtId="164">
      <sharedItems count="30">
        <s v="-"/>
        <s v="01 Condoms"/>
        <s v="02 Lubricants"/>
        <s v="03 PrEP"/>
        <s v="04 PEP"/>
        <s v="05 Harm Reduction"/>
        <s v="06 NSP"/>
        <s v="07 OST"/>
        <s v="08 Naloxone"/>
        <s v="09 HTS"/>
        <s v="10 Provider-Initiated"/>
        <s v="11 Community-Based"/>
        <s v="12 Lay"/>
        <s v="13 Self"/>
        <s v="14 Assisted Partner Notification"/>
        <s v="15 General"/>
        <s v="16 ART"/>
        <s v="17 Access and Adherence"/>
        <s v="18 PMTCT"/>
        <s v="19 STI"/>
        <s v="20 ANC"/>
        <s v="21 Decriminalize Behaviour"/>
        <s v="22 Decriminalize Services"/>
        <s v="23 Train HCW"/>
        <s v="24 Traing Officers"/>
        <s v="25 Engage Stakeholders"/>
        <s v="26 Health Services"/>
        <s v="27 Community Empowerment"/>
        <s v="28 Violence Prevention"/>
        <s v="29 Violence Monitoring"/>
      </sharedItems>
    </cacheField>
    <cacheField name="MSM" numFmtId="164">
      <sharedItems containsBlank="1" containsMixedTypes="1" containsNumber="1" containsInteger="1" minValue="0" maxValue="1"/>
    </cacheField>
    <cacheField name="TRAN" numFmtId="164">
      <sharedItems containsString="0" containsBlank="1" containsNumber="1" containsInteger="1" minValue="0" maxValue="1"/>
    </cacheField>
    <cacheField name="PRIS" numFmtId="164">
      <sharedItems containsString="0" containsBlank="1" containsNumber="1" containsInteger="1" minValue="0" maxValue="1"/>
    </cacheField>
    <cacheField name="SW" numFmtId="164">
      <sharedItems containsString="0" containsBlank="1" containsNumber="1" containsInteger="1" minValue="0" maxValue="1"/>
    </cacheField>
    <cacheField name="IDU" numFmtId="164">
      <sharedItems containsString="0" containsBlank="1" containsNumber="1" containsInteger="1" minValue="0" maxValue="1"/>
    </cacheField>
    <cacheField name="KP" numFmtId="164">
      <sharedItems containsString="0" containsBlank="1" containsNumber="1" containsInteger="1" minValue="0" maxValue="1" count="3">
        <m/>
        <n v="1"/>
        <n v="0"/>
      </sharedItems>
    </cacheField>
    <cacheField name="Any Intervention MSM" numFmtId="0" formula=" IFERROR(MSM/MSM,0)" databaseField="0"/>
    <cacheField name="Any Intervention TRAN" numFmtId="0" formula=" IFERROR(TRAN/TRAN,0)" databaseField="0"/>
    <cacheField name="Any Intervention PRIS" numFmtId="0" formula=" IFERROR(PRIS/PRIS,0)" databaseField="0"/>
    <cacheField name="Any Intervention SW" numFmtId="0" formula=" IFERROR(SW/SW,0)" databaseField="0"/>
    <cacheField name="Any Intervention IDU" numFmtId="0" formula=" IFERROR(IDU/IDU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5">
  <r>
    <x v="0"/>
    <s v="HIV PREVENTION"/>
    <s v="HIV PREVENTION"/>
    <x v="0"/>
    <m/>
    <m/>
    <m/>
    <m/>
    <m/>
    <x v="0"/>
  </r>
  <r>
    <x v="0"/>
    <s v="HIV PREVENTION"/>
    <s v="Is condom programming targeting KP recommended?"/>
    <x v="1"/>
    <n v="1"/>
    <n v="0"/>
    <n v="1"/>
    <n v="1"/>
    <n v="1"/>
    <x v="1"/>
  </r>
  <r>
    <x v="0"/>
    <s v="HIV PREVENTION"/>
    <s v="Is programming for condom-compatible lubricants recommended?"/>
    <x v="2"/>
    <n v="0"/>
    <n v="0"/>
    <n v="0"/>
    <n v="0"/>
    <n v="0"/>
    <x v="2"/>
  </r>
  <r>
    <x v="0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0"/>
    <s v="HIV PREVENTION"/>
    <s v="Is post-exposure prophylaxis (PEP) available for eligible KP (on a voluntary basis)"/>
    <x v="4"/>
    <n v="0"/>
    <n v="0"/>
    <n v="0"/>
    <n v="0"/>
    <n v="0"/>
    <x v="2"/>
  </r>
  <r>
    <x v="0"/>
    <s v="HARM REDUCTION FOR PEOPLE WHO USE DRUGS"/>
    <s v="HARM REDUCTION FOR PEOPLE WHO USE DRUGS"/>
    <x v="0"/>
    <n v="0"/>
    <n v="0"/>
    <n v="0"/>
    <n v="0"/>
    <n v="0"/>
    <x v="2"/>
  </r>
  <r>
    <x v="0"/>
    <s v="HARM REDUCTION FOR PEOPLE WHO USE DRUGS"/>
    <s v="Is harm reduction part of policy and are services for PWID recommended?"/>
    <x v="5"/>
    <n v="0"/>
    <n v="0"/>
    <n v="0"/>
    <n v="0"/>
    <n v="0"/>
    <x v="2"/>
  </r>
  <r>
    <x v="0"/>
    <s v="HARM REDUCTION FOR PEOPLE WHO USE DRUGS"/>
    <s v="●     NSP (needle and syringe programme)"/>
    <x v="6"/>
    <n v="0"/>
    <n v="0"/>
    <n v="0"/>
    <n v="0"/>
    <n v="1"/>
    <x v="2"/>
  </r>
  <r>
    <x v="0"/>
    <s v="HARM REDUCTION FOR PEOPLE WHO USE DRUGS"/>
    <s v="●     OST (opioid substitution therapy)"/>
    <x v="7"/>
    <n v="0"/>
    <n v="0"/>
    <n v="0"/>
    <n v="0"/>
    <n v="0"/>
    <x v="2"/>
  </r>
  <r>
    <x v="0"/>
    <s v="HARM REDUCTION FOR PEOPLE WHO USE DRUGS"/>
    <s v="●     Naloxone"/>
    <x v="8"/>
    <n v="0"/>
    <n v="0"/>
    <n v="0"/>
    <n v="0"/>
    <n v="0"/>
    <x v="2"/>
  </r>
  <r>
    <x v="0"/>
    <s v="HIV TESTING SERVICES (HTS)"/>
    <s v="HIV TESTING SERVICES (HTS)"/>
    <x v="0"/>
    <n v="0"/>
    <n v="0"/>
    <n v="0"/>
    <n v="0"/>
    <n v="0"/>
    <x v="2"/>
  </r>
  <r>
    <x v="0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0"/>
    <s v="HIV TESTING SERVICES (HTS)"/>
    <s v="●     Provider-initiated testing and counselling"/>
    <x v="10"/>
    <n v="1"/>
    <n v="0"/>
    <n v="1"/>
    <n v="1"/>
    <n v="1"/>
    <x v="1"/>
  </r>
  <r>
    <x v="0"/>
    <s v="HIV TESTING SERVICES (HTS)"/>
    <s v="●     Community-based HIV testing and counselling"/>
    <x v="11"/>
    <n v="1"/>
    <n v="0"/>
    <n v="1"/>
    <n v="1"/>
    <n v="1"/>
    <x v="1"/>
  </r>
  <r>
    <x v="0"/>
    <s v="HIV TESTING SERVICES (HTS)"/>
    <s v="●     Lay provider testing"/>
    <x v="12"/>
    <n v="0"/>
    <n v="0"/>
    <n v="0"/>
    <n v="0"/>
    <n v="0"/>
    <x v="2"/>
  </r>
  <r>
    <x v="0"/>
    <s v="HIV TESTING SERVICES (HTS)"/>
    <s v="●     Self-testing"/>
    <x v="13"/>
    <n v="0"/>
    <n v="0"/>
    <n v="0"/>
    <n v="0"/>
    <n v="0"/>
    <x v="2"/>
  </r>
  <r>
    <x v="0"/>
    <s v="HIV TESTING SERVICES (HTS)"/>
    <s v="●     Assisted voluntary partner notification"/>
    <x v="14"/>
    <n v="0"/>
    <n v="0"/>
    <n v="0"/>
    <n v="0"/>
    <n v="0"/>
    <x v="2"/>
  </r>
  <r>
    <x v="0"/>
    <s v="HIV TESTING SERVICES (HTS)"/>
    <s v="●     Only in general (no specific format)"/>
    <x v="15"/>
    <n v="0"/>
    <n v="0"/>
    <n v="0"/>
    <n v="0"/>
    <n v="0"/>
    <x v="2"/>
  </r>
  <r>
    <x v="0"/>
    <s v="HIV TREATMENT AND CARE"/>
    <s v="HIV TREATMENT AND CARE"/>
    <x v="0"/>
    <n v="0"/>
    <n v="0"/>
    <n v="0"/>
    <n v="0"/>
    <n v="0"/>
    <x v="2"/>
  </r>
  <r>
    <x v="0"/>
    <s v="HIV TREATMENT AND CARE"/>
    <s v="Is it recommened that key populations living with HIV have the same access to antiretroviral therapy (ART)?"/>
    <x v="16"/>
    <n v="1"/>
    <n v="0"/>
    <n v="1"/>
    <n v="1"/>
    <n v="1"/>
    <x v="1"/>
  </r>
  <r>
    <x v="0"/>
    <s v="HIV TREATMENT AND CARE"/>
    <s v="●     Are specific services recommened to support access and adherence for KP?"/>
    <x v="17"/>
    <n v="1"/>
    <n v="0"/>
    <n v="1"/>
    <n v="1"/>
    <n v="1"/>
    <x v="1"/>
  </r>
  <r>
    <x v="0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0"/>
    <s v="SEXUAL AND REPORDUCTIVE HEALTH"/>
    <s v="SEXUAL AND REPORDUCTIVE HEALTH"/>
    <x v="0"/>
    <n v="0"/>
    <n v="0"/>
    <n v="0"/>
    <n v="0"/>
    <n v="0"/>
    <x v="2"/>
  </r>
  <r>
    <x v="0"/>
    <s v="SEXUAL AND REPORDUCTIVE HEALTH"/>
    <s v="Is screening, diagnosis and/or treatment of sexually transmitted infections recommened for KP to be offered routinely"/>
    <x v="19"/>
    <n v="1"/>
    <n v="0"/>
    <n v="1"/>
    <n v="1"/>
    <n v="1"/>
    <x v="1"/>
  </r>
  <r>
    <x v="0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1"/>
    <n v="0"/>
    <x v="2"/>
  </r>
  <r>
    <x v="0"/>
    <s v="CRITICAL ENABLERS"/>
    <s v="CRITICAL ENABLERS"/>
    <x v="0"/>
    <n v="0"/>
    <n v="0"/>
    <n v="0"/>
    <n v="0"/>
    <n v="0"/>
    <x v="2"/>
  </r>
  <r>
    <x v="0"/>
    <s v="CRITICAL ENABLERS"/>
    <s v="Is there a recommendation to review laws, (and/or) policies, and/or practices that criminalize behaviors of KP?"/>
    <x v="21"/>
    <n v="1"/>
    <n v="0"/>
    <n v="1"/>
    <n v="1"/>
    <n v="1"/>
    <x v="1"/>
  </r>
  <r>
    <x v="0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0"/>
    <s v="CRITICAL ENABLERS"/>
    <s v="Is sensitization training on key populations for healthcare workers recommended?"/>
    <x v="23"/>
    <n v="1"/>
    <n v="0"/>
    <n v="1"/>
    <n v="1"/>
    <n v="1"/>
    <x v="1"/>
  </r>
  <r>
    <x v="0"/>
    <s v="CRITICAL ENABLERS"/>
    <s v="Is sensitization training on key populations for law enforcement officers recommended?"/>
    <x v="24"/>
    <n v="0"/>
    <n v="0"/>
    <n v="0"/>
    <n v="0"/>
    <n v="0"/>
    <x v="2"/>
  </r>
  <r>
    <x v="0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0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0"/>
    <s v="CRITICAL ENABLERS"/>
    <s v="Is there a recommendation for programmes to work toward implementing a package of interventions to enhance community empowerment?"/>
    <x v="27"/>
    <n v="1"/>
    <n v="0"/>
    <n v="1"/>
    <n v="1"/>
    <n v="1"/>
    <x v="1"/>
  </r>
  <r>
    <x v="0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0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"/>
    <s v="HIV PREVENTION"/>
    <s v="HIV PREVENTION"/>
    <x v="0"/>
    <n v="0"/>
    <n v="0"/>
    <n v="0"/>
    <n v="0"/>
    <n v="0"/>
    <x v="2"/>
  </r>
  <r>
    <x v="1"/>
    <s v="HIV PREVENTION"/>
    <s v="Is condom programming targeting KP recommended?"/>
    <x v="1"/>
    <n v="0"/>
    <n v="0"/>
    <n v="0"/>
    <n v="0"/>
    <n v="0"/>
    <x v="2"/>
  </r>
  <r>
    <x v="1"/>
    <s v="HIV PREVENTION"/>
    <s v="Is programming for condom-compatible lubricants recommended?"/>
    <x v="2"/>
    <n v="0"/>
    <n v="0"/>
    <n v="0"/>
    <n v="0"/>
    <n v="0"/>
    <x v="2"/>
  </r>
  <r>
    <x v="1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1"/>
    <s v="HIV PREVENTION"/>
    <s v="Is post-exposure prophylaxis (PEP) available for eligible KP (on a voluntary basis)"/>
    <x v="4"/>
    <n v="0"/>
    <n v="0"/>
    <n v="0"/>
    <n v="0"/>
    <n v="0"/>
    <x v="2"/>
  </r>
  <r>
    <x v="1"/>
    <s v="HARM REDUCTION FOR PEOPLE WHO USE DRUGS"/>
    <s v="HARM REDUCTION FOR PEOPLE WHO USE DRUGS"/>
    <x v="0"/>
    <n v="0"/>
    <n v="0"/>
    <n v="0"/>
    <n v="0"/>
    <n v="0"/>
    <x v="2"/>
  </r>
  <r>
    <x v="1"/>
    <s v="HARM REDUCTION FOR PEOPLE WHO USE DRUGS"/>
    <s v="Is harm reduction part of policy and are services for PWID recommended?"/>
    <x v="5"/>
    <n v="0"/>
    <n v="0"/>
    <n v="0"/>
    <n v="0"/>
    <n v="0"/>
    <x v="2"/>
  </r>
  <r>
    <x v="1"/>
    <s v="HARM REDUCTION FOR PEOPLE WHO USE DRUGS"/>
    <s v="●     NSP (needle and syringe programme)"/>
    <x v="6"/>
    <n v="0"/>
    <n v="0"/>
    <n v="0"/>
    <n v="0"/>
    <n v="0"/>
    <x v="2"/>
  </r>
  <r>
    <x v="1"/>
    <s v="HARM REDUCTION FOR PEOPLE WHO USE DRUGS"/>
    <s v="●     OST (opioid substitution therapy)"/>
    <x v="7"/>
    <n v="0"/>
    <n v="0"/>
    <n v="0"/>
    <n v="0"/>
    <n v="0"/>
    <x v="2"/>
  </r>
  <r>
    <x v="1"/>
    <s v="HARM REDUCTION FOR PEOPLE WHO USE DRUGS"/>
    <s v="●     Naloxone"/>
    <x v="8"/>
    <n v="0"/>
    <n v="0"/>
    <n v="0"/>
    <n v="0"/>
    <n v="0"/>
    <x v="2"/>
  </r>
  <r>
    <x v="1"/>
    <s v="HIV TESTING SERVICES (HTS)"/>
    <s v="HIV TESTING SERVICES (HTS)"/>
    <x v="0"/>
    <n v="0"/>
    <n v="0"/>
    <n v="0"/>
    <n v="0"/>
    <n v="0"/>
    <x v="2"/>
  </r>
  <r>
    <x v="1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"/>
    <s v="HIV TESTING SERVICES (HTS)"/>
    <s v="●     Provider-initiated testing and counselling"/>
    <x v="10"/>
    <n v="0"/>
    <n v="0"/>
    <n v="0"/>
    <n v="0"/>
    <n v="0"/>
    <x v="2"/>
  </r>
  <r>
    <x v="1"/>
    <s v="HIV TESTING SERVICES (HTS)"/>
    <s v="●     Community-based HIV testing and counselling"/>
    <x v="11"/>
    <n v="0"/>
    <n v="0"/>
    <n v="0"/>
    <n v="0"/>
    <n v="0"/>
    <x v="2"/>
  </r>
  <r>
    <x v="1"/>
    <s v="HIV TESTING SERVICES (HTS)"/>
    <s v="●     Lay provider testing"/>
    <x v="12"/>
    <n v="0"/>
    <n v="0"/>
    <n v="0"/>
    <n v="0"/>
    <n v="0"/>
    <x v="2"/>
  </r>
  <r>
    <x v="1"/>
    <s v="HIV TESTING SERVICES (HTS)"/>
    <s v="●     Self-testing"/>
    <x v="13"/>
    <n v="0"/>
    <n v="0"/>
    <n v="0"/>
    <n v="0"/>
    <n v="0"/>
    <x v="2"/>
  </r>
  <r>
    <x v="1"/>
    <s v="HIV TESTING SERVICES (HTS)"/>
    <s v="●     Assisted voluntary partner notification"/>
    <x v="14"/>
    <n v="0"/>
    <n v="0"/>
    <n v="0"/>
    <n v="0"/>
    <n v="0"/>
    <x v="2"/>
  </r>
  <r>
    <x v="1"/>
    <s v="HIV TESTING SERVICES (HTS)"/>
    <s v="●     Only in general (no specific format)"/>
    <x v="15"/>
    <n v="0"/>
    <n v="0"/>
    <n v="0"/>
    <n v="0"/>
    <n v="0"/>
    <x v="2"/>
  </r>
  <r>
    <x v="1"/>
    <s v="HIV TREATMENT AND CARE"/>
    <s v="HIV TREATMENT AND CARE"/>
    <x v="0"/>
    <n v="0"/>
    <n v="0"/>
    <n v="0"/>
    <n v="0"/>
    <n v="0"/>
    <x v="2"/>
  </r>
  <r>
    <x v="1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"/>
    <s v="HIV TREATMENT AND CARE"/>
    <s v="●     Are specific services recommened to support access and adherence for KP?"/>
    <x v="17"/>
    <n v="0"/>
    <n v="0"/>
    <n v="0"/>
    <n v="0"/>
    <n v="0"/>
    <x v="2"/>
  </r>
  <r>
    <x v="1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"/>
    <s v="SEXUAL AND REPORDUCTIVE HEALTH"/>
    <s v="SEXUAL AND REPORDUCTIVE HEALTH"/>
    <x v="0"/>
    <n v="0"/>
    <n v="0"/>
    <n v="0"/>
    <n v="0"/>
    <n v="0"/>
    <x v="2"/>
  </r>
  <r>
    <x v="1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1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"/>
    <s v="CRITICAL ENABLERS"/>
    <s v="CRITICAL ENABLERS"/>
    <x v="0"/>
    <n v="0"/>
    <n v="0"/>
    <n v="0"/>
    <n v="0"/>
    <n v="0"/>
    <x v="2"/>
  </r>
  <r>
    <x v="1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1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"/>
    <s v="CRITICAL ENABLERS"/>
    <s v="Is sensitization training on key populations for healthcare workers recommended?"/>
    <x v="23"/>
    <n v="0"/>
    <n v="0"/>
    <n v="0"/>
    <n v="0"/>
    <n v="0"/>
    <x v="2"/>
  </r>
  <r>
    <x v="1"/>
    <s v="CRITICAL ENABLERS"/>
    <s v="Is sensitization training on key populations for law enforcement officers recommended?"/>
    <x v="24"/>
    <n v="0"/>
    <n v="0"/>
    <n v="0"/>
    <n v="0"/>
    <n v="0"/>
    <x v="2"/>
  </r>
  <r>
    <x v="1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1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1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1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1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"/>
    <s v="HIV PREVENTION"/>
    <s v="HIV PREVENTION"/>
    <x v="0"/>
    <m/>
    <m/>
    <m/>
    <m/>
    <m/>
    <x v="0"/>
  </r>
  <r>
    <x v="2"/>
    <s v="HIV PREVENTION"/>
    <s v="Is condom programming targeting KP recommended?"/>
    <x v="1"/>
    <n v="0"/>
    <n v="0"/>
    <n v="0"/>
    <n v="0"/>
    <n v="0"/>
    <x v="2"/>
  </r>
  <r>
    <x v="2"/>
    <s v="HIV PREVENTION"/>
    <s v="Is programming for condom-compatible lubricants recommended?"/>
    <x v="2"/>
    <n v="0"/>
    <n v="0"/>
    <n v="0"/>
    <n v="0"/>
    <n v="0"/>
    <x v="2"/>
  </r>
  <r>
    <x v="2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"/>
    <s v="HIV PREVENTION"/>
    <s v="Is post-exposure prophylaxis (PEP) available for eligible KP (on a voluntary basis)"/>
    <x v="4"/>
    <n v="0"/>
    <n v="0"/>
    <n v="0"/>
    <n v="0"/>
    <n v="0"/>
    <x v="2"/>
  </r>
  <r>
    <x v="2"/>
    <s v="HARM REDUCTION FOR PEOPLE WHO USE DRUGS"/>
    <s v="HARM REDUCTION FOR PEOPLE WHO USE DRUGS"/>
    <x v="0"/>
    <n v="0"/>
    <n v="0"/>
    <n v="0"/>
    <n v="0"/>
    <n v="0"/>
    <x v="2"/>
  </r>
  <r>
    <x v="2"/>
    <s v="HARM REDUCTION FOR PEOPLE WHO USE DRUGS"/>
    <s v="Is harm reduction part of policy and are services for PWID recommended?"/>
    <x v="5"/>
    <n v="0"/>
    <n v="0"/>
    <n v="0"/>
    <n v="0"/>
    <n v="0"/>
    <x v="2"/>
  </r>
  <r>
    <x v="2"/>
    <s v="HARM REDUCTION FOR PEOPLE WHO USE DRUGS"/>
    <s v="●     NSP (needle and syringe programme)"/>
    <x v="6"/>
    <n v="0"/>
    <n v="0"/>
    <n v="0"/>
    <n v="0"/>
    <n v="0"/>
    <x v="2"/>
  </r>
  <r>
    <x v="2"/>
    <s v="HARM REDUCTION FOR PEOPLE WHO USE DRUGS"/>
    <s v="●     OST (opioid substitution therapy)"/>
    <x v="7"/>
    <n v="0"/>
    <n v="0"/>
    <n v="0"/>
    <n v="0"/>
    <n v="0"/>
    <x v="2"/>
  </r>
  <r>
    <x v="2"/>
    <s v="HARM REDUCTION FOR PEOPLE WHO USE DRUGS"/>
    <s v="●     Naloxone"/>
    <x v="8"/>
    <n v="0"/>
    <n v="0"/>
    <n v="0"/>
    <n v="0"/>
    <n v="0"/>
    <x v="2"/>
  </r>
  <r>
    <x v="2"/>
    <s v="HIV TESTING SERVICES (HTS)"/>
    <s v="HIV TESTING SERVICES (HTS)"/>
    <x v="0"/>
    <n v="0"/>
    <n v="0"/>
    <n v="0"/>
    <n v="0"/>
    <n v="0"/>
    <x v="2"/>
  </r>
  <r>
    <x v="2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"/>
    <s v="HIV TESTING SERVICES (HTS)"/>
    <s v="●     Provider-initiated testing and counselling"/>
    <x v="10"/>
    <n v="0"/>
    <n v="0"/>
    <n v="0"/>
    <n v="0"/>
    <n v="0"/>
    <x v="2"/>
  </r>
  <r>
    <x v="2"/>
    <s v="HIV TESTING SERVICES (HTS)"/>
    <s v="●     Community-based HIV testing and counselling"/>
    <x v="11"/>
    <n v="0"/>
    <n v="0"/>
    <n v="0"/>
    <n v="0"/>
    <n v="0"/>
    <x v="2"/>
  </r>
  <r>
    <x v="2"/>
    <s v="HIV TESTING SERVICES (HTS)"/>
    <s v="●     Lay provider testing"/>
    <x v="12"/>
    <n v="0"/>
    <n v="0"/>
    <n v="0"/>
    <n v="0"/>
    <n v="0"/>
    <x v="2"/>
  </r>
  <r>
    <x v="2"/>
    <s v="HIV TESTING SERVICES (HTS)"/>
    <s v="●     Self-testing"/>
    <x v="13"/>
    <n v="0"/>
    <n v="0"/>
    <n v="0"/>
    <n v="0"/>
    <n v="0"/>
    <x v="2"/>
  </r>
  <r>
    <x v="2"/>
    <s v="HIV TESTING SERVICES (HTS)"/>
    <s v="●     Assisted voluntary partner notification"/>
    <x v="14"/>
    <n v="0"/>
    <n v="0"/>
    <n v="0"/>
    <n v="0"/>
    <n v="0"/>
    <x v="2"/>
  </r>
  <r>
    <x v="2"/>
    <s v="HIV TESTING SERVICES (HTS)"/>
    <s v="●     Only in general (no specific format)"/>
    <x v="15"/>
    <n v="0"/>
    <n v="0"/>
    <n v="0"/>
    <n v="0"/>
    <n v="0"/>
    <x v="2"/>
  </r>
  <r>
    <x v="2"/>
    <s v="HIV TREATMENT AND CARE"/>
    <s v="HIV TREATMENT AND CARE"/>
    <x v="0"/>
    <n v="0"/>
    <n v="0"/>
    <n v="0"/>
    <n v="0"/>
    <n v="0"/>
    <x v="2"/>
  </r>
  <r>
    <x v="2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"/>
    <s v="HIV TREATMENT AND CARE"/>
    <s v="●     Are specific services recommened to support access and adherence for KP?"/>
    <x v="17"/>
    <n v="0"/>
    <n v="0"/>
    <n v="0"/>
    <n v="0"/>
    <n v="0"/>
    <x v="2"/>
  </r>
  <r>
    <x v="2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"/>
    <s v="SEXUAL AND REPORDUCTIVE HEALTH"/>
    <s v="SEXUAL AND REPORDUCTIVE HEALTH"/>
    <x v="0"/>
    <n v="0"/>
    <n v="0"/>
    <n v="0"/>
    <n v="0"/>
    <n v="0"/>
    <x v="2"/>
  </r>
  <r>
    <x v="2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2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"/>
    <s v="CRITICAL ENABLERS"/>
    <s v="CRITICAL ENABLERS"/>
    <x v="0"/>
    <n v="0"/>
    <n v="0"/>
    <n v="0"/>
    <n v="0"/>
    <n v="0"/>
    <x v="2"/>
  </r>
  <r>
    <x v="2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2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"/>
    <s v="CRITICAL ENABLERS"/>
    <s v="Is sensitization training on key populations for healthcare workers recommended?"/>
    <x v="23"/>
    <n v="0"/>
    <n v="0"/>
    <n v="0"/>
    <n v="0"/>
    <n v="0"/>
    <x v="2"/>
  </r>
  <r>
    <x v="2"/>
    <s v="CRITICAL ENABLERS"/>
    <s v="Is sensitization training on key populations for law enforcement officers recommended?"/>
    <x v="24"/>
    <n v="0"/>
    <n v="0"/>
    <n v="0"/>
    <n v="0"/>
    <n v="0"/>
    <x v="2"/>
  </r>
  <r>
    <x v="2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2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2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"/>
    <s v="HIV PREVENTION"/>
    <s v="HIV PREVENTION"/>
    <x v="0"/>
    <m/>
    <m/>
    <m/>
    <m/>
    <m/>
    <x v="0"/>
  </r>
  <r>
    <x v="3"/>
    <s v="HIV PREVENTION"/>
    <s v="Is condom programming targeting KP recommended?"/>
    <x v="1"/>
    <n v="1"/>
    <n v="0"/>
    <n v="0"/>
    <n v="1"/>
    <n v="1"/>
    <x v="1"/>
  </r>
  <r>
    <x v="3"/>
    <s v="HIV PREVENTION"/>
    <s v="Is programming for condom-compatible lubricants recommended?"/>
    <x v="2"/>
    <n v="0"/>
    <n v="0"/>
    <n v="0"/>
    <n v="0"/>
    <n v="0"/>
    <x v="2"/>
  </r>
  <r>
    <x v="3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"/>
    <s v="HIV PREVENTION"/>
    <s v="Is post-exposure prophylaxis (PEP) available for eligible KP (on a voluntary basis)"/>
    <x v="4"/>
    <n v="0"/>
    <n v="0"/>
    <n v="0"/>
    <n v="0"/>
    <n v="0"/>
    <x v="1"/>
  </r>
  <r>
    <x v="3"/>
    <s v="HARM REDUCTION FOR PEOPLE WHO USE DRUGS"/>
    <s v="HARM REDUCTION FOR PEOPLE WHO USE DRUGS"/>
    <x v="0"/>
    <n v="0"/>
    <n v="0"/>
    <n v="0"/>
    <n v="0"/>
    <n v="0"/>
    <x v="2"/>
  </r>
  <r>
    <x v="3"/>
    <s v="HARM REDUCTION FOR PEOPLE WHO USE DRUGS"/>
    <s v="Is harm reduction part of policy and are services for PWID recommended?"/>
    <x v="5"/>
    <n v="0"/>
    <n v="0"/>
    <n v="0"/>
    <n v="0"/>
    <n v="0"/>
    <x v="2"/>
  </r>
  <r>
    <x v="3"/>
    <s v="HARM REDUCTION FOR PEOPLE WHO USE DRUGS"/>
    <s v="●     NSP (needle and syringe programme)"/>
    <x v="6"/>
    <n v="0"/>
    <n v="0"/>
    <n v="0"/>
    <n v="0"/>
    <n v="1"/>
    <x v="2"/>
  </r>
  <r>
    <x v="3"/>
    <s v="HARM REDUCTION FOR PEOPLE WHO USE DRUGS"/>
    <s v="●     OST (opioid substitution therapy)"/>
    <x v="7"/>
    <n v="0"/>
    <n v="0"/>
    <n v="0"/>
    <n v="0"/>
    <n v="0"/>
    <x v="2"/>
  </r>
  <r>
    <x v="3"/>
    <s v="HARM REDUCTION FOR PEOPLE WHO USE DRUGS"/>
    <s v="●     Naloxone"/>
    <x v="8"/>
    <n v="0"/>
    <n v="0"/>
    <n v="0"/>
    <n v="0"/>
    <n v="0"/>
    <x v="2"/>
  </r>
  <r>
    <x v="3"/>
    <s v="HIV TESTING SERVICES (HTS)"/>
    <s v="HIV TESTING SERVICES (HTS)"/>
    <x v="0"/>
    <n v="0"/>
    <n v="0"/>
    <n v="0"/>
    <n v="0"/>
    <n v="0"/>
    <x v="2"/>
  </r>
  <r>
    <x v="3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"/>
    <s v="HIV TESTING SERVICES (HTS)"/>
    <s v="●     Provider-initiated testing and counselling"/>
    <x v="10"/>
    <n v="0"/>
    <n v="0"/>
    <n v="0"/>
    <n v="0"/>
    <n v="0"/>
    <x v="2"/>
  </r>
  <r>
    <x v="3"/>
    <s v="HIV TESTING SERVICES (HTS)"/>
    <s v="●     Community-based HIV testing and counselling"/>
    <x v="11"/>
    <n v="0"/>
    <n v="0"/>
    <n v="0"/>
    <n v="0"/>
    <n v="0"/>
    <x v="2"/>
  </r>
  <r>
    <x v="3"/>
    <s v="HIV TESTING SERVICES (HTS)"/>
    <s v="●     Lay provider testing"/>
    <x v="12"/>
    <n v="0"/>
    <n v="0"/>
    <n v="0"/>
    <n v="0"/>
    <n v="0"/>
    <x v="2"/>
  </r>
  <r>
    <x v="3"/>
    <s v="HIV TESTING SERVICES (HTS)"/>
    <s v="●     Self-testing"/>
    <x v="13"/>
    <n v="0"/>
    <n v="0"/>
    <n v="0"/>
    <n v="0"/>
    <n v="0"/>
    <x v="2"/>
  </r>
  <r>
    <x v="3"/>
    <s v="HIV TESTING SERVICES (HTS)"/>
    <s v="●     Assisted voluntary partner notification"/>
    <x v="14"/>
    <n v="0"/>
    <n v="0"/>
    <n v="0"/>
    <n v="0"/>
    <n v="0"/>
    <x v="2"/>
  </r>
  <r>
    <x v="3"/>
    <s v="HIV TESTING SERVICES (HTS)"/>
    <s v="●     Only in general (no specific format)"/>
    <x v="15"/>
    <n v="1"/>
    <n v="0"/>
    <n v="1"/>
    <n v="1"/>
    <n v="1"/>
    <x v="1"/>
  </r>
  <r>
    <x v="3"/>
    <s v="HIV TREATMENT AND CARE"/>
    <s v="HIV TREATMENT AND CARE"/>
    <x v="0"/>
    <n v="0"/>
    <n v="0"/>
    <n v="0"/>
    <n v="0"/>
    <n v="0"/>
    <x v="2"/>
  </r>
  <r>
    <x v="3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3"/>
    <s v="HIV TREATMENT AND CARE"/>
    <s v="●     Are specific services recommened to support access and adherence for KP?"/>
    <x v="17"/>
    <n v="0"/>
    <n v="0"/>
    <n v="0"/>
    <n v="0"/>
    <n v="0"/>
    <x v="2"/>
  </r>
  <r>
    <x v="3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"/>
    <s v="SEXUAL AND REPORDUCTIVE HEALTH"/>
    <s v="SEXUAL AND REPORDUCTIVE HEALTH"/>
    <x v="0"/>
    <n v="0"/>
    <n v="0"/>
    <n v="0"/>
    <n v="0"/>
    <n v="0"/>
    <x v="2"/>
  </r>
  <r>
    <x v="3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3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"/>
    <s v="CRITICAL ENABLERS"/>
    <s v="CRITICAL ENABLERS"/>
    <x v="0"/>
    <n v="0"/>
    <n v="0"/>
    <n v="0"/>
    <n v="0"/>
    <n v="0"/>
    <x v="2"/>
  </r>
  <r>
    <x v="3"/>
    <s v="CRITICAL ENABLERS"/>
    <s v="Is there a recommendation to review laws, (and/or) policies, and/or practices that criminalize behaviors of KP?"/>
    <x v="21"/>
    <n v="0"/>
    <n v="0"/>
    <n v="0"/>
    <n v="0"/>
    <n v="0"/>
    <x v="1"/>
  </r>
  <r>
    <x v="3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3"/>
    <s v="CRITICAL ENABLERS"/>
    <s v="Is sensitization training on key populations for healthcare workers recommended?"/>
    <x v="23"/>
    <n v="0"/>
    <n v="0"/>
    <n v="0"/>
    <n v="0"/>
    <n v="0"/>
    <x v="2"/>
  </r>
  <r>
    <x v="3"/>
    <s v="CRITICAL ENABLERS"/>
    <s v="Is sensitization training on key populations for law enforcement officers recommended?"/>
    <x v="24"/>
    <n v="0"/>
    <n v="0"/>
    <n v="0"/>
    <n v="0"/>
    <n v="0"/>
    <x v="1"/>
  </r>
  <r>
    <x v="3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3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0"/>
    <n v="1"/>
    <n v="1"/>
    <x v="1"/>
  </r>
  <r>
    <x v="3"/>
    <s v="CRITICAL ENABLERS"/>
    <s v="Is there a recommendation for programmes to work toward implementing a package of interventions to enhance community empowerment?"/>
    <x v="27"/>
    <n v="1"/>
    <n v="0"/>
    <n v="0"/>
    <n v="1"/>
    <n v="1"/>
    <x v="1"/>
  </r>
  <r>
    <x v="3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1"/>
  </r>
  <r>
    <x v="3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4"/>
    <s v="HIV PREVENTION"/>
    <s v="HIV PREVENTION"/>
    <x v="0"/>
    <m/>
    <m/>
    <m/>
    <m/>
    <m/>
    <x v="0"/>
  </r>
  <r>
    <x v="4"/>
    <s v="HIV PREVENTION"/>
    <s v="Is condom programming targeting KP recommended?"/>
    <x v="1"/>
    <n v="0"/>
    <n v="0"/>
    <n v="0"/>
    <n v="0"/>
    <n v="0"/>
    <x v="1"/>
  </r>
  <r>
    <x v="4"/>
    <s v="HIV PREVENTION"/>
    <s v="Is programming for condom-compatible lubricants recommended?"/>
    <x v="2"/>
    <n v="1"/>
    <n v="0"/>
    <n v="0"/>
    <n v="0"/>
    <n v="0"/>
    <x v="2"/>
  </r>
  <r>
    <x v="4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4"/>
    <s v="HIV PREVENTION"/>
    <s v="Is post-exposure prophylaxis (PEP) available for eligible KP (on a voluntary basis)"/>
    <x v="4"/>
    <n v="0"/>
    <n v="0"/>
    <n v="0"/>
    <n v="0"/>
    <n v="0"/>
    <x v="2"/>
  </r>
  <r>
    <x v="4"/>
    <s v="HARM REDUCTION FOR PEOPLE WHO USE DRUGS"/>
    <s v="HARM REDUCTION FOR PEOPLE WHO USE DRUGS"/>
    <x v="0"/>
    <n v="0"/>
    <n v="0"/>
    <n v="0"/>
    <n v="0"/>
    <n v="0"/>
    <x v="2"/>
  </r>
  <r>
    <x v="4"/>
    <s v="HARM REDUCTION FOR PEOPLE WHO USE DRUGS"/>
    <s v="Is harm reduction part of policy and are services for PWID recommended?"/>
    <x v="5"/>
    <n v="0"/>
    <n v="0"/>
    <n v="0"/>
    <n v="0"/>
    <n v="0"/>
    <x v="2"/>
  </r>
  <r>
    <x v="4"/>
    <s v="HARM REDUCTION FOR PEOPLE WHO USE DRUGS"/>
    <s v="●     NSP (needle and syringe programme)"/>
    <x v="6"/>
    <n v="0"/>
    <n v="0"/>
    <n v="0"/>
    <n v="0"/>
    <n v="0"/>
    <x v="2"/>
  </r>
  <r>
    <x v="4"/>
    <s v="HARM REDUCTION FOR PEOPLE WHO USE DRUGS"/>
    <s v="●     OST (opioid substitution therapy)"/>
    <x v="7"/>
    <n v="0"/>
    <n v="0"/>
    <n v="0"/>
    <n v="0"/>
    <n v="0"/>
    <x v="2"/>
  </r>
  <r>
    <x v="4"/>
    <s v="HARM REDUCTION FOR PEOPLE WHO USE DRUGS"/>
    <s v="●     Naloxone"/>
    <x v="8"/>
    <n v="0"/>
    <n v="0"/>
    <n v="0"/>
    <n v="0"/>
    <n v="0"/>
    <x v="2"/>
  </r>
  <r>
    <x v="4"/>
    <s v="HIV TESTING SERVICES (HTS)"/>
    <s v="HIV TESTING SERVICES (HTS)"/>
    <x v="0"/>
    <n v="0"/>
    <n v="0"/>
    <n v="0"/>
    <n v="0"/>
    <n v="0"/>
    <x v="2"/>
  </r>
  <r>
    <x v="4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4"/>
    <s v="HIV TESTING SERVICES (HTS)"/>
    <s v="●     Provider-initiated testing and counselling"/>
    <x v="10"/>
    <n v="1"/>
    <n v="0"/>
    <n v="1"/>
    <n v="1"/>
    <n v="1"/>
    <x v="1"/>
  </r>
  <r>
    <x v="4"/>
    <s v="HIV TESTING SERVICES (HTS)"/>
    <s v="●     Community-based HIV testing and counselling"/>
    <x v="11"/>
    <n v="1"/>
    <n v="0"/>
    <n v="1"/>
    <n v="1"/>
    <n v="1"/>
    <x v="1"/>
  </r>
  <r>
    <x v="4"/>
    <s v="HIV TESTING SERVICES (HTS)"/>
    <s v="●     Lay provider testing"/>
    <x v="12"/>
    <n v="0"/>
    <n v="0"/>
    <n v="0"/>
    <n v="0"/>
    <n v="0"/>
    <x v="2"/>
  </r>
  <r>
    <x v="4"/>
    <s v="HIV TESTING SERVICES (HTS)"/>
    <s v="●     Self-testing"/>
    <x v="13"/>
    <n v="0"/>
    <n v="0"/>
    <n v="0"/>
    <n v="0"/>
    <n v="0"/>
    <x v="2"/>
  </r>
  <r>
    <x v="4"/>
    <s v="HIV TESTING SERVICES (HTS)"/>
    <s v="●     Assisted voluntary partner notification"/>
    <x v="14"/>
    <n v="0"/>
    <n v="0"/>
    <n v="0"/>
    <n v="0"/>
    <n v="0"/>
    <x v="2"/>
  </r>
  <r>
    <x v="4"/>
    <s v="HIV TESTING SERVICES (HTS)"/>
    <s v="●     Only in general (no specific format)"/>
    <x v="15"/>
    <n v="1"/>
    <n v="0"/>
    <n v="1"/>
    <n v="1"/>
    <n v="1"/>
    <x v="1"/>
  </r>
  <r>
    <x v="4"/>
    <s v="HIV TREATMENT AND CARE"/>
    <s v="HIV TREATMENT AND CARE"/>
    <x v="0"/>
    <n v="0"/>
    <n v="0"/>
    <n v="0"/>
    <n v="0"/>
    <n v="0"/>
    <x v="2"/>
  </r>
  <r>
    <x v="4"/>
    <s v="HIV TREATMENT AND CARE"/>
    <s v="Is it recommened that key populations living with HIV have the same access to antiretroviral therapy (ART)?"/>
    <x v="16"/>
    <n v="1"/>
    <n v="0"/>
    <n v="0"/>
    <n v="1"/>
    <n v="0"/>
    <x v="2"/>
  </r>
  <r>
    <x v="4"/>
    <s v="HIV TREATMENT AND CARE"/>
    <s v="●     Are specific services recommened to support access and adherence for KP?"/>
    <x v="17"/>
    <n v="1"/>
    <n v="0"/>
    <n v="0"/>
    <n v="1"/>
    <n v="0"/>
    <x v="2"/>
  </r>
  <r>
    <x v="4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4"/>
    <s v="SEXUAL AND REPORDUCTIVE HEALTH"/>
    <s v="SEXUAL AND REPORDUCTIVE HEALTH"/>
    <x v="0"/>
    <n v="0"/>
    <n v="0"/>
    <n v="0"/>
    <n v="0"/>
    <n v="0"/>
    <x v="2"/>
  </r>
  <r>
    <x v="4"/>
    <s v="SEXUAL AND REPORDUCTIVE HEALTH"/>
    <s v="Is screening, diagnosis and/or treatment of sexually transmitted infections recommened for KP to be offered routinely"/>
    <x v="19"/>
    <n v="1"/>
    <n v="0"/>
    <n v="0"/>
    <n v="1"/>
    <n v="0"/>
    <x v="2"/>
  </r>
  <r>
    <x v="4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4"/>
    <s v="CRITICAL ENABLERS"/>
    <s v="CRITICAL ENABLERS"/>
    <x v="0"/>
    <n v="0"/>
    <n v="0"/>
    <n v="0"/>
    <n v="0"/>
    <n v="0"/>
    <x v="2"/>
  </r>
  <r>
    <x v="4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4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4"/>
    <s v="CRITICAL ENABLERS"/>
    <s v="Is sensitization training on key populations for healthcare workers recommended?"/>
    <x v="23"/>
    <n v="1"/>
    <n v="0"/>
    <n v="1"/>
    <n v="1"/>
    <n v="1"/>
    <x v="1"/>
  </r>
  <r>
    <x v="4"/>
    <s v="CRITICAL ENABLERS"/>
    <s v="Is sensitization training on key populations for law enforcement officers recommended?"/>
    <x v="24"/>
    <n v="0"/>
    <n v="0"/>
    <n v="0"/>
    <n v="0"/>
    <n v="0"/>
    <x v="2"/>
  </r>
  <r>
    <x v="4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1"/>
    <x v="1"/>
  </r>
  <r>
    <x v="4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4"/>
    <s v="CRITICAL ENABLERS"/>
    <s v="Is there a recommendation for programmes to work toward implementing a package of interventions to enhance community empowerment?"/>
    <x v="27"/>
    <n v="1"/>
    <n v="0"/>
    <n v="1"/>
    <n v="1"/>
    <n v="1"/>
    <x v="1"/>
  </r>
  <r>
    <x v="4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4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5"/>
    <s v="HIV PREVENTION"/>
    <s v="HIV PREVENTION"/>
    <x v="0"/>
    <m/>
    <m/>
    <m/>
    <m/>
    <m/>
    <x v="0"/>
  </r>
  <r>
    <x v="5"/>
    <s v="HIV PREVENTION"/>
    <s v="Is condom programming targeting KP recommended?"/>
    <x v="1"/>
    <n v="1"/>
    <n v="0"/>
    <n v="1"/>
    <n v="1"/>
    <n v="1"/>
    <x v="1"/>
  </r>
  <r>
    <x v="5"/>
    <s v="HIV PREVENTION"/>
    <s v="Is programming for condom-compatible lubricants recommended?"/>
    <x v="2"/>
    <n v="0"/>
    <n v="0"/>
    <n v="0"/>
    <n v="0"/>
    <n v="0"/>
    <x v="2"/>
  </r>
  <r>
    <x v="5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5"/>
    <s v="HIV PREVENTION"/>
    <s v="Is post-exposure prophylaxis (PEP) available for eligible KP (on a voluntary basis)"/>
    <x v="4"/>
    <n v="0"/>
    <n v="0"/>
    <n v="0"/>
    <n v="0"/>
    <n v="0"/>
    <x v="2"/>
  </r>
  <r>
    <x v="5"/>
    <s v="HARM REDUCTION FOR PEOPLE WHO USE DRUGS"/>
    <s v="HARM REDUCTION FOR PEOPLE WHO USE DRUGS"/>
    <x v="0"/>
    <n v="0"/>
    <n v="0"/>
    <n v="0"/>
    <n v="0"/>
    <n v="0"/>
    <x v="2"/>
  </r>
  <r>
    <x v="5"/>
    <s v="HARM REDUCTION FOR PEOPLE WHO USE DRUGS"/>
    <s v="Is harm reduction part of policy and are services for PWID recommended?"/>
    <x v="5"/>
    <n v="0"/>
    <n v="0"/>
    <n v="0"/>
    <n v="0"/>
    <n v="0"/>
    <x v="2"/>
  </r>
  <r>
    <x v="5"/>
    <s v="HARM REDUCTION FOR PEOPLE WHO USE DRUGS"/>
    <s v="●     NSP (needle and syringe programme)"/>
    <x v="6"/>
    <n v="0"/>
    <n v="0"/>
    <n v="0"/>
    <n v="0"/>
    <n v="0"/>
    <x v="2"/>
  </r>
  <r>
    <x v="5"/>
    <s v="HARM REDUCTION FOR PEOPLE WHO USE DRUGS"/>
    <s v="●     OST (opioid substitution therapy)"/>
    <x v="7"/>
    <n v="0"/>
    <n v="0"/>
    <n v="0"/>
    <n v="0"/>
    <n v="0"/>
    <x v="2"/>
  </r>
  <r>
    <x v="5"/>
    <s v="HARM REDUCTION FOR PEOPLE WHO USE DRUGS"/>
    <s v="●     Naloxone"/>
    <x v="8"/>
    <n v="0"/>
    <n v="0"/>
    <n v="0"/>
    <n v="0"/>
    <n v="0"/>
    <x v="2"/>
  </r>
  <r>
    <x v="5"/>
    <s v="HIV TESTING SERVICES (HTS)"/>
    <s v="HIV TESTING SERVICES (HTS)"/>
    <x v="0"/>
    <n v="0"/>
    <n v="0"/>
    <n v="0"/>
    <n v="0"/>
    <n v="0"/>
    <x v="2"/>
  </r>
  <r>
    <x v="5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5"/>
    <s v="HIV TESTING SERVICES (HTS)"/>
    <s v="●     Provider-initiated testing and counselling"/>
    <x v="10"/>
    <n v="0"/>
    <n v="0"/>
    <n v="0"/>
    <n v="0"/>
    <n v="0"/>
    <x v="2"/>
  </r>
  <r>
    <x v="5"/>
    <s v="HIV TESTING SERVICES (HTS)"/>
    <s v="●     Community-based HIV testing and counselling"/>
    <x v="11"/>
    <n v="0"/>
    <n v="0"/>
    <n v="0"/>
    <n v="0"/>
    <n v="0"/>
    <x v="2"/>
  </r>
  <r>
    <x v="5"/>
    <s v="HIV TESTING SERVICES (HTS)"/>
    <s v="●     Lay provider testing"/>
    <x v="12"/>
    <n v="0"/>
    <n v="0"/>
    <n v="0"/>
    <n v="0"/>
    <n v="0"/>
    <x v="2"/>
  </r>
  <r>
    <x v="5"/>
    <s v="HIV TESTING SERVICES (HTS)"/>
    <s v="●     Self-testing"/>
    <x v="13"/>
    <n v="0"/>
    <n v="0"/>
    <n v="0"/>
    <n v="0"/>
    <n v="0"/>
    <x v="2"/>
  </r>
  <r>
    <x v="5"/>
    <s v="HIV TESTING SERVICES (HTS)"/>
    <s v="●     Assisted voluntary partner notification"/>
    <x v="14"/>
    <n v="0"/>
    <n v="0"/>
    <n v="0"/>
    <n v="0"/>
    <n v="0"/>
    <x v="2"/>
  </r>
  <r>
    <x v="5"/>
    <s v="HIV TESTING SERVICES (HTS)"/>
    <s v="●     Only in general (no specific format)"/>
    <x v="15"/>
    <n v="1"/>
    <n v="0"/>
    <n v="1"/>
    <n v="1"/>
    <n v="1"/>
    <x v="1"/>
  </r>
  <r>
    <x v="5"/>
    <s v="HIV TREATMENT AND CARE"/>
    <s v="HIV TREATMENT AND CARE"/>
    <x v="0"/>
    <n v="0"/>
    <n v="0"/>
    <n v="0"/>
    <n v="0"/>
    <n v="0"/>
    <x v="2"/>
  </r>
  <r>
    <x v="5"/>
    <s v="HIV TREATMENT AND CARE"/>
    <s v="Is it recommened that key populations living with HIV have the same access to antiretroviral therapy (ART)?"/>
    <x v="16"/>
    <n v="1"/>
    <n v="0"/>
    <n v="1"/>
    <n v="1"/>
    <n v="1"/>
    <x v="1"/>
  </r>
  <r>
    <x v="5"/>
    <s v="HIV TREATMENT AND CARE"/>
    <s v="●     Are specific services recommened to support access and adherence for KP?"/>
    <x v="17"/>
    <n v="0"/>
    <n v="0"/>
    <n v="0"/>
    <n v="0"/>
    <n v="0"/>
    <x v="2"/>
  </r>
  <r>
    <x v="5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5"/>
    <s v="SEXUAL AND REPORDUCTIVE HEALTH"/>
    <s v="SEXUAL AND REPORDUCTIVE HEALTH"/>
    <x v="0"/>
    <n v="0"/>
    <n v="0"/>
    <n v="0"/>
    <n v="0"/>
    <n v="0"/>
    <x v="2"/>
  </r>
  <r>
    <x v="5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5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5"/>
    <s v="CRITICAL ENABLERS"/>
    <s v="CRITICAL ENABLERS"/>
    <x v="0"/>
    <n v="0"/>
    <n v="0"/>
    <n v="0"/>
    <n v="0"/>
    <n v="0"/>
    <x v="2"/>
  </r>
  <r>
    <x v="5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5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5"/>
    <s v="CRITICAL ENABLERS"/>
    <s v="Is sensitization training on key populations for healthcare workers recommended?"/>
    <x v="23"/>
    <n v="0"/>
    <n v="0"/>
    <n v="0"/>
    <n v="0"/>
    <n v="0"/>
    <x v="2"/>
  </r>
  <r>
    <x v="5"/>
    <s v="CRITICAL ENABLERS"/>
    <s v="Is sensitization training on key populations for law enforcement officers recommended?"/>
    <x v="24"/>
    <n v="0"/>
    <n v="0"/>
    <n v="0"/>
    <n v="0"/>
    <n v="0"/>
    <x v="2"/>
  </r>
  <r>
    <x v="5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5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5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5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5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6"/>
    <s v="HIV PREVENTION"/>
    <s v="HIV PREVENTION"/>
    <x v="0"/>
    <m/>
    <m/>
    <m/>
    <m/>
    <m/>
    <x v="0"/>
  </r>
  <r>
    <x v="6"/>
    <s v="HIV PREVENTION"/>
    <s v="Is condom programming targeting KP recommended?"/>
    <x v="1"/>
    <n v="1"/>
    <n v="0"/>
    <n v="1"/>
    <n v="1"/>
    <n v="1"/>
    <x v="1"/>
  </r>
  <r>
    <x v="6"/>
    <s v="HIV PREVENTION"/>
    <s v="Is programming for condom-compatible lubricants recommended?"/>
    <x v="2"/>
    <n v="0"/>
    <n v="0"/>
    <n v="0"/>
    <n v="0"/>
    <n v="0"/>
    <x v="2"/>
  </r>
  <r>
    <x v="6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6"/>
    <s v="HIV PREVENTION"/>
    <s v="Is post-exposure prophylaxis (PEP) available for eligible KP (on a voluntary basis)"/>
    <x v="4"/>
    <n v="0"/>
    <n v="0"/>
    <n v="0"/>
    <n v="0"/>
    <n v="0"/>
    <x v="2"/>
  </r>
  <r>
    <x v="6"/>
    <s v="HARM REDUCTION FOR PEOPLE WHO USE DRUGS"/>
    <s v="HARM REDUCTION FOR PEOPLE WHO USE DRUGS"/>
    <x v="0"/>
    <n v="0"/>
    <n v="0"/>
    <n v="0"/>
    <n v="0"/>
    <n v="0"/>
    <x v="2"/>
  </r>
  <r>
    <x v="6"/>
    <s v="HARM REDUCTION FOR PEOPLE WHO USE DRUGS"/>
    <s v="Is harm reduction part of policy and are services for PWID recommended?"/>
    <x v="5"/>
    <n v="0"/>
    <n v="0"/>
    <n v="0"/>
    <n v="0"/>
    <n v="0"/>
    <x v="2"/>
  </r>
  <r>
    <x v="6"/>
    <s v="HARM REDUCTION FOR PEOPLE WHO USE DRUGS"/>
    <s v="●     NSP (needle and syringe programme)"/>
    <x v="6"/>
    <n v="0"/>
    <n v="0"/>
    <n v="0"/>
    <n v="0"/>
    <n v="0"/>
    <x v="2"/>
  </r>
  <r>
    <x v="6"/>
    <s v="HARM REDUCTION FOR PEOPLE WHO USE DRUGS"/>
    <s v="●     OST (opioid substitution therapy)"/>
    <x v="7"/>
    <n v="0"/>
    <n v="0"/>
    <n v="0"/>
    <n v="0"/>
    <n v="0"/>
    <x v="2"/>
  </r>
  <r>
    <x v="6"/>
    <s v="HARM REDUCTION FOR PEOPLE WHO USE DRUGS"/>
    <s v="●     Naloxone"/>
    <x v="8"/>
    <n v="0"/>
    <n v="0"/>
    <n v="0"/>
    <n v="0"/>
    <n v="0"/>
    <x v="2"/>
  </r>
  <r>
    <x v="6"/>
    <s v="HIV TESTING SERVICES (HTS)"/>
    <s v="HIV TESTING SERVICES (HTS)"/>
    <x v="0"/>
    <n v="0"/>
    <n v="0"/>
    <n v="0"/>
    <n v="0"/>
    <n v="0"/>
    <x v="2"/>
  </r>
  <r>
    <x v="6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6"/>
    <s v="HIV TESTING SERVICES (HTS)"/>
    <s v="●     Provider-initiated testing and counselling"/>
    <x v="10"/>
    <n v="0"/>
    <n v="0"/>
    <n v="0"/>
    <n v="0"/>
    <n v="0"/>
    <x v="2"/>
  </r>
  <r>
    <x v="6"/>
    <s v="HIV TESTING SERVICES (HTS)"/>
    <s v="●     Community-based HIV testing and counselling"/>
    <x v="11"/>
    <n v="0"/>
    <n v="0"/>
    <n v="0"/>
    <n v="0"/>
    <n v="0"/>
    <x v="2"/>
  </r>
  <r>
    <x v="6"/>
    <s v="HIV TESTING SERVICES (HTS)"/>
    <s v="●     Lay provider testing"/>
    <x v="12"/>
    <n v="0"/>
    <n v="0"/>
    <n v="0"/>
    <n v="0"/>
    <n v="0"/>
    <x v="2"/>
  </r>
  <r>
    <x v="6"/>
    <s v="HIV TESTING SERVICES (HTS)"/>
    <s v="●     Self-testing"/>
    <x v="13"/>
    <n v="0"/>
    <n v="0"/>
    <n v="0"/>
    <n v="0"/>
    <n v="0"/>
    <x v="2"/>
  </r>
  <r>
    <x v="6"/>
    <s v="HIV TESTING SERVICES (HTS)"/>
    <s v="●     Assisted voluntary partner notification"/>
    <x v="14"/>
    <n v="0"/>
    <n v="0"/>
    <n v="0"/>
    <n v="0"/>
    <n v="0"/>
    <x v="2"/>
  </r>
  <r>
    <x v="6"/>
    <s v="HIV TESTING SERVICES (HTS)"/>
    <s v="●     Only in general (no specific format)"/>
    <x v="15"/>
    <n v="1"/>
    <n v="0"/>
    <n v="1"/>
    <n v="1"/>
    <n v="1"/>
    <x v="1"/>
  </r>
  <r>
    <x v="6"/>
    <s v="HIV TREATMENT AND CARE"/>
    <s v="HIV TREATMENT AND CARE"/>
    <x v="0"/>
    <n v="0"/>
    <n v="0"/>
    <n v="0"/>
    <n v="0"/>
    <n v="0"/>
    <x v="2"/>
  </r>
  <r>
    <x v="6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6"/>
    <s v="HIV TREATMENT AND CARE"/>
    <s v="●     Are specific services recommened to support access and adherence for KP?"/>
    <x v="17"/>
    <n v="0"/>
    <n v="0"/>
    <n v="0"/>
    <n v="0"/>
    <n v="0"/>
    <x v="2"/>
  </r>
  <r>
    <x v="6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6"/>
    <s v="SEXUAL AND REPORDUCTIVE HEALTH"/>
    <s v="SEXUAL AND REPORDUCTIVE HEALTH"/>
    <x v="0"/>
    <n v="0"/>
    <n v="0"/>
    <n v="0"/>
    <n v="0"/>
    <n v="0"/>
    <x v="2"/>
  </r>
  <r>
    <x v="6"/>
    <s v="SEXUAL AND REPORDUCTIVE HEALTH"/>
    <s v="Is screening, diagnosis and/or treatment of sexually transmitted infections recommened for KP to be offered routinely"/>
    <x v="19"/>
    <n v="1"/>
    <n v="0"/>
    <n v="1"/>
    <n v="1"/>
    <n v="1"/>
    <x v="1"/>
  </r>
  <r>
    <x v="6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6"/>
    <s v="CRITICAL ENABLERS"/>
    <s v="CRITICAL ENABLERS"/>
    <x v="0"/>
    <n v="0"/>
    <n v="0"/>
    <n v="0"/>
    <n v="0"/>
    <n v="0"/>
    <x v="2"/>
  </r>
  <r>
    <x v="6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6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6"/>
    <s v="CRITICAL ENABLERS"/>
    <s v="Is sensitization training on key populations for healthcare workers recommended?"/>
    <x v="23"/>
    <n v="0"/>
    <n v="0"/>
    <n v="0"/>
    <n v="0"/>
    <n v="0"/>
    <x v="2"/>
  </r>
  <r>
    <x v="6"/>
    <s v="CRITICAL ENABLERS"/>
    <s v="Is sensitization training on key populations for law enforcement officers recommended?"/>
    <x v="24"/>
    <n v="1"/>
    <n v="0"/>
    <n v="1"/>
    <n v="1"/>
    <n v="1"/>
    <x v="1"/>
  </r>
  <r>
    <x v="6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6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6"/>
    <s v="CRITICAL ENABLERS"/>
    <s v="Is there a recommendation for programmes to work toward implementing a package of interventions to enhance community empowerment?"/>
    <x v="27"/>
    <n v="1"/>
    <n v="0"/>
    <n v="1"/>
    <n v="1"/>
    <n v="1"/>
    <x v="1"/>
  </r>
  <r>
    <x v="6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6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7"/>
    <s v="HIV PREVENTION"/>
    <s v="HIV PREVENTION"/>
    <x v="0"/>
    <m/>
    <m/>
    <m/>
    <m/>
    <m/>
    <x v="0"/>
  </r>
  <r>
    <x v="7"/>
    <s v="HIV PREVENTION"/>
    <s v="Is condom programming targeting KP recommended?"/>
    <x v="1"/>
    <n v="1"/>
    <n v="0"/>
    <n v="1"/>
    <n v="1"/>
    <n v="0"/>
    <x v="2"/>
  </r>
  <r>
    <x v="7"/>
    <s v="HIV PREVENTION"/>
    <s v="Is programming for condom-compatible lubricants recommended?"/>
    <x v="2"/>
    <n v="0"/>
    <n v="0"/>
    <n v="0"/>
    <n v="0"/>
    <n v="0"/>
    <x v="2"/>
  </r>
  <r>
    <x v="7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7"/>
    <s v="HIV PREVENTION"/>
    <s v="Is post-exposure prophylaxis (PEP) available for eligible KP (on a voluntary basis)"/>
    <x v="4"/>
    <n v="0"/>
    <n v="0"/>
    <n v="0"/>
    <n v="0"/>
    <n v="0"/>
    <x v="2"/>
  </r>
  <r>
    <x v="7"/>
    <s v="HARM REDUCTION FOR PEOPLE WHO USE DRUGS"/>
    <s v="HARM REDUCTION FOR PEOPLE WHO USE DRUGS"/>
    <x v="0"/>
    <n v="0"/>
    <n v="0"/>
    <n v="0"/>
    <n v="0"/>
    <n v="0"/>
    <x v="2"/>
  </r>
  <r>
    <x v="7"/>
    <s v="HARM REDUCTION FOR PEOPLE WHO USE DRUGS"/>
    <s v="Is harm reduction part of policy and are services for PWID recommended?"/>
    <x v="5"/>
    <n v="0"/>
    <n v="0"/>
    <n v="0"/>
    <n v="0"/>
    <n v="0"/>
    <x v="2"/>
  </r>
  <r>
    <x v="7"/>
    <s v="HARM REDUCTION FOR PEOPLE WHO USE DRUGS"/>
    <s v="●     NSP (needle and syringe programme)"/>
    <x v="6"/>
    <n v="0"/>
    <n v="0"/>
    <n v="0"/>
    <n v="0"/>
    <n v="0"/>
    <x v="2"/>
  </r>
  <r>
    <x v="7"/>
    <s v="HARM REDUCTION FOR PEOPLE WHO USE DRUGS"/>
    <s v="●     OST (opioid substitution therapy)"/>
    <x v="7"/>
    <n v="0"/>
    <n v="0"/>
    <n v="0"/>
    <n v="0"/>
    <n v="0"/>
    <x v="2"/>
  </r>
  <r>
    <x v="7"/>
    <s v="HARM REDUCTION FOR PEOPLE WHO USE DRUGS"/>
    <s v="●     Naloxone"/>
    <x v="8"/>
    <n v="0"/>
    <n v="0"/>
    <n v="0"/>
    <n v="0"/>
    <n v="0"/>
    <x v="2"/>
  </r>
  <r>
    <x v="7"/>
    <s v="HIV TESTING SERVICES (HTS)"/>
    <s v="HIV TESTING SERVICES (HTS)"/>
    <x v="0"/>
    <n v="0"/>
    <n v="0"/>
    <n v="0"/>
    <n v="0"/>
    <n v="0"/>
    <x v="2"/>
  </r>
  <r>
    <x v="7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7"/>
    <s v="HIV TESTING SERVICES (HTS)"/>
    <s v="●     Provider-initiated testing and counselling"/>
    <x v="10"/>
    <n v="0"/>
    <n v="0"/>
    <n v="0"/>
    <n v="0"/>
    <n v="0"/>
    <x v="2"/>
  </r>
  <r>
    <x v="7"/>
    <s v="HIV TESTING SERVICES (HTS)"/>
    <s v="●     Community-based HIV testing and counselling"/>
    <x v="11"/>
    <n v="0"/>
    <n v="0"/>
    <n v="0"/>
    <n v="0"/>
    <n v="0"/>
    <x v="2"/>
  </r>
  <r>
    <x v="7"/>
    <s v="HIV TESTING SERVICES (HTS)"/>
    <s v="●     Lay provider testing"/>
    <x v="12"/>
    <n v="0"/>
    <n v="0"/>
    <n v="0"/>
    <n v="0"/>
    <n v="0"/>
    <x v="2"/>
  </r>
  <r>
    <x v="7"/>
    <s v="HIV TESTING SERVICES (HTS)"/>
    <s v="●     Self-testing"/>
    <x v="13"/>
    <n v="0"/>
    <n v="0"/>
    <n v="0"/>
    <n v="0"/>
    <n v="0"/>
    <x v="2"/>
  </r>
  <r>
    <x v="7"/>
    <s v="HIV TESTING SERVICES (HTS)"/>
    <s v="●     Assisted voluntary partner notification"/>
    <x v="14"/>
    <n v="0"/>
    <n v="0"/>
    <n v="0"/>
    <n v="0"/>
    <n v="0"/>
    <x v="2"/>
  </r>
  <r>
    <x v="7"/>
    <s v="HIV TESTING SERVICES (HTS)"/>
    <s v="●     Only in general (no specific format)"/>
    <x v="15"/>
    <n v="1"/>
    <n v="0"/>
    <n v="1"/>
    <n v="1"/>
    <n v="0"/>
    <x v="2"/>
  </r>
  <r>
    <x v="7"/>
    <s v="HIV TREATMENT AND CARE"/>
    <s v="HIV TREATMENT AND CARE"/>
    <x v="0"/>
    <n v="0"/>
    <n v="0"/>
    <n v="0"/>
    <n v="0"/>
    <n v="0"/>
    <x v="2"/>
  </r>
  <r>
    <x v="7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7"/>
    <s v="HIV TREATMENT AND CARE"/>
    <s v="●     Are specific services recommened to support access and adherence for KP?"/>
    <x v="17"/>
    <n v="0"/>
    <n v="0"/>
    <n v="0"/>
    <n v="0"/>
    <n v="0"/>
    <x v="2"/>
  </r>
  <r>
    <x v="7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7"/>
    <s v="SEXUAL AND REPORDUCTIVE HEALTH"/>
    <s v="SEXUAL AND REPORDUCTIVE HEALTH"/>
    <x v="0"/>
    <n v="0"/>
    <n v="0"/>
    <n v="0"/>
    <n v="0"/>
    <n v="0"/>
    <x v="2"/>
  </r>
  <r>
    <x v="7"/>
    <s v="SEXUAL AND REPORDUCTIVE HEALTH"/>
    <s v="Is screening, diagnosis and/or treatment of sexually transmitted infections recommened for KP to be offered routinely"/>
    <x v="19"/>
    <n v="1"/>
    <n v="0"/>
    <n v="0"/>
    <n v="1"/>
    <n v="0"/>
    <x v="2"/>
  </r>
  <r>
    <x v="7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7"/>
    <s v="CRITICAL ENABLERS"/>
    <s v="CRITICAL ENABLERS"/>
    <x v="0"/>
    <n v="0"/>
    <n v="0"/>
    <n v="0"/>
    <n v="0"/>
    <n v="0"/>
    <x v="2"/>
  </r>
  <r>
    <x v="7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7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7"/>
    <s v="CRITICAL ENABLERS"/>
    <s v="Is sensitization training on key populations for healthcare workers recommended?"/>
    <x v="23"/>
    <n v="0"/>
    <n v="0"/>
    <n v="0"/>
    <n v="0"/>
    <n v="0"/>
    <x v="2"/>
  </r>
  <r>
    <x v="7"/>
    <s v="CRITICAL ENABLERS"/>
    <s v="Is sensitization training on key populations for law enforcement officers recommended?"/>
    <x v="24"/>
    <n v="0"/>
    <n v="0"/>
    <n v="0"/>
    <n v="0"/>
    <n v="0"/>
    <x v="2"/>
  </r>
  <r>
    <x v="7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1"/>
  </r>
  <r>
    <x v="7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7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7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7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8"/>
    <s v="HIV PREVENTION"/>
    <s v="HIV PREVENTION"/>
    <x v="0"/>
    <m/>
    <m/>
    <m/>
    <m/>
    <m/>
    <x v="0"/>
  </r>
  <r>
    <x v="8"/>
    <s v="HIV PREVENTION"/>
    <s v="Is condom programming targeting KP recommended?"/>
    <x v="1"/>
    <n v="1"/>
    <n v="0"/>
    <n v="1"/>
    <n v="1"/>
    <n v="0"/>
    <x v="2"/>
  </r>
  <r>
    <x v="8"/>
    <s v="HIV PREVENTION"/>
    <s v="Is programming for condom-compatible lubricants recommended?"/>
    <x v="2"/>
    <n v="1"/>
    <n v="0"/>
    <n v="0"/>
    <n v="0"/>
    <n v="0"/>
    <x v="2"/>
  </r>
  <r>
    <x v="8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8"/>
    <s v="HIV PREVENTION"/>
    <s v="Is post-exposure prophylaxis (PEP) available for eligible KP (on a voluntary basis)"/>
    <x v="4"/>
    <n v="0"/>
    <n v="0"/>
    <n v="0"/>
    <n v="0"/>
    <n v="0"/>
    <x v="2"/>
  </r>
  <r>
    <x v="8"/>
    <s v="HARM REDUCTION FOR PEOPLE WHO USE DRUGS"/>
    <s v="HARM REDUCTION FOR PEOPLE WHO USE DRUGS"/>
    <x v="0"/>
    <n v="0"/>
    <n v="0"/>
    <n v="0"/>
    <n v="0"/>
    <n v="0"/>
    <x v="2"/>
  </r>
  <r>
    <x v="8"/>
    <s v="HARM REDUCTION FOR PEOPLE WHO USE DRUGS"/>
    <s v="Is harm reduction part of policy and are services for PWID recommended?"/>
    <x v="5"/>
    <n v="0"/>
    <n v="0"/>
    <n v="0"/>
    <n v="0"/>
    <n v="0"/>
    <x v="2"/>
  </r>
  <r>
    <x v="8"/>
    <s v="HARM REDUCTION FOR PEOPLE WHO USE DRUGS"/>
    <s v="●     NSP (needle and syringe programme)"/>
    <x v="6"/>
    <n v="0"/>
    <n v="0"/>
    <n v="0"/>
    <n v="0"/>
    <n v="0"/>
    <x v="2"/>
  </r>
  <r>
    <x v="8"/>
    <s v="HARM REDUCTION FOR PEOPLE WHO USE DRUGS"/>
    <s v="●     OST (opioid substitution therapy)"/>
    <x v="7"/>
    <n v="0"/>
    <n v="0"/>
    <n v="0"/>
    <n v="0"/>
    <n v="0"/>
    <x v="2"/>
  </r>
  <r>
    <x v="8"/>
    <s v="HARM REDUCTION FOR PEOPLE WHO USE DRUGS"/>
    <s v="●     Naloxone"/>
    <x v="8"/>
    <n v="0"/>
    <n v="0"/>
    <n v="0"/>
    <n v="0"/>
    <n v="0"/>
    <x v="2"/>
  </r>
  <r>
    <x v="8"/>
    <s v="HIV TESTING SERVICES (HTS)"/>
    <s v="HIV TESTING SERVICES (HTS)"/>
    <x v="0"/>
    <n v="0"/>
    <n v="0"/>
    <n v="0"/>
    <n v="0"/>
    <n v="0"/>
    <x v="2"/>
  </r>
  <r>
    <x v="8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8"/>
    <s v="HIV TESTING SERVICES (HTS)"/>
    <s v="●     Provider-initiated testing and counselling"/>
    <x v="10"/>
    <n v="0"/>
    <n v="0"/>
    <n v="0"/>
    <n v="0"/>
    <n v="0"/>
    <x v="2"/>
  </r>
  <r>
    <x v="8"/>
    <s v="HIV TESTING SERVICES (HTS)"/>
    <s v="●     Community-based HIV testing and counselling"/>
    <x v="11"/>
    <n v="0"/>
    <n v="0"/>
    <n v="0"/>
    <n v="0"/>
    <n v="0"/>
    <x v="2"/>
  </r>
  <r>
    <x v="8"/>
    <s v="HIV TESTING SERVICES (HTS)"/>
    <s v="●     Lay provider testing"/>
    <x v="12"/>
    <n v="0"/>
    <n v="0"/>
    <n v="0"/>
    <n v="0"/>
    <n v="0"/>
    <x v="2"/>
  </r>
  <r>
    <x v="8"/>
    <s v="HIV TESTING SERVICES (HTS)"/>
    <s v="●     Self-testing"/>
    <x v="13"/>
    <n v="0"/>
    <n v="0"/>
    <n v="0"/>
    <n v="0"/>
    <n v="0"/>
    <x v="2"/>
  </r>
  <r>
    <x v="8"/>
    <s v="HIV TESTING SERVICES (HTS)"/>
    <s v="●     Assisted voluntary partner notification"/>
    <x v="14"/>
    <n v="0"/>
    <n v="0"/>
    <n v="0"/>
    <n v="0"/>
    <n v="0"/>
    <x v="2"/>
  </r>
  <r>
    <x v="8"/>
    <s v="HIV TESTING SERVICES (HTS)"/>
    <s v="●     Only in general (no specific format)"/>
    <x v="15"/>
    <n v="1"/>
    <n v="0"/>
    <n v="1"/>
    <n v="1"/>
    <n v="0"/>
    <x v="2"/>
  </r>
  <r>
    <x v="8"/>
    <s v="HIV TREATMENT AND CARE"/>
    <s v="HIV TREATMENT AND CARE"/>
    <x v="0"/>
    <n v="0"/>
    <n v="0"/>
    <n v="0"/>
    <n v="0"/>
    <n v="0"/>
    <x v="2"/>
  </r>
  <r>
    <x v="8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8"/>
    <s v="HIV TREATMENT AND CARE"/>
    <s v="●     Are specific services recommened to support access and adherence for KP?"/>
    <x v="17"/>
    <n v="0"/>
    <n v="0"/>
    <n v="0"/>
    <n v="0"/>
    <n v="0"/>
    <x v="2"/>
  </r>
  <r>
    <x v="8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8"/>
    <s v="SEXUAL AND REPORDUCTIVE HEALTH"/>
    <s v="SEXUAL AND REPORDUCTIVE HEALTH"/>
    <x v="0"/>
    <n v="0"/>
    <n v="0"/>
    <n v="0"/>
    <n v="0"/>
    <n v="0"/>
    <x v="2"/>
  </r>
  <r>
    <x v="8"/>
    <s v="SEXUAL AND REPORDUCTIVE HEALTH"/>
    <s v="Is screening, diagnosis and/or treatment of sexually transmitted infections recommened for KP to be offered routinely"/>
    <x v="19"/>
    <n v="1"/>
    <n v="0"/>
    <n v="1"/>
    <n v="1"/>
    <n v="0"/>
    <x v="1"/>
  </r>
  <r>
    <x v="8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8"/>
    <s v="CRITICAL ENABLERS"/>
    <s v="CRITICAL ENABLERS"/>
    <x v="0"/>
    <n v="0"/>
    <n v="0"/>
    <n v="0"/>
    <n v="0"/>
    <n v="0"/>
    <x v="2"/>
  </r>
  <r>
    <x v="8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8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8"/>
    <s v="CRITICAL ENABLERS"/>
    <s v="Is sensitization training on key populations for healthcare workers recommended?"/>
    <x v="23"/>
    <n v="0"/>
    <n v="0"/>
    <n v="0"/>
    <n v="0"/>
    <n v="0"/>
    <x v="2"/>
  </r>
  <r>
    <x v="8"/>
    <s v="CRITICAL ENABLERS"/>
    <s v="Is sensitization training on key populations for law enforcement officers recommended?"/>
    <x v="24"/>
    <n v="0"/>
    <n v="0"/>
    <n v="0"/>
    <n v="0"/>
    <n v="0"/>
    <x v="2"/>
  </r>
  <r>
    <x v="8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0"/>
    <x v="1"/>
  </r>
  <r>
    <x v="8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0"/>
    <x v="1"/>
  </r>
  <r>
    <x v="8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8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8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9"/>
    <s v="HIV PREVENTION"/>
    <s v="HIV PREVENTION"/>
    <x v="0"/>
    <m/>
    <m/>
    <m/>
    <m/>
    <m/>
    <x v="0"/>
  </r>
  <r>
    <x v="9"/>
    <s v="HIV PREVENTION"/>
    <s v="Is condom programming targeting KP recommended?"/>
    <x v="1"/>
    <n v="0"/>
    <n v="0"/>
    <n v="0"/>
    <n v="1"/>
    <n v="0"/>
    <x v="2"/>
  </r>
  <r>
    <x v="9"/>
    <s v="HIV PREVENTION"/>
    <s v="Is programming for condom-compatible lubricants recommended?"/>
    <x v="2"/>
    <n v="0"/>
    <n v="0"/>
    <n v="0"/>
    <n v="0"/>
    <n v="0"/>
    <x v="2"/>
  </r>
  <r>
    <x v="9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9"/>
    <s v="HIV PREVENTION"/>
    <s v="Is post-exposure prophylaxis (PEP) available for eligible KP (on a voluntary basis)"/>
    <x v="4"/>
    <n v="0"/>
    <n v="0"/>
    <n v="0"/>
    <n v="0"/>
    <n v="0"/>
    <x v="2"/>
  </r>
  <r>
    <x v="9"/>
    <s v="HARM REDUCTION FOR PEOPLE WHO USE DRUGS"/>
    <s v="HARM REDUCTION FOR PEOPLE WHO USE DRUGS"/>
    <x v="0"/>
    <n v="0"/>
    <n v="0"/>
    <n v="0"/>
    <n v="0"/>
    <n v="0"/>
    <x v="2"/>
  </r>
  <r>
    <x v="9"/>
    <s v="HARM REDUCTION FOR PEOPLE WHO USE DRUGS"/>
    <s v="Is harm reduction part of policy and are services for PWID recommended?"/>
    <x v="5"/>
    <n v="0"/>
    <n v="0"/>
    <n v="0"/>
    <n v="0"/>
    <n v="0"/>
    <x v="2"/>
  </r>
  <r>
    <x v="9"/>
    <s v="HARM REDUCTION FOR PEOPLE WHO USE DRUGS"/>
    <s v="●     NSP (needle and syringe programme)"/>
    <x v="6"/>
    <n v="0"/>
    <n v="0"/>
    <n v="0"/>
    <n v="0"/>
    <n v="0"/>
    <x v="2"/>
  </r>
  <r>
    <x v="9"/>
    <s v="HARM REDUCTION FOR PEOPLE WHO USE DRUGS"/>
    <s v="●     OST (opioid substitution therapy)"/>
    <x v="7"/>
    <n v="0"/>
    <n v="0"/>
    <n v="0"/>
    <n v="0"/>
    <n v="0"/>
    <x v="2"/>
  </r>
  <r>
    <x v="9"/>
    <s v="HARM REDUCTION FOR PEOPLE WHO USE DRUGS"/>
    <s v="●     Naloxone"/>
    <x v="8"/>
    <n v="0"/>
    <n v="0"/>
    <n v="0"/>
    <n v="0"/>
    <n v="0"/>
    <x v="2"/>
  </r>
  <r>
    <x v="9"/>
    <s v="HIV TESTING SERVICES (HTS)"/>
    <s v="HIV TESTING SERVICES (HTS)"/>
    <x v="0"/>
    <n v="0"/>
    <n v="0"/>
    <n v="0"/>
    <n v="0"/>
    <n v="0"/>
    <x v="2"/>
  </r>
  <r>
    <x v="9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9"/>
    <s v="HIV TESTING SERVICES (HTS)"/>
    <s v="●     Provider-initiated testing and counselling"/>
    <x v="10"/>
    <n v="0"/>
    <n v="0"/>
    <n v="0"/>
    <n v="0"/>
    <n v="0"/>
    <x v="2"/>
  </r>
  <r>
    <x v="9"/>
    <s v="HIV TESTING SERVICES (HTS)"/>
    <s v="●     Community-based HIV testing and counselling"/>
    <x v="11"/>
    <n v="0"/>
    <n v="0"/>
    <n v="0"/>
    <n v="0"/>
    <n v="0"/>
    <x v="2"/>
  </r>
  <r>
    <x v="9"/>
    <s v="HIV TESTING SERVICES (HTS)"/>
    <s v="●     Lay provider testing"/>
    <x v="12"/>
    <n v="0"/>
    <n v="0"/>
    <n v="0"/>
    <n v="0"/>
    <n v="0"/>
    <x v="2"/>
  </r>
  <r>
    <x v="9"/>
    <s v="HIV TESTING SERVICES (HTS)"/>
    <s v="●     Self-testing"/>
    <x v="13"/>
    <n v="0"/>
    <n v="0"/>
    <n v="0"/>
    <n v="0"/>
    <n v="0"/>
    <x v="2"/>
  </r>
  <r>
    <x v="9"/>
    <s v="HIV TESTING SERVICES (HTS)"/>
    <s v="●     Assisted voluntary partner notification"/>
    <x v="14"/>
    <n v="0"/>
    <n v="0"/>
    <n v="0"/>
    <n v="0"/>
    <n v="0"/>
    <x v="2"/>
  </r>
  <r>
    <x v="9"/>
    <s v="HIV TESTING SERVICES (HTS)"/>
    <s v="●     Only in general (no specific format)"/>
    <x v="15"/>
    <n v="0"/>
    <n v="0"/>
    <n v="0"/>
    <n v="0"/>
    <n v="0"/>
    <x v="2"/>
  </r>
  <r>
    <x v="9"/>
    <s v="HIV TREATMENT AND CARE"/>
    <s v="HIV TREATMENT AND CARE"/>
    <x v="0"/>
    <n v="0"/>
    <n v="0"/>
    <n v="0"/>
    <n v="0"/>
    <n v="0"/>
    <x v="2"/>
  </r>
  <r>
    <x v="9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9"/>
    <s v="HIV TREATMENT AND CARE"/>
    <s v="●     Are specific services recommened to support access and adherence for KP?"/>
    <x v="17"/>
    <n v="0"/>
    <n v="0"/>
    <n v="0"/>
    <n v="0"/>
    <n v="0"/>
    <x v="2"/>
  </r>
  <r>
    <x v="9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9"/>
    <s v="SEXUAL AND REPORDUCTIVE HEALTH"/>
    <s v="SEXUAL AND REPORDUCTIVE HEALTH"/>
    <x v="0"/>
    <n v="0"/>
    <n v="0"/>
    <n v="0"/>
    <n v="0"/>
    <n v="0"/>
    <x v="2"/>
  </r>
  <r>
    <x v="9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9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9"/>
    <s v="CRITICAL ENABLERS"/>
    <s v="CRITICAL ENABLERS"/>
    <x v="0"/>
    <n v="0"/>
    <n v="0"/>
    <n v="0"/>
    <n v="0"/>
    <n v="0"/>
    <x v="2"/>
  </r>
  <r>
    <x v="9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9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9"/>
    <s v="CRITICAL ENABLERS"/>
    <s v="Is sensitization training on key populations for healthcare workers recommended?"/>
    <x v="23"/>
    <n v="0"/>
    <n v="0"/>
    <n v="0"/>
    <n v="0"/>
    <n v="0"/>
    <x v="2"/>
  </r>
  <r>
    <x v="9"/>
    <s v="CRITICAL ENABLERS"/>
    <s v="Is sensitization training on key populations for law enforcement officers recommended?"/>
    <x v="24"/>
    <n v="0"/>
    <n v="0"/>
    <n v="0"/>
    <n v="0"/>
    <n v="0"/>
    <x v="2"/>
  </r>
  <r>
    <x v="9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9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9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9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9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0"/>
    <s v="HIV PREVENTION"/>
    <s v="HIV PREVENTION"/>
    <x v="0"/>
    <m/>
    <m/>
    <m/>
    <m/>
    <m/>
    <x v="0"/>
  </r>
  <r>
    <x v="10"/>
    <s v="HIV PREVENTION"/>
    <s v="Is condom programming targeting KP recommended?"/>
    <x v="1"/>
    <n v="1"/>
    <n v="0"/>
    <n v="1"/>
    <n v="1"/>
    <n v="0"/>
    <x v="2"/>
  </r>
  <r>
    <x v="10"/>
    <s v="HIV PREVENTION"/>
    <s v="Is programming for condom-compatible lubricants recommended?"/>
    <x v="2"/>
    <n v="1"/>
    <n v="0"/>
    <n v="0"/>
    <n v="0"/>
    <n v="0"/>
    <x v="2"/>
  </r>
  <r>
    <x v="10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10"/>
    <s v="HIV PREVENTION"/>
    <s v="Is post-exposure prophylaxis (PEP) available for eligible KP (on a voluntary basis)"/>
    <x v="4"/>
    <n v="0"/>
    <n v="0"/>
    <n v="0"/>
    <n v="0"/>
    <n v="0"/>
    <x v="2"/>
  </r>
  <r>
    <x v="10"/>
    <s v="HARM REDUCTION FOR PEOPLE WHO USE DRUGS"/>
    <s v="HARM REDUCTION FOR PEOPLE WHO USE DRUGS"/>
    <x v="0"/>
    <n v="0"/>
    <n v="0"/>
    <n v="0"/>
    <n v="0"/>
    <n v="0"/>
    <x v="2"/>
  </r>
  <r>
    <x v="10"/>
    <s v="HARM REDUCTION FOR PEOPLE WHO USE DRUGS"/>
    <s v="Is harm reduction part of policy and are services for PWID recommended?"/>
    <x v="5"/>
    <n v="0"/>
    <n v="0"/>
    <n v="0"/>
    <n v="0"/>
    <n v="0"/>
    <x v="2"/>
  </r>
  <r>
    <x v="10"/>
    <s v="HARM REDUCTION FOR PEOPLE WHO USE DRUGS"/>
    <s v="●     NSP (needle and syringe programme)"/>
    <x v="6"/>
    <n v="0"/>
    <n v="0"/>
    <n v="0"/>
    <n v="0"/>
    <n v="0"/>
    <x v="2"/>
  </r>
  <r>
    <x v="10"/>
    <s v="HARM REDUCTION FOR PEOPLE WHO USE DRUGS"/>
    <s v="●     OST (opioid substitution therapy)"/>
    <x v="7"/>
    <n v="0"/>
    <n v="0"/>
    <n v="0"/>
    <n v="0"/>
    <n v="0"/>
    <x v="2"/>
  </r>
  <r>
    <x v="10"/>
    <s v="HARM REDUCTION FOR PEOPLE WHO USE DRUGS"/>
    <s v="●     Naloxone"/>
    <x v="8"/>
    <n v="0"/>
    <n v="0"/>
    <n v="0"/>
    <n v="0"/>
    <n v="0"/>
    <x v="2"/>
  </r>
  <r>
    <x v="10"/>
    <s v="HIV TESTING SERVICES (HTS)"/>
    <s v="HIV TESTING SERVICES (HTS)"/>
    <x v="0"/>
    <n v="0"/>
    <n v="0"/>
    <n v="0"/>
    <n v="0"/>
    <n v="0"/>
    <x v="2"/>
  </r>
  <r>
    <x v="10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0"/>
    <s v="HIV TESTING SERVICES (HTS)"/>
    <s v="●     Provider-initiated testing and counselling"/>
    <x v="10"/>
    <n v="0"/>
    <n v="0"/>
    <n v="0"/>
    <n v="0"/>
    <n v="0"/>
    <x v="2"/>
  </r>
  <r>
    <x v="10"/>
    <s v="HIV TESTING SERVICES (HTS)"/>
    <s v="●     Community-based HIV testing and counselling"/>
    <x v="11"/>
    <n v="0"/>
    <n v="0"/>
    <n v="0"/>
    <n v="0"/>
    <n v="0"/>
    <x v="2"/>
  </r>
  <r>
    <x v="10"/>
    <s v="HIV TESTING SERVICES (HTS)"/>
    <s v="●     Lay provider testing"/>
    <x v="12"/>
    <n v="0"/>
    <n v="0"/>
    <n v="0"/>
    <n v="0"/>
    <n v="0"/>
    <x v="2"/>
  </r>
  <r>
    <x v="10"/>
    <s v="HIV TESTING SERVICES (HTS)"/>
    <s v="●     Self-testing"/>
    <x v="13"/>
    <n v="0"/>
    <n v="0"/>
    <n v="0"/>
    <n v="0"/>
    <n v="0"/>
    <x v="2"/>
  </r>
  <r>
    <x v="10"/>
    <s v="HIV TESTING SERVICES (HTS)"/>
    <s v="●     Assisted voluntary partner notification"/>
    <x v="14"/>
    <n v="0"/>
    <n v="0"/>
    <n v="0"/>
    <n v="0"/>
    <n v="0"/>
    <x v="2"/>
  </r>
  <r>
    <x v="10"/>
    <s v="HIV TESTING SERVICES (HTS)"/>
    <s v="●     Only in general (no specific format)"/>
    <x v="15"/>
    <n v="1"/>
    <n v="0"/>
    <n v="1"/>
    <n v="1"/>
    <n v="0"/>
    <x v="2"/>
  </r>
  <r>
    <x v="10"/>
    <s v="HIV TREATMENT AND CARE"/>
    <s v="HIV TREATMENT AND CARE"/>
    <x v="0"/>
    <n v="0"/>
    <n v="0"/>
    <n v="0"/>
    <n v="0"/>
    <n v="0"/>
    <x v="2"/>
  </r>
  <r>
    <x v="10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0"/>
    <s v="HIV TREATMENT AND CARE"/>
    <s v="●     Are specific services recommened to support access and adherence for KP?"/>
    <x v="17"/>
    <n v="0"/>
    <n v="0"/>
    <n v="0"/>
    <n v="0"/>
    <n v="0"/>
    <x v="2"/>
  </r>
  <r>
    <x v="10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0"/>
    <s v="SEXUAL AND REPORDUCTIVE HEALTH"/>
    <s v="SEXUAL AND REPORDUCTIVE HEALTH"/>
    <x v="0"/>
    <n v="0"/>
    <n v="0"/>
    <n v="0"/>
    <n v="0"/>
    <n v="0"/>
    <x v="2"/>
  </r>
  <r>
    <x v="10"/>
    <s v="SEXUAL AND REPORDUCTIVE HEALTH"/>
    <s v="Is screening, diagnosis and/or treatment of sexually transmitted infections recommened for KP to be offered routinely"/>
    <x v="19"/>
    <n v="1"/>
    <n v="0"/>
    <n v="1"/>
    <n v="1"/>
    <n v="0"/>
    <x v="1"/>
  </r>
  <r>
    <x v="10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0"/>
    <s v="CRITICAL ENABLERS"/>
    <s v="CRITICAL ENABLERS"/>
    <x v="0"/>
    <n v="0"/>
    <n v="0"/>
    <n v="0"/>
    <n v="0"/>
    <n v="0"/>
    <x v="2"/>
  </r>
  <r>
    <x v="10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10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0"/>
    <s v="CRITICAL ENABLERS"/>
    <s v="Is sensitization training on key populations for healthcare workers recommended?"/>
    <x v="23"/>
    <n v="0"/>
    <n v="0"/>
    <n v="0"/>
    <n v="0"/>
    <n v="0"/>
    <x v="2"/>
  </r>
  <r>
    <x v="10"/>
    <s v="CRITICAL ENABLERS"/>
    <s v="Is sensitization training on key populations for law enforcement officers recommended?"/>
    <x v="24"/>
    <n v="0"/>
    <n v="0"/>
    <n v="0"/>
    <n v="0"/>
    <n v="0"/>
    <x v="2"/>
  </r>
  <r>
    <x v="10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0"/>
    <x v="1"/>
  </r>
  <r>
    <x v="10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0"/>
    <x v="1"/>
  </r>
  <r>
    <x v="10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10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10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1"/>
    <s v="HIV PREVENTION"/>
    <s v="HIV PREVENTION"/>
    <x v="0"/>
    <m/>
    <m/>
    <m/>
    <m/>
    <m/>
    <x v="0"/>
  </r>
  <r>
    <x v="11"/>
    <s v="HIV PREVENTION"/>
    <s v="Is condom programming targeting KP recommended?"/>
    <x v="1"/>
    <n v="1"/>
    <n v="0"/>
    <n v="0"/>
    <n v="1"/>
    <n v="1"/>
    <x v="2"/>
  </r>
  <r>
    <x v="11"/>
    <s v="HIV PREVENTION"/>
    <s v="Is programming for condom-compatible lubricants recommended?"/>
    <x v="2"/>
    <n v="1"/>
    <n v="0"/>
    <n v="0"/>
    <n v="1"/>
    <n v="0"/>
    <x v="2"/>
  </r>
  <r>
    <x v="11"/>
    <s v="HIV PREVENTION"/>
    <s v="Is it recommened to offer oral pre-exporure prophylaxis (PrEP) to KPs (as an additions prevention choice)?"/>
    <x v="3"/>
    <n v="1"/>
    <n v="0"/>
    <n v="1"/>
    <n v="1"/>
    <n v="1"/>
    <x v="1"/>
  </r>
  <r>
    <x v="11"/>
    <s v="HIV PREVENTION"/>
    <s v="Is post-exposure prophylaxis (PEP) available for eligible KP (on a voluntary basis)"/>
    <x v="4"/>
    <n v="1"/>
    <n v="0"/>
    <n v="1"/>
    <n v="1"/>
    <n v="1"/>
    <x v="2"/>
  </r>
  <r>
    <x v="11"/>
    <s v="HARM REDUCTION FOR PEOPLE WHO USE DRUGS"/>
    <s v="HARM REDUCTION FOR PEOPLE WHO USE DRUGS"/>
    <x v="0"/>
    <n v="0"/>
    <n v="0"/>
    <n v="0"/>
    <n v="0"/>
    <n v="0"/>
    <x v="2"/>
  </r>
  <r>
    <x v="11"/>
    <s v="HARM REDUCTION FOR PEOPLE WHO USE DRUGS"/>
    <s v="Is harm reduction part of policy and are services for PWID recommended?"/>
    <x v="5"/>
    <n v="0"/>
    <n v="0"/>
    <n v="0"/>
    <n v="0"/>
    <n v="0"/>
    <x v="2"/>
  </r>
  <r>
    <x v="11"/>
    <s v="HARM REDUCTION FOR PEOPLE WHO USE DRUGS"/>
    <s v="●     NSP (needle and syringe programme)"/>
    <x v="6"/>
    <n v="0"/>
    <n v="0"/>
    <n v="0"/>
    <n v="0"/>
    <n v="0"/>
    <x v="2"/>
  </r>
  <r>
    <x v="11"/>
    <s v="HARM REDUCTION FOR PEOPLE WHO USE DRUGS"/>
    <s v="●     OST (opioid substitution therapy)"/>
    <x v="7"/>
    <n v="0"/>
    <n v="0"/>
    <n v="0"/>
    <n v="0"/>
    <n v="0"/>
    <x v="2"/>
  </r>
  <r>
    <x v="11"/>
    <s v="HARM REDUCTION FOR PEOPLE WHO USE DRUGS"/>
    <s v="●     Naloxone"/>
    <x v="8"/>
    <n v="0"/>
    <n v="0"/>
    <n v="0"/>
    <n v="0"/>
    <n v="0"/>
    <x v="2"/>
  </r>
  <r>
    <x v="11"/>
    <s v="HIV TESTING SERVICES (HTS)"/>
    <s v="HIV TESTING SERVICES (HTS)"/>
    <x v="0"/>
    <n v="0"/>
    <n v="0"/>
    <n v="0"/>
    <n v="0"/>
    <n v="0"/>
    <x v="2"/>
  </r>
  <r>
    <x v="11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1"/>
    <s v="HIV TESTING SERVICES (HTS)"/>
    <s v="●     Provider-initiated testing and counselling"/>
    <x v="10"/>
    <n v="1"/>
    <n v="0"/>
    <n v="1"/>
    <n v="1"/>
    <n v="1"/>
    <x v="1"/>
  </r>
  <r>
    <x v="11"/>
    <s v="HIV TESTING SERVICES (HTS)"/>
    <s v="●     Community-based HIV testing and counselling"/>
    <x v="11"/>
    <n v="1"/>
    <n v="0"/>
    <n v="1"/>
    <n v="1"/>
    <n v="1"/>
    <x v="1"/>
  </r>
  <r>
    <x v="11"/>
    <s v="HIV TESTING SERVICES (HTS)"/>
    <s v="●     Lay provider testing"/>
    <x v="12"/>
    <n v="0"/>
    <n v="0"/>
    <n v="0"/>
    <n v="0"/>
    <n v="0"/>
    <x v="2"/>
  </r>
  <r>
    <x v="11"/>
    <s v="HIV TESTING SERVICES (HTS)"/>
    <s v="●     Self-testing"/>
    <x v="13"/>
    <n v="1"/>
    <n v="0"/>
    <n v="1"/>
    <n v="1"/>
    <n v="1"/>
    <x v="1"/>
  </r>
  <r>
    <x v="11"/>
    <s v="HIV TESTING SERVICES (HTS)"/>
    <s v="●     Assisted voluntary partner notification"/>
    <x v="14"/>
    <n v="0"/>
    <n v="0"/>
    <n v="0"/>
    <n v="0"/>
    <n v="0"/>
    <x v="2"/>
  </r>
  <r>
    <x v="11"/>
    <s v="HIV TESTING SERVICES (HTS)"/>
    <s v="●     Only in general (no specific format)"/>
    <x v="15"/>
    <n v="1"/>
    <n v="0"/>
    <n v="0"/>
    <n v="1"/>
    <n v="0"/>
    <x v="2"/>
  </r>
  <r>
    <x v="11"/>
    <s v="HIV TREATMENT AND CARE"/>
    <s v="HIV TREATMENT AND CARE"/>
    <x v="0"/>
    <n v="0"/>
    <n v="0"/>
    <n v="0"/>
    <n v="0"/>
    <n v="0"/>
    <x v="2"/>
  </r>
  <r>
    <x v="11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1"/>
    <s v="HIV TREATMENT AND CARE"/>
    <s v="●     Are specific services recommened to support access and adherence for KP?"/>
    <x v="17"/>
    <n v="0"/>
    <n v="0"/>
    <n v="0"/>
    <n v="0"/>
    <n v="0"/>
    <x v="2"/>
  </r>
  <r>
    <x v="11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1"/>
    <s v="SEXUAL AND REPORDUCTIVE HEALTH"/>
    <s v="SEXUAL AND REPORDUCTIVE HEALTH"/>
    <x v="0"/>
    <n v="0"/>
    <n v="0"/>
    <n v="0"/>
    <n v="0"/>
    <n v="0"/>
    <x v="2"/>
  </r>
  <r>
    <x v="11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11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1"/>
    <s v="CRITICAL ENABLERS"/>
    <s v="CRITICAL ENABLERS"/>
    <x v="0"/>
    <n v="0"/>
    <n v="0"/>
    <n v="0"/>
    <n v="0"/>
    <n v="0"/>
    <x v="2"/>
  </r>
  <r>
    <x v="11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11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1"/>
    <s v="CRITICAL ENABLERS"/>
    <s v="Is sensitization training on key populations for healthcare workers recommended?"/>
    <x v="23"/>
    <n v="0"/>
    <n v="0"/>
    <n v="0"/>
    <n v="0"/>
    <n v="0"/>
    <x v="2"/>
  </r>
  <r>
    <x v="11"/>
    <s v="CRITICAL ENABLERS"/>
    <s v="Is sensitization training on key populations for law enforcement officers recommended?"/>
    <x v="24"/>
    <n v="0"/>
    <n v="0"/>
    <n v="0"/>
    <n v="0"/>
    <n v="0"/>
    <x v="2"/>
  </r>
  <r>
    <x v="11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1"/>
    <x v="1"/>
  </r>
  <r>
    <x v="11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11"/>
    <s v="CRITICAL ENABLERS"/>
    <s v="Is there a recommendation for programmes to work toward implementing a package of interventions to enhance community empowerment?"/>
    <x v="27"/>
    <n v="1"/>
    <n v="0"/>
    <n v="1"/>
    <n v="1"/>
    <n v="1"/>
    <x v="1"/>
  </r>
  <r>
    <x v="11"/>
    <s v="CRITICAL ENABLERS"/>
    <s v="Is there a recommendation that violence against people from key populations should be prevented and addressed (in partnersip with key population-led organizations)?"/>
    <x v="28"/>
    <n v="1"/>
    <n v="0"/>
    <n v="1"/>
    <n v="1"/>
    <n v="1"/>
    <x v="2"/>
  </r>
  <r>
    <x v="11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2"/>
    <s v="HIV PREVENTION"/>
    <s v="HIV PREVENTION"/>
    <x v="0"/>
    <m/>
    <m/>
    <m/>
    <m/>
    <m/>
    <x v="0"/>
  </r>
  <r>
    <x v="12"/>
    <s v="HIV PREVENTION"/>
    <s v="Is condom programming targeting KP recommended?"/>
    <x v="1"/>
    <n v="1"/>
    <n v="0"/>
    <n v="0"/>
    <n v="1"/>
    <n v="1"/>
    <x v="1"/>
  </r>
  <r>
    <x v="12"/>
    <s v="HIV PREVENTION"/>
    <s v="Is programming for condom-compatible lubricants recommended?"/>
    <x v="2"/>
    <n v="1"/>
    <n v="0"/>
    <n v="0"/>
    <n v="1"/>
    <n v="0"/>
    <x v="2"/>
  </r>
  <r>
    <x v="12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12"/>
    <s v="HIV PREVENTION"/>
    <s v="Is post-exposure prophylaxis (PEP) available for eligible KP (on a voluntary basis)"/>
    <x v="4"/>
    <n v="1"/>
    <n v="0"/>
    <n v="0"/>
    <n v="1"/>
    <n v="1"/>
    <x v="1"/>
  </r>
  <r>
    <x v="12"/>
    <s v="HARM REDUCTION FOR PEOPLE WHO USE DRUGS"/>
    <s v="HARM REDUCTION FOR PEOPLE WHO USE DRUGS"/>
    <x v="0"/>
    <n v="0"/>
    <n v="0"/>
    <n v="0"/>
    <n v="0"/>
    <n v="0"/>
    <x v="2"/>
  </r>
  <r>
    <x v="12"/>
    <s v="HARM REDUCTION FOR PEOPLE WHO USE DRUGS"/>
    <s v="Is harm reduction part of policy and are services for PWID recommended?"/>
    <x v="5"/>
    <n v="0"/>
    <n v="0"/>
    <n v="0"/>
    <n v="0"/>
    <n v="0"/>
    <x v="2"/>
  </r>
  <r>
    <x v="12"/>
    <s v="HARM REDUCTION FOR PEOPLE WHO USE DRUGS"/>
    <s v="●     NSP (needle and syringe programme)"/>
    <x v="6"/>
    <n v="0"/>
    <n v="0"/>
    <n v="0"/>
    <n v="0"/>
    <n v="0"/>
    <x v="2"/>
  </r>
  <r>
    <x v="12"/>
    <s v="HARM REDUCTION FOR PEOPLE WHO USE DRUGS"/>
    <s v="●     OST (opioid substitution therapy)"/>
    <x v="7"/>
    <n v="0"/>
    <n v="0"/>
    <n v="0"/>
    <n v="0"/>
    <n v="0"/>
    <x v="2"/>
  </r>
  <r>
    <x v="12"/>
    <s v="HARM REDUCTION FOR PEOPLE WHO USE DRUGS"/>
    <s v="●     Naloxone"/>
    <x v="8"/>
    <n v="0"/>
    <n v="0"/>
    <n v="0"/>
    <n v="0"/>
    <n v="0"/>
    <x v="2"/>
  </r>
  <r>
    <x v="12"/>
    <s v="HIV TESTING SERVICES (HTS)"/>
    <s v="HIV TESTING SERVICES (HTS)"/>
    <x v="0"/>
    <n v="0"/>
    <n v="0"/>
    <n v="0"/>
    <n v="0"/>
    <n v="0"/>
    <x v="2"/>
  </r>
  <r>
    <x v="12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2"/>
    <s v="HIV TESTING SERVICES (HTS)"/>
    <s v="●     Provider-initiated testing and counselling"/>
    <x v="10"/>
    <n v="1"/>
    <n v="0"/>
    <n v="0"/>
    <n v="1"/>
    <n v="1"/>
    <x v="1"/>
  </r>
  <r>
    <x v="12"/>
    <s v="HIV TESTING SERVICES (HTS)"/>
    <s v="●     Community-based HIV testing and counselling"/>
    <x v="11"/>
    <n v="1"/>
    <n v="0"/>
    <n v="0"/>
    <n v="1"/>
    <n v="1"/>
    <x v="1"/>
  </r>
  <r>
    <x v="12"/>
    <s v="HIV TESTING SERVICES (HTS)"/>
    <s v="●     Lay provider testing"/>
    <x v="12"/>
    <n v="0"/>
    <n v="0"/>
    <n v="0"/>
    <n v="0"/>
    <n v="0"/>
    <x v="2"/>
  </r>
  <r>
    <x v="12"/>
    <s v="HIV TESTING SERVICES (HTS)"/>
    <s v="●     Self-testing"/>
    <x v="13"/>
    <n v="0"/>
    <n v="0"/>
    <n v="0"/>
    <n v="0"/>
    <n v="0"/>
    <x v="2"/>
  </r>
  <r>
    <x v="12"/>
    <s v="HIV TESTING SERVICES (HTS)"/>
    <s v="●     Assisted voluntary partner notification"/>
    <x v="14"/>
    <n v="0"/>
    <n v="0"/>
    <n v="0"/>
    <n v="0"/>
    <n v="0"/>
    <x v="2"/>
  </r>
  <r>
    <x v="12"/>
    <s v="HIV TESTING SERVICES (HTS)"/>
    <s v="●     Only in general (no specific format)"/>
    <x v="15"/>
    <n v="0"/>
    <n v="0"/>
    <n v="0"/>
    <n v="0"/>
    <n v="0"/>
    <x v="2"/>
  </r>
  <r>
    <x v="12"/>
    <s v="HIV TREATMENT AND CARE"/>
    <s v="HIV TREATMENT AND CARE"/>
    <x v="0"/>
    <n v="0"/>
    <n v="0"/>
    <n v="0"/>
    <n v="0"/>
    <n v="0"/>
    <x v="2"/>
  </r>
  <r>
    <x v="12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2"/>
    <s v="HIV TREATMENT AND CARE"/>
    <s v="●     Are specific services recommened to support access and adherence for KP?"/>
    <x v="17"/>
    <n v="0"/>
    <n v="0"/>
    <n v="0"/>
    <n v="0"/>
    <n v="0"/>
    <x v="2"/>
  </r>
  <r>
    <x v="12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2"/>
    <s v="SEXUAL AND REPORDUCTIVE HEALTH"/>
    <s v="SEXUAL AND REPORDUCTIVE HEALTH"/>
    <x v="0"/>
    <n v="0"/>
    <n v="0"/>
    <n v="0"/>
    <n v="0"/>
    <n v="0"/>
    <x v="2"/>
  </r>
  <r>
    <x v="12"/>
    <s v="SEXUAL AND REPORDUCTIVE HEALTH"/>
    <s v="Is screening, diagnosis and/or treatment of sexually transmitted infections recommened for KP to be offered routinely"/>
    <x v="19"/>
    <n v="1"/>
    <n v="0"/>
    <n v="0"/>
    <n v="1"/>
    <n v="1"/>
    <x v="2"/>
  </r>
  <r>
    <x v="12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2"/>
    <s v="CRITICAL ENABLERS"/>
    <s v="CRITICAL ENABLERS"/>
    <x v="0"/>
    <n v="0"/>
    <n v="0"/>
    <n v="0"/>
    <n v="0"/>
    <n v="0"/>
    <x v="2"/>
  </r>
  <r>
    <x v="12"/>
    <s v="CRITICAL ENABLERS"/>
    <s v="Is there a recommendation to review laws, (and/or) policies, and/or practices that criminalize behaviors of KP?"/>
    <x v="21"/>
    <n v="0"/>
    <n v="0"/>
    <n v="0"/>
    <n v="1"/>
    <n v="0"/>
    <x v="2"/>
  </r>
  <r>
    <x v="12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2"/>
    <s v="CRITICAL ENABLERS"/>
    <s v="Is sensitization training on key populations for healthcare workers recommended?"/>
    <x v="23"/>
    <n v="0"/>
    <n v="0"/>
    <n v="0"/>
    <n v="0"/>
    <n v="0"/>
    <x v="2"/>
  </r>
  <r>
    <x v="12"/>
    <s v="CRITICAL ENABLERS"/>
    <s v="Is sensitization training on key populations for law enforcement officers recommended?"/>
    <x v="24"/>
    <n v="0"/>
    <n v="0"/>
    <n v="0"/>
    <n v="0"/>
    <n v="0"/>
    <x v="2"/>
  </r>
  <r>
    <x v="12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12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0"/>
    <n v="1"/>
    <n v="1"/>
    <x v="1"/>
  </r>
  <r>
    <x v="12"/>
    <s v="CRITICAL ENABLERS"/>
    <s v="Is there a recommendation for programmes to work toward implementing a package of interventions to enhance community empowerment?"/>
    <x v="27"/>
    <n v="0"/>
    <n v="0"/>
    <n v="0"/>
    <n v="1"/>
    <n v="0"/>
    <x v="2"/>
  </r>
  <r>
    <x v="12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12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3"/>
    <s v="HIV PREVENTION"/>
    <s v="HIV PREVENTION"/>
    <x v="0"/>
    <m/>
    <m/>
    <m/>
    <m/>
    <m/>
    <x v="0"/>
  </r>
  <r>
    <x v="13"/>
    <s v="HIV PREVENTION"/>
    <s v="Is condom programming targeting KP recommended?"/>
    <x v="1"/>
    <n v="0"/>
    <n v="0"/>
    <n v="1"/>
    <n v="1"/>
    <n v="0"/>
    <x v="1"/>
  </r>
  <r>
    <x v="13"/>
    <s v="HIV PREVENTION"/>
    <s v="Is programming for condom-compatible lubricants recommended?"/>
    <x v="2"/>
    <n v="0"/>
    <n v="0"/>
    <n v="1"/>
    <n v="1"/>
    <n v="0"/>
    <x v="1"/>
  </r>
  <r>
    <x v="13"/>
    <s v="HIV PREVENTION"/>
    <s v="Is it recommened to offer oral pre-exporure prophylaxis (PrEP) to KPs (as an additions prevention choice)?"/>
    <x v="3"/>
    <n v="0"/>
    <n v="0"/>
    <n v="1"/>
    <n v="1"/>
    <n v="0"/>
    <x v="1"/>
  </r>
  <r>
    <x v="13"/>
    <s v="HIV PREVENTION"/>
    <s v="Is post-exposure prophylaxis (PEP) available for eligible KP (on a voluntary basis)"/>
    <x v="4"/>
    <n v="0"/>
    <n v="0"/>
    <n v="0"/>
    <n v="0"/>
    <n v="0"/>
    <x v="2"/>
  </r>
  <r>
    <x v="13"/>
    <s v="HARM REDUCTION FOR PEOPLE WHO USE DRUGS"/>
    <s v="HARM REDUCTION FOR PEOPLE WHO USE DRUGS"/>
    <x v="0"/>
    <n v="0"/>
    <n v="0"/>
    <n v="0"/>
    <n v="0"/>
    <n v="0"/>
    <x v="2"/>
  </r>
  <r>
    <x v="13"/>
    <s v="HARM REDUCTION FOR PEOPLE WHO USE DRUGS"/>
    <s v="Is harm reduction part of policy and are services for PWID recommended?"/>
    <x v="5"/>
    <n v="0"/>
    <n v="0"/>
    <n v="0"/>
    <n v="0"/>
    <n v="0"/>
    <x v="2"/>
  </r>
  <r>
    <x v="13"/>
    <s v="HARM REDUCTION FOR PEOPLE WHO USE DRUGS"/>
    <s v="●     NSP (needle and syringe programme)"/>
    <x v="6"/>
    <n v="0"/>
    <n v="0"/>
    <n v="0"/>
    <n v="0"/>
    <n v="1"/>
    <x v="1"/>
  </r>
  <r>
    <x v="13"/>
    <s v="HARM REDUCTION FOR PEOPLE WHO USE DRUGS"/>
    <s v="●     OST (opioid substitution therapy)"/>
    <x v="7"/>
    <n v="0"/>
    <n v="0"/>
    <n v="0"/>
    <n v="0"/>
    <n v="1"/>
    <x v="1"/>
  </r>
  <r>
    <x v="13"/>
    <s v="HARM REDUCTION FOR PEOPLE WHO USE DRUGS"/>
    <s v="●     Naloxone"/>
    <x v="8"/>
    <n v="0"/>
    <n v="0"/>
    <n v="0"/>
    <n v="0"/>
    <n v="0"/>
    <x v="2"/>
  </r>
  <r>
    <x v="13"/>
    <s v="HIV TESTING SERVICES (HTS)"/>
    <s v="HIV TESTING SERVICES (HTS)"/>
    <x v="0"/>
    <n v="0"/>
    <n v="0"/>
    <n v="0"/>
    <n v="0"/>
    <n v="0"/>
    <x v="2"/>
  </r>
  <r>
    <x v="13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3"/>
    <s v="HIV TESTING SERVICES (HTS)"/>
    <s v="●     Provider-initiated testing and counselling"/>
    <x v="10"/>
    <n v="0"/>
    <n v="0"/>
    <n v="1"/>
    <n v="1"/>
    <n v="0"/>
    <x v="1"/>
  </r>
  <r>
    <x v="13"/>
    <s v="HIV TESTING SERVICES (HTS)"/>
    <s v="●     Community-based HIV testing and counselling"/>
    <x v="11"/>
    <n v="0"/>
    <n v="0"/>
    <n v="0"/>
    <n v="0"/>
    <n v="0"/>
    <x v="2"/>
  </r>
  <r>
    <x v="13"/>
    <s v="HIV TESTING SERVICES (HTS)"/>
    <s v="●     Lay provider testing"/>
    <x v="12"/>
    <n v="0"/>
    <n v="0"/>
    <n v="0"/>
    <n v="0"/>
    <n v="0"/>
    <x v="2"/>
  </r>
  <r>
    <x v="13"/>
    <s v="HIV TESTING SERVICES (HTS)"/>
    <s v="●     Self-testing"/>
    <x v="13"/>
    <n v="0"/>
    <n v="0"/>
    <n v="0"/>
    <n v="0"/>
    <n v="0"/>
    <x v="2"/>
  </r>
  <r>
    <x v="13"/>
    <s v="HIV TESTING SERVICES (HTS)"/>
    <s v="●     Assisted voluntary partner notification"/>
    <x v="14"/>
    <n v="0"/>
    <n v="0"/>
    <n v="0"/>
    <n v="0"/>
    <n v="0"/>
    <x v="2"/>
  </r>
  <r>
    <x v="13"/>
    <s v="HIV TESTING SERVICES (HTS)"/>
    <s v="●     Only in general (no specific format)"/>
    <x v="15"/>
    <n v="0"/>
    <n v="0"/>
    <n v="0"/>
    <n v="0"/>
    <n v="0"/>
    <x v="2"/>
  </r>
  <r>
    <x v="13"/>
    <s v="HIV TREATMENT AND CARE"/>
    <s v="HIV TREATMENT AND CARE"/>
    <x v="0"/>
    <n v="0"/>
    <n v="0"/>
    <n v="0"/>
    <n v="0"/>
    <n v="0"/>
    <x v="2"/>
  </r>
  <r>
    <x v="13"/>
    <s v="HIV TREATMENT AND CARE"/>
    <s v="Is it recommened that key populations living with HIV have the same access to antiretroviral therapy (ART)?"/>
    <x v="16"/>
    <n v="0"/>
    <n v="0"/>
    <n v="1"/>
    <n v="1"/>
    <n v="0"/>
    <x v="1"/>
  </r>
  <r>
    <x v="13"/>
    <s v="HIV TREATMENT AND CARE"/>
    <s v="●     Are specific services recommened to support access and adherence for KP?"/>
    <x v="17"/>
    <n v="0"/>
    <n v="0"/>
    <n v="0"/>
    <n v="0"/>
    <n v="0"/>
    <x v="2"/>
  </r>
  <r>
    <x v="13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3"/>
    <s v="SEXUAL AND REPORDUCTIVE HEALTH"/>
    <s v="SEXUAL AND REPORDUCTIVE HEALTH"/>
    <x v="0"/>
    <n v="0"/>
    <n v="0"/>
    <n v="0"/>
    <n v="0"/>
    <n v="0"/>
    <x v="2"/>
  </r>
  <r>
    <x v="13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1"/>
  </r>
  <r>
    <x v="13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3"/>
    <s v="CRITICAL ENABLERS"/>
    <s v="CRITICAL ENABLERS"/>
    <x v="0"/>
    <n v="0"/>
    <n v="0"/>
    <n v="0"/>
    <n v="0"/>
    <n v="0"/>
    <x v="2"/>
  </r>
  <r>
    <x v="13"/>
    <s v="CRITICAL ENABLERS"/>
    <s v="Is there a recommendation to review laws, (and/or) policies, and/or practices that criminalize behaviors of KP?"/>
    <x v="21"/>
    <n v="0"/>
    <n v="0"/>
    <n v="1"/>
    <n v="1"/>
    <n v="0"/>
    <x v="1"/>
  </r>
  <r>
    <x v="13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3"/>
    <s v="CRITICAL ENABLERS"/>
    <s v="Is sensitization training on key populations for healthcare workers recommended?"/>
    <x v="23"/>
    <n v="0"/>
    <n v="0"/>
    <n v="0"/>
    <n v="0"/>
    <n v="0"/>
    <x v="2"/>
  </r>
  <r>
    <x v="13"/>
    <s v="CRITICAL ENABLERS"/>
    <s v="Is sensitization training on key populations for law enforcement officers recommended?"/>
    <x v="24"/>
    <n v="0"/>
    <n v="0"/>
    <n v="1"/>
    <n v="1"/>
    <n v="0"/>
    <x v="1"/>
  </r>
  <r>
    <x v="13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13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13"/>
    <s v="CRITICAL ENABLERS"/>
    <s v="Is there a recommendation for programmes to work toward implementing a package of interventions to enhance community empowerment?"/>
    <x v="27"/>
    <n v="0"/>
    <n v="0"/>
    <n v="1"/>
    <n v="1"/>
    <n v="0"/>
    <x v="1"/>
  </r>
  <r>
    <x v="13"/>
    <s v="CRITICAL ENABLERS"/>
    <s v="Is there a recommendation that violence against people from key populations should be prevented and addressed (in partnersip with key population-led organizations)?"/>
    <x v="28"/>
    <n v="0"/>
    <n v="0"/>
    <n v="1"/>
    <n v="1"/>
    <n v="0"/>
    <x v="1"/>
  </r>
  <r>
    <x v="13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4"/>
    <s v="HIV PREVENTION"/>
    <s v="HIV PREVENTION"/>
    <x v="0"/>
    <m/>
    <m/>
    <m/>
    <m/>
    <m/>
    <x v="0"/>
  </r>
  <r>
    <x v="14"/>
    <s v="HIV PREVENTION"/>
    <s v="Is condom programming targeting KP recommended?"/>
    <x v="1"/>
    <n v="0"/>
    <n v="0"/>
    <n v="0"/>
    <n v="1"/>
    <n v="0"/>
    <x v="1"/>
  </r>
  <r>
    <x v="14"/>
    <s v="HIV PREVENTION"/>
    <s v="Is programming for condom-compatible lubricants recommended?"/>
    <x v="2"/>
    <n v="0"/>
    <n v="0"/>
    <n v="0"/>
    <n v="0"/>
    <n v="0"/>
    <x v="2"/>
  </r>
  <r>
    <x v="14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14"/>
    <s v="HIV PREVENTION"/>
    <s v="Is post-exposure prophylaxis (PEP) available for eligible KP (on a voluntary basis)"/>
    <x v="4"/>
    <n v="0"/>
    <n v="0"/>
    <n v="0"/>
    <n v="0"/>
    <n v="0"/>
    <x v="2"/>
  </r>
  <r>
    <x v="14"/>
    <s v="HARM REDUCTION FOR PEOPLE WHO USE DRUGS"/>
    <s v="HARM REDUCTION FOR PEOPLE WHO USE DRUGS"/>
    <x v="0"/>
    <n v="0"/>
    <n v="0"/>
    <n v="0"/>
    <n v="0"/>
    <n v="0"/>
    <x v="2"/>
  </r>
  <r>
    <x v="14"/>
    <s v="HARM REDUCTION FOR PEOPLE WHO USE DRUGS"/>
    <s v="Is harm reduction part of policy and are services for PWID recommended?"/>
    <x v="5"/>
    <n v="0"/>
    <n v="0"/>
    <n v="0"/>
    <n v="0"/>
    <n v="0"/>
    <x v="2"/>
  </r>
  <r>
    <x v="14"/>
    <s v="HARM REDUCTION FOR PEOPLE WHO USE DRUGS"/>
    <s v="●     NSP (needle and syringe programme)"/>
    <x v="6"/>
    <n v="0"/>
    <n v="0"/>
    <n v="0"/>
    <n v="0"/>
    <n v="0"/>
    <x v="2"/>
  </r>
  <r>
    <x v="14"/>
    <s v="HARM REDUCTION FOR PEOPLE WHO USE DRUGS"/>
    <s v="●     OST (opioid substitution therapy)"/>
    <x v="7"/>
    <n v="0"/>
    <n v="0"/>
    <n v="0"/>
    <n v="0"/>
    <n v="0"/>
    <x v="2"/>
  </r>
  <r>
    <x v="14"/>
    <s v="HARM REDUCTION FOR PEOPLE WHO USE DRUGS"/>
    <s v="●     Naloxone"/>
    <x v="8"/>
    <n v="0"/>
    <n v="0"/>
    <n v="0"/>
    <n v="0"/>
    <n v="0"/>
    <x v="2"/>
  </r>
  <r>
    <x v="14"/>
    <s v="HIV TESTING SERVICES (HTS)"/>
    <s v="HIV TESTING SERVICES (HTS)"/>
    <x v="0"/>
    <n v="0"/>
    <n v="0"/>
    <n v="0"/>
    <n v="0"/>
    <n v="0"/>
    <x v="2"/>
  </r>
  <r>
    <x v="14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4"/>
    <s v="HIV TESTING SERVICES (HTS)"/>
    <s v="●     Provider-initiated testing and counselling"/>
    <x v="10"/>
    <n v="0"/>
    <n v="0"/>
    <n v="1"/>
    <n v="1"/>
    <n v="0"/>
    <x v="1"/>
  </r>
  <r>
    <x v="14"/>
    <s v="HIV TESTING SERVICES (HTS)"/>
    <s v="●     Community-based HIV testing and counselling"/>
    <x v="11"/>
    <n v="0"/>
    <n v="0"/>
    <n v="0"/>
    <n v="0"/>
    <n v="0"/>
    <x v="2"/>
  </r>
  <r>
    <x v="14"/>
    <s v="HIV TESTING SERVICES (HTS)"/>
    <s v="●     Lay provider testing"/>
    <x v="12"/>
    <n v="0"/>
    <n v="0"/>
    <n v="0"/>
    <n v="0"/>
    <n v="0"/>
    <x v="2"/>
  </r>
  <r>
    <x v="14"/>
    <s v="HIV TESTING SERVICES (HTS)"/>
    <s v="●     Self-testing"/>
    <x v="13"/>
    <n v="0"/>
    <n v="0"/>
    <n v="0"/>
    <n v="0"/>
    <n v="0"/>
    <x v="2"/>
  </r>
  <r>
    <x v="14"/>
    <s v="HIV TESTING SERVICES (HTS)"/>
    <s v="●     Assisted voluntary partner notification"/>
    <x v="14"/>
    <n v="0"/>
    <n v="0"/>
    <n v="0"/>
    <n v="0"/>
    <n v="0"/>
    <x v="2"/>
  </r>
  <r>
    <x v="14"/>
    <s v="HIV TESTING SERVICES (HTS)"/>
    <s v="●     Only in general (no specific format)"/>
    <x v="15"/>
    <n v="0"/>
    <n v="0"/>
    <n v="0"/>
    <n v="0"/>
    <n v="0"/>
    <x v="2"/>
  </r>
  <r>
    <x v="14"/>
    <s v="HIV TREATMENT AND CARE"/>
    <s v="HIV TREATMENT AND CARE"/>
    <x v="0"/>
    <n v="0"/>
    <n v="0"/>
    <n v="0"/>
    <n v="0"/>
    <n v="0"/>
    <x v="2"/>
  </r>
  <r>
    <x v="14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4"/>
    <s v="HIV TREATMENT AND CARE"/>
    <s v="●     Are specific services recommened to support access and adherence for KP?"/>
    <x v="17"/>
    <n v="0"/>
    <n v="0"/>
    <n v="0"/>
    <n v="0"/>
    <n v="0"/>
    <x v="2"/>
  </r>
  <r>
    <x v="14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4"/>
    <s v="SEXUAL AND REPORDUCTIVE HEALTH"/>
    <s v="SEXUAL AND REPORDUCTIVE HEALTH"/>
    <x v="0"/>
    <n v="0"/>
    <n v="0"/>
    <n v="0"/>
    <n v="0"/>
    <n v="0"/>
    <x v="2"/>
  </r>
  <r>
    <x v="14"/>
    <s v="SEXUAL AND REPORDUCTIVE HEALTH"/>
    <s v="Is screening, diagnosis and/or treatment of sexually transmitted infections recommened for KP to be offered routinely"/>
    <x v="19"/>
    <n v="0"/>
    <n v="0"/>
    <n v="1"/>
    <n v="1"/>
    <n v="0"/>
    <x v="1"/>
  </r>
  <r>
    <x v="14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1"/>
    <n v="0"/>
    <x v="2"/>
  </r>
  <r>
    <x v="14"/>
    <s v="CRITICAL ENABLERS"/>
    <s v="CRITICAL ENABLERS"/>
    <x v="0"/>
    <n v="0"/>
    <n v="0"/>
    <n v="0"/>
    <n v="0"/>
    <n v="0"/>
    <x v="2"/>
  </r>
  <r>
    <x v="14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14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4"/>
    <s v="CRITICAL ENABLERS"/>
    <s v="Is sensitization training on key populations for healthcare workers recommended?"/>
    <x v="23"/>
    <n v="0"/>
    <n v="0"/>
    <n v="0"/>
    <n v="0"/>
    <n v="0"/>
    <x v="2"/>
  </r>
  <r>
    <x v="14"/>
    <s v="CRITICAL ENABLERS"/>
    <s v="Is sensitization training on key populations for law enforcement officers recommended?"/>
    <x v="24"/>
    <n v="0"/>
    <n v="0"/>
    <n v="0"/>
    <n v="0"/>
    <n v="0"/>
    <x v="2"/>
  </r>
  <r>
    <x v="14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14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14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14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14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5"/>
    <s v="HIV PREVENTION"/>
    <s v="HIV PREVENTION"/>
    <x v="0"/>
    <m/>
    <m/>
    <m/>
    <m/>
    <m/>
    <x v="0"/>
  </r>
  <r>
    <x v="15"/>
    <s v="HIV PREVENTION"/>
    <s v="Is condom programming targeting KP recommended?"/>
    <x v="1"/>
    <n v="0"/>
    <n v="0"/>
    <n v="0"/>
    <n v="0"/>
    <n v="0"/>
    <x v="2"/>
  </r>
  <r>
    <x v="15"/>
    <s v="HIV PREVENTION"/>
    <s v="Is programming for condom-compatible lubricants recommended?"/>
    <x v="2"/>
    <n v="0"/>
    <n v="0"/>
    <n v="0"/>
    <n v="0"/>
    <n v="0"/>
    <x v="2"/>
  </r>
  <r>
    <x v="15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15"/>
    <s v="HIV PREVENTION"/>
    <s v="Is post-exposure prophylaxis (PEP) available for eligible KP (on a voluntary basis)"/>
    <x v="4"/>
    <n v="0"/>
    <n v="0"/>
    <n v="0"/>
    <n v="0"/>
    <n v="0"/>
    <x v="2"/>
  </r>
  <r>
    <x v="15"/>
    <s v="HARM REDUCTION FOR PEOPLE WHO USE DRUGS"/>
    <s v="HARM REDUCTION FOR PEOPLE WHO USE DRUGS"/>
    <x v="0"/>
    <n v="0"/>
    <n v="0"/>
    <n v="0"/>
    <n v="0"/>
    <n v="0"/>
    <x v="2"/>
  </r>
  <r>
    <x v="15"/>
    <s v="HARM REDUCTION FOR PEOPLE WHO USE DRUGS"/>
    <s v="Is harm reduction part of policy and are services for PWID recommended?"/>
    <x v="5"/>
    <n v="0"/>
    <n v="0"/>
    <n v="0"/>
    <n v="0"/>
    <n v="0"/>
    <x v="2"/>
  </r>
  <r>
    <x v="15"/>
    <s v="HARM REDUCTION FOR PEOPLE WHO USE DRUGS"/>
    <s v="●     NSP (needle and syringe programme)"/>
    <x v="6"/>
    <n v="0"/>
    <n v="0"/>
    <n v="0"/>
    <n v="0"/>
    <n v="0"/>
    <x v="2"/>
  </r>
  <r>
    <x v="15"/>
    <s v="HARM REDUCTION FOR PEOPLE WHO USE DRUGS"/>
    <s v="●     OST (opioid substitution therapy)"/>
    <x v="7"/>
    <n v="0"/>
    <n v="0"/>
    <n v="0"/>
    <n v="0"/>
    <n v="0"/>
    <x v="2"/>
  </r>
  <r>
    <x v="15"/>
    <s v="HARM REDUCTION FOR PEOPLE WHO USE DRUGS"/>
    <s v="●     Naloxone"/>
    <x v="8"/>
    <n v="0"/>
    <n v="0"/>
    <n v="0"/>
    <n v="0"/>
    <n v="0"/>
    <x v="2"/>
  </r>
  <r>
    <x v="15"/>
    <s v="HIV TESTING SERVICES (HTS)"/>
    <s v="HIV TESTING SERVICES (HTS)"/>
    <x v="0"/>
    <n v="0"/>
    <n v="0"/>
    <n v="0"/>
    <n v="0"/>
    <n v="0"/>
    <x v="2"/>
  </r>
  <r>
    <x v="15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5"/>
    <s v="HIV TESTING SERVICES (HTS)"/>
    <s v="●     Provider-initiated testing and counselling"/>
    <x v="10"/>
    <n v="0"/>
    <n v="0"/>
    <n v="0"/>
    <n v="0"/>
    <n v="0"/>
    <x v="2"/>
  </r>
  <r>
    <x v="15"/>
    <s v="HIV TESTING SERVICES (HTS)"/>
    <s v="●     Community-based HIV testing and counselling"/>
    <x v="11"/>
    <n v="0"/>
    <n v="0"/>
    <n v="0"/>
    <n v="0"/>
    <n v="0"/>
    <x v="2"/>
  </r>
  <r>
    <x v="15"/>
    <s v="HIV TESTING SERVICES (HTS)"/>
    <s v="●     Lay provider testing"/>
    <x v="12"/>
    <n v="0"/>
    <n v="0"/>
    <n v="0"/>
    <n v="0"/>
    <n v="0"/>
    <x v="2"/>
  </r>
  <r>
    <x v="15"/>
    <s v="HIV TESTING SERVICES (HTS)"/>
    <s v="●     Self-testing"/>
    <x v="13"/>
    <n v="0"/>
    <n v="0"/>
    <n v="0"/>
    <n v="0"/>
    <n v="0"/>
    <x v="2"/>
  </r>
  <r>
    <x v="15"/>
    <s v="HIV TESTING SERVICES (HTS)"/>
    <s v="●     Assisted voluntary partner notification"/>
    <x v="14"/>
    <n v="0"/>
    <n v="0"/>
    <n v="0"/>
    <n v="0"/>
    <n v="0"/>
    <x v="2"/>
  </r>
  <r>
    <x v="15"/>
    <s v="HIV TESTING SERVICES (HTS)"/>
    <s v="●     Only in general (no specific format)"/>
    <x v="15"/>
    <n v="0"/>
    <n v="0"/>
    <n v="1"/>
    <n v="1"/>
    <n v="1"/>
    <x v="2"/>
  </r>
  <r>
    <x v="15"/>
    <s v="HIV TREATMENT AND CARE"/>
    <s v="HIV TREATMENT AND CARE"/>
    <x v="0"/>
    <n v="0"/>
    <n v="0"/>
    <n v="0"/>
    <n v="0"/>
    <n v="0"/>
    <x v="2"/>
  </r>
  <r>
    <x v="15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5"/>
    <s v="HIV TREATMENT AND CARE"/>
    <s v="●     Are specific services recommened to support access and adherence for KP?"/>
    <x v="17"/>
    <n v="0"/>
    <n v="0"/>
    <n v="0"/>
    <n v="0"/>
    <n v="0"/>
    <x v="2"/>
  </r>
  <r>
    <x v="15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5"/>
    <s v="SEXUAL AND REPORDUCTIVE HEALTH"/>
    <s v="SEXUAL AND REPORDUCTIVE HEALTH"/>
    <x v="0"/>
    <n v="0"/>
    <n v="0"/>
    <n v="0"/>
    <n v="0"/>
    <n v="0"/>
    <x v="2"/>
  </r>
  <r>
    <x v="15"/>
    <s v="SEXUAL AND REPORDUCTIVE HEALTH"/>
    <s v="Is screening, diagnosis and/or treatment of sexually transmitted infections recommened for KP to be offered routinely"/>
    <x v="19"/>
    <n v="0"/>
    <n v="0"/>
    <n v="1"/>
    <n v="1"/>
    <n v="0"/>
    <x v="2"/>
  </r>
  <r>
    <x v="15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5"/>
    <s v="CRITICAL ENABLERS"/>
    <s v="CRITICAL ENABLERS"/>
    <x v="0"/>
    <n v="0"/>
    <n v="0"/>
    <n v="0"/>
    <n v="0"/>
    <n v="0"/>
    <x v="2"/>
  </r>
  <r>
    <x v="15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15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5"/>
    <s v="CRITICAL ENABLERS"/>
    <s v="Is sensitization training on key populations for healthcare workers recommended?"/>
    <x v="23"/>
    <n v="0"/>
    <n v="0"/>
    <n v="0"/>
    <n v="0"/>
    <n v="0"/>
    <x v="2"/>
  </r>
  <r>
    <x v="15"/>
    <s v="CRITICAL ENABLERS"/>
    <s v="Is sensitization training on key populations for law enforcement officers recommended?"/>
    <x v="24"/>
    <n v="0"/>
    <n v="0"/>
    <n v="0"/>
    <n v="0"/>
    <n v="0"/>
    <x v="2"/>
  </r>
  <r>
    <x v="15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1"/>
    <n v="0"/>
    <x v="2"/>
  </r>
  <r>
    <x v="15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1"/>
    <n v="0"/>
    <x v="1"/>
  </r>
  <r>
    <x v="15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15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1"/>
    <n v="0"/>
    <x v="1"/>
  </r>
  <r>
    <x v="15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6"/>
    <s v="HIV PREVENTION"/>
    <s v="HIV PREVENTION"/>
    <x v="0"/>
    <m/>
    <m/>
    <m/>
    <m/>
    <m/>
    <x v="0"/>
  </r>
  <r>
    <x v="16"/>
    <s v="HIV PREVENTION"/>
    <s v="Is condom programming targeting KP recommended?"/>
    <x v="1"/>
    <n v="1"/>
    <n v="0"/>
    <n v="1"/>
    <n v="1"/>
    <n v="1"/>
    <x v="1"/>
  </r>
  <r>
    <x v="16"/>
    <s v="HIV PREVENTION"/>
    <s v="Is programming for condom-compatible lubricants recommended?"/>
    <x v="2"/>
    <n v="1"/>
    <n v="0"/>
    <n v="1"/>
    <n v="1"/>
    <n v="1"/>
    <x v="1"/>
  </r>
  <r>
    <x v="16"/>
    <s v="HIV PREVENTION"/>
    <s v="Is it recommened to offer oral pre-exporure prophylaxis (PrEP) to KPs (as an additions prevention choice)?"/>
    <x v="3"/>
    <n v="1"/>
    <n v="0"/>
    <n v="0"/>
    <n v="0"/>
    <n v="0"/>
    <x v="2"/>
  </r>
  <r>
    <x v="16"/>
    <s v="HIV PREVENTION"/>
    <s v="Is post-exposure prophylaxis (PEP) available for eligible KP (on a voluntary basis)"/>
    <x v="4"/>
    <n v="1"/>
    <n v="0"/>
    <n v="0"/>
    <n v="0"/>
    <n v="0"/>
    <x v="2"/>
  </r>
  <r>
    <x v="16"/>
    <s v="HARM REDUCTION FOR PEOPLE WHO USE DRUGS"/>
    <s v="HARM REDUCTION FOR PEOPLE WHO USE DRUGS"/>
    <x v="0"/>
    <n v="0"/>
    <n v="0"/>
    <n v="0"/>
    <n v="0"/>
    <n v="0"/>
    <x v="2"/>
  </r>
  <r>
    <x v="16"/>
    <s v="HARM REDUCTION FOR PEOPLE WHO USE DRUGS"/>
    <s v="Is harm reduction part of policy and are services for PWID recommended?"/>
    <x v="5"/>
    <n v="0"/>
    <n v="0"/>
    <n v="0"/>
    <n v="0"/>
    <n v="0"/>
    <x v="2"/>
  </r>
  <r>
    <x v="16"/>
    <s v="HARM REDUCTION FOR PEOPLE WHO USE DRUGS"/>
    <s v="●     NSP (needle and syringe programme)"/>
    <x v="6"/>
    <n v="0"/>
    <n v="0"/>
    <n v="0"/>
    <n v="0"/>
    <n v="0"/>
    <x v="2"/>
  </r>
  <r>
    <x v="16"/>
    <s v="HARM REDUCTION FOR PEOPLE WHO USE DRUGS"/>
    <s v="●     OST (opioid substitution therapy)"/>
    <x v="7"/>
    <n v="0"/>
    <n v="0"/>
    <n v="0"/>
    <n v="0"/>
    <n v="0"/>
    <x v="2"/>
  </r>
  <r>
    <x v="16"/>
    <s v="HARM REDUCTION FOR PEOPLE WHO USE DRUGS"/>
    <s v="●     Naloxone"/>
    <x v="8"/>
    <n v="0"/>
    <n v="0"/>
    <n v="0"/>
    <n v="0"/>
    <n v="0"/>
    <x v="2"/>
  </r>
  <r>
    <x v="16"/>
    <s v="HIV TESTING SERVICES (HTS)"/>
    <s v="HIV TESTING SERVICES (HTS)"/>
    <x v="0"/>
    <n v="0"/>
    <n v="0"/>
    <n v="0"/>
    <n v="0"/>
    <n v="0"/>
    <x v="2"/>
  </r>
  <r>
    <x v="16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6"/>
    <s v="HIV TESTING SERVICES (HTS)"/>
    <s v="●     Provider-initiated testing and counselling"/>
    <x v="10"/>
    <n v="0"/>
    <n v="0"/>
    <n v="0"/>
    <n v="0"/>
    <n v="0"/>
    <x v="1"/>
  </r>
  <r>
    <x v="16"/>
    <s v="HIV TESTING SERVICES (HTS)"/>
    <s v="●     Community-based HIV testing and counselling"/>
    <x v="11"/>
    <n v="1"/>
    <n v="0"/>
    <n v="1"/>
    <n v="1"/>
    <n v="1"/>
    <x v="1"/>
  </r>
  <r>
    <x v="16"/>
    <s v="HIV TESTING SERVICES (HTS)"/>
    <s v="●     Lay provider testing"/>
    <x v="12"/>
    <n v="0"/>
    <n v="0"/>
    <n v="0"/>
    <n v="0"/>
    <n v="0"/>
    <x v="1"/>
  </r>
  <r>
    <x v="16"/>
    <s v="HIV TESTING SERVICES (HTS)"/>
    <s v="●     Self-testing"/>
    <x v="13"/>
    <n v="1"/>
    <n v="0"/>
    <n v="0"/>
    <n v="0"/>
    <n v="0"/>
    <x v="1"/>
  </r>
  <r>
    <x v="16"/>
    <s v="HIV TESTING SERVICES (HTS)"/>
    <s v="●     Assisted voluntary partner notification"/>
    <x v="14"/>
    <n v="0"/>
    <n v="0"/>
    <n v="0"/>
    <n v="0"/>
    <n v="0"/>
    <x v="1"/>
  </r>
  <r>
    <x v="16"/>
    <s v="HIV TESTING SERVICES (HTS)"/>
    <s v="●     Only in general (no specific format)"/>
    <x v="15"/>
    <n v="1"/>
    <n v="0"/>
    <n v="1"/>
    <n v="1"/>
    <n v="1"/>
    <x v="1"/>
  </r>
  <r>
    <x v="16"/>
    <s v="HIV TREATMENT AND CARE"/>
    <s v="HIV TREATMENT AND CARE"/>
    <x v="0"/>
    <n v="0"/>
    <n v="0"/>
    <n v="0"/>
    <n v="0"/>
    <n v="0"/>
    <x v="2"/>
  </r>
  <r>
    <x v="16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6"/>
    <s v="HIV TREATMENT AND CARE"/>
    <s v="●     Are specific services recommened to support access and adherence for KP?"/>
    <x v="17"/>
    <n v="1"/>
    <n v="0"/>
    <n v="0"/>
    <n v="0"/>
    <n v="0"/>
    <x v="1"/>
  </r>
  <r>
    <x v="16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6"/>
    <s v="SEXUAL AND REPORDUCTIVE HEALTH"/>
    <s v="SEXUAL AND REPORDUCTIVE HEALTH"/>
    <x v="0"/>
    <n v="0"/>
    <n v="0"/>
    <n v="0"/>
    <n v="0"/>
    <n v="0"/>
    <x v="2"/>
  </r>
  <r>
    <x v="16"/>
    <s v="SEXUAL AND REPORDUCTIVE HEALTH"/>
    <s v="Is screening, diagnosis and/or treatment of sexually transmitted infections recommened for KP to be offered routinely"/>
    <x v="19"/>
    <n v="1"/>
    <n v="0"/>
    <n v="1"/>
    <n v="1"/>
    <n v="1"/>
    <x v="1"/>
  </r>
  <r>
    <x v="16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6"/>
    <s v="CRITICAL ENABLERS"/>
    <s v="CRITICAL ENABLERS"/>
    <x v="0"/>
    <n v="0"/>
    <n v="0"/>
    <n v="0"/>
    <n v="0"/>
    <n v="0"/>
    <x v="2"/>
  </r>
  <r>
    <x v="16"/>
    <s v="CRITICAL ENABLERS"/>
    <s v="Is there a recommendation to review laws, (and/or) policies, and/or practices that criminalize behaviors of KP?"/>
    <x v="21"/>
    <n v="1"/>
    <n v="1"/>
    <n v="0"/>
    <n v="1"/>
    <n v="1"/>
    <x v="1"/>
  </r>
  <r>
    <x v="16"/>
    <s v="CRITICAL ENABLERS"/>
    <s v="Is there a recommendation to review laws, and/or policies and/or practices that criminalize providing services to KP"/>
    <x v="22"/>
    <n v="1"/>
    <n v="1"/>
    <n v="0"/>
    <n v="1"/>
    <n v="1"/>
    <x v="1"/>
  </r>
  <r>
    <x v="16"/>
    <s v="CRITICAL ENABLERS"/>
    <s v="Is sensitization training on key populations for healthcare workers recommended?"/>
    <x v="23"/>
    <n v="1"/>
    <n v="0"/>
    <n v="0"/>
    <n v="0"/>
    <n v="0"/>
    <x v="2"/>
  </r>
  <r>
    <x v="16"/>
    <s v="CRITICAL ENABLERS"/>
    <s v="Is sensitization training on key populations for law enforcement officers recommended?"/>
    <x v="24"/>
    <n v="1"/>
    <n v="0"/>
    <n v="0"/>
    <n v="0"/>
    <n v="0"/>
    <x v="2"/>
  </r>
  <r>
    <x v="16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16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1"/>
  </r>
  <r>
    <x v="16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16"/>
    <s v="CRITICAL ENABLERS"/>
    <s v="Is there a recommendation that violence against people from key populations should be prevented and addressed (in partnersip with key population-led organizations)?"/>
    <x v="28"/>
    <n v="1"/>
    <n v="1"/>
    <n v="0"/>
    <n v="1"/>
    <n v="1"/>
    <x v="1"/>
  </r>
  <r>
    <x v="16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7"/>
    <s v="HIV PREVENTION"/>
    <s v="HIV PREVENTION"/>
    <x v="0"/>
    <m/>
    <m/>
    <m/>
    <m/>
    <m/>
    <x v="0"/>
  </r>
  <r>
    <x v="17"/>
    <s v="HIV PREVENTION"/>
    <s v="Is condom programming targeting KP recommended?"/>
    <x v="1"/>
    <n v="1"/>
    <n v="0"/>
    <n v="1"/>
    <n v="1"/>
    <n v="0"/>
    <x v="2"/>
  </r>
  <r>
    <x v="17"/>
    <s v="HIV PREVENTION"/>
    <s v="Is programming for condom-compatible lubricants recommended?"/>
    <x v="2"/>
    <n v="0"/>
    <n v="0"/>
    <n v="0"/>
    <n v="0"/>
    <n v="0"/>
    <x v="2"/>
  </r>
  <r>
    <x v="17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17"/>
    <s v="HIV PREVENTION"/>
    <s v="Is post-exposure prophylaxis (PEP) available for eligible KP (on a voluntary basis)"/>
    <x v="4"/>
    <n v="0"/>
    <n v="0"/>
    <n v="0"/>
    <n v="0"/>
    <n v="0"/>
    <x v="2"/>
  </r>
  <r>
    <x v="17"/>
    <s v="HARM REDUCTION FOR PEOPLE WHO USE DRUGS"/>
    <s v="HARM REDUCTION FOR PEOPLE WHO USE DRUGS"/>
    <x v="0"/>
    <n v="0"/>
    <n v="0"/>
    <n v="0"/>
    <n v="0"/>
    <n v="0"/>
    <x v="2"/>
  </r>
  <r>
    <x v="17"/>
    <s v="HARM REDUCTION FOR PEOPLE WHO USE DRUGS"/>
    <s v="Is harm reduction part of policy and are services for PWID recommended?"/>
    <x v="5"/>
    <n v="0"/>
    <n v="0"/>
    <n v="0"/>
    <n v="0"/>
    <n v="0"/>
    <x v="2"/>
  </r>
  <r>
    <x v="17"/>
    <s v="HARM REDUCTION FOR PEOPLE WHO USE DRUGS"/>
    <s v="●     NSP (needle and syringe programme)"/>
    <x v="6"/>
    <n v="0"/>
    <n v="0"/>
    <n v="0"/>
    <n v="0"/>
    <n v="0"/>
    <x v="2"/>
  </r>
  <r>
    <x v="17"/>
    <s v="HARM REDUCTION FOR PEOPLE WHO USE DRUGS"/>
    <s v="●     OST (opioid substitution therapy)"/>
    <x v="7"/>
    <n v="0"/>
    <n v="0"/>
    <n v="0"/>
    <n v="0"/>
    <n v="0"/>
    <x v="2"/>
  </r>
  <r>
    <x v="17"/>
    <s v="HARM REDUCTION FOR PEOPLE WHO USE DRUGS"/>
    <s v="●     Naloxone"/>
    <x v="8"/>
    <n v="0"/>
    <n v="0"/>
    <n v="0"/>
    <n v="0"/>
    <n v="0"/>
    <x v="2"/>
  </r>
  <r>
    <x v="17"/>
    <s v="HIV TESTING SERVICES (HTS)"/>
    <s v="HIV TESTING SERVICES (HTS)"/>
    <x v="0"/>
    <n v="0"/>
    <n v="0"/>
    <n v="0"/>
    <n v="0"/>
    <n v="0"/>
    <x v="2"/>
  </r>
  <r>
    <x v="17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7"/>
    <s v="HIV TESTING SERVICES (HTS)"/>
    <s v="●     Provider-initiated testing and counselling"/>
    <x v="10"/>
    <n v="0"/>
    <n v="0"/>
    <n v="0"/>
    <n v="0"/>
    <n v="0"/>
    <x v="2"/>
  </r>
  <r>
    <x v="17"/>
    <s v="HIV TESTING SERVICES (HTS)"/>
    <s v="●     Community-based HIV testing and counselling"/>
    <x v="11"/>
    <n v="0"/>
    <n v="0"/>
    <n v="0"/>
    <n v="0"/>
    <n v="0"/>
    <x v="2"/>
  </r>
  <r>
    <x v="17"/>
    <s v="HIV TESTING SERVICES (HTS)"/>
    <s v="●     Lay provider testing"/>
    <x v="12"/>
    <n v="0"/>
    <n v="0"/>
    <n v="0"/>
    <n v="0"/>
    <n v="0"/>
    <x v="2"/>
  </r>
  <r>
    <x v="17"/>
    <s v="HIV TESTING SERVICES (HTS)"/>
    <s v="●     Self-testing"/>
    <x v="13"/>
    <n v="0"/>
    <n v="0"/>
    <n v="0"/>
    <n v="0"/>
    <n v="0"/>
    <x v="2"/>
  </r>
  <r>
    <x v="17"/>
    <s v="HIV TESTING SERVICES (HTS)"/>
    <s v="●     Assisted voluntary partner notification"/>
    <x v="14"/>
    <n v="0"/>
    <n v="0"/>
    <n v="0"/>
    <n v="0"/>
    <n v="0"/>
    <x v="2"/>
  </r>
  <r>
    <x v="17"/>
    <s v="HIV TESTING SERVICES (HTS)"/>
    <s v="●     Only in general (no specific format)"/>
    <x v="15"/>
    <n v="1"/>
    <n v="0"/>
    <n v="0"/>
    <n v="1"/>
    <n v="0"/>
    <x v="2"/>
  </r>
  <r>
    <x v="17"/>
    <s v="HIV TREATMENT AND CARE"/>
    <s v="HIV TREATMENT AND CARE"/>
    <x v="0"/>
    <n v="0"/>
    <n v="0"/>
    <n v="0"/>
    <n v="0"/>
    <n v="0"/>
    <x v="2"/>
  </r>
  <r>
    <x v="17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7"/>
    <s v="HIV TREATMENT AND CARE"/>
    <s v="●     Are specific services recommened to support access and adherence for KP?"/>
    <x v="17"/>
    <n v="0"/>
    <n v="0"/>
    <n v="0"/>
    <n v="0"/>
    <n v="0"/>
    <x v="2"/>
  </r>
  <r>
    <x v="17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7"/>
    <s v="SEXUAL AND REPORDUCTIVE HEALTH"/>
    <s v="SEXUAL AND REPORDUCTIVE HEALTH"/>
    <x v="0"/>
    <n v="0"/>
    <n v="0"/>
    <n v="0"/>
    <n v="0"/>
    <n v="0"/>
    <x v="2"/>
  </r>
  <r>
    <x v="17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17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7"/>
    <s v="CRITICAL ENABLERS"/>
    <s v="CRITICAL ENABLERS"/>
    <x v="0"/>
    <n v="0"/>
    <n v="0"/>
    <n v="0"/>
    <n v="0"/>
    <n v="0"/>
    <x v="2"/>
  </r>
  <r>
    <x v="17"/>
    <s v="CRITICAL ENABLERS"/>
    <s v="Is there a recommendation to review laws, (and/or) policies, and/or practices that criminalize behaviors of KP?"/>
    <x v="21"/>
    <n v="1"/>
    <n v="0"/>
    <n v="0"/>
    <n v="1"/>
    <n v="0"/>
    <x v="2"/>
  </r>
  <r>
    <x v="17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17"/>
    <s v="CRITICAL ENABLERS"/>
    <s v="Is sensitization training on key populations for healthcare workers recommended?"/>
    <x v="23"/>
    <n v="0"/>
    <n v="0"/>
    <n v="0"/>
    <n v="0"/>
    <n v="0"/>
    <x v="2"/>
  </r>
  <r>
    <x v="17"/>
    <s v="CRITICAL ENABLERS"/>
    <s v="Is sensitization training on key populations for law enforcement officers recommended?"/>
    <x v="24"/>
    <n v="0"/>
    <n v="0"/>
    <n v="0"/>
    <n v="0"/>
    <n v="0"/>
    <x v="2"/>
  </r>
  <r>
    <x v="17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17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17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17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17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8"/>
    <s v="HIV PREVENTION"/>
    <s v="HIV PREVENTION"/>
    <x v="0"/>
    <m/>
    <m/>
    <m/>
    <m/>
    <m/>
    <x v="0"/>
  </r>
  <r>
    <x v="18"/>
    <s v="HIV PREVENTION"/>
    <s v="Is condom programming targeting KP recommended?"/>
    <x v="1"/>
    <n v="1"/>
    <n v="0"/>
    <n v="0"/>
    <n v="1"/>
    <n v="1"/>
    <x v="2"/>
  </r>
  <r>
    <x v="18"/>
    <s v="HIV PREVENTION"/>
    <s v="Is programming for condom-compatible lubricants recommended?"/>
    <x v="2"/>
    <n v="1"/>
    <n v="0"/>
    <n v="0"/>
    <n v="1"/>
    <n v="0"/>
    <x v="2"/>
  </r>
  <r>
    <x v="18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18"/>
    <s v="HIV PREVENTION"/>
    <s v="Is post-exposure prophylaxis (PEP) available for eligible KP (on a voluntary basis)"/>
    <x v="4"/>
    <n v="0"/>
    <n v="0"/>
    <n v="0"/>
    <n v="0"/>
    <n v="0"/>
    <x v="2"/>
  </r>
  <r>
    <x v="18"/>
    <s v="HARM REDUCTION FOR PEOPLE WHO USE DRUGS"/>
    <s v="HARM REDUCTION FOR PEOPLE WHO USE DRUGS"/>
    <x v="0"/>
    <n v="0"/>
    <n v="0"/>
    <n v="0"/>
    <n v="0"/>
    <n v="0"/>
    <x v="2"/>
  </r>
  <r>
    <x v="18"/>
    <s v="HARM REDUCTION FOR PEOPLE WHO USE DRUGS"/>
    <s v="Is harm reduction part of policy and are services for PWID recommended?"/>
    <x v="5"/>
    <n v="0"/>
    <n v="0"/>
    <n v="0"/>
    <n v="0"/>
    <n v="0"/>
    <x v="2"/>
  </r>
  <r>
    <x v="18"/>
    <s v="HARM REDUCTION FOR PEOPLE WHO USE DRUGS"/>
    <s v="●     NSP (needle and syringe programme)"/>
    <x v="6"/>
    <n v="0"/>
    <n v="0"/>
    <n v="0"/>
    <n v="0"/>
    <n v="1"/>
    <x v="2"/>
  </r>
  <r>
    <x v="18"/>
    <s v="HARM REDUCTION FOR PEOPLE WHO USE DRUGS"/>
    <s v="●     OST (opioid substitution therapy)"/>
    <x v="7"/>
    <n v="0"/>
    <n v="0"/>
    <n v="0"/>
    <n v="0"/>
    <n v="0"/>
    <x v="2"/>
  </r>
  <r>
    <x v="18"/>
    <s v="HARM REDUCTION FOR PEOPLE WHO USE DRUGS"/>
    <s v="●     Naloxone"/>
    <x v="8"/>
    <n v="0"/>
    <n v="0"/>
    <n v="0"/>
    <n v="0"/>
    <n v="0"/>
    <x v="2"/>
  </r>
  <r>
    <x v="18"/>
    <s v="HIV TESTING SERVICES (HTS)"/>
    <s v="HIV TESTING SERVICES (HTS)"/>
    <x v="0"/>
    <n v="0"/>
    <n v="0"/>
    <n v="0"/>
    <n v="0"/>
    <n v="0"/>
    <x v="2"/>
  </r>
  <r>
    <x v="18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8"/>
    <s v="HIV TESTING SERVICES (HTS)"/>
    <s v="●     Provider-initiated testing and counselling"/>
    <x v="10"/>
    <n v="0"/>
    <n v="0"/>
    <n v="0"/>
    <n v="0"/>
    <n v="0"/>
    <x v="2"/>
  </r>
  <r>
    <x v="18"/>
    <s v="HIV TESTING SERVICES (HTS)"/>
    <s v="●     Community-based HIV testing and counselling"/>
    <x v="11"/>
    <n v="0"/>
    <n v="0"/>
    <n v="0"/>
    <n v="0"/>
    <n v="0"/>
    <x v="2"/>
  </r>
  <r>
    <x v="18"/>
    <s v="HIV TESTING SERVICES (HTS)"/>
    <s v="●     Lay provider testing"/>
    <x v="12"/>
    <n v="0"/>
    <n v="0"/>
    <n v="0"/>
    <n v="0"/>
    <n v="0"/>
    <x v="2"/>
  </r>
  <r>
    <x v="18"/>
    <s v="HIV TESTING SERVICES (HTS)"/>
    <s v="●     Self-testing"/>
    <x v="13"/>
    <n v="0"/>
    <n v="0"/>
    <n v="0"/>
    <n v="0"/>
    <n v="0"/>
    <x v="2"/>
  </r>
  <r>
    <x v="18"/>
    <s v="HIV TESTING SERVICES (HTS)"/>
    <s v="●     Assisted voluntary partner notification"/>
    <x v="14"/>
    <n v="0"/>
    <n v="0"/>
    <n v="0"/>
    <n v="0"/>
    <n v="0"/>
    <x v="2"/>
  </r>
  <r>
    <x v="18"/>
    <s v="HIV TESTING SERVICES (HTS)"/>
    <s v="●     Only in general (no specific format)"/>
    <x v="15"/>
    <n v="1"/>
    <n v="0"/>
    <n v="1"/>
    <n v="1"/>
    <n v="1"/>
    <x v="2"/>
  </r>
  <r>
    <x v="18"/>
    <s v="HIV TREATMENT AND CARE"/>
    <s v="HIV TREATMENT AND CARE"/>
    <x v="0"/>
    <n v="0"/>
    <n v="0"/>
    <n v="0"/>
    <n v="0"/>
    <n v="0"/>
    <x v="2"/>
  </r>
  <r>
    <x v="18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8"/>
    <s v="HIV TREATMENT AND CARE"/>
    <s v="●     Are specific services recommened to support access and adherence for KP?"/>
    <x v="17"/>
    <n v="0"/>
    <n v="0"/>
    <n v="0"/>
    <n v="0"/>
    <n v="0"/>
    <x v="2"/>
  </r>
  <r>
    <x v="18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8"/>
    <s v="SEXUAL AND REPORDUCTIVE HEALTH"/>
    <s v="SEXUAL AND REPORDUCTIVE HEALTH"/>
    <x v="0"/>
    <n v="0"/>
    <n v="0"/>
    <n v="0"/>
    <n v="0"/>
    <n v="0"/>
    <x v="2"/>
  </r>
  <r>
    <x v="18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18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8"/>
    <s v="CRITICAL ENABLERS"/>
    <s v="CRITICAL ENABLERS"/>
    <x v="0"/>
    <n v="0"/>
    <n v="0"/>
    <n v="0"/>
    <n v="0"/>
    <n v="0"/>
    <x v="2"/>
  </r>
  <r>
    <x v="18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18"/>
    <s v="CRITICAL ENABLERS"/>
    <s v="Is there a recommendation to review laws, and/or policies and/or practices that criminalize providing services to KP"/>
    <x v="22"/>
    <n v="1"/>
    <n v="0"/>
    <n v="1"/>
    <n v="1"/>
    <n v="1"/>
    <x v="2"/>
  </r>
  <r>
    <x v="18"/>
    <s v="CRITICAL ENABLERS"/>
    <s v="Is sensitization training on key populations for healthcare workers recommended?"/>
    <x v="23"/>
    <n v="0"/>
    <n v="0"/>
    <n v="0"/>
    <n v="0"/>
    <n v="0"/>
    <x v="2"/>
  </r>
  <r>
    <x v="18"/>
    <s v="CRITICAL ENABLERS"/>
    <s v="Is sensitization training on key populations for law enforcement officers recommended?"/>
    <x v="24"/>
    <n v="0"/>
    <n v="0"/>
    <n v="0"/>
    <n v="0"/>
    <n v="0"/>
    <x v="2"/>
  </r>
  <r>
    <x v="18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18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18"/>
    <s v="CRITICAL ENABLERS"/>
    <s v="Is there a recommendation for programmes to work toward implementing a package of interventions to enhance community empowerment?"/>
    <x v="27"/>
    <n v="1"/>
    <n v="0"/>
    <n v="1"/>
    <n v="1"/>
    <n v="1"/>
    <x v="1"/>
  </r>
  <r>
    <x v="18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18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19"/>
    <s v="HIV PREVENTION"/>
    <s v="HIV PREVENTION"/>
    <x v="0"/>
    <m/>
    <m/>
    <m/>
    <m/>
    <m/>
    <x v="0"/>
  </r>
  <r>
    <x v="19"/>
    <s v="HIV PREVENTION"/>
    <s v="Is condom programming targeting KP recommended?"/>
    <x v="1"/>
    <n v="1"/>
    <n v="0"/>
    <n v="1"/>
    <n v="1"/>
    <n v="1"/>
    <x v="1"/>
  </r>
  <r>
    <x v="19"/>
    <s v="HIV PREVENTION"/>
    <s v="Is programming for condom-compatible lubricants recommended?"/>
    <x v="2"/>
    <n v="1"/>
    <n v="0"/>
    <n v="1"/>
    <n v="1"/>
    <n v="1"/>
    <x v="2"/>
  </r>
  <r>
    <x v="19"/>
    <s v="HIV PREVENTION"/>
    <s v="Is it recommened to offer oral pre-exporure prophylaxis (PrEP) to KPs (as an additions prevention choice)?"/>
    <x v="3"/>
    <n v="1"/>
    <n v="0"/>
    <n v="1"/>
    <n v="1"/>
    <n v="1"/>
    <x v="1"/>
  </r>
  <r>
    <x v="19"/>
    <s v="HIV PREVENTION"/>
    <s v="Is post-exposure prophylaxis (PEP) available for eligible KP (on a voluntary basis)"/>
    <x v="4"/>
    <n v="0"/>
    <n v="0"/>
    <n v="0"/>
    <n v="0"/>
    <n v="0"/>
    <x v="2"/>
  </r>
  <r>
    <x v="19"/>
    <s v="HARM REDUCTION FOR PEOPLE WHO USE DRUGS"/>
    <s v="HARM REDUCTION FOR PEOPLE WHO USE DRUGS"/>
    <x v="0"/>
    <n v="0"/>
    <n v="0"/>
    <n v="0"/>
    <n v="0"/>
    <n v="0"/>
    <x v="2"/>
  </r>
  <r>
    <x v="19"/>
    <s v="HARM REDUCTION FOR PEOPLE WHO USE DRUGS"/>
    <s v="Is harm reduction part of policy and are services for PWID recommended?"/>
    <x v="5"/>
    <n v="0"/>
    <n v="0"/>
    <n v="0"/>
    <n v="0"/>
    <n v="0"/>
    <x v="2"/>
  </r>
  <r>
    <x v="19"/>
    <s v="HARM REDUCTION FOR PEOPLE WHO USE DRUGS"/>
    <s v="●     NSP (needle and syringe programme)"/>
    <x v="6"/>
    <n v="1"/>
    <n v="0"/>
    <n v="1"/>
    <n v="1"/>
    <n v="1"/>
    <x v="1"/>
  </r>
  <r>
    <x v="19"/>
    <s v="HARM REDUCTION FOR PEOPLE WHO USE DRUGS"/>
    <s v="●     OST (opioid substitution therapy)"/>
    <x v="7"/>
    <n v="1"/>
    <n v="0"/>
    <n v="1"/>
    <n v="1"/>
    <n v="1"/>
    <x v="1"/>
  </r>
  <r>
    <x v="19"/>
    <s v="HARM REDUCTION FOR PEOPLE WHO USE DRUGS"/>
    <s v="●     Naloxone"/>
    <x v="8"/>
    <n v="0"/>
    <n v="0"/>
    <n v="0"/>
    <n v="0"/>
    <n v="0"/>
    <x v="2"/>
  </r>
  <r>
    <x v="19"/>
    <s v="HIV TESTING SERVICES (HTS)"/>
    <s v="HIV TESTING SERVICES (HTS)"/>
    <x v="0"/>
    <n v="0"/>
    <n v="0"/>
    <n v="0"/>
    <n v="0"/>
    <n v="0"/>
    <x v="2"/>
  </r>
  <r>
    <x v="19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19"/>
    <s v="HIV TESTING SERVICES (HTS)"/>
    <s v="●     Provider-initiated testing and counselling"/>
    <x v="10"/>
    <n v="0"/>
    <n v="0"/>
    <n v="0"/>
    <n v="0"/>
    <n v="0"/>
    <x v="2"/>
  </r>
  <r>
    <x v="19"/>
    <s v="HIV TESTING SERVICES (HTS)"/>
    <s v="●     Community-based HIV testing and counselling"/>
    <x v="11"/>
    <n v="0"/>
    <n v="0"/>
    <n v="0"/>
    <n v="0"/>
    <n v="0"/>
    <x v="2"/>
  </r>
  <r>
    <x v="19"/>
    <s v="HIV TESTING SERVICES (HTS)"/>
    <s v="●     Lay provider testing"/>
    <x v="12"/>
    <n v="0"/>
    <n v="0"/>
    <n v="0"/>
    <n v="0"/>
    <n v="0"/>
    <x v="2"/>
  </r>
  <r>
    <x v="19"/>
    <s v="HIV TESTING SERVICES (HTS)"/>
    <s v="●     Self-testing"/>
    <x v="13"/>
    <n v="0"/>
    <n v="0"/>
    <n v="0"/>
    <n v="0"/>
    <n v="0"/>
    <x v="2"/>
  </r>
  <r>
    <x v="19"/>
    <s v="HIV TESTING SERVICES (HTS)"/>
    <s v="●     Assisted voluntary partner notification"/>
    <x v="14"/>
    <n v="0"/>
    <n v="0"/>
    <n v="0"/>
    <n v="0"/>
    <n v="0"/>
    <x v="2"/>
  </r>
  <r>
    <x v="19"/>
    <s v="HIV TESTING SERVICES (HTS)"/>
    <s v="●     Only in general (no specific format)"/>
    <x v="15"/>
    <n v="1"/>
    <n v="0"/>
    <n v="1"/>
    <n v="1"/>
    <n v="1"/>
    <x v="1"/>
  </r>
  <r>
    <x v="19"/>
    <s v="HIV TREATMENT AND CARE"/>
    <s v="HIV TREATMENT AND CARE"/>
    <x v="0"/>
    <n v="0"/>
    <n v="0"/>
    <n v="0"/>
    <n v="0"/>
    <n v="0"/>
    <x v="2"/>
  </r>
  <r>
    <x v="19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19"/>
    <s v="HIV TREATMENT AND CARE"/>
    <s v="●     Are specific services recommened to support access and adherence for KP?"/>
    <x v="17"/>
    <n v="1"/>
    <n v="0"/>
    <n v="1"/>
    <n v="1"/>
    <n v="1"/>
    <x v="1"/>
  </r>
  <r>
    <x v="19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19"/>
    <s v="SEXUAL AND REPORDUCTIVE HEALTH"/>
    <s v="SEXUAL AND REPORDUCTIVE HEALTH"/>
    <x v="0"/>
    <n v="0"/>
    <n v="0"/>
    <n v="0"/>
    <n v="0"/>
    <n v="0"/>
    <x v="2"/>
  </r>
  <r>
    <x v="19"/>
    <s v="SEXUAL AND REPORDUCTIVE HEALTH"/>
    <s v="Is screening, diagnosis and/or treatment of sexually transmitted infections recommened for KP to be offered routinely"/>
    <x v="19"/>
    <n v="1"/>
    <n v="0"/>
    <n v="1"/>
    <n v="1"/>
    <n v="1"/>
    <x v="1"/>
  </r>
  <r>
    <x v="19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19"/>
    <s v="CRITICAL ENABLERS"/>
    <s v="CRITICAL ENABLERS"/>
    <x v="0"/>
    <n v="0"/>
    <n v="0"/>
    <n v="0"/>
    <n v="0"/>
    <n v="0"/>
    <x v="2"/>
  </r>
  <r>
    <x v="19"/>
    <s v="CRITICAL ENABLERS"/>
    <s v="Is there a recommendation to review laws, (and/or) policies, and/or practices that criminalize behaviors of KP?"/>
    <x v="21"/>
    <n v="1"/>
    <n v="0"/>
    <n v="1"/>
    <n v="1"/>
    <n v="1"/>
    <x v="1"/>
  </r>
  <r>
    <x v="19"/>
    <s v="CRITICAL ENABLERS"/>
    <s v="Is there a recommendation to review laws, and/or policies and/or practices that criminalize providing services to KP"/>
    <x v="22"/>
    <n v="1"/>
    <n v="0"/>
    <n v="1"/>
    <n v="1"/>
    <n v="1"/>
    <x v="1"/>
  </r>
  <r>
    <x v="19"/>
    <s v="CRITICAL ENABLERS"/>
    <s v="Is sensitization training on key populations for healthcare workers recommended?"/>
    <x v="23"/>
    <n v="1"/>
    <n v="0"/>
    <n v="1"/>
    <n v="1"/>
    <n v="1"/>
    <x v="1"/>
  </r>
  <r>
    <x v="19"/>
    <s v="CRITICAL ENABLERS"/>
    <s v="Is sensitization training on key populations for law enforcement officers recommended?"/>
    <x v="24"/>
    <n v="1"/>
    <n v="0"/>
    <n v="1"/>
    <n v="1"/>
    <n v="1"/>
    <x v="1"/>
  </r>
  <r>
    <x v="19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1"/>
    <x v="1"/>
  </r>
  <r>
    <x v="19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19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19"/>
    <s v="CRITICAL ENABLERS"/>
    <s v="Is there a recommendation that violence against people from key populations should be prevented and addressed (in partnersip with key population-led organizations)?"/>
    <x v="28"/>
    <n v="1"/>
    <n v="0"/>
    <n v="1"/>
    <n v="1"/>
    <n v="1"/>
    <x v="1"/>
  </r>
  <r>
    <x v="19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0"/>
    <s v="HIV PREVENTION"/>
    <s v="HIV PREVENTION"/>
    <x v="0"/>
    <m/>
    <m/>
    <m/>
    <m/>
    <m/>
    <x v="0"/>
  </r>
  <r>
    <x v="20"/>
    <s v="HIV PREVENTION"/>
    <s v="Is condom programming targeting KP recommended?"/>
    <x v="1"/>
    <n v="1"/>
    <n v="0"/>
    <n v="1"/>
    <n v="1"/>
    <n v="0"/>
    <x v="1"/>
  </r>
  <r>
    <x v="20"/>
    <s v="HIV PREVENTION"/>
    <s v="Is programming for condom-compatible lubricants recommended?"/>
    <x v="2"/>
    <n v="1"/>
    <n v="0"/>
    <n v="1"/>
    <n v="1"/>
    <n v="0"/>
    <x v="2"/>
  </r>
  <r>
    <x v="20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0"/>
    <s v="HIV PREVENTION"/>
    <s v="Is post-exposure prophylaxis (PEP) available for eligible KP (on a voluntary basis)"/>
    <x v="4"/>
    <n v="0"/>
    <n v="0"/>
    <n v="0"/>
    <n v="0"/>
    <n v="0"/>
    <x v="2"/>
  </r>
  <r>
    <x v="20"/>
    <s v="HARM REDUCTION FOR PEOPLE WHO USE DRUGS"/>
    <s v="HARM REDUCTION FOR PEOPLE WHO USE DRUGS"/>
    <x v="0"/>
    <n v="0"/>
    <n v="0"/>
    <n v="0"/>
    <n v="0"/>
    <n v="0"/>
    <x v="2"/>
  </r>
  <r>
    <x v="20"/>
    <s v="HARM REDUCTION FOR PEOPLE WHO USE DRUGS"/>
    <s v="Is harm reduction part of policy and are services for PWID recommended?"/>
    <x v="5"/>
    <n v="0"/>
    <n v="0"/>
    <n v="0"/>
    <n v="0"/>
    <n v="0"/>
    <x v="2"/>
  </r>
  <r>
    <x v="20"/>
    <s v="HARM REDUCTION FOR PEOPLE WHO USE DRUGS"/>
    <s v="●     NSP (needle and syringe programme)"/>
    <x v="6"/>
    <n v="0"/>
    <n v="0"/>
    <n v="0"/>
    <n v="0"/>
    <n v="0"/>
    <x v="2"/>
  </r>
  <r>
    <x v="20"/>
    <s v="HARM REDUCTION FOR PEOPLE WHO USE DRUGS"/>
    <s v="●     OST (opioid substitution therapy)"/>
    <x v="7"/>
    <n v="0"/>
    <n v="0"/>
    <n v="0"/>
    <n v="0"/>
    <n v="0"/>
    <x v="2"/>
  </r>
  <r>
    <x v="20"/>
    <s v="HARM REDUCTION FOR PEOPLE WHO USE DRUGS"/>
    <s v="●     Naloxone"/>
    <x v="8"/>
    <n v="0"/>
    <n v="0"/>
    <n v="0"/>
    <n v="0"/>
    <n v="0"/>
    <x v="2"/>
  </r>
  <r>
    <x v="20"/>
    <s v="HIV TESTING SERVICES (HTS)"/>
    <s v="HIV TESTING SERVICES (HTS)"/>
    <x v="0"/>
    <n v="0"/>
    <n v="0"/>
    <n v="0"/>
    <n v="0"/>
    <n v="0"/>
    <x v="2"/>
  </r>
  <r>
    <x v="20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0"/>
    <s v="HIV TESTING SERVICES (HTS)"/>
    <s v="●     Provider-initiated testing and counselling"/>
    <x v="10"/>
    <n v="1"/>
    <n v="0"/>
    <n v="1"/>
    <n v="1"/>
    <n v="0"/>
    <x v="2"/>
  </r>
  <r>
    <x v="20"/>
    <s v="HIV TESTING SERVICES (HTS)"/>
    <s v="●     Community-based HIV testing and counselling"/>
    <x v="11"/>
    <n v="1"/>
    <n v="0"/>
    <n v="1"/>
    <n v="1"/>
    <n v="0"/>
    <x v="2"/>
  </r>
  <r>
    <x v="20"/>
    <s v="HIV TESTING SERVICES (HTS)"/>
    <s v="●     Lay provider testing"/>
    <x v="12"/>
    <n v="0"/>
    <n v="0"/>
    <n v="0"/>
    <n v="0"/>
    <n v="0"/>
    <x v="2"/>
  </r>
  <r>
    <x v="20"/>
    <s v="HIV TESTING SERVICES (HTS)"/>
    <s v="●     Self-testing"/>
    <x v="13"/>
    <n v="0"/>
    <n v="0"/>
    <n v="0"/>
    <n v="0"/>
    <n v="0"/>
    <x v="2"/>
  </r>
  <r>
    <x v="20"/>
    <s v="HIV TESTING SERVICES (HTS)"/>
    <s v="●     Assisted voluntary partner notification"/>
    <x v="14"/>
    <n v="0"/>
    <n v="0"/>
    <n v="0"/>
    <n v="0"/>
    <n v="0"/>
    <x v="2"/>
  </r>
  <r>
    <x v="20"/>
    <s v="HIV TESTING SERVICES (HTS)"/>
    <s v="●     Only in general (no specific format)"/>
    <x v="15"/>
    <n v="0"/>
    <n v="0"/>
    <n v="0"/>
    <n v="0"/>
    <n v="0"/>
    <x v="2"/>
  </r>
  <r>
    <x v="20"/>
    <s v="HIV TREATMENT AND CARE"/>
    <s v="HIV TREATMENT AND CARE"/>
    <x v="0"/>
    <n v="0"/>
    <n v="0"/>
    <n v="0"/>
    <n v="0"/>
    <n v="0"/>
    <x v="2"/>
  </r>
  <r>
    <x v="20"/>
    <s v="HIV TREATMENT AND CARE"/>
    <s v="Is it recommened that key populations living with HIV have the same access to antiretroviral therapy (ART)?"/>
    <x v="16"/>
    <n v="1"/>
    <n v="0"/>
    <n v="1"/>
    <n v="1"/>
    <n v="0"/>
    <x v="1"/>
  </r>
  <r>
    <x v="20"/>
    <s v="HIV TREATMENT AND CARE"/>
    <s v="●     Are specific services recommened to support access and adherence for KP?"/>
    <x v="17"/>
    <n v="0"/>
    <n v="0"/>
    <n v="0"/>
    <n v="0"/>
    <n v="0"/>
    <x v="2"/>
  </r>
  <r>
    <x v="20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0"/>
    <s v="SEXUAL AND REPORDUCTIVE HEALTH"/>
    <s v="SEXUAL AND REPORDUCTIVE HEALTH"/>
    <x v="0"/>
    <n v="0"/>
    <n v="0"/>
    <n v="0"/>
    <n v="0"/>
    <n v="0"/>
    <x v="2"/>
  </r>
  <r>
    <x v="20"/>
    <s v="SEXUAL AND REPORDUCTIVE HEALTH"/>
    <s v="Is screening, diagnosis and/or treatment of sexually transmitted infections recommened for KP to be offered routinely"/>
    <x v="19"/>
    <n v="1"/>
    <n v="0"/>
    <n v="1"/>
    <n v="1"/>
    <n v="0"/>
    <x v="1"/>
  </r>
  <r>
    <x v="20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0"/>
    <s v="CRITICAL ENABLERS"/>
    <s v="CRITICAL ENABLERS"/>
    <x v="0"/>
    <n v="0"/>
    <n v="0"/>
    <n v="0"/>
    <n v="0"/>
    <n v="0"/>
    <x v="2"/>
  </r>
  <r>
    <x v="20"/>
    <s v="CRITICAL ENABLERS"/>
    <s v="Is there a recommendation to review laws, (and/or) policies, and/or practices that criminalize behaviors of KP?"/>
    <x v="21"/>
    <n v="1"/>
    <n v="0"/>
    <n v="0"/>
    <n v="1"/>
    <n v="0"/>
    <x v="2"/>
  </r>
  <r>
    <x v="20"/>
    <s v="CRITICAL ENABLERS"/>
    <s v="Is there a recommendation to review laws, and/or policies and/or practices that criminalize providing services to KP"/>
    <x v="22"/>
    <n v="1"/>
    <n v="0"/>
    <n v="0"/>
    <n v="1"/>
    <n v="0"/>
    <x v="2"/>
  </r>
  <r>
    <x v="20"/>
    <s v="CRITICAL ENABLERS"/>
    <s v="Is sensitization training on key populations for healthcare workers recommended?"/>
    <x v="23"/>
    <n v="1"/>
    <n v="0"/>
    <n v="0"/>
    <n v="1"/>
    <n v="0"/>
    <x v="2"/>
  </r>
  <r>
    <x v="20"/>
    <s v="CRITICAL ENABLERS"/>
    <s v="Is sensitization training on key populations for law enforcement officers recommended?"/>
    <x v="24"/>
    <n v="0"/>
    <n v="0"/>
    <n v="0"/>
    <n v="0"/>
    <n v="0"/>
    <x v="2"/>
  </r>
  <r>
    <x v="20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20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20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0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0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1"/>
    <s v="HIV PREVENTION"/>
    <s v="HIV PREVENTION"/>
    <x v="0"/>
    <m/>
    <m/>
    <m/>
    <m/>
    <m/>
    <x v="0"/>
  </r>
  <r>
    <x v="21"/>
    <s v="HIV PREVENTION"/>
    <s v="Is condom programming targeting KP recommended?"/>
    <x v="1"/>
    <n v="1"/>
    <n v="0"/>
    <n v="0"/>
    <n v="1"/>
    <n v="1"/>
    <x v="1"/>
  </r>
  <r>
    <x v="21"/>
    <s v="HIV PREVENTION"/>
    <s v="Is programming for condom-compatible lubricants recommended?"/>
    <x v="2"/>
    <n v="1"/>
    <n v="0"/>
    <n v="0"/>
    <n v="1"/>
    <n v="1"/>
    <x v="2"/>
  </r>
  <r>
    <x v="21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1"/>
    <s v="HIV PREVENTION"/>
    <s v="Is post-exposure prophylaxis (PEP) available for eligible KP (on a voluntary basis)"/>
    <x v="4"/>
    <n v="0"/>
    <n v="0"/>
    <n v="0"/>
    <n v="0"/>
    <n v="0"/>
    <x v="2"/>
  </r>
  <r>
    <x v="21"/>
    <s v="HARM REDUCTION FOR PEOPLE WHO USE DRUGS"/>
    <s v="HARM REDUCTION FOR PEOPLE WHO USE DRUGS"/>
    <x v="0"/>
    <n v="0"/>
    <n v="0"/>
    <n v="0"/>
    <n v="0"/>
    <n v="0"/>
    <x v="2"/>
  </r>
  <r>
    <x v="21"/>
    <s v="HARM REDUCTION FOR PEOPLE WHO USE DRUGS"/>
    <s v="Is harm reduction part of policy and are services for PWID recommended?"/>
    <x v="5"/>
    <n v="0"/>
    <n v="0"/>
    <n v="0"/>
    <n v="0"/>
    <n v="0"/>
    <x v="2"/>
  </r>
  <r>
    <x v="21"/>
    <s v="HARM REDUCTION FOR PEOPLE WHO USE DRUGS"/>
    <s v="●     NSP (needle and syringe programme)"/>
    <x v="6"/>
    <n v="0"/>
    <n v="0"/>
    <n v="0"/>
    <n v="0"/>
    <n v="0"/>
    <x v="2"/>
  </r>
  <r>
    <x v="21"/>
    <s v="HARM REDUCTION FOR PEOPLE WHO USE DRUGS"/>
    <s v="●     OST (opioid substitution therapy)"/>
    <x v="7"/>
    <n v="0"/>
    <n v="0"/>
    <n v="0"/>
    <n v="0"/>
    <n v="0"/>
    <x v="2"/>
  </r>
  <r>
    <x v="21"/>
    <s v="HARM REDUCTION FOR PEOPLE WHO USE DRUGS"/>
    <s v="●     Naloxone"/>
    <x v="8"/>
    <n v="0"/>
    <n v="0"/>
    <n v="0"/>
    <n v="0"/>
    <n v="0"/>
    <x v="2"/>
  </r>
  <r>
    <x v="21"/>
    <s v="HIV TESTING SERVICES (HTS)"/>
    <s v="HIV TESTING SERVICES (HTS)"/>
    <x v="0"/>
    <n v="0"/>
    <n v="0"/>
    <n v="0"/>
    <n v="0"/>
    <n v="0"/>
    <x v="2"/>
  </r>
  <r>
    <x v="21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1"/>
    <s v="HIV TESTING SERVICES (HTS)"/>
    <s v="●     Provider-initiated testing and counselling"/>
    <x v="10"/>
    <n v="0"/>
    <n v="0"/>
    <n v="0"/>
    <n v="0"/>
    <n v="0"/>
    <x v="2"/>
  </r>
  <r>
    <x v="21"/>
    <s v="HIV TESTING SERVICES (HTS)"/>
    <s v="●     Community-based HIV testing and counselling"/>
    <x v="11"/>
    <n v="0"/>
    <n v="0"/>
    <n v="0"/>
    <n v="0"/>
    <n v="0"/>
    <x v="2"/>
  </r>
  <r>
    <x v="21"/>
    <s v="HIV TESTING SERVICES (HTS)"/>
    <s v="●     Lay provider testing"/>
    <x v="12"/>
    <n v="0"/>
    <n v="0"/>
    <n v="0"/>
    <n v="0"/>
    <n v="0"/>
    <x v="2"/>
  </r>
  <r>
    <x v="21"/>
    <s v="HIV TESTING SERVICES (HTS)"/>
    <s v="●     Self-testing"/>
    <x v="13"/>
    <n v="0"/>
    <n v="0"/>
    <n v="0"/>
    <n v="0"/>
    <n v="0"/>
    <x v="2"/>
  </r>
  <r>
    <x v="21"/>
    <s v="HIV TESTING SERVICES (HTS)"/>
    <s v="●     Assisted voluntary partner notification"/>
    <x v="14"/>
    <n v="0"/>
    <n v="0"/>
    <n v="0"/>
    <n v="0"/>
    <n v="0"/>
    <x v="2"/>
  </r>
  <r>
    <x v="21"/>
    <s v="HIV TESTING SERVICES (HTS)"/>
    <s v="●     Only in general (no specific format)"/>
    <x v="15"/>
    <n v="1"/>
    <n v="0"/>
    <n v="0"/>
    <n v="1"/>
    <n v="1"/>
    <x v="2"/>
  </r>
  <r>
    <x v="21"/>
    <s v="HIV TREATMENT AND CARE"/>
    <s v="HIV TREATMENT AND CARE"/>
    <x v="0"/>
    <n v="0"/>
    <n v="0"/>
    <n v="0"/>
    <n v="0"/>
    <n v="0"/>
    <x v="2"/>
  </r>
  <r>
    <x v="21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1"/>
    <s v="HIV TREATMENT AND CARE"/>
    <s v="●     Are specific services recommened to support access and adherence for KP?"/>
    <x v="17"/>
    <n v="0"/>
    <n v="0"/>
    <n v="0"/>
    <n v="0"/>
    <n v="0"/>
    <x v="2"/>
  </r>
  <r>
    <x v="21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1"/>
    <s v="SEXUAL AND REPORDUCTIVE HEALTH"/>
    <s v="SEXUAL AND REPORDUCTIVE HEALTH"/>
    <x v="0"/>
    <n v="0"/>
    <n v="0"/>
    <n v="0"/>
    <n v="0"/>
    <n v="0"/>
    <x v="2"/>
  </r>
  <r>
    <x v="21"/>
    <s v="SEXUAL AND REPORDUCTIVE HEALTH"/>
    <s v="Is screening, diagnosis and/or treatment of sexually transmitted infections recommened for KP to be offered routinely"/>
    <x v="19"/>
    <n v="1"/>
    <n v="0"/>
    <n v="0"/>
    <n v="1"/>
    <n v="1"/>
    <x v="1"/>
  </r>
  <r>
    <x v="21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1"/>
    <s v="CRITICAL ENABLERS"/>
    <s v="CRITICAL ENABLERS"/>
    <x v="0"/>
    <n v="0"/>
    <n v="0"/>
    <n v="0"/>
    <n v="0"/>
    <n v="0"/>
    <x v="2"/>
  </r>
  <r>
    <x v="21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21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1"/>
    <s v="CRITICAL ENABLERS"/>
    <s v="Is sensitization training on key populations for healthcare workers recommended?"/>
    <x v="23"/>
    <n v="0"/>
    <n v="0"/>
    <n v="0"/>
    <n v="0"/>
    <n v="0"/>
    <x v="2"/>
  </r>
  <r>
    <x v="21"/>
    <s v="CRITICAL ENABLERS"/>
    <s v="Is sensitization training on key populations for law enforcement officers recommended?"/>
    <x v="24"/>
    <n v="0"/>
    <n v="0"/>
    <n v="0"/>
    <n v="0"/>
    <n v="0"/>
    <x v="2"/>
  </r>
  <r>
    <x v="21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21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21"/>
    <s v="CRITICAL ENABLERS"/>
    <s v="Is there a recommendation for programmes to work toward implementing a package of interventions to enhance community empowerment?"/>
    <x v="27"/>
    <n v="1"/>
    <n v="0"/>
    <n v="0"/>
    <n v="1"/>
    <n v="1"/>
    <x v="2"/>
  </r>
  <r>
    <x v="21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1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2"/>
    <s v="HIV PREVENTION"/>
    <s v="HIV PREVENTION"/>
    <x v="0"/>
    <m/>
    <m/>
    <m/>
    <m/>
    <m/>
    <x v="0"/>
  </r>
  <r>
    <x v="22"/>
    <s v="HIV PREVENTION"/>
    <s v="Is condom programming targeting KP recommended?"/>
    <x v="1"/>
    <n v="1"/>
    <n v="0"/>
    <n v="1"/>
    <n v="1"/>
    <n v="1"/>
    <x v="2"/>
  </r>
  <r>
    <x v="22"/>
    <s v="HIV PREVENTION"/>
    <s v="Is programming for condom-compatible lubricants recommended?"/>
    <x v="2"/>
    <n v="1"/>
    <n v="0"/>
    <n v="0"/>
    <n v="0"/>
    <n v="0"/>
    <x v="2"/>
  </r>
  <r>
    <x v="22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2"/>
    <s v="HIV PREVENTION"/>
    <s v="Is post-exposure prophylaxis (PEP) available for eligible KP (on a voluntary basis)"/>
    <x v="4"/>
    <n v="0"/>
    <n v="0"/>
    <n v="0"/>
    <n v="0"/>
    <n v="0"/>
    <x v="2"/>
  </r>
  <r>
    <x v="22"/>
    <s v="HARM REDUCTION FOR PEOPLE WHO USE DRUGS"/>
    <s v="HARM REDUCTION FOR PEOPLE WHO USE DRUGS"/>
    <x v="0"/>
    <n v="0"/>
    <n v="0"/>
    <n v="0"/>
    <n v="0"/>
    <n v="0"/>
    <x v="2"/>
  </r>
  <r>
    <x v="22"/>
    <s v="HARM REDUCTION FOR PEOPLE WHO USE DRUGS"/>
    <s v="Is harm reduction part of policy and are services for PWID recommended?"/>
    <x v="5"/>
    <n v="0"/>
    <n v="0"/>
    <n v="0"/>
    <n v="0"/>
    <n v="0"/>
    <x v="2"/>
  </r>
  <r>
    <x v="22"/>
    <s v="HARM REDUCTION FOR PEOPLE WHO USE DRUGS"/>
    <s v="●     NSP (needle and syringe programme)"/>
    <x v="6"/>
    <n v="0"/>
    <n v="0"/>
    <n v="0"/>
    <n v="0"/>
    <n v="1"/>
    <x v="2"/>
  </r>
  <r>
    <x v="22"/>
    <s v="HARM REDUCTION FOR PEOPLE WHO USE DRUGS"/>
    <s v="●     OST (opioid substitution therapy)"/>
    <x v="7"/>
    <n v="0"/>
    <n v="0"/>
    <n v="0"/>
    <n v="0"/>
    <n v="0"/>
    <x v="2"/>
  </r>
  <r>
    <x v="22"/>
    <s v="HARM REDUCTION FOR PEOPLE WHO USE DRUGS"/>
    <s v="●     Naloxone"/>
    <x v="8"/>
    <n v="0"/>
    <n v="0"/>
    <n v="0"/>
    <n v="0"/>
    <n v="0"/>
    <x v="2"/>
  </r>
  <r>
    <x v="22"/>
    <s v="HIV TESTING SERVICES (HTS)"/>
    <s v="HIV TESTING SERVICES (HTS)"/>
    <x v="0"/>
    <n v="0"/>
    <n v="0"/>
    <n v="0"/>
    <n v="0"/>
    <n v="0"/>
    <x v="2"/>
  </r>
  <r>
    <x v="22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2"/>
    <s v="HIV TESTING SERVICES (HTS)"/>
    <s v="●     Provider-initiated testing and counselling"/>
    <x v="10"/>
    <n v="0"/>
    <n v="0"/>
    <n v="0"/>
    <n v="0"/>
    <n v="0"/>
    <x v="2"/>
  </r>
  <r>
    <x v="22"/>
    <s v="HIV TESTING SERVICES (HTS)"/>
    <s v="●     Community-based HIV testing and counselling"/>
    <x v="11"/>
    <n v="0"/>
    <n v="0"/>
    <n v="0"/>
    <n v="0"/>
    <n v="0"/>
    <x v="2"/>
  </r>
  <r>
    <x v="22"/>
    <s v="HIV TESTING SERVICES (HTS)"/>
    <s v="●     Lay provider testing"/>
    <x v="12"/>
    <n v="0"/>
    <n v="0"/>
    <n v="0"/>
    <n v="0"/>
    <n v="0"/>
    <x v="2"/>
  </r>
  <r>
    <x v="22"/>
    <s v="HIV TESTING SERVICES (HTS)"/>
    <s v="●     Self-testing"/>
    <x v="13"/>
    <n v="0"/>
    <n v="0"/>
    <n v="0"/>
    <n v="0"/>
    <n v="0"/>
    <x v="2"/>
  </r>
  <r>
    <x v="22"/>
    <s v="HIV TESTING SERVICES (HTS)"/>
    <s v="●     Assisted voluntary partner notification"/>
    <x v="14"/>
    <n v="0"/>
    <n v="0"/>
    <n v="0"/>
    <n v="0"/>
    <n v="0"/>
    <x v="2"/>
  </r>
  <r>
    <x v="22"/>
    <s v="HIV TESTING SERVICES (HTS)"/>
    <s v="●     Only in general (no specific format)"/>
    <x v="15"/>
    <n v="0"/>
    <n v="0"/>
    <n v="0"/>
    <n v="0"/>
    <n v="0"/>
    <x v="1"/>
  </r>
  <r>
    <x v="22"/>
    <s v="HIV TREATMENT AND CARE"/>
    <s v="HIV TREATMENT AND CARE"/>
    <x v="0"/>
    <n v="0"/>
    <n v="0"/>
    <n v="0"/>
    <n v="0"/>
    <n v="0"/>
    <x v="2"/>
  </r>
  <r>
    <x v="22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2"/>
    <s v="HIV TREATMENT AND CARE"/>
    <s v="●     Are specific services recommened to support access and adherence for KP?"/>
    <x v="17"/>
    <n v="0"/>
    <n v="0"/>
    <n v="0"/>
    <n v="0"/>
    <n v="0"/>
    <x v="2"/>
  </r>
  <r>
    <x v="22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2"/>
    <s v="SEXUAL AND REPORDUCTIVE HEALTH"/>
    <s v="SEXUAL AND REPORDUCTIVE HEALTH"/>
    <x v="0"/>
    <n v="0"/>
    <n v="0"/>
    <n v="0"/>
    <n v="0"/>
    <n v="0"/>
    <x v="2"/>
  </r>
  <r>
    <x v="22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22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2"/>
    <s v="CRITICAL ENABLERS"/>
    <s v="CRITICAL ENABLERS"/>
    <x v="0"/>
    <n v="0"/>
    <n v="0"/>
    <n v="0"/>
    <n v="0"/>
    <n v="0"/>
    <x v="2"/>
  </r>
  <r>
    <x v="22"/>
    <s v="CRITICAL ENABLERS"/>
    <s v="Is there a recommendation to review laws, (and/or) policies, and/or practices that criminalize behaviors of KP?"/>
    <x v="21"/>
    <n v="0"/>
    <n v="0"/>
    <n v="0"/>
    <n v="0"/>
    <n v="1"/>
    <x v="2"/>
  </r>
  <r>
    <x v="22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2"/>
    <s v="CRITICAL ENABLERS"/>
    <s v="Is sensitization training on key populations for healthcare workers recommended?"/>
    <x v="23"/>
    <n v="0"/>
    <n v="0"/>
    <n v="0"/>
    <n v="0"/>
    <n v="0"/>
    <x v="2"/>
  </r>
  <r>
    <x v="22"/>
    <s v="CRITICAL ENABLERS"/>
    <s v="Is sensitization training on key populations for law enforcement officers recommended?"/>
    <x v="24"/>
    <n v="0"/>
    <n v="0"/>
    <n v="0"/>
    <n v="0"/>
    <n v="0"/>
    <x v="2"/>
  </r>
  <r>
    <x v="22"/>
    <s v="CRITICAL ENABLERS"/>
    <s v="Is engagement of stakeholders from key population groups recommended to allow and support the implementation and scale-up of health-care services for key populations?"/>
    <x v="25"/>
    <n v="1"/>
    <n v="0"/>
    <n v="0"/>
    <n v="1"/>
    <n v="1"/>
    <x v="2"/>
  </r>
  <r>
    <x v="22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0"/>
    <n v="1"/>
    <n v="1"/>
    <x v="2"/>
  </r>
  <r>
    <x v="22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2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2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3"/>
    <s v="HIV PREVENTION"/>
    <s v="HIV PREVENTION"/>
    <x v="0"/>
    <m/>
    <m/>
    <m/>
    <m/>
    <m/>
    <x v="0"/>
  </r>
  <r>
    <x v="23"/>
    <s v="HIV PREVENTION"/>
    <s v="Is condom programming targeting KP recommended?"/>
    <x v="1"/>
    <n v="1"/>
    <n v="0"/>
    <n v="0"/>
    <n v="1"/>
    <n v="0"/>
    <x v="1"/>
  </r>
  <r>
    <x v="23"/>
    <s v="HIV PREVENTION"/>
    <s v="Is programming for condom-compatible lubricants recommended?"/>
    <x v="2"/>
    <n v="1"/>
    <n v="0"/>
    <n v="0"/>
    <n v="1"/>
    <n v="0"/>
    <x v="2"/>
  </r>
  <r>
    <x v="23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3"/>
    <s v="HIV PREVENTION"/>
    <s v="Is post-exposure prophylaxis (PEP) available for eligible KP (on a voluntary basis)"/>
    <x v="4"/>
    <n v="1"/>
    <n v="0"/>
    <n v="0"/>
    <n v="0"/>
    <n v="0"/>
    <x v="2"/>
  </r>
  <r>
    <x v="23"/>
    <s v="HARM REDUCTION FOR PEOPLE WHO USE DRUGS"/>
    <s v="HARM REDUCTION FOR PEOPLE WHO USE DRUGS"/>
    <x v="0"/>
    <n v="0"/>
    <n v="0"/>
    <n v="0"/>
    <n v="0"/>
    <n v="0"/>
    <x v="2"/>
  </r>
  <r>
    <x v="23"/>
    <s v="HARM REDUCTION FOR PEOPLE WHO USE DRUGS"/>
    <s v="Is harm reduction part of policy and are services for PWID recommended?"/>
    <x v="5"/>
    <n v="0"/>
    <n v="0"/>
    <n v="0"/>
    <n v="0"/>
    <n v="0"/>
    <x v="2"/>
  </r>
  <r>
    <x v="23"/>
    <s v="HARM REDUCTION FOR PEOPLE WHO USE DRUGS"/>
    <s v="●     NSP (needle and syringe programme)"/>
    <x v="6"/>
    <n v="0"/>
    <n v="0"/>
    <n v="0"/>
    <n v="0"/>
    <n v="0"/>
    <x v="2"/>
  </r>
  <r>
    <x v="23"/>
    <s v="HARM REDUCTION FOR PEOPLE WHO USE DRUGS"/>
    <s v="●     OST (opioid substitution therapy)"/>
    <x v="7"/>
    <n v="0"/>
    <n v="0"/>
    <n v="0"/>
    <n v="0"/>
    <n v="0"/>
    <x v="2"/>
  </r>
  <r>
    <x v="23"/>
    <s v="HARM REDUCTION FOR PEOPLE WHO USE DRUGS"/>
    <s v="●     Naloxone"/>
    <x v="8"/>
    <n v="0"/>
    <n v="0"/>
    <n v="0"/>
    <n v="0"/>
    <n v="0"/>
    <x v="2"/>
  </r>
  <r>
    <x v="23"/>
    <s v="HIV TESTING SERVICES (HTS)"/>
    <s v="HIV TESTING SERVICES (HTS)"/>
    <x v="0"/>
    <n v="0"/>
    <n v="0"/>
    <n v="0"/>
    <n v="0"/>
    <n v="0"/>
    <x v="2"/>
  </r>
  <r>
    <x v="23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3"/>
    <s v="HIV TESTING SERVICES (HTS)"/>
    <s v="●     Provider-initiated testing and counselling"/>
    <x v="10"/>
    <n v="1"/>
    <n v="0"/>
    <n v="1"/>
    <n v="1"/>
    <n v="0"/>
    <x v="2"/>
  </r>
  <r>
    <x v="23"/>
    <s v="HIV TESTING SERVICES (HTS)"/>
    <s v="●     Community-based HIV testing and counselling"/>
    <x v="11"/>
    <n v="1"/>
    <n v="0"/>
    <n v="0"/>
    <n v="0"/>
    <n v="0"/>
    <x v="2"/>
  </r>
  <r>
    <x v="23"/>
    <s v="HIV TESTING SERVICES (HTS)"/>
    <s v="●     Lay provider testing"/>
    <x v="12"/>
    <n v="0"/>
    <n v="0"/>
    <n v="0"/>
    <n v="0"/>
    <n v="0"/>
    <x v="2"/>
  </r>
  <r>
    <x v="23"/>
    <s v="HIV TESTING SERVICES (HTS)"/>
    <s v="●     Self-testing"/>
    <x v="13"/>
    <n v="0"/>
    <n v="0"/>
    <n v="0"/>
    <n v="0"/>
    <n v="0"/>
    <x v="2"/>
  </r>
  <r>
    <x v="23"/>
    <s v="HIV TESTING SERVICES (HTS)"/>
    <s v="●     Assisted voluntary partner notification"/>
    <x v="14"/>
    <n v="0"/>
    <n v="0"/>
    <n v="0"/>
    <n v="0"/>
    <n v="0"/>
    <x v="2"/>
  </r>
  <r>
    <x v="23"/>
    <s v="HIV TESTING SERVICES (HTS)"/>
    <s v="●     Only in general (no specific format)"/>
    <x v="15"/>
    <n v="0"/>
    <n v="0"/>
    <n v="0"/>
    <n v="0"/>
    <n v="0"/>
    <x v="2"/>
  </r>
  <r>
    <x v="23"/>
    <s v="HIV TREATMENT AND CARE"/>
    <s v="HIV TREATMENT AND CARE"/>
    <x v="0"/>
    <n v="0"/>
    <n v="0"/>
    <n v="0"/>
    <n v="0"/>
    <n v="0"/>
    <x v="2"/>
  </r>
  <r>
    <x v="23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3"/>
    <s v="HIV TREATMENT AND CARE"/>
    <s v="●     Are specific services recommened to support access and adherence for KP?"/>
    <x v="17"/>
    <n v="0"/>
    <n v="0"/>
    <n v="0"/>
    <n v="0"/>
    <n v="0"/>
    <x v="2"/>
  </r>
  <r>
    <x v="23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3"/>
    <s v="SEXUAL AND REPORDUCTIVE HEALTH"/>
    <s v="SEXUAL AND REPORDUCTIVE HEALTH"/>
    <x v="0"/>
    <n v="0"/>
    <n v="0"/>
    <n v="0"/>
    <n v="0"/>
    <n v="0"/>
    <x v="2"/>
  </r>
  <r>
    <x v="23"/>
    <s v="SEXUAL AND REPORDUCTIVE HEALTH"/>
    <s v="Is screening, diagnosis and/or treatment of sexually transmitted infections recommened for KP to be offered routinely"/>
    <x v="19"/>
    <n v="1"/>
    <n v="0"/>
    <n v="0"/>
    <n v="1"/>
    <n v="0"/>
    <x v="1"/>
  </r>
  <r>
    <x v="23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3"/>
    <s v="CRITICAL ENABLERS"/>
    <s v="CRITICAL ENABLERS"/>
    <x v="0"/>
    <n v="0"/>
    <n v="0"/>
    <n v="0"/>
    <n v="0"/>
    <n v="0"/>
    <x v="2"/>
  </r>
  <r>
    <x v="23"/>
    <s v="CRITICAL ENABLERS"/>
    <s v="Is there a recommendation to review laws, (and/or) policies, and/or practices that criminalize behaviors of KP?"/>
    <x v="21"/>
    <n v="1"/>
    <n v="0"/>
    <n v="0"/>
    <n v="1"/>
    <n v="0"/>
    <x v="2"/>
  </r>
  <r>
    <x v="23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3"/>
    <s v="CRITICAL ENABLERS"/>
    <s v="Is sensitization training on key populations for healthcare workers recommended?"/>
    <x v="23"/>
    <n v="1"/>
    <n v="0"/>
    <n v="0"/>
    <n v="1"/>
    <n v="0"/>
    <x v="2"/>
  </r>
  <r>
    <x v="23"/>
    <s v="CRITICAL ENABLERS"/>
    <s v="Is sensitization training on key populations for law enforcement officers recommended?"/>
    <x v="24"/>
    <n v="1"/>
    <n v="0"/>
    <n v="0"/>
    <n v="1"/>
    <n v="0"/>
    <x v="2"/>
  </r>
  <r>
    <x v="23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23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23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3"/>
    <s v="CRITICAL ENABLERS"/>
    <s v="Is there a recommendation that violence against people from key populations should be prevented and addressed (in partnersip with key population-led organizations)?"/>
    <x v="28"/>
    <n v="1"/>
    <n v="0"/>
    <n v="0"/>
    <n v="1"/>
    <n v="0"/>
    <x v="2"/>
  </r>
  <r>
    <x v="23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4"/>
    <s v="HIV PREVENTION"/>
    <s v="HIV PREVENTION"/>
    <x v="0"/>
    <m/>
    <m/>
    <m/>
    <m/>
    <m/>
    <x v="0"/>
  </r>
  <r>
    <x v="24"/>
    <s v="HIV PREVENTION"/>
    <s v="Is condom programming targeting KP recommended?"/>
    <x v="1"/>
    <n v="1"/>
    <n v="0"/>
    <n v="0"/>
    <n v="1"/>
    <n v="1"/>
    <x v="2"/>
  </r>
  <r>
    <x v="24"/>
    <s v="HIV PREVENTION"/>
    <s v="Is programming for condom-compatible lubricants recommended?"/>
    <x v="2"/>
    <n v="1"/>
    <n v="0"/>
    <n v="0"/>
    <n v="1"/>
    <n v="0"/>
    <x v="2"/>
  </r>
  <r>
    <x v="24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4"/>
    <s v="HIV PREVENTION"/>
    <s v="Is post-exposure prophylaxis (PEP) available for eligible KP (on a voluntary basis)"/>
    <x v="4"/>
    <n v="0"/>
    <n v="0"/>
    <n v="0"/>
    <n v="0"/>
    <n v="0"/>
    <x v="2"/>
  </r>
  <r>
    <x v="24"/>
    <s v="HARM REDUCTION FOR PEOPLE WHO USE DRUGS"/>
    <s v="HARM REDUCTION FOR PEOPLE WHO USE DRUGS"/>
    <x v="0"/>
    <n v="0"/>
    <n v="0"/>
    <n v="0"/>
    <n v="0"/>
    <n v="0"/>
    <x v="2"/>
  </r>
  <r>
    <x v="24"/>
    <s v="HARM REDUCTION FOR PEOPLE WHO USE DRUGS"/>
    <s v="Is harm reduction part of policy and are services for PWID recommended?"/>
    <x v="5"/>
    <n v="0"/>
    <n v="0"/>
    <n v="0"/>
    <n v="0"/>
    <n v="0"/>
    <x v="2"/>
  </r>
  <r>
    <x v="24"/>
    <s v="HARM REDUCTION FOR PEOPLE WHO USE DRUGS"/>
    <s v="●     NSP (needle and syringe programme)"/>
    <x v="6"/>
    <n v="0"/>
    <n v="0"/>
    <n v="0"/>
    <n v="0"/>
    <n v="1"/>
    <x v="2"/>
  </r>
  <r>
    <x v="24"/>
    <s v="HARM REDUCTION FOR PEOPLE WHO USE DRUGS"/>
    <s v="●     OST (opioid substitution therapy)"/>
    <x v="7"/>
    <n v="0"/>
    <n v="0"/>
    <n v="0"/>
    <n v="0"/>
    <n v="0"/>
    <x v="2"/>
  </r>
  <r>
    <x v="24"/>
    <s v="HARM REDUCTION FOR PEOPLE WHO USE DRUGS"/>
    <s v="●     Naloxone"/>
    <x v="8"/>
    <n v="0"/>
    <n v="0"/>
    <n v="0"/>
    <n v="0"/>
    <n v="0"/>
    <x v="2"/>
  </r>
  <r>
    <x v="24"/>
    <s v="HIV TESTING SERVICES (HTS)"/>
    <s v="HIV TESTING SERVICES (HTS)"/>
    <x v="0"/>
    <n v="0"/>
    <n v="0"/>
    <n v="0"/>
    <n v="0"/>
    <n v="0"/>
    <x v="2"/>
  </r>
  <r>
    <x v="24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4"/>
    <s v="HIV TESTING SERVICES (HTS)"/>
    <s v="●     Provider-initiated testing and counselling"/>
    <x v="10"/>
    <n v="0"/>
    <n v="0"/>
    <n v="0"/>
    <n v="0"/>
    <n v="0"/>
    <x v="2"/>
  </r>
  <r>
    <x v="24"/>
    <s v="HIV TESTING SERVICES (HTS)"/>
    <s v="●     Community-based HIV testing and counselling"/>
    <x v="11"/>
    <n v="0"/>
    <n v="0"/>
    <n v="0"/>
    <n v="0"/>
    <n v="0"/>
    <x v="2"/>
  </r>
  <r>
    <x v="24"/>
    <s v="HIV TESTING SERVICES (HTS)"/>
    <s v="●     Lay provider testing"/>
    <x v="12"/>
    <n v="0"/>
    <n v="0"/>
    <n v="0"/>
    <n v="0"/>
    <n v="0"/>
    <x v="2"/>
  </r>
  <r>
    <x v="24"/>
    <s v="HIV TESTING SERVICES (HTS)"/>
    <s v="●     Self-testing"/>
    <x v="13"/>
    <n v="0"/>
    <n v="0"/>
    <n v="0"/>
    <n v="0"/>
    <n v="0"/>
    <x v="2"/>
  </r>
  <r>
    <x v="24"/>
    <s v="HIV TESTING SERVICES (HTS)"/>
    <s v="●     Assisted voluntary partner notification"/>
    <x v="14"/>
    <n v="0"/>
    <n v="0"/>
    <n v="0"/>
    <n v="0"/>
    <n v="0"/>
    <x v="2"/>
  </r>
  <r>
    <x v="24"/>
    <s v="HIV TESTING SERVICES (HTS)"/>
    <s v="●     Only in general (no specific format)"/>
    <x v="15"/>
    <n v="1"/>
    <n v="0"/>
    <n v="0"/>
    <n v="1"/>
    <n v="1"/>
    <x v="2"/>
  </r>
  <r>
    <x v="24"/>
    <s v="HIV TREATMENT AND CARE"/>
    <s v="HIV TREATMENT AND CARE"/>
    <x v="0"/>
    <n v="0"/>
    <n v="0"/>
    <n v="0"/>
    <n v="0"/>
    <n v="0"/>
    <x v="2"/>
  </r>
  <r>
    <x v="24"/>
    <s v="HIV TREATMENT AND CARE"/>
    <s v="Is it recommened that key populations living with HIV have the same access to antiretroviral therapy (ART)?"/>
    <x v="16"/>
    <s v="§"/>
    <n v="0"/>
    <n v="0"/>
    <n v="1"/>
    <n v="1"/>
    <x v="2"/>
  </r>
  <r>
    <x v="24"/>
    <s v="HIV TREATMENT AND CARE"/>
    <s v="●     Are specific services recommened to support access and adherence for KP?"/>
    <x v="17"/>
    <n v="0"/>
    <n v="0"/>
    <n v="0"/>
    <n v="0"/>
    <n v="0"/>
    <x v="2"/>
  </r>
  <r>
    <x v="24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4"/>
    <s v="SEXUAL AND REPORDUCTIVE HEALTH"/>
    <s v="SEXUAL AND REPORDUCTIVE HEALTH"/>
    <x v="0"/>
    <n v="0"/>
    <n v="0"/>
    <n v="0"/>
    <n v="0"/>
    <n v="0"/>
    <x v="2"/>
  </r>
  <r>
    <x v="24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24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4"/>
    <s v="CRITICAL ENABLERS"/>
    <s v="CRITICAL ENABLERS"/>
    <x v="0"/>
    <n v="0"/>
    <n v="0"/>
    <n v="0"/>
    <n v="0"/>
    <n v="0"/>
    <x v="2"/>
  </r>
  <r>
    <x v="24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24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4"/>
    <s v="CRITICAL ENABLERS"/>
    <s v="Is sensitization training on key populations for healthcare workers recommended?"/>
    <x v="23"/>
    <n v="1"/>
    <n v="0"/>
    <n v="0"/>
    <n v="1"/>
    <n v="1"/>
    <x v="2"/>
  </r>
  <r>
    <x v="24"/>
    <s v="CRITICAL ENABLERS"/>
    <s v="Is sensitization training on key populations for law enforcement officers recommended?"/>
    <x v="24"/>
    <n v="0"/>
    <n v="0"/>
    <n v="0"/>
    <n v="0"/>
    <n v="0"/>
    <x v="2"/>
  </r>
  <r>
    <x v="24"/>
    <s v="CRITICAL ENABLERS"/>
    <s v="Is engagement of stakeholders from key population groups recommended to allow and support the implementation and scale-up of health-care services for key populations?"/>
    <x v="25"/>
    <n v="1"/>
    <n v="0"/>
    <n v="0"/>
    <n v="1"/>
    <n v="1"/>
    <x v="2"/>
  </r>
  <r>
    <x v="24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0"/>
    <n v="1"/>
    <n v="1"/>
    <x v="1"/>
  </r>
  <r>
    <x v="24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4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4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5"/>
    <s v="HIV PREVENTION"/>
    <s v="HIV PREVENTION"/>
    <x v="0"/>
    <m/>
    <m/>
    <m/>
    <m/>
    <m/>
    <x v="0"/>
  </r>
  <r>
    <x v="25"/>
    <s v="HIV PREVENTION"/>
    <s v="Is condom programming targeting KP recommended?"/>
    <x v="1"/>
    <n v="1"/>
    <n v="0"/>
    <n v="1"/>
    <n v="1"/>
    <n v="0"/>
    <x v="2"/>
  </r>
  <r>
    <x v="25"/>
    <s v="HIV PREVENTION"/>
    <s v="Is programming for condom-compatible lubricants recommended?"/>
    <x v="2"/>
    <n v="0"/>
    <n v="0"/>
    <n v="0"/>
    <n v="0"/>
    <n v="0"/>
    <x v="2"/>
  </r>
  <r>
    <x v="25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5"/>
    <s v="HIV PREVENTION"/>
    <s v="Is post-exposure prophylaxis (PEP) available for eligible KP (on a voluntary basis)"/>
    <x v="4"/>
    <n v="0"/>
    <n v="0"/>
    <n v="0"/>
    <n v="0"/>
    <n v="0"/>
    <x v="2"/>
  </r>
  <r>
    <x v="25"/>
    <s v="HARM REDUCTION FOR PEOPLE WHO USE DRUGS"/>
    <s v="HARM REDUCTION FOR PEOPLE WHO USE DRUGS"/>
    <x v="0"/>
    <n v="0"/>
    <n v="0"/>
    <n v="0"/>
    <n v="0"/>
    <n v="0"/>
    <x v="2"/>
  </r>
  <r>
    <x v="25"/>
    <s v="HARM REDUCTION FOR PEOPLE WHO USE DRUGS"/>
    <s v="Is harm reduction part of policy and are services for PWID recommended?"/>
    <x v="5"/>
    <n v="0"/>
    <n v="0"/>
    <n v="0"/>
    <n v="0"/>
    <n v="0"/>
    <x v="2"/>
  </r>
  <r>
    <x v="25"/>
    <s v="HARM REDUCTION FOR PEOPLE WHO USE DRUGS"/>
    <s v="●     NSP (needle and syringe programme)"/>
    <x v="6"/>
    <n v="0"/>
    <n v="0"/>
    <n v="0"/>
    <n v="0"/>
    <n v="0"/>
    <x v="2"/>
  </r>
  <r>
    <x v="25"/>
    <s v="HARM REDUCTION FOR PEOPLE WHO USE DRUGS"/>
    <s v="●     OST (opioid substitution therapy)"/>
    <x v="7"/>
    <n v="0"/>
    <n v="0"/>
    <n v="0"/>
    <n v="0"/>
    <n v="0"/>
    <x v="2"/>
  </r>
  <r>
    <x v="25"/>
    <s v="HARM REDUCTION FOR PEOPLE WHO USE DRUGS"/>
    <s v="●     Naloxone"/>
    <x v="8"/>
    <n v="0"/>
    <n v="0"/>
    <n v="0"/>
    <n v="0"/>
    <n v="0"/>
    <x v="2"/>
  </r>
  <r>
    <x v="25"/>
    <s v="HIV TESTING SERVICES (HTS)"/>
    <s v="HIV TESTING SERVICES (HTS)"/>
    <x v="0"/>
    <n v="0"/>
    <n v="0"/>
    <n v="0"/>
    <n v="0"/>
    <n v="0"/>
    <x v="2"/>
  </r>
  <r>
    <x v="25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5"/>
    <s v="HIV TESTING SERVICES (HTS)"/>
    <s v="●     Provider-initiated testing and counselling"/>
    <x v="10"/>
    <n v="0"/>
    <n v="0"/>
    <n v="0"/>
    <n v="0"/>
    <n v="0"/>
    <x v="2"/>
  </r>
  <r>
    <x v="25"/>
    <s v="HIV TESTING SERVICES (HTS)"/>
    <s v="●     Community-based HIV testing and counselling"/>
    <x v="11"/>
    <n v="0"/>
    <n v="0"/>
    <n v="0"/>
    <n v="0"/>
    <n v="0"/>
    <x v="2"/>
  </r>
  <r>
    <x v="25"/>
    <s v="HIV TESTING SERVICES (HTS)"/>
    <s v="●     Lay provider testing"/>
    <x v="12"/>
    <n v="0"/>
    <n v="0"/>
    <n v="0"/>
    <n v="0"/>
    <n v="0"/>
    <x v="2"/>
  </r>
  <r>
    <x v="25"/>
    <s v="HIV TESTING SERVICES (HTS)"/>
    <s v="●     Self-testing"/>
    <x v="13"/>
    <n v="0"/>
    <n v="0"/>
    <n v="0"/>
    <n v="0"/>
    <n v="0"/>
    <x v="2"/>
  </r>
  <r>
    <x v="25"/>
    <s v="HIV TESTING SERVICES (HTS)"/>
    <s v="●     Assisted voluntary partner notification"/>
    <x v="14"/>
    <n v="0"/>
    <n v="0"/>
    <n v="0"/>
    <n v="0"/>
    <n v="0"/>
    <x v="2"/>
  </r>
  <r>
    <x v="25"/>
    <s v="HIV TESTING SERVICES (HTS)"/>
    <s v="●     Only in general (no specific format)"/>
    <x v="15"/>
    <n v="1"/>
    <n v="0"/>
    <n v="1"/>
    <n v="1"/>
    <n v="0"/>
    <x v="1"/>
  </r>
  <r>
    <x v="25"/>
    <s v="HIV TREATMENT AND CARE"/>
    <s v="HIV TREATMENT AND CARE"/>
    <x v="0"/>
    <n v="0"/>
    <n v="0"/>
    <n v="0"/>
    <n v="0"/>
    <n v="0"/>
    <x v="2"/>
  </r>
  <r>
    <x v="25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5"/>
    <s v="HIV TREATMENT AND CARE"/>
    <s v="●     Are specific services recommened to support access and adherence for KP?"/>
    <x v="17"/>
    <n v="0"/>
    <n v="0"/>
    <n v="0"/>
    <n v="0"/>
    <n v="0"/>
    <x v="2"/>
  </r>
  <r>
    <x v="25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5"/>
    <s v="SEXUAL AND REPORDUCTIVE HEALTH"/>
    <s v="SEXUAL AND REPORDUCTIVE HEALTH"/>
    <x v="0"/>
    <n v="0"/>
    <n v="0"/>
    <n v="0"/>
    <n v="0"/>
    <n v="0"/>
    <x v="2"/>
  </r>
  <r>
    <x v="25"/>
    <s v="SEXUAL AND REPORDUCTIVE HEALTH"/>
    <s v="Is screening, diagnosis and/or treatment of sexually transmitted infections recommened for KP to be offered routinely"/>
    <x v="19"/>
    <n v="1"/>
    <n v="0"/>
    <n v="1"/>
    <n v="1"/>
    <n v="0"/>
    <x v="2"/>
  </r>
  <r>
    <x v="25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5"/>
    <s v="CRITICAL ENABLERS"/>
    <s v="CRITICAL ENABLERS"/>
    <x v="0"/>
    <n v="0"/>
    <n v="0"/>
    <n v="0"/>
    <n v="0"/>
    <n v="0"/>
    <x v="2"/>
  </r>
  <r>
    <x v="25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25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5"/>
    <s v="CRITICAL ENABLERS"/>
    <s v="Is sensitization training on key populations for healthcare workers recommended?"/>
    <x v="23"/>
    <n v="0"/>
    <n v="0"/>
    <n v="0"/>
    <n v="0"/>
    <n v="0"/>
    <x v="2"/>
  </r>
  <r>
    <x v="25"/>
    <s v="CRITICAL ENABLERS"/>
    <s v="Is sensitization training on key populations for law enforcement officers recommended?"/>
    <x v="24"/>
    <n v="0"/>
    <n v="0"/>
    <n v="0"/>
    <n v="0"/>
    <n v="0"/>
    <x v="2"/>
  </r>
  <r>
    <x v="25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25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25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5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5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6"/>
    <s v="HIV PREVENTION"/>
    <s v="HIV PREVENTION"/>
    <x v="0"/>
    <m/>
    <m/>
    <m/>
    <m/>
    <m/>
    <x v="0"/>
  </r>
  <r>
    <x v="26"/>
    <s v="HIV PREVENTION"/>
    <s v="Is condom programming targeting KP recommended?"/>
    <x v="1"/>
    <n v="1"/>
    <n v="0"/>
    <n v="1"/>
    <n v="1"/>
    <n v="1"/>
    <x v="1"/>
  </r>
  <r>
    <x v="26"/>
    <s v="HIV PREVENTION"/>
    <s v="Is programming for condom-compatible lubricants recommended?"/>
    <x v="2"/>
    <n v="1"/>
    <n v="0"/>
    <n v="1"/>
    <n v="1"/>
    <n v="1"/>
    <x v="1"/>
  </r>
  <r>
    <x v="26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6"/>
    <s v="HIV PREVENTION"/>
    <s v="Is post-exposure prophylaxis (PEP) available for eligible KP (on a voluntary basis)"/>
    <x v="4"/>
    <n v="0"/>
    <n v="0"/>
    <n v="0"/>
    <n v="0"/>
    <n v="0"/>
    <x v="2"/>
  </r>
  <r>
    <x v="26"/>
    <s v="HARM REDUCTION FOR PEOPLE WHO USE DRUGS"/>
    <s v="HARM REDUCTION FOR PEOPLE WHO USE DRUGS"/>
    <x v="0"/>
    <n v="0"/>
    <n v="0"/>
    <n v="0"/>
    <n v="0"/>
    <n v="0"/>
    <x v="2"/>
  </r>
  <r>
    <x v="26"/>
    <s v="HARM REDUCTION FOR PEOPLE WHO USE DRUGS"/>
    <s v="Is harm reduction part of policy and are services for PWID recommended?"/>
    <x v="5"/>
    <n v="0"/>
    <n v="0"/>
    <n v="0"/>
    <n v="0"/>
    <n v="0"/>
    <x v="2"/>
  </r>
  <r>
    <x v="26"/>
    <s v="HARM REDUCTION FOR PEOPLE WHO USE DRUGS"/>
    <s v="●     NSP (needle and syringe programme)"/>
    <x v="6"/>
    <n v="0"/>
    <n v="0"/>
    <n v="0"/>
    <n v="0"/>
    <n v="0"/>
    <x v="2"/>
  </r>
  <r>
    <x v="26"/>
    <s v="HARM REDUCTION FOR PEOPLE WHO USE DRUGS"/>
    <s v="●     OST (opioid substitution therapy)"/>
    <x v="7"/>
    <n v="0"/>
    <n v="0"/>
    <n v="0"/>
    <n v="0"/>
    <n v="0"/>
    <x v="2"/>
  </r>
  <r>
    <x v="26"/>
    <s v="HARM REDUCTION FOR PEOPLE WHO USE DRUGS"/>
    <s v="●     Naloxone"/>
    <x v="8"/>
    <n v="0"/>
    <n v="0"/>
    <n v="0"/>
    <n v="0"/>
    <n v="0"/>
    <x v="2"/>
  </r>
  <r>
    <x v="26"/>
    <s v="HIV TESTING SERVICES (HTS)"/>
    <s v="HIV TESTING SERVICES (HTS)"/>
    <x v="0"/>
    <n v="0"/>
    <n v="0"/>
    <n v="0"/>
    <n v="0"/>
    <n v="0"/>
    <x v="2"/>
  </r>
  <r>
    <x v="26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6"/>
    <s v="HIV TESTING SERVICES (HTS)"/>
    <s v="●     Provider-initiated testing and counselling"/>
    <x v="10"/>
    <n v="0"/>
    <n v="0"/>
    <n v="0"/>
    <n v="0"/>
    <n v="0"/>
    <x v="2"/>
  </r>
  <r>
    <x v="26"/>
    <s v="HIV TESTING SERVICES (HTS)"/>
    <s v="●     Community-based HIV testing and counselling"/>
    <x v="11"/>
    <n v="0"/>
    <n v="0"/>
    <n v="0"/>
    <n v="0"/>
    <n v="0"/>
    <x v="2"/>
  </r>
  <r>
    <x v="26"/>
    <s v="HIV TESTING SERVICES (HTS)"/>
    <s v="●     Lay provider testing"/>
    <x v="12"/>
    <n v="0"/>
    <n v="0"/>
    <n v="0"/>
    <n v="0"/>
    <n v="0"/>
    <x v="2"/>
  </r>
  <r>
    <x v="26"/>
    <s v="HIV TESTING SERVICES (HTS)"/>
    <s v="●     Self-testing"/>
    <x v="13"/>
    <n v="0"/>
    <n v="0"/>
    <n v="0"/>
    <n v="0"/>
    <n v="0"/>
    <x v="2"/>
  </r>
  <r>
    <x v="26"/>
    <s v="HIV TESTING SERVICES (HTS)"/>
    <s v="●     Assisted voluntary partner notification"/>
    <x v="14"/>
    <n v="0"/>
    <n v="0"/>
    <n v="0"/>
    <n v="0"/>
    <n v="0"/>
    <x v="2"/>
  </r>
  <r>
    <x v="26"/>
    <s v="HIV TESTING SERVICES (HTS)"/>
    <s v="●     Only in general (no specific format)"/>
    <x v="15"/>
    <n v="0"/>
    <n v="0"/>
    <n v="0"/>
    <n v="0"/>
    <n v="0"/>
    <x v="2"/>
  </r>
  <r>
    <x v="26"/>
    <s v="HIV TREATMENT AND CARE"/>
    <s v="HIV TREATMENT AND CARE"/>
    <x v="0"/>
    <n v="0"/>
    <n v="0"/>
    <n v="0"/>
    <n v="0"/>
    <n v="0"/>
    <x v="2"/>
  </r>
  <r>
    <x v="26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6"/>
    <s v="HIV TREATMENT AND CARE"/>
    <s v="●     Are specific services recommened to support access and adherence for KP?"/>
    <x v="17"/>
    <n v="0"/>
    <n v="0"/>
    <n v="0"/>
    <n v="0"/>
    <n v="0"/>
    <x v="2"/>
  </r>
  <r>
    <x v="26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6"/>
    <s v="SEXUAL AND REPORDUCTIVE HEALTH"/>
    <s v="SEXUAL AND REPORDUCTIVE HEALTH"/>
    <x v="0"/>
    <n v="0"/>
    <n v="0"/>
    <n v="0"/>
    <n v="0"/>
    <n v="0"/>
    <x v="2"/>
  </r>
  <r>
    <x v="26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26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6"/>
    <s v="CRITICAL ENABLERS"/>
    <s v="CRITICAL ENABLERS"/>
    <x v="0"/>
    <n v="0"/>
    <n v="0"/>
    <n v="0"/>
    <n v="0"/>
    <n v="0"/>
    <x v="2"/>
  </r>
  <r>
    <x v="26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26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6"/>
    <s v="CRITICAL ENABLERS"/>
    <s v="Is sensitization training on key populations for healthcare workers recommended?"/>
    <x v="23"/>
    <n v="0"/>
    <n v="0"/>
    <n v="0"/>
    <n v="0"/>
    <n v="0"/>
    <x v="2"/>
  </r>
  <r>
    <x v="26"/>
    <s v="CRITICAL ENABLERS"/>
    <s v="Is sensitization training on key populations for law enforcement officers recommended?"/>
    <x v="24"/>
    <n v="0"/>
    <n v="0"/>
    <n v="0"/>
    <n v="0"/>
    <n v="0"/>
    <x v="2"/>
  </r>
  <r>
    <x v="26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26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1"/>
  </r>
  <r>
    <x v="26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6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6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7"/>
    <s v="HIV PREVENTION"/>
    <s v="HIV PREVENTION"/>
    <x v="0"/>
    <m/>
    <m/>
    <m/>
    <m/>
    <m/>
    <x v="0"/>
  </r>
  <r>
    <x v="27"/>
    <s v="HIV PREVENTION"/>
    <s v="Is condom programming targeting KP recommended?"/>
    <x v="1"/>
    <n v="1"/>
    <n v="0"/>
    <n v="0"/>
    <n v="1"/>
    <n v="0"/>
    <x v="2"/>
  </r>
  <r>
    <x v="27"/>
    <s v="HIV PREVENTION"/>
    <s v="Is programming for condom-compatible lubricants recommended?"/>
    <x v="2"/>
    <n v="0"/>
    <n v="0"/>
    <n v="0"/>
    <n v="0"/>
    <n v="0"/>
    <x v="2"/>
  </r>
  <r>
    <x v="27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7"/>
    <s v="HIV PREVENTION"/>
    <s v="Is post-exposure prophylaxis (PEP) available for eligible KP (on a voluntary basis)"/>
    <x v="4"/>
    <n v="0"/>
    <n v="0"/>
    <n v="0"/>
    <n v="0"/>
    <n v="0"/>
    <x v="2"/>
  </r>
  <r>
    <x v="27"/>
    <s v="HARM REDUCTION FOR PEOPLE WHO USE DRUGS"/>
    <s v="HARM REDUCTION FOR PEOPLE WHO USE DRUGS"/>
    <x v="0"/>
    <n v="0"/>
    <n v="0"/>
    <n v="0"/>
    <n v="0"/>
    <n v="0"/>
    <x v="2"/>
  </r>
  <r>
    <x v="27"/>
    <s v="HARM REDUCTION FOR PEOPLE WHO USE DRUGS"/>
    <s v="Is harm reduction part of policy and are services for PWID recommended?"/>
    <x v="5"/>
    <n v="0"/>
    <n v="0"/>
    <n v="0"/>
    <n v="0"/>
    <n v="0"/>
    <x v="2"/>
  </r>
  <r>
    <x v="27"/>
    <s v="HARM REDUCTION FOR PEOPLE WHO USE DRUGS"/>
    <s v="●     NSP (needle and syringe programme)"/>
    <x v="6"/>
    <n v="0"/>
    <n v="0"/>
    <n v="0"/>
    <n v="0"/>
    <n v="0"/>
    <x v="2"/>
  </r>
  <r>
    <x v="27"/>
    <s v="HARM REDUCTION FOR PEOPLE WHO USE DRUGS"/>
    <s v="●     OST (opioid substitution therapy)"/>
    <x v="7"/>
    <n v="0"/>
    <n v="0"/>
    <n v="0"/>
    <n v="0"/>
    <n v="0"/>
    <x v="2"/>
  </r>
  <r>
    <x v="27"/>
    <s v="HARM REDUCTION FOR PEOPLE WHO USE DRUGS"/>
    <s v="●     Naloxone"/>
    <x v="8"/>
    <n v="0"/>
    <n v="0"/>
    <n v="0"/>
    <n v="0"/>
    <n v="0"/>
    <x v="2"/>
  </r>
  <r>
    <x v="27"/>
    <s v="HIV TESTING SERVICES (HTS)"/>
    <s v="HIV TESTING SERVICES (HTS)"/>
    <x v="0"/>
    <n v="0"/>
    <n v="0"/>
    <n v="0"/>
    <n v="0"/>
    <n v="0"/>
    <x v="2"/>
  </r>
  <r>
    <x v="27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7"/>
    <s v="HIV TESTING SERVICES (HTS)"/>
    <s v="●     Provider-initiated testing and counselling"/>
    <x v="10"/>
    <n v="0"/>
    <n v="0"/>
    <n v="0"/>
    <n v="0"/>
    <n v="0"/>
    <x v="2"/>
  </r>
  <r>
    <x v="27"/>
    <s v="HIV TESTING SERVICES (HTS)"/>
    <s v="●     Community-based HIV testing and counselling"/>
    <x v="11"/>
    <n v="0"/>
    <n v="0"/>
    <n v="0"/>
    <n v="0"/>
    <n v="0"/>
    <x v="2"/>
  </r>
  <r>
    <x v="27"/>
    <s v="HIV TESTING SERVICES (HTS)"/>
    <s v="●     Lay provider testing"/>
    <x v="12"/>
    <n v="0"/>
    <n v="0"/>
    <n v="0"/>
    <n v="0"/>
    <n v="0"/>
    <x v="2"/>
  </r>
  <r>
    <x v="27"/>
    <s v="HIV TESTING SERVICES (HTS)"/>
    <s v="●     Self-testing"/>
    <x v="13"/>
    <n v="0"/>
    <n v="0"/>
    <n v="0"/>
    <n v="0"/>
    <n v="0"/>
    <x v="2"/>
  </r>
  <r>
    <x v="27"/>
    <s v="HIV TESTING SERVICES (HTS)"/>
    <s v="●     Assisted voluntary partner notification"/>
    <x v="14"/>
    <n v="0"/>
    <n v="0"/>
    <n v="0"/>
    <n v="0"/>
    <n v="0"/>
    <x v="2"/>
  </r>
  <r>
    <x v="27"/>
    <s v="HIV TESTING SERVICES (HTS)"/>
    <s v="●     Only in general (no specific format)"/>
    <x v="15"/>
    <n v="1"/>
    <n v="0"/>
    <n v="1"/>
    <n v="1"/>
    <n v="1"/>
    <x v="2"/>
  </r>
  <r>
    <x v="27"/>
    <s v="HIV TREATMENT AND CARE"/>
    <s v="HIV TREATMENT AND CARE"/>
    <x v="0"/>
    <n v="0"/>
    <n v="0"/>
    <n v="0"/>
    <n v="0"/>
    <n v="0"/>
    <x v="2"/>
  </r>
  <r>
    <x v="27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7"/>
    <s v="HIV TREATMENT AND CARE"/>
    <s v="●     Are specific services recommened to support access and adherence for KP?"/>
    <x v="17"/>
    <n v="0"/>
    <n v="0"/>
    <n v="0"/>
    <n v="0"/>
    <n v="0"/>
    <x v="2"/>
  </r>
  <r>
    <x v="27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7"/>
    <s v="SEXUAL AND REPORDUCTIVE HEALTH"/>
    <s v="SEXUAL AND REPORDUCTIVE HEALTH"/>
    <x v="0"/>
    <n v="0"/>
    <n v="0"/>
    <n v="0"/>
    <n v="0"/>
    <n v="0"/>
    <x v="2"/>
  </r>
  <r>
    <x v="27"/>
    <s v="SEXUAL AND REPORDUCTIVE HEALTH"/>
    <s v="Is screening, diagnosis and/or treatment of sexually transmitted infections recommened for KP to be offered routinely"/>
    <x v="19"/>
    <n v="1"/>
    <n v="0"/>
    <n v="1"/>
    <n v="1"/>
    <n v="1"/>
    <x v="1"/>
  </r>
  <r>
    <x v="27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7"/>
    <s v="CRITICAL ENABLERS"/>
    <s v="CRITICAL ENABLERS"/>
    <x v="0"/>
    <n v="0"/>
    <n v="0"/>
    <n v="0"/>
    <n v="0"/>
    <n v="0"/>
    <x v="2"/>
  </r>
  <r>
    <x v="27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27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7"/>
    <s v="CRITICAL ENABLERS"/>
    <s v="Is sensitization training on key populations for healthcare workers recommended?"/>
    <x v="23"/>
    <n v="0"/>
    <n v="0"/>
    <n v="0"/>
    <n v="0"/>
    <n v="0"/>
    <x v="2"/>
  </r>
  <r>
    <x v="27"/>
    <s v="CRITICAL ENABLERS"/>
    <s v="Is sensitization training on key populations for law enforcement officers recommended?"/>
    <x v="24"/>
    <n v="0"/>
    <n v="0"/>
    <n v="0"/>
    <n v="0"/>
    <n v="0"/>
    <x v="2"/>
  </r>
  <r>
    <x v="27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27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27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7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7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8"/>
    <s v="HIV PREVENTION"/>
    <s v="HIV PREVENTION"/>
    <x v="0"/>
    <m/>
    <m/>
    <m/>
    <m/>
    <m/>
    <x v="0"/>
  </r>
  <r>
    <x v="28"/>
    <s v="HIV PREVENTION"/>
    <s v="Is condom programming targeting KP recommended?"/>
    <x v="1"/>
    <n v="1"/>
    <n v="0"/>
    <n v="1"/>
    <n v="1"/>
    <n v="0"/>
    <x v="2"/>
  </r>
  <r>
    <x v="28"/>
    <s v="HIV PREVENTION"/>
    <s v="Is programming for condom-compatible lubricants recommended?"/>
    <x v="2"/>
    <n v="1"/>
    <n v="0"/>
    <n v="0"/>
    <n v="1"/>
    <n v="0"/>
    <x v="2"/>
  </r>
  <r>
    <x v="28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28"/>
    <s v="HIV PREVENTION"/>
    <s v="Is post-exposure prophylaxis (PEP) available for eligible KP (on a voluntary basis)"/>
    <x v="4"/>
    <n v="0"/>
    <n v="0"/>
    <n v="0"/>
    <n v="0"/>
    <n v="0"/>
    <x v="2"/>
  </r>
  <r>
    <x v="28"/>
    <s v="HARM REDUCTION FOR PEOPLE WHO USE DRUGS"/>
    <s v="HARM REDUCTION FOR PEOPLE WHO USE DRUGS"/>
    <x v="0"/>
    <n v="0"/>
    <n v="0"/>
    <n v="0"/>
    <n v="0"/>
    <n v="0"/>
    <x v="2"/>
  </r>
  <r>
    <x v="28"/>
    <s v="HARM REDUCTION FOR PEOPLE WHO USE DRUGS"/>
    <s v="Is harm reduction part of policy and are services for PWID recommended?"/>
    <x v="5"/>
    <n v="0"/>
    <n v="0"/>
    <n v="0"/>
    <n v="0"/>
    <n v="0"/>
    <x v="2"/>
  </r>
  <r>
    <x v="28"/>
    <s v="HARM REDUCTION FOR PEOPLE WHO USE DRUGS"/>
    <s v="●     NSP (needle and syringe programme)"/>
    <x v="6"/>
    <n v="0"/>
    <n v="0"/>
    <n v="0"/>
    <n v="0"/>
    <n v="0"/>
    <x v="2"/>
  </r>
  <r>
    <x v="28"/>
    <s v="HARM REDUCTION FOR PEOPLE WHO USE DRUGS"/>
    <s v="●     OST (opioid substitution therapy)"/>
    <x v="7"/>
    <n v="0"/>
    <n v="0"/>
    <n v="0"/>
    <n v="0"/>
    <n v="0"/>
    <x v="2"/>
  </r>
  <r>
    <x v="28"/>
    <s v="HARM REDUCTION FOR PEOPLE WHO USE DRUGS"/>
    <s v="●     Naloxone"/>
    <x v="8"/>
    <n v="0"/>
    <n v="0"/>
    <n v="0"/>
    <n v="0"/>
    <n v="0"/>
    <x v="2"/>
  </r>
  <r>
    <x v="28"/>
    <s v="HIV TESTING SERVICES (HTS)"/>
    <s v="HIV TESTING SERVICES (HTS)"/>
    <x v="0"/>
    <n v="0"/>
    <n v="0"/>
    <n v="0"/>
    <n v="0"/>
    <n v="0"/>
    <x v="2"/>
  </r>
  <r>
    <x v="28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8"/>
    <s v="HIV TESTING SERVICES (HTS)"/>
    <s v="●     Provider-initiated testing and counselling"/>
    <x v="10"/>
    <n v="0"/>
    <n v="0"/>
    <n v="0"/>
    <n v="0"/>
    <n v="0"/>
    <x v="2"/>
  </r>
  <r>
    <x v="28"/>
    <s v="HIV TESTING SERVICES (HTS)"/>
    <s v="●     Community-based HIV testing and counselling"/>
    <x v="11"/>
    <n v="1"/>
    <n v="0"/>
    <n v="1"/>
    <n v="1"/>
    <n v="0"/>
    <x v="2"/>
  </r>
  <r>
    <x v="28"/>
    <s v="HIV TESTING SERVICES (HTS)"/>
    <s v="●     Lay provider testing"/>
    <x v="12"/>
    <n v="0"/>
    <n v="0"/>
    <n v="0"/>
    <n v="0"/>
    <n v="0"/>
    <x v="2"/>
  </r>
  <r>
    <x v="28"/>
    <s v="HIV TESTING SERVICES (HTS)"/>
    <s v="●     Self-testing"/>
    <x v="13"/>
    <n v="0"/>
    <n v="0"/>
    <n v="0"/>
    <n v="0"/>
    <n v="0"/>
    <x v="2"/>
  </r>
  <r>
    <x v="28"/>
    <s v="HIV TESTING SERVICES (HTS)"/>
    <s v="●     Assisted voluntary partner notification"/>
    <x v="14"/>
    <n v="0"/>
    <n v="0"/>
    <n v="0"/>
    <n v="0"/>
    <n v="0"/>
    <x v="2"/>
  </r>
  <r>
    <x v="28"/>
    <s v="HIV TESTING SERVICES (HTS)"/>
    <s v="●     Only in general (no specific format)"/>
    <x v="15"/>
    <n v="1"/>
    <n v="0"/>
    <n v="1"/>
    <n v="1"/>
    <n v="0"/>
    <x v="2"/>
  </r>
  <r>
    <x v="28"/>
    <s v="HIV TREATMENT AND CARE"/>
    <s v="HIV TREATMENT AND CARE"/>
    <x v="0"/>
    <n v="0"/>
    <n v="0"/>
    <n v="0"/>
    <n v="0"/>
    <n v="0"/>
    <x v="2"/>
  </r>
  <r>
    <x v="28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8"/>
    <s v="HIV TREATMENT AND CARE"/>
    <s v="●     Are specific services recommened to support access and adherence for KP?"/>
    <x v="17"/>
    <n v="0"/>
    <n v="0"/>
    <n v="0"/>
    <n v="0"/>
    <n v="0"/>
    <x v="2"/>
  </r>
  <r>
    <x v="28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8"/>
    <s v="SEXUAL AND REPORDUCTIVE HEALTH"/>
    <s v="SEXUAL AND REPORDUCTIVE HEALTH"/>
    <x v="0"/>
    <n v="0"/>
    <n v="0"/>
    <n v="0"/>
    <n v="0"/>
    <n v="0"/>
    <x v="2"/>
  </r>
  <r>
    <x v="28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28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8"/>
    <s v="CRITICAL ENABLERS"/>
    <s v="CRITICAL ENABLERS"/>
    <x v="0"/>
    <n v="0"/>
    <n v="0"/>
    <n v="0"/>
    <n v="0"/>
    <n v="0"/>
    <x v="2"/>
  </r>
  <r>
    <x v="28"/>
    <s v="CRITICAL ENABLERS"/>
    <s v="Is there a recommendation to review laws, (and/or) policies, and/or practices that criminalize behaviors of KP?"/>
    <x v="21"/>
    <n v="1"/>
    <n v="0"/>
    <n v="0"/>
    <n v="1"/>
    <n v="0"/>
    <x v="2"/>
  </r>
  <r>
    <x v="28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28"/>
    <s v="CRITICAL ENABLERS"/>
    <s v="Is sensitization training on key populations for healthcare workers recommended?"/>
    <x v="23"/>
    <n v="1"/>
    <n v="0"/>
    <n v="1"/>
    <n v="1"/>
    <n v="0"/>
    <x v="2"/>
  </r>
  <r>
    <x v="28"/>
    <s v="CRITICAL ENABLERS"/>
    <s v="Is sensitization training on key populations for law enforcement officers recommended?"/>
    <x v="24"/>
    <n v="0"/>
    <n v="0"/>
    <n v="0"/>
    <n v="0"/>
    <n v="0"/>
    <x v="2"/>
  </r>
  <r>
    <x v="28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0"/>
    <x v="1"/>
  </r>
  <r>
    <x v="28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0"/>
    <x v="2"/>
  </r>
  <r>
    <x v="28"/>
    <s v="CRITICAL ENABLERS"/>
    <s v="Is there a recommendation for programmes to work toward implementing a package of interventions to enhance community empowerment?"/>
    <x v="27"/>
    <n v="1"/>
    <n v="0"/>
    <n v="1"/>
    <n v="1"/>
    <n v="0"/>
    <x v="1"/>
  </r>
  <r>
    <x v="28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8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29"/>
    <s v="HIV PREVENTION"/>
    <s v="HIV PREVENTION"/>
    <x v="0"/>
    <m/>
    <m/>
    <m/>
    <m/>
    <m/>
    <x v="0"/>
  </r>
  <r>
    <x v="29"/>
    <s v="HIV PREVENTION"/>
    <s v="Is condom programming targeting KP recommended?"/>
    <x v="1"/>
    <n v="1"/>
    <n v="0"/>
    <n v="0"/>
    <n v="1"/>
    <n v="1"/>
    <x v="1"/>
  </r>
  <r>
    <x v="29"/>
    <s v="HIV PREVENTION"/>
    <s v="Is programming for condom-compatible lubricants recommended?"/>
    <x v="2"/>
    <n v="1"/>
    <n v="0"/>
    <n v="0"/>
    <n v="1"/>
    <n v="1"/>
    <x v="1"/>
  </r>
  <r>
    <x v="29"/>
    <s v="HIV PREVENTION"/>
    <s v="Is it recommened to offer oral pre-exporure prophylaxis (PrEP) to KPs (as an additions prevention choice)?"/>
    <x v="3"/>
    <n v="1"/>
    <n v="0"/>
    <n v="0"/>
    <n v="1"/>
    <n v="1"/>
    <x v="2"/>
  </r>
  <r>
    <x v="29"/>
    <s v="HIV PREVENTION"/>
    <s v="Is post-exposure prophylaxis (PEP) available for eligible KP (on a voluntary basis)"/>
    <x v="4"/>
    <n v="1"/>
    <n v="0"/>
    <n v="0"/>
    <n v="1"/>
    <n v="1"/>
    <x v="2"/>
  </r>
  <r>
    <x v="29"/>
    <s v="HARM REDUCTION FOR PEOPLE WHO USE DRUGS"/>
    <s v="HARM REDUCTION FOR PEOPLE WHO USE DRUGS"/>
    <x v="0"/>
    <n v="0"/>
    <n v="0"/>
    <n v="0"/>
    <n v="0"/>
    <n v="0"/>
    <x v="2"/>
  </r>
  <r>
    <x v="29"/>
    <s v="HARM REDUCTION FOR PEOPLE WHO USE DRUGS"/>
    <s v="Is harm reduction part of policy and are services for PWID recommended?"/>
    <x v="5"/>
    <n v="0"/>
    <n v="0"/>
    <n v="0"/>
    <n v="0"/>
    <n v="0"/>
    <x v="2"/>
  </r>
  <r>
    <x v="29"/>
    <s v="HARM REDUCTION FOR PEOPLE WHO USE DRUGS"/>
    <s v="●     NSP (needle and syringe programme)"/>
    <x v="6"/>
    <n v="0"/>
    <n v="0"/>
    <n v="0"/>
    <n v="0"/>
    <n v="1"/>
    <x v="2"/>
  </r>
  <r>
    <x v="29"/>
    <s v="HARM REDUCTION FOR PEOPLE WHO USE DRUGS"/>
    <s v="●     OST (opioid substitution therapy)"/>
    <x v="7"/>
    <n v="0"/>
    <n v="0"/>
    <n v="0"/>
    <n v="0"/>
    <n v="0"/>
    <x v="2"/>
  </r>
  <r>
    <x v="29"/>
    <s v="HARM REDUCTION FOR PEOPLE WHO USE DRUGS"/>
    <s v="●     Naloxone"/>
    <x v="8"/>
    <n v="0"/>
    <n v="0"/>
    <n v="0"/>
    <n v="0"/>
    <n v="0"/>
    <x v="2"/>
  </r>
  <r>
    <x v="29"/>
    <s v="HIV TESTING SERVICES (HTS)"/>
    <s v="HIV TESTING SERVICES (HTS)"/>
    <x v="0"/>
    <n v="0"/>
    <n v="0"/>
    <n v="0"/>
    <n v="0"/>
    <n v="0"/>
    <x v="2"/>
  </r>
  <r>
    <x v="29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29"/>
    <s v="HIV TESTING SERVICES (HTS)"/>
    <s v="●     Provider-initiated testing and counselling"/>
    <x v="10"/>
    <n v="0"/>
    <n v="0"/>
    <n v="0"/>
    <n v="0"/>
    <n v="0"/>
    <x v="2"/>
  </r>
  <r>
    <x v="29"/>
    <s v="HIV TESTING SERVICES (HTS)"/>
    <s v="●     Community-based HIV testing and counselling"/>
    <x v="11"/>
    <n v="0"/>
    <n v="0"/>
    <n v="0"/>
    <n v="0"/>
    <n v="0"/>
    <x v="2"/>
  </r>
  <r>
    <x v="29"/>
    <s v="HIV TESTING SERVICES (HTS)"/>
    <s v="●     Lay provider testing"/>
    <x v="12"/>
    <n v="0"/>
    <n v="0"/>
    <n v="0"/>
    <n v="0"/>
    <n v="0"/>
    <x v="2"/>
  </r>
  <r>
    <x v="29"/>
    <s v="HIV TESTING SERVICES (HTS)"/>
    <s v="●     Self-testing"/>
    <x v="13"/>
    <n v="0"/>
    <n v="0"/>
    <n v="0"/>
    <n v="0"/>
    <n v="0"/>
    <x v="2"/>
  </r>
  <r>
    <x v="29"/>
    <s v="HIV TESTING SERVICES (HTS)"/>
    <s v="●     Assisted voluntary partner notification"/>
    <x v="14"/>
    <n v="0"/>
    <n v="0"/>
    <n v="0"/>
    <n v="0"/>
    <n v="0"/>
    <x v="2"/>
  </r>
  <r>
    <x v="29"/>
    <s v="HIV TESTING SERVICES (HTS)"/>
    <s v="●     Only in general (no specific format)"/>
    <x v="15"/>
    <n v="0"/>
    <n v="0"/>
    <n v="0"/>
    <n v="0"/>
    <n v="0"/>
    <x v="1"/>
  </r>
  <r>
    <x v="29"/>
    <s v="HIV TREATMENT AND CARE"/>
    <s v="HIV TREATMENT AND CARE"/>
    <x v="0"/>
    <n v="0"/>
    <n v="0"/>
    <n v="0"/>
    <n v="0"/>
    <n v="0"/>
    <x v="2"/>
  </r>
  <r>
    <x v="29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29"/>
    <s v="HIV TREATMENT AND CARE"/>
    <s v="●     Are specific services recommened to support access and adherence for KP?"/>
    <x v="17"/>
    <n v="0"/>
    <n v="0"/>
    <n v="0"/>
    <n v="0"/>
    <n v="0"/>
    <x v="2"/>
  </r>
  <r>
    <x v="29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29"/>
    <s v="SEXUAL AND REPORDUCTIVE HEALTH"/>
    <s v="SEXUAL AND REPORDUCTIVE HEALTH"/>
    <x v="0"/>
    <n v="0"/>
    <n v="0"/>
    <n v="0"/>
    <n v="0"/>
    <n v="0"/>
    <x v="2"/>
  </r>
  <r>
    <x v="29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29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29"/>
    <s v="CRITICAL ENABLERS"/>
    <s v="CRITICAL ENABLERS"/>
    <x v="0"/>
    <n v="0"/>
    <n v="0"/>
    <n v="0"/>
    <n v="0"/>
    <n v="0"/>
    <x v="2"/>
  </r>
  <r>
    <x v="29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29"/>
    <s v="CRITICAL ENABLERS"/>
    <s v="Is there a recommendation to review laws, and/or policies and/or practices that criminalize providing services to KP"/>
    <x v="22"/>
    <n v="1"/>
    <n v="0"/>
    <n v="0"/>
    <n v="1"/>
    <n v="1"/>
    <x v="1"/>
  </r>
  <r>
    <x v="29"/>
    <s v="CRITICAL ENABLERS"/>
    <s v="Is sensitization training on key populations for healthcare workers recommended?"/>
    <x v="23"/>
    <n v="0"/>
    <n v="0"/>
    <n v="0"/>
    <n v="0"/>
    <n v="0"/>
    <x v="2"/>
  </r>
  <r>
    <x v="29"/>
    <s v="CRITICAL ENABLERS"/>
    <s v="Is sensitization training on key populations for law enforcement officers recommended?"/>
    <x v="24"/>
    <n v="0"/>
    <n v="0"/>
    <n v="0"/>
    <n v="0"/>
    <n v="0"/>
    <x v="2"/>
  </r>
  <r>
    <x v="29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1"/>
  </r>
  <r>
    <x v="29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29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29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29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0"/>
    <s v="HIV PREVENTION"/>
    <s v="HIV PREVENTION"/>
    <x v="0"/>
    <m/>
    <m/>
    <m/>
    <m/>
    <m/>
    <x v="0"/>
  </r>
  <r>
    <x v="30"/>
    <s v="HIV PREVENTION"/>
    <s v="Is condom programming targeting KP recommended?"/>
    <x v="1"/>
    <n v="1"/>
    <n v="0"/>
    <n v="1"/>
    <n v="1"/>
    <n v="1"/>
    <x v="1"/>
  </r>
  <r>
    <x v="30"/>
    <s v="HIV PREVENTION"/>
    <s v="Is programming for condom-compatible lubricants recommended?"/>
    <x v="2"/>
    <n v="1"/>
    <n v="0"/>
    <n v="0"/>
    <n v="0"/>
    <n v="0"/>
    <x v="2"/>
  </r>
  <r>
    <x v="30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0"/>
    <s v="HIV PREVENTION"/>
    <s v="Is post-exposure prophylaxis (PEP) available for eligible KP (on a voluntary basis)"/>
    <x v="4"/>
    <n v="1"/>
    <n v="0"/>
    <n v="0"/>
    <n v="1"/>
    <n v="0"/>
    <x v="2"/>
  </r>
  <r>
    <x v="30"/>
    <s v="HARM REDUCTION FOR PEOPLE WHO USE DRUGS"/>
    <s v="HARM REDUCTION FOR PEOPLE WHO USE DRUGS"/>
    <x v="0"/>
    <n v="0"/>
    <n v="0"/>
    <n v="0"/>
    <n v="0"/>
    <n v="0"/>
    <x v="2"/>
  </r>
  <r>
    <x v="30"/>
    <s v="HARM REDUCTION FOR PEOPLE WHO USE DRUGS"/>
    <s v="Is harm reduction part of policy and are services for PWID recommended?"/>
    <x v="5"/>
    <n v="0"/>
    <n v="0"/>
    <n v="0"/>
    <n v="0"/>
    <n v="0"/>
    <x v="2"/>
  </r>
  <r>
    <x v="30"/>
    <s v="HARM REDUCTION FOR PEOPLE WHO USE DRUGS"/>
    <s v="●     NSP (needle and syringe programme)"/>
    <x v="6"/>
    <n v="0"/>
    <n v="0"/>
    <n v="0"/>
    <n v="0"/>
    <n v="0"/>
    <x v="2"/>
  </r>
  <r>
    <x v="30"/>
    <s v="HARM REDUCTION FOR PEOPLE WHO USE DRUGS"/>
    <s v="●     OST (opioid substitution therapy)"/>
    <x v="7"/>
    <n v="0"/>
    <n v="0"/>
    <n v="0"/>
    <n v="0"/>
    <n v="0"/>
    <x v="2"/>
  </r>
  <r>
    <x v="30"/>
    <s v="HARM REDUCTION FOR PEOPLE WHO USE DRUGS"/>
    <s v="●     Naloxone"/>
    <x v="8"/>
    <n v="0"/>
    <n v="0"/>
    <n v="0"/>
    <n v="0"/>
    <n v="0"/>
    <x v="2"/>
  </r>
  <r>
    <x v="30"/>
    <s v="HIV TESTING SERVICES (HTS)"/>
    <s v="HIV TESTING SERVICES (HTS)"/>
    <x v="0"/>
    <n v="0"/>
    <n v="0"/>
    <n v="0"/>
    <n v="0"/>
    <n v="0"/>
    <x v="2"/>
  </r>
  <r>
    <x v="30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0"/>
    <s v="HIV TESTING SERVICES (HTS)"/>
    <s v="●     Provider-initiated testing and counselling"/>
    <x v="10"/>
    <n v="0"/>
    <n v="0"/>
    <n v="0"/>
    <n v="0"/>
    <n v="0"/>
    <x v="2"/>
  </r>
  <r>
    <x v="30"/>
    <s v="HIV TESTING SERVICES (HTS)"/>
    <s v="●     Community-based HIV testing and counselling"/>
    <x v="11"/>
    <n v="0"/>
    <n v="0"/>
    <n v="0"/>
    <n v="0"/>
    <n v="0"/>
    <x v="1"/>
  </r>
  <r>
    <x v="30"/>
    <s v="HIV TESTING SERVICES (HTS)"/>
    <s v="●     Lay provider testing"/>
    <x v="12"/>
    <n v="0"/>
    <n v="0"/>
    <n v="0"/>
    <n v="0"/>
    <n v="0"/>
    <x v="2"/>
  </r>
  <r>
    <x v="30"/>
    <s v="HIV TESTING SERVICES (HTS)"/>
    <s v="●     Self-testing"/>
    <x v="13"/>
    <n v="0"/>
    <n v="0"/>
    <n v="0"/>
    <n v="0"/>
    <n v="0"/>
    <x v="2"/>
  </r>
  <r>
    <x v="30"/>
    <s v="HIV TESTING SERVICES (HTS)"/>
    <s v="●     Assisted voluntary partner notification"/>
    <x v="14"/>
    <n v="0"/>
    <n v="0"/>
    <n v="0"/>
    <n v="0"/>
    <n v="0"/>
    <x v="2"/>
  </r>
  <r>
    <x v="30"/>
    <s v="HIV TESTING SERVICES (HTS)"/>
    <s v="●     Only in general (no specific format)"/>
    <x v="15"/>
    <n v="1"/>
    <n v="0"/>
    <n v="0"/>
    <n v="1"/>
    <n v="0"/>
    <x v="1"/>
  </r>
  <r>
    <x v="30"/>
    <s v="HIV TREATMENT AND CARE"/>
    <s v="HIV TREATMENT AND CARE"/>
    <x v="0"/>
    <n v="0"/>
    <n v="0"/>
    <n v="0"/>
    <n v="0"/>
    <n v="0"/>
    <x v="2"/>
  </r>
  <r>
    <x v="30"/>
    <s v="HIV TREATMENT AND CARE"/>
    <s v="Is it recommened that key populations living with HIV have the same access to antiretroviral therapy (ART)?"/>
    <x v="16"/>
    <n v="1"/>
    <n v="0"/>
    <n v="0"/>
    <n v="1"/>
    <n v="0"/>
    <x v="1"/>
  </r>
  <r>
    <x v="30"/>
    <s v="HIV TREATMENT AND CARE"/>
    <s v="●     Are specific services recommened to support access and adherence for KP?"/>
    <x v="17"/>
    <n v="1"/>
    <n v="0"/>
    <n v="0"/>
    <n v="1"/>
    <n v="0"/>
    <x v="1"/>
  </r>
  <r>
    <x v="30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0"/>
    <s v="SEXUAL AND REPORDUCTIVE HEALTH"/>
    <s v="SEXUAL AND REPORDUCTIVE HEALTH"/>
    <x v="0"/>
    <n v="0"/>
    <n v="0"/>
    <n v="0"/>
    <n v="0"/>
    <n v="0"/>
    <x v="2"/>
  </r>
  <r>
    <x v="30"/>
    <s v="SEXUAL AND REPORDUCTIVE HEALTH"/>
    <s v="Is screening, diagnosis and/or treatment of sexually transmitted infections recommened for KP to be offered routinely"/>
    <x v="19"/>
    <n v="1"/>
    <n v="0"/>
    <n v="0"/>
    <n v="1"/>
    <n v="0"/>
    <x v="1"/>
  </r>
  <r>
    <x v="30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0"/>
    <s v="CRITICAL ENABLERS"/>
    <s v="CRITICAL ENABLERS"/>
    <x v="0"/>
    <n v="0"/>
    <n v="0"/>
    <n v="0"/>
    <n v="0"/>
    <n v="0"/>
    <x v="2"/>
  </r>
  <r>
    <x v="30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0"/>
    <s v="CRITICAL ENABLERS"/>
    <s v="Is there a recommendation to review laws, and/or policies and/or practices that criminalize providing services to KP"/>
    <x v="22"/>
    <n v="1"/>
    <n v="0"/>
    <n v="0"/>
    <n v="1"/>
    <n v="0"/>
    <x v="2"/>
  </r>
  <r>
    <x v="30"/>
    <s v="CRITICAL ENABLERS"/>
    <s v="Is sensitization training on key populations for healthcare workers recommended?"/>
    <x v="23"/>
    <n v="1"/>
    <n v="0"/>
    <n v="0"/>
    <n v="1"/>
    <n v="0"/>
    <x v="1"/>
  </r>
  <r>
    <x v="30"/>
    <s v="CRITICAL ENABLERS"/>
    <s v="Is sensitization training on key populations for law enforcement officers recommended?"/>
    <x v="24"/>
    <n v="1"/>
    <n v="0"/>
    <n v="0"/>
    <n v="1"/>
    <n v="0"/>
    <x v="1"/>
  </r>
  <r>
    <x v="30"/>
    <s v="CRITICAL ENABLERS"/>
    <s v="Is engagement of stakeholders from key population groups recommended to allow and support the implementation and scale-up of health-care services for key populations?"/>
    <x v="25"/>
    <n v="1"/>
    <n v="0"/>
    <n v="0"/>
    <n v="1"/>
    <n v="0"/>
    <x v="1"/>
  </r>
  <r>
    <x v="30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0"/>
    <n v="1"/>
    <n v="0"/>
    <x v="1"/>
  </r>
  <r>
    <x v="30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0"/>
    <s v="CRITICAL ENABLERS"/>
    <s v="Is there a recommendation that violence against people from key populations should be prevented and addressed (in partnersip with key population-led organizations)?"/>
    <x v="28"/>
    <n v="1"/>
    <n v="0"/>
    <n v="0"/>
    <n v="1"/>
    <n v="0"/>
    <x v="1"/>
  </r>
  <r>
    <x v="30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1"/>
    <s v="HIV PREVENTION"/>
    <s v="HIV PREVENTION"/>
    <x v="0"/>
    <m/>
    <m/>
    <m/>
    <m/>
    <m/>
    <x v="0"/>
  </r>
  <r>
    <x v="31"/>
    <s v="HIV PREVENTION"/>
    <s v="Is condom programming targeting KP recommended?"/>
    <x v="1"/>
    <n v="1"/>
    <n v="0"/>
    <n v="1"/>
    <n v="1"/>
    <n v="0"/>
    <x v="2"/>
  </r>
  <r>
    <x v="31"/>
    <s v="HIV PREVENTION"/>
    <s v="Is programming for condom-compatible lubricants recommended?"/>
    <x v="2"/>
    <n v="0"/>
    <n v="0"/>
    <n v="0"/>
    <n v="0"/>
    <n v="0"/>
    <x v="2"/>
  </r>
  <r>
    <x v="31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1"/>
    <s v="HIV PREVENTION"/>
    <s v="Is post-exposure prophylaxis (PEP) available for eligible KP (on a voluntary basis)"/>
    <x v="4"/>
    <n v="0"/>
    <n v="0"/>
    <n v="0"/>
    <n v="0"/>
    <n v="0"/>
    <x v="2"/>
  </r>
  <r>
    <x v="31"/>
    <s v="HARM REDUCTION FOR PEOPLE WHO USE DRUGS"/>
    <s v="HARM REDUCTION FOR PEOPLE WHO USE DRUGS"/>
    <x v="0"/>
    <n v="0"/>
    <n v="0"/>
    <n v="0"/>
    <n v="0"/>
    <n v="0"/>
    <x v="2"/>
  </r>
  <r>
    <x v="31"/>
    <s v="HARM REDUCTION FOR PEOPLE WHO USE DRUGS"/>
    <s v="Is harm reduction part of policy and are services for PWID recommended?"/>
    <x v="5"/>
    <n v="0"/>
    <n v="0"/>
    <n v="0"/>
    <n v="0"/>
    <n v="0"/>
    <x v="2"/>
  </r>
  <r>
    <x v="31"/>
    <s v="HARM REDUCTION FOR PEOPLE WHO USE DRUGS"/>
    <s v="●     NSP (needle and syringe programme)"/>
    <x v="6"/>
    <n v="0"/>
    <n v="0"/>
    <n v="0"/>
    <n v="0"/>
    <n v="1"/>
    <x v="2"/>
  </r>
  <r>
    <x v="31"/>
    <s v="HARM REDUCTION FOR PEOPLE WHO USE DRUGS"/>
    <s v="●     OST (opioid substitution therapy)"/>
    <x v="7"/>
    <n v="0"/>
    <n v="0"/>
    <n v="0"/>
    <n v="0"/>
    <n v="0"/>
    <x v="2"/>
  </r>
  <r>
    <x v="31"/>
    <s v="HARM REDUCTION FOR PEOPLE WHO USE DRUGS"/>
    <s v="●     Naloxone"/>
    <x v="8"/>
    <n v="0"/>
    <n v="0"/>
    <n v="0"/>
    <n v="0"/>
    <n v="0"/>
    <x v="2"/>
  </r>
  <r>
    <x v="31"/>
    <s v="HIV TESTING SERVICES (HTS)"/>
    <s v="HIV TESTING SERVICES (HTS)"/>
    <x v="0"/>
    <n v="0"/>
    <n v="0"/>
    <n v="0"/>
    <n v="0"/>
    <n v="0"/>
    <x v="2"/>
  </r>
  <r>
    <x v="31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1"/>
    <s v="HIV TESTING SERVICES (HTS)"/>
    <s v="●     Provider-initiated testing and counselling"/>
    <x v="10"/>
    <n v="0"/>
    <n v="0"/>
    <n v="0"/>
    <n v="0"/>
    <n v="0"/>
    <x v="2"/>
  </r>
  <r>
    <x v="31"/>
    <s v="HIV TESTING SERVICES (HTS)"/>
    <s v="●     Community-based HIV testing and counselling"/>
    <x v="11"/>
    <n v="0"/>
    <n v="0"/>
    <n v="0"/>
    <n v="0"/>
    <n v="0"/>
    <x v="2"/>
  </r>
  <r>
    <x v="31"/>
    <s v="HIV TESTING SERVICES (HTS)"/>
    <s v="●     Lay provider testing"/>
    <x v="12"/>
    <n v="0"/>
    <n v="0"/>
    <n v="0"/>
    <n v="0"/>
    <n v="0"/>
    <x v="2"/>
  </r>
  <r>
    <x v="31"/>
    <s v="HIV TESTING SERVICES (HTS)"/>
    <s v="●     Self-testing"/>
    <x v="13"/>
    <n v="0"/>
    <n v="0"/>
    <n v="0"/>
    <n v="0"/>
    <n v="0"/>
    <x v="2"/>
  </r>
  <r>
    <x v="31"/>
    <s v="HIV TESTING SERVICES (HTS)"/>
    <s v="●     Assisted voluntary partner notification"/>
    <x v="14"/>
    <n v="0"/>
    <n v="0"/>
    <n v="0"/>
    <n v="0"/>
    <n v="0"/>
    <x v="2"/>
  </r>
  <r>
    <x v="31"/>
    <s v="HIV TESTING SERVICES (HTS)"/>
    <s v="●     Only in general (no specific format)"/>
    <x v="15"/>
    <n v="1"/>
    <n v="0"/>
    <n v="1"/>
    <n v="1"/>
    <n v="1"/>
    <x v="2"/>
  </r>
  <r>
    <x v="31"/>
    <s v="HIV TREATMENT AND CARE"/>
    <s v="HIV TREATMENT AND CARE"/>
    <x v="0"/>
    <n v="0"/>
    <n v="0"/>
    <n v="0"/>
    <n v="0"/>
    <n v="0"/>
    <x v="2"/>
  </r>
  <r>
    <x v="31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31"/>
    <s v="HIV TREATMENT AND CARE"/>
    <s v="●     Are specific services recommened to support access and adherence for KP?"/>
    <x v="17"/>
    <n v="0"/>
    <n v="0"/>
    <n v="0"/>
    <n v="0"/>
    <n v="0"/>
    <x v="2"/>
  </r>
  <r>
    <x v="31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1"/>
    <s v="SEXUAL AND REPORDUCTIVE HEALTH"/>
    <s v="SEXUAL AND REPORDUCTIVE HEALTH"/>
    <x v="0"/>
    <n v="0"/>
    <n v="0"/>
    <n v="0"/>
    <n v="0"/>
    <n v="0"/>
    <x v="2"/>
  </r>
  <r>
    <x v="31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31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1"/>
    <s v="CRITICAL ENABLERS"/>
    <s v="CRITICAL ENABLERS"/>
    <x v="0"/>
    <n v="0"/>
    <n v="0"/>
    <n v="0"/>
    <n v="0"/>
    <n v="0"/>
    <x v="2"/>
  </r>
  <r>
    <x v="31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1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31"/>
    <s v="CRITICAL ENABLERS"/>
    <s v="Is sensitization training on key populations for healthcare workers recommended?"/>
    <x v="23"/>
    <n v="0"/>
    <n v="0"/>
    <n v="0"/>
    <n v="0"/>
    <n v="0"/>
    <x v="2"/>
  </r>
  <r>
    <x v="31"/>
    <s v="CRITICAL ENABLERS"/>
    <s v="Is sensitization training on key populations for law enforcement officers recommended?"/>
    <x v="24"/>
    <n v="0"/>
    <n v="0"/>
    <n v="0"/>
    <n v="0"/>
    <n v="0"/>
    <x v="2"/>
  </r>
  <r>
    <x v="31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31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31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1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31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2"/>
    <s v="HIV PREVENTION"/>
    <s v="HIV PREVENTION"/>
    <x v="0"/>
    <m/>
    <m/>
    <m/>
    <m/>
    <m/>
    <x v="0"/>
  </r>
  <r>
    <x v="32"/>
    <s v="HIV PREVENTION"/>
    <s v="Is condom programming targeting KP recommended?"/>
    <x v="1"/>
    <n v="0"/>
    <n v="0"/>
    <n v="0"/>
    <n v="0"/>
    <n v="0"/>
    <x v="2"/>
  </r>
  <r>
    <x v="32"/>
    <s v="HIV PREVENTION"/>
    <s v="Is programming for condom-compatible lubricants recommended?"/>
    <x v="2"/>
    <n v="0"/>
    <n v="0"/>
    <n v="0"/>
    <n v="0"/>
    <n v="0"/>
    <x v="2"/>
  </r>
  <r>
    <x v="32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2"/>
    <s v="HIV PREVENTION"/>
    <s v="Is post-exposure prophylaxis (PEP) available for eligible KP (on a voluntary basis)"/>
    <x v="4"/>
    <n v="0"/>
    <n v="0"/>
    <n v="0"/>
    <n v="0"/>
    <n v="0"/>
    <x v="2"/>
  </r>
  <r>
    <x v="32"/>
    <s v="HARM REDUCTION FOR PEOPLE WHO USE DRUGS"/>
    <s v="HARM REDUCTION FOR PEOPLE WHO USE DRUGS"/>
    <x v="0"/>
    <n v="0"/>
    <n v="0"/>
    <n v="0"/>
    <n v="0"/>
    <n v="0"/>
    <x v="2"/>
  </r>
  <r>
    <x v="32"/>
    <s v="HARM REDUCTION FOR PEOPLE WHO USE DRUGS"/>
    <s v="Is harm reduction part of policy and are services for PWID recommended?"/>
    <x v="5"/>
    <n v="0"/>
    <n v="0"/>
    <n v="0"/>
    <n v="0"/>
    <n v="0"/>
    <x v="2"/>
  </r>
  <r>
    <x v="32"/>
    <s v="HARM REDUCTION FOR PEOPLE WHO USE DRUGS"/>
    <s v="●     NSP (needle and syringe programme)"/>
    <x v="6"/>
    <n v="1"/>
    <n v="0"/>
    <n v="1"/>
    <n v="1"/>
    <n v="1"/>
    <x v="1"/>
  </r>
  <r>
    <x v="32"/>
    <s v="HARM REDUCTION FOR PEOPLE WHO USE DRUGS"/>
    <s v="●     OST (opioid substitution therapy)"/>
    <x v="7"/>
    <n v="1"/>
    <n v="0"/>
    <n v="1"/>
    <n v="1"/>
    <n v="1"/>
    <x v="1"/>
  </r>
  <r>
    <x v="32"/>
    <s v="HARM REDUCTION FOR PEOPLE WHO USE DRUGS"/>
    <s v="●     Naloxone"/>
    <x v="8"/>
    <n v="0"/>
    <n v="0"/>
    <n v="0"/>
    <n v="0"/>
    <n v="0"/>
    <x v="2"/>
  </r>
  <r>
    <x v="32"/>
    <s v="HIV TESTING SERVICES (HTS)"/>
    <s v="HIV TESTING SERVICES (HTS)"/>
    <x v="0"/>
    <n v="0"/>
    <n v="0"/>
    <n v="0"/>
    <n v="0"/>
    <n v="0"/>
    <x v="2"/>
  </r>
  <r>
    <x v="32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2"/>
    <s v="HIV TESTING SERVICES (HTS)"/>
    <s v="●     Provider-initiated testing and counselling"/>
    <x v="10"/>
    <n v="0"/>
    <n v="0"/>
    <n v="0"/>
    <n v="0"/>
    <n v="0"/>
    <x v="2"/>
  </r>
  <r>
    <x v="32"/>
    <s v="HIV TESTING SERVICES (HTS)"/>
    <s v="●     Community-based HIV testing and counselling"/>
    <x v="11"/>
    <n v="0"/>
    <n v="0"/>
    <n v="0"/>
    <n v="0"/>
    <n v="0"/>
    <x v="2"/>
  </r>
  <r>
    <x v="32"/>
    <s v="HIV TESTING SERVICES (HTS)"/>
    <s v="●     Lay provider testing"/>
    <x v="12"/>
    <n v="0"/>
    <n v="0"/>
    <n v="0"/>
    <n v="0"/>
    <n v="0"/>
    <x v="2"/>
  </r>
  <r>
    <x v="32"/>
    <s v="HIV TESTING SERVICES (HTS)"/>
    <s v="●     Self-testing"/>
    <x v="13"/>
    <n v="0"/>
    <n v="0"/>
    <n v="0"/>
    <n v="0"/>
    <n v="0"/>
    <x v="2"/>
  </r>
  <r>
    <x v="32"/>
    <s v="HIV TESTING SERVICES (HTS)"/>
    <s v="●     Assisted voluntary partner notification"/>
    <x v="14"/>
    <n v="0"/>
    <n v="0"/>
    <n v="0"/>
    <n v="0"/>
    <n v="0"/>
    <x v="2"/>
  </r>
  <r>
    <x v="32"/>
    <s v="HIV TESTING SERVICES (HTS)"/>
    <s v="●     Only in general (no specific format)"/>
    <x v="15"/>
    <n v="1"/>
    <n v="0"/>
    <n v="0"/>
    <n v="1"/>
    <n v="1"/>
    <x v="1"/>
  </r>
  <r>
    <x v="32"/>
    <s v="HIV TREATMENT AND CARE"/>
    <s v="HIV TREATMENT AND CARE"/>
    <x v="0"/>
    <n v="0"/>
    <n v="0"/>
    <n v="0"/>
    <n v="0"/>
    <n v="0"/>
    <x v="2"/>
  </r>
  <r>
    <x v="32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32"/>
    <s v="HIV TREATMENT AND CARE"/>
    <s v="●     Are specific services recommened to support access and adherence for KP?"/>
    <x v="17"/>
    <n v="0"/>
    <n v="0"/>
    <n v="0"/>
    <n v="0"/>
    <n v="0"/>
    <x v="1"/>
  </r>
  <r>
    <x v="32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2"/>
    <s v="SEXUAL AND REPORDUCTIVE HEALTH"/>
    <s v="SEXUAL AND REPORDUCTIVE HEALTH"/>
    <x v="0"/>
    <n v="0"/>
    <n v="0"/>
    <n v="0"/>
    <n v="0"/>
    <n v="0"/>
    <x v="2"/>
  </r>
  <r>
    <x v="32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1"/>
  </r>
  <r>
    <x v="32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2"/>
    <s v="CRITICAL ENABLERS"/>
    <s v="CRITICAL ENABLERS"/>
    <x v="0"/>
    <n v="0"/>
    <n v="0"/>
    <n v="0"/>
    <n v="0"/>
    <n v="0"/>
    <x v="2"/>
  </r>
  <r>
    <x v="32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2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32"/>
    <s v="CRITICAL ENABLERS"/>
    <s v="Is sensitization training on key populations for healthcare workers recommended?"/>
    <x v="23"/>
    <n v="0"/>
    <n v="0"/>
    <n v="0"/>
    <n v="0"/>
    <n v="0"/>
    <x v="2"/>
  </r>
  <r>
    <x v="32"/>
    <s v="CRITICAL ENABLERS"/>
    <s v="Is sensitization training on key populations for law enforcement officers recommended?"/>
    <x v="24"/>
    <n v="0"/>
    <n v="0"/>
    <n v="0"/>
    <n v="0"/>
    <n v="0"/>
    <x v="2"/>
  </r>
  <r>
    <x v="32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32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32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2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32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3"/>
    <s v="HIV PREVENTION"/>
    <s v="HIV PREVENTION"/>
    <x v="0"/>
    <m/>
    <m/>
    <m/>
    <m/>
    <m/>
    <x v="0"/>
  </r>
  <r>
    <x v="33"/>
    <s v="HIV PREVENTION"/>
    <s v="Is condom programming targeting KP recommended?"/>
    <x v="1"/>
    <n v="1"/>
    <n v="1"/>
    <n v="1"/>
    <n v="1"/>
    <n v="1"/>
    <x v="1"/>
  </r>
  <r>
    <x v="33"/>
    <s v="HIV PREVENTION"/>
    <s v="Is programming for condom-compatible lubricants recommended?"/>
    <x v="2"/>
    <n v="1"/>
    <n v="1"/>
    <n v="1"/>
    <n v="1"/>
    <n v="1"/>
    <x v="1"/>
  </r>
  <r>
    <x v="33"/>
    <s v="HIV PREVENTION"/>
    <s v="Is it recommened to offer oral pre-exporure prophylaxis (PrEP) to KPs (as an additions prevention choice)?"/>
    <x v="3"/>
    <n v="0"/>
    <n v="0"/>
    <n v="0"/>
    <n v="0"/>
    <n v="0"/>
    <x v="1"/>
  </r>
  <r>
    <x v="33"/>
    <s v="HIV PREVENTION"/>
    <s v="Is post-exposure prophylaxis (PEP) available for eligible KP (on a voluntary basis)"/>
    <x v="4"/>
    <n v="0"/>
    <n v="0"/>
    <n v="0"/>
    <n v="0"/>
    <n v="0"/>
    <x v="2"/>
  </r>
  <r>
    <x v="33"/>
    <s v="HARM REDUCTION FOR PEOPLE WHO USE DRUGS"/>
    <s v="HARM REDUCTION FOR PEOPLE WHO USE DRUGS"/>
    <x v="0"/>
    <n v="0"/>
    <n v="0"/>
    <n v="0"/>
    <n v="0"/>
    <n v="0"/>
    <x v="2"/>
  </r>
  <r>
    <x v="33"/>
    <s v="HARM REDUCTION FOR PEOPLE WHO USE DRUGS"/>
    <s v="Is harm reduction part of policy and are services for PWID recommended?"/>
    <x v="5"/>
    <n v="0"/>
    <n v="0"/>
    <n v="0"/>
    <n v="0"/>
    <n v="0"/>
    <x v="2"/>
  </r>
  <r>
    <x v="33"/>
    <s v="HARM REDUCTION FOR PEOPLE WHO USE DRUGS"/>
    <s v="●     NSP (needle and syringe programme)"/>
    <x v="6"/>
    <n v="0"/>
    <n v="0"/>
    <n v="0"/>
    <n v="0"/>
    <n v="0"/>
    <x v="2"/>
  </r>
  <r>
    <x v="33"/>
    <s v="HARM REDUCTION FOR PEOPLE WHO USE DRUGS"/>
    <s v="●     OST (opioid substitution therapy)"/>
    <x v="7"/>
    <n v="0"/>
    <n v="0"/>
    <n v="0"/>
    <n v="0"/>
    <n v="0"/>
    <x v="2"/>
  </r>
  <r>
    <x v="33"/>
    <s v="HARM REDUCTION FOR PEOPLE WHO USE DRUGS"/>
    <s v="●     Naloxone"/>
    <x v="8"/>
    <n v="0"/>
    <n v="0"/>
    <n v="0"/>
    <n v="0"/>
    <n v="0"/>
    <x v="2"/>
  </r>
  <r>
    <x v="33"/>
    <s v="HIV TESTING SERVICES (HTS)"/>
    <s v="HIV TESTING SERVICES (HTS)"/>
    <x v="0"/>
    <n v="0"/>
    <n v="0"/>
    <n v="0"/>
    <n v="0"/>
    <n v="0"/>
    <x v="2"/>
  </r>
  <r>
    <x v="33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3"/>
    <s v="HIV TESTING SERVICES (HTS)"/>
    <s v="●     Provider-initiated testing and counselling"/>
    <x v="10"/>
    <n v="0"/>
    <n v="0"/>
    <n v="0"/>
    <n v="0"/>
    <n v="0"/>
    <x v="2"/>
  </r>
  <r>
    <x v="33"/>
    <s v="HIV TESTING SERVICES (HTS)"/>
    <s v="●     Community-based HIV testing and counselling"/>
    <x v="11"/>
    <n v="0"/>
    <n v="0"/>
    <n v="0"/>
    <n v="0"/>
    <n v="0"/>
    <x v="2"/>
  </r>
  <r>
    <x v="33"/>
    <s v="HIV TESTING SERVICES (HTS)"/>
    <s v="●     Lay provider testing"/>
    <x v="12"/>
    <n v="0"/>
    <n v="0"/>
    <n v="0"/>
    <n v="0"/>
    <n v="0"/>
    <x v="2"/>
  </r>
  <r>
    <x v="33"/>
    <s v="HIV TESTING SERVICES (HTS)"/>
    <s v="●     Self-testing"/>
    <x v="13"/>
    <n v="0"/>
    <n v="0"/>
    <n v="0"/>
    <n v="0"/>
    <n v="0"/>
    <x v="2"/>
  </r>
  <r>
    <x v="33"/>
    <s v="HIV TESTING SERVICES (HTS)"/>
    <s v="●     Assisted voluntary partner notification"/>
    <x v="14"/>
    <n v="0"/>
    <n v="0"/>
    <n v="0"/>
    <n v="0"/>
    <n v="0"/>
    <x v="2"/>
  </r>
  <r>
    <x v="33"/>
    <s v="HIV TESTING SERVICES (HTS)"/>
    <s v="●     Only in general (no specific format)"/>
    <x v="15"/>
    <n v="1"/>
    <n v="1"/>
    <n v="1"/>
    <n v="1"/>
    <n v="1"/>
    <x v="1"/>
  </r>
  <r>
    <x v="33"/>
    <s v="HIV TREATMENT AND CARE"/>
    <s v="HIV TREATMENT AND CARE"/>
    <x v="0"/>
    <n v="0"/>
    <n v="0"/>
    <n v="0"/>
    <n v="0"/>
    <n v="0"/>
    <x v="2"/>
  </r>
  <r>
    <x v="33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33"/>
    <s v="HIV TREATMENT AND CARE"/>
    <s v="●     Are specific services recommened to support access and adherence for KP?"/>
    <x v="17"/>
    <n v="1"/>
    <n v="1"/>
    <n v="1"/>
    <n v="1"/>
    <n v="1"/>
    <x v="1"/>
  </r>
  <r>
    <x v="33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3"/>
    <s v="SEXUAL AND REPORDUCTIVE HEALTH"/>
    <s v="SEXUAL AND REPORDUCTIVE HEALTH"/>
    <x v="0"/>
    <n v="0"/>
    <n v="0"/>
    <n v="0"/>
    <n v="0"/>
    <n v="0"/>
    <x v="2"/>
  </r>
  <r>
    <x v="33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33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3"/>
    <s v="CRITICAL ENABLERS"/>
    <s v="CRITICAL ENABLERS"/>
    <x v="0"/>
    <n v="0"/>
    <n v="0"/>
    <n v="0"/>
    <n v="0"/>
    <n v="0"/>
    <x v="2"/>
  </r>
  <r>
    <x v="33"/>
    <s v="CRITICAL ENABLERS"/>
    <s v="Is there a recommendation to review laws, (and/or) policies, and/or practices that criminalize behaviors of KP?"/>
    <x v="21"/>
    <n v="1"/>
    <n v="1"/>
    <n v="0"/>
    <n v="1"/>
    <n v="1"/>
    <x v="1"/>
  </r>
  <r>
    <x v="33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33"/>
    <s v="CRITICAL ENABLERS"/>
    <s v="Is sensitization training on key populations for healthcare workers recommended?"/>
    <x v="23"/>
    <n v="1"/>
    <n v="1"/>
    <n v="0"/>
    <n v="1"/>
    <n v="1"/>
    <x v="1"/>
  </r>
  <r>
    <x v="33"/>
    <s v="CRITICAL ENABLERS"/>
    <s v="Is sensitization training on key populations for law enforcement officers recommended?"/>
    <x v="24"/>
    <n v="0"/>
    <n v="0"/>
    <n v="0"/>
    <n v="0"/>
    <n v="0"/>
    <x v="2"/>
  </r>
  <r>
    <x v="33"/>
    <s v="CRITICAL ENABLERS"/>
    <s v="Is engagement of stakeholders from key population groups recommended to allow and support the implementation and scale-up of health-care services for key populations?"/>
    <x v="25"/>
    <n v="1"/>
    <n v="1"/>
    <n v="1"/>
    <n v="1"/>
    <n v="1"/>
    <x v="1"/>
  </r>
  <r>
    <x v="33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1"/>
    <n v="1"/>
    <n v="1"/>
    <n v="1"/>
    <x v="1"/>
  </r>
  <r>
    <x v="33"/>
    <s v="CRITICAL ENABLERS"/>
    <s v="Is there a recommendation for programmes to work toward implementing a package of interventions to enhance community empowerment?"/>
    <x v="27"/>
    <n v="1"/>
    <n v="1"/>
    <n v="1"/>
    <n v="1"/>
    <n v="1"/>
    <x v="1"/>
  </r>
  <r>
    <x v="33"/>
    <s v="CRITICAL ENABLERS"/>
    <s v="Is there a recommendation that violence against people from key populations should be prevented and addressed (in partnersip with key population-led organizations)?"/>
    <x v="28"/>
    <n v="1"/>
    <n v="1"/>
    <n v="1"/>
    <n v="1"/>
    <n v="1"/>
    <x v="1"/>
  </r>
  <r>
    <x v="33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4"/>
    <s v="HIV PREVENTION"/>
    <s v="HIV PREVENTION"/>
    <x v="0"/>
    <m/>
    <m/>
    <m/>
    <m/>
    <m/>
    <x v="0"/>
  </r>
  <r>
    <x v="34"/>
    <s v="HIV PREVENTION"/>
    <s v="Is condom programming targeting KP recommended?"/>
    <x v="1"/>
    <n v="1"/>
    <n v="1"/>
    <n v="1"/>
    <n v="1"/>
    <n v="1"/>
    <x v="1"/>
  </r>
  <r>
    <x v="34"/>
    <s v="HIV PREVENTION"/>
    <s v="Is programming for condom-compatible lubricants recommended?"/>
    <x v="2"/>
    <n v="0"/>
    <n v="0"/>
    <n v="0"/>
    <n v="0"/>
    <n v="0"/>
    <x v="2"/>
  </r>
  <r>
    <x v="34"/>
    <s v="HIV PREVENTION"/>
    <s v="Is it recommened to offer oral pre-exporure prophylaxis (PrEP) to KPs (as an additions prevention choice)?"/>
    <x v="3"/>
    <n v="1"/>
    <n v="1"/>
    <n v="1"/>
    <n v="1"/>
    <n v="1"/>
    <x v="1"/>
  </r>
  <r>
    <x v="34"/>
    <s v="HIV PREVENTION"/>
    <s v="Is post-exposure prophylaxis (PEP) available for eligible KP (on a voluntary basis)"/>
    <x v="4"/>
    <n v="0"/>
    <n v="0"/>
    <n v="0"/>
    <n v="0"/>
    <n v="0"/>
    <x v="2"/>
  </r>
  <r>
    <x v="34"/>
    <s v="HARM REDUCTION FOR PEOPLE WHO USE DRUGS"/>
    <s v="HARM REDUCTION FOR PEOPLE WHO USE DRUGS"/>
    <x v="0"/>
    <n v="0"/>
    <n v="0"/>
    <n v="0"/>
    <n v="0"/>
    <n v="0"/>
    <x v="2"/>
  </r>
  <r>
    <x v="34"/>
    <s v="HARM REDUCTION FOR PEOPLE WHO USE DRUGS"/>
    <s v="Is harm reduction part of policy and are services for PWID recommended?"/>
    <x v="5"/>
    <n v="0"/>
    <n v="0"/>
    <n v="0"/>
    <n v="0"/>
    <n v="0"/>
    <x v="2"/>
  </r>
  <r>
    <x v="34"/>
    <s v="HARM REDUCTION FOR PEOPLE WHO USE DRUGS"/>
    <s v="●     NSP (needle and syringe programme)"/>
    <x v="6"/>
    <n v="0"/>
    <n v="0"/>
    <n v="0"/>
    <n v="0"/>
    <n v="0"/>
    <x v="2"/>
  </r>
  <r>
    <x v="34"/>
    <s v="HARM REDUCTION FOR PEOPLE WHO USE DRUGS"/>
    <s v="●     OST (opioid substitution therapy)"/>
    <x v="7"/>
    <n v="0"/>
    <n v="0"/>
    <n v="0"/>
    <n v="0"/>
    <n v="0"/>
    <x v="2"/>
  </r>
  <r>
    <x v="34"/>
    <s v="HARM REDUCTION FOR PEOPLE WHO USE DRUGS"/>
    <s v="●     Naloxone"/>
    <x v="8"/>
    <n v="0"/>
    <n v="0"/>
    <n v="0"/>
    <n v="0"/>
    <n v="0"/>
    <x v="2"/>
  </r>
  <r>
    <x v="34"/>
    <s v="HIV TESTING SERVICES (HTS)"/>
    <s v="HIV TESTING SERVICES (HTS)"/>
    <x v="0"/>
    <n v="0"/>
    <n v="0"/>
    <n v="0"/>
    <n v="0"/>
    <n v="0"/>
    <x v="2"/>
  </r>
  <r>
    <x v="34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4"/>
    <s v="HIV TESTING SERVICES (HTS)"/>
    <s v="●     Provider-initiated testing and counselling"/>
    <x v="10"/>
    <n v="0"/>
    <n v="0"/>
    <n v="0"/>
    <n v="0"/>
    <n v="0"/>
    <x v="2"/>
  </r>
  <r>
    <x v="34"/>
    <s v="HIV TESTING SERVICES (HTS)"/>
    <s v="●     Community-based HIV testing and counselling"/>
    <x v="11"/>
    <n v="0"/>
    <n v="0"/>
    <n v="0"/>
    <n v="0"/>
    <n v="0"/>
    <x v="2"/>
  </r>
  <r>
    <x v="34"/>
    <s v="HIV TESTING SERVICES (HTS)"/>
    <s v="●     Lay provider testing"/>
    <x v="12"/>
    <n v="0"/>
    <n v="0"/>
    <n v="0"/>
    <n v="0"/>
    <n v="0"/>
    <x v="2"/>
  </r>
  <r>
    <x v="34"/>
    <s v="HIV TESTING SERVICES (HTS)"/>
    <s v="●     Self-testing"/>
    <x v="13"/>
    <n v="0"/>
    <n v="0"/>
    <n v="0"/>
    <n v="0"/>
    <n v="0"/>
    <x v="2"/>
  </r>
  <r>
    <x v="34"/>
    <s v="HIV TESTING SERVICES (HTS)"/>
    <s v="●     Assisted voluntary partner notification"/>
    <x v="14"/>
    <n v="0"/>
    <n v="0"/>
    <n v="0"/>
    <n v="0"/>
    <n v="0"/>
    <x v="2"/>
  </r>
  <r>
    <x v="34"/>
    <s v="HIV TESTING SERVICES (HTS)"/>
    <s v="●     Only in general (no specific format)"/>
    <x v="15"/>
    <n v="0"/>
    <n v="0"/>
    <n v="0"/>
    <n v="1"/>
    <n v="0"/>
    <x v="2"/>
  </r>
  <r>
    <x v="34"/>
    <s v="HIV TREATMENT AND CARE"/>
    <s v="HIV TREATMENT AND CARE"/>
    <x v="0"/>
    <n v="0"/>
    <n v="0"/>
    <n v="0"/>
    <n v="0"/>
    <n v="0"/>
    <x v="2"/>
  </r>
  <r>
    <x v="34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34"/>
    <s v="HIV TREATMENT AND CARE"/>
    <s v="●     Are specific services recommened to support access and adherence for KP?"/>
    <x v="17"/>
    <n v="0"/>
    <n v="0"/>
    <n v="0"/>
    <n v="0"/>
    <n v="0"/>
    <x v="2"/>
  </r>
  <r>
    <x v="34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4"/>
    <s v="SEXUAL AND REPORDUCTIVE HEALTH"/>
    <s v="SEXUAL AND REPORDUCTIVE HEALTH"/>
    <x v="0"/>
    <n v="0"/>
    <n v="0"/>
    <n v="0"/>
    <n v="0"/>
    <n v="0"/>
    <x v="2"/>
  </r>
  <r>
    <x v="34"/>
    <s v="SEXUAL AND REPORDUCTIVE HEALTH"/>
    <s v="Is screening, diagnosis and/or treatment of sexually transmitted infections recommened for KP to be offered routinely"/>
    <x v="19"/>
    <n v="1"/>
    <n v="1"/>
    <n v="1"/>
    <n v="1"/>
    <n v="1"/>
    <x v="1"/>
  </r>
  <r>
    <x v="34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4"/>
    <s v="CRITICAL ENABLERS"/>
    <s v="CRITICAL ENABLERS"/>
    <x v="0"/>
    <n v="0"/>
    <n v="0"/>
    <n v="0"/>
    <n v="0"/>
    <n v="0"/>
    <x v="2"/>
  </r>
  <r>
    <x v="34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4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34"/>
    <s v="CRITICAL ENABLERS"/>
    <s v="Is sensitization training on key populations for healthcare workers recommended?"/>
    <x v="23"/>
    <n v="0"/>
    <n v="0"/>
    <n v="0"/>
    <n v="0"/>
    <n v="0"/>
    <x v="2"/>
  </r>
  <r>
    <x v="34"/>
    <s v="CRITICAL ENABLERS"/>
    <s v="Is sensitization training on key populations for law enforcement officers recommended?"/>
    <x v="24"/>
    <n v="0"/>
    <n v="0"/>
    <n v="0"/>
    <n v="0"/>
    <n v="0"/>
    <x v="2"/>
  </r>
  <r>
    <x v="34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34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1"/>
    <n v="1"/>
    <n v="1"/>
    <n v="1"/>
    <x v="1"/>
  </r>
  <r>
    <x v="34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4"/>
    <s v="CRITICAL ENABLERS"/>
    <s v="Is there a recommendation that violence against people from key populations should be prevented and addressed (in partnersip with key population-led organizations)?"/>
    <x v="28"/>
    <n v="0"/>
    <n v="0"/>
    <n v="1"/>
    <n v="0"/>
    <n v="0"/>
    <x v="2"/>
  </r>
  <r>
    <x v="34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5"/>
    <s v="HIV PREVENTION"/>
    <s v="HIV PREVENTION"/>
    <x v="0"/>
    <m/>
    <m/>
    <m/>
    <m/>
    <m/>
    <x v="0"/>
  </r>
  <r>
    <x v="35"/>
    <s v="HIV PREVENTION"/>
    <s v="Is condom programming targeting KP recommended?"/>
    <x v="1"/>
    <n v="1"/>
    <n v="0"/>
    <n v="0"/>
    <n v="1"/>
    <n v="0"/>
    <x v="1"/>
  </r>
  <r>
    <x v="35"/>
    <s v="HIV PREVENTION"/>
    <s v="Is programming for condom-compatible lubricants recommended?"/>
    <x v="2"/>
    <n v="1"/>
    <n v="0"/>
    <n v="0"/>
    <n v="1"/>
    <n v="0"/>
    <x v="1"/>
  </r>
  <r>
    <x v="35"/>
    <s v="HIV PREVENTION"/>
    <s v="Is it recommened to offer oral pre-exporure prophylaxis (PrEP) to KPs (as an additions prevention choice)?"/>
    <x v="3"/>
    <n v="1"/>
    <n v="0"/>
    <n v="0"/>
    <n v="1"/>
    <n v="0"/>
    <x v="1"/>
  </r>
  <r>
    <x v="35"/>
    <s v="HIV PREVENTION"/>
    <s v="Is post-exposure prophylaxis (PEP) available for eligible KP (on a voluntary basis)"/>
    <x v="4"/>
    <n v="1"/>
    <n v="0"/>
    <n v="0"/>
    <n v="1"/>
    <n v="0"/>
    <x v="1"/>
  </r>
  <r>
    <x v="35"/>
    <s v="HARM REDUCTION FOR PEOPLE WHO USE DRUGS"/>
    <s v="HARM REDUCTION FOR PEOPLE WHO USE DRUGS"/>
    <x v="0"/>
    <n v="0"/>
    <n v="0"/>
    <n v="0"/>
    <n v="0"/>
    <n v="0"/>
    <x v="2"/>
  </r>
  <r>
    <x v="35"/>
    <s v="HARM REDUCTION FOR PEOPLE WHO USE DRUGS"/>
    <s v="Is harm reduction part of policy and are services for PWID recommended?"/>
    <x v="5"/>
    <n v="0"/>
    <n v="0"/>
    <n v="0"/>
    <n v="0"/>
    <n v="0"/>
    <x v="2"/>
  </r>
  <r>
    <x v="35"/>
    <s v="HARM REDUCTION FOR PEOPLE WHO USE DRUGS"/>
    <s v="●     NSP (needle and syringe programme)"/>
    <x v="6"/>
    <n v="0"/>
    <n v="0"/>
    <n v="0"/>
    <n v="0"/>
    <n v="1"/>
    <x v="2"/>
  </r>
  <r>
    <x v="35"/>
    <s v="HARM REDUCTION FOR PEOPLE WHO USE DRUGS"/>
    <s v="●     OST (opioid substitution therapy)"/>
    <x v="7"/>
    <n v="0"/>
    <n v="0"/>
    <n v="0"/>
    <n v="0"/>
    <n v="1"/>
    <x v="2"/>
  </r>
  <r>
    <x v="35"/>
    <s v="HARM REDUCTION FOR PEOPLE WHO USE DRUGS"/>
    <s v="●     Naloxone"/>
    <x v="8"/>
    <n v="0"/>
    <n v="0"/>
    <n v="0"/>
    <n v="0"/>
    <n v="0"/>
    <x v="2"/>
  </r>
  <r>
    <x v="35"/>
    <s v="HIV TESTING SERVICES (HTS)"/>
    <s v="HIV TESTING SERVICES (HTS)"/>
    <x v="0"/>
    <n v="0"/>
    <n v="0"/>
    <n v="0"/>
    <n v="0"/>
    <n v="0"/>
    <x v="2"/>
  </r>
  <r>
    <x v="35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5"/>
    <s v="HIV TESTING SERVICES (HTS)"/>
    <s v="●     Provider-initiated testing and counselling"/>
    <x v="10"/>
    <n v="0"/>
    <n v="0"/>
    <n v="0"/>
    <n v="0"/>
    <n v="0"/>
    <x v="1"/>
  </r>
  <r>
    <x v="35"/>
    <s v="HIV TESTING SERVICES (HTS)"/>
    <s v="●     Community-based HIV testing and counselling"/>
    <x v="11"/>
    <n v="0"/>
    <n v="0"/>
    <n v="0"/>
    <n v="0"/>
    <n v="0"/>
    <x v="1"/>
  </r>
  <r>
    <x v="35"/>
    <s v="HIV TESTING SERVICES (HTS)"/>
    <s v="●     Lay provider testing"/>
    <x v="12"/>
    <n v="0"/>
    <n v="0"/>
    <n v="0"/>
    <n v="0"/>
    <n v="0"/>
    <x v="2"/>
  </r>
  <r>
    <x v="35"/>
    <s v="HIV TESTING SERVICES (HTS)"/>
    <s v="●     Self-testing"/>
    <x v="13"/>
    <n v="0"/>
    <n v="0"/>
    <n v="0"/>
    <n v="0"/>
    <n v="0"/>
    <x v="2"/>
  </r>
  <r>
    <x v="35"/>
    <s v="HIV TESTING SERVICES (HTS)"/>
    <s v="●     Assisted voluntary partner notification"/>
    <x v="14"/>
    <n v="0"/>
    <n v="0"/>
    <n v="0"/>
    <n v="0"/>
    <n v="0"/>
    <x v="2"/>
  </r>
  <r>
    <x v="35"/>
    <s v="HIV TESTING SERVICES (HTS)"/>
    <s v="●     Only in general (no specific format)"/>
    <x v="15"/>
    <n v="0"/>
    <n v="0"/>
    <n v="0"/>
    <n v="0"/>
    <n v="0"/>
    <x v="1"/>
  </r>
  <r>
    <x v="35"/>
    <s v="HIV TREATMENT AND CARE"/>
    <s v="HIV TREATMENT AND CARE"/>
    <x v="0"/>
    <n v="0"/>
    <n v="0"/>
    <n v="0"/>
    <n v="0"/>
    <n v="0"/>
    <x v="2"/>
  </r>
  <r>
    <x v="35"/>
    <s v="HIV TREATMENT AND CARE"/>
    <s v="Is it recommened that key populations living with HIV have the same access to antiretroviral therapy (ART)?"/>
    <x v="16"/>
    <n v="0"/>
    <n v="0"/>
    <n v="0"/>
    <n v="0"/>
    <n v="0"/>
    <x v="1"/>
  </r>
  <r>
    <x v="35"/>
    <s v="HIV TREATMENT AND CARE"/>
    <s v="●     Are specific services recommened to support access and adherence for KP?"/>
    <x v="17"/>
    <n v="1"/>
    <n v="0"/>
    <n v="0"/>
    <n v="1"/>
    <n v="0"/>
    <x v="1"/>
  </r>
  <r>
    <x v="35"/>
    <s v="HIV TREATMENT AND CARE"/>
    <s v="Is prevention of mother-to-child transmission (PMTCT) recommened for female KP (following the same recommendations as women in other populations)?"/>
    <x v="18"/>
    <n v="0"/>
    <n v="0"/>
    <n v="0"/>
    <n v="1"/>
    <n v="0"/>
    <x v="1"/>
  </r>
  <r>
    <x v="35"/>
    <s v="SEXUAL AND REPORDUCTIVE HEALTH"/>
    <s v="SEXUAL AND REPORDUCTIVE HEALTH"/>
    <x v="0"/>
    <n v="0"/>
    <n v="0"/>
    <n v="0"/>
    <n v="0"/>
    <n v="0"/>
    <x v="2"/>
  </r>
  <r>
    <x v="35"/>
    <s v="SEXUAL AND REPORDUCTIVE HEALTH"/>
    <s v="Is screening, diagnosis and/or treatment of sexually transmitted infections recommened for KP to be offered routinely"/>
    <x v="19"/>
    <n v="1"/>
    <n v="0"/>
    <n v="0"/>
    <n v="1"/>
    <n v="0"/>
    <x v="1"/>
  </r>
  <r>
    <x v="35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1"/>
    <n v="0"/>
    <x v="2"/>
  </r>
  <r>
    <x v="35"/>
    <s v="CRITICAL ENABLERS"/>
    <s v="CRITICAL ENABLERS"/>
    <x v="0"/>
    <n v="0"/>
    <n v="0"/>
    <n v="0"/>
    <n v="0"/>
    <n v="0"/>
    <x v="2"/>
  </r>
  <r>
    <x v="35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5"/>
    <s v="CRITICAL ENABLERS"/>
    <s v="Is there a recommendation to review laws, and/or policies and/or practices that criminalize providing services to KP"/>
    <x v="22"/>
    <n v="1"/>
    <n v="0"/>
    <n v="0"/>
    <n v="1"/>
    <n v="0"/>
    <x v="1"/>
  </r>
  <r>
    <x v="35"/>
    <s v="CRITICAL ENABLERS"/>
    <s v="Is sensitization training on key populations for healthcare workers recommended?"/>
    <x v="23"/>
    <n v="1"/>
    <n v="0"/>
    <n v="0"/>
    <n v="1"/>
    <n v="0"/>
    <x v="1"/>
  </r>
  <r>
    <x v="35"/>
    <s v="CRITICAL ENABLERS"/>
    <s v="Is sensitization training on key populations for law enforcement officers recommended?"/>
    <x v="24"/>
    <n v="1"/>
    <n v="0"/>
    <n v="0"/>
    <n v="1"/>
    <n v="0"/>
    <x v="1"/>
  </r>
  <r>
    <x v="35"/>
    <s v="CRITICAL ENABLERS"/>
    <s v="Is engagement of stakeholders from key population groups recommended to allow and support the implementation and scale-up of health-care services for key populations?"/>
    <x v="25"/>
    <n v="1"/>
    <n v="0"/>
    <n v="0"/>
    <n v="1"/>
    <n v="0"/>
    <x v="1"/>
  </r>
  <r>
    <x v="35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0"/>
    <n v="1"/>
    <n v="0"/>
    <x v="1"/>
  </r>
  <r>
    <x v="35"/>
    <s v="CRITICAL ENABLERS"/>
    <s v="Is there a recommendation for programmes to work toward implementing a package of interventions to enhance community empowerment?"/>
    <x v="27"/>
    <n v="1"/>
    <n v="0"/>
    <n v="0"/>
    <n v="1"/>
    <n v="0"/>
    <x v="1"/>
  </r>
  <r>
    <x v="35"/>
    <s v="CRITICAL ENABLERS"/>
    <s v="Is there a recommendation that violence against people from key populations should be prevented and addressed (in partnersip with key population-led organizations)?"/>
    <x v="28"/>
    <n v="1"/>
    <n v="0"/>
    <n v="0"/>
    <n v="1"/>
    <n v="0"/>
    <x v="1"/>
  </r>
  <r>
    <x v="35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6"/>
    <s v="HIV PREVENTION"/>
    <s v="HIV PREVENTION"/>
    <x v="0"/>
    <m/>
    <m/>
    <m/>
    <m/>
    <m/>
    <x v="0"/>
  </r>
  <r>
    <x v="36"/>
    <s v="HIV PREVENTION"/>
    <s v="Is condom programming targeting KP recommended?"/>
    <x v="1"/>
    <n v="1"/>
    <n v="0"/>
    <n v="0"/>
    <n v="1"/>
    <n v="0"/>
    <x v="1"/>
  </r>
  <r>
    <x v="36"/>
    <s v="HIV PREVENTION"/>
    <s v="Is programming for condom-compatible lubricants recommended?"/>
    <x v="2"/>
    <n v="0"/>
    <n v="0"/>
    <n v="0"/>
    <n v="0"/>
    <n v="0"/>
    <x v="2"/>
  </r>
  <r>
    <x v="36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6"/>
    <s v="HIV PREVENTION"/>
    <s v="Is post-exposure prophylaxis (PEP) available for eligible KP (on a voluntary basis)"/>
    <x v="4"/>
    <n v="0"/>
    <n v="0"/>
    <n v="0"/>
    <n v="0"/>
    <n v="0"/>
    <x v="2"/>
  </r>
  <r>
    <x v="36"/>
    <s v="HARM REDUCTION FOR PEOPLE WHO USE DRUGS"/>
    <s v="HARM REDUCTION FOR PEOPLE WHO USE DRUGS"/>
    <x v="0"/>
    <n v="0"/>
    <n v="0"/>
    <n v="0"/>
    <n v="0"/>
    <n v="0"/>
    <x v="2"/>
  </r>
  <r>
    <x v="36"/>
    <s v="HARM REDUCTION FOR PEOPLE WHO USE DRUGS"/>
    <s v="Is harm reduction part of policy and are services for PWID recommended?"/>
    <x v="5"/>
    <n v="0"/>
    <n v="0"/>
    <n v="0"/>
    <n v="0"/>
    <n v="1"/>
    <x v="1"/>
  </r>
  <r>
    <x v="36"/>
    <s v="HARM REDUCTION FOR PEOPLE WHO USE DRUGS"/>
    <s v="●     NSP (needle and syringe programme)"/>
    <x v="6"/>
    <n v="0"/>
    <n v="0"/>
    <n v="0"/>
    <n v="0"/>
    <n v="0"/>
    <x v="2"/>
  </r>
  <r>
    <x v="36"/>
    <s v="HARM REDUCTION FOR PEOPLE WHO USE DRUGS"/>
    <s v="●     OST (opioid substitution therapy)"/>
    <x v="7"/>
    <n v="0"/>
    <n v="0"/>
    <n v="0"/>
    <n v="0"/>
    <n v="1"/>
    <x v="2"/>
  </r>
  <r>
    <x v="36"/>
    <s v="HARM REDUCTION FOR PEOPLE WHO USE DRUGS"/>
    <s v="●     Naloxone"/>
    <x v="8"/>
    <n v="0"/>
    <n v="0"/>
    <n v="0"/>
    <n v="0"/>
    <n v="0"/>
    <x v="2"/>
  </r>
  <r>
    <x v="36"/>
    <s v="HIV TESTING SERVICES (HTS)"/>
    <s v="HIV TESTING SERVICES (HTS)"/>
    <x v="0"/>
    <n v="0"/>
    <n v="0"/>
    <n v="0"/>
    <n v="0"/>
    <n v="0"/>
    <x v="2"/>
  </r>
  <r>
    <x v="36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6"/>
    <s v="HIV TESTING SERVICES (HTS)"/>
    <s v="●     Provider-initiated testing and counselling"/>
    <x v="10"/>
    <n v="0"/>
    <n v="0"/>
    <n v="0"/>
    <n v="0"/>
    <n v="0"/>
    <x v="2"/>
  </r>
  <r>
    <x v="36"/>
    <s v="HIV TESTING SERVICES (HTS)"/>
    <s v="●     Community-based HIV testing and counselling"/>
    <x v="11"/>
    <n v="0"/>
    <n v="0"/>
    <n v="0"/>
    <n v="0"/>
    <n v="0"/>
    <x v="2"/>
  </r>
  <r>
    <x v="36"/>
    <s v="HIV TESTING SERVICES (HTS)"/>
    <s v="●     Lay provider testing"/>
    <x v="12"/>
    <n v="0"/>
    <n v="0"/>
    <n v="0"/>
    <n v="0"/>
    <n v="0"/>
    <x v="2"/>
  </r>
  <r>
    <x v="36"/>
    <s v="HIV TESTING SERVICES (HTS)"/>
    <s v="●     Self-testing"/>
    <x v="13"/>
    <n v="0"/>
    <n v="0"/>
    <n v="0"/>
    <n v="0"/>
    <n v="0"/>
    <x v="2"/>
  </r>
  <r>
    <x v="36"/>
    <s v="HIV TESTING SERVICES (HTS)"/>
    <s v="●     Assisted voluntary partner notification"/>
    <x v="14"/>
    <n v="0"/>
    <n v="0"/>
    <n v="0"/>
    <n v="0"/>
    <n v="0"/>
    <x v="2"/>
  </r>
  <r>
    <x v="36"/>
    <s v="HIV TESTING SERVICES (HTS)"/>
    <s v="●     Only in general (no specific format)"/>
    <x v="15"/>
    <n v="1"/>
    <n v="0"/>
    <n v="0"/>
    <n v="1"/>
    <n v="1"/>
    <x v="1"/>
  </r>
  <r>
    <x v="36"/>
    <s v="HIV TREATMENT AND CARE"/>
    <s v="HIV TREATMENT AND CARE"/>
    <x v="0"/>
    <n v="0"/>
    <n v="0"/>
    <n v="0"/>
    <n v="0"/>
    <n v="0"/>
    <x v="2"/>
  </r>
  <r>
    <x v="36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36"/>
    <s v="HIV TREATMENT AND CARE"/>
    <s v="●     Are specific services recommened to support access and adherence for KP?"/>
    <x v="17"/>
    <n v="1"/>
    <n v="0"/>
    <n v="1"/>
    <n v="1"/>
    <n v="1"/>
    <x v="1"/>
  </r>
  <r>
    <x v="36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6"/>
    <s v="SEXUAL AND REPORDUCTIVE HEALTH"/>
    <s v="SEXUAL AND REPORDUCTIVE HEALTH"/>
    <x v="0"/>
    <n v="0"/>
    <n v="0"/>
    <n v="0"/>
    <n v="0"/>
    <n v="0"/>
    <x v="2"/>
  </r>
  <r>
    <x v="36"/>
    <s v="SEXUAL AND REPORDUCTIVE HEALTH"/>
    <s v="Is screening, diagnosis and/or treatment of sexually transmitted infections recommened for KP to be offered routinely"/>
    <x v="19"/>
    <n v="1"/>
    <n v="0"/>
    <n v="1"/>
    <n v="1"/>
    <n v="1"/>
    <x v="1"/>
  </r>
  <r>
    <x v="36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6"/>
    <s v="CRITICAL ENABLERS"/>
    <s v="CRITICAL ENABLERS"/>
    <x v="0"/>
    <n v="0"/>
    <n v="0"/>
    <n v="0"/>
    <n v="0"/>
    <n v="0"/>
    <x v="2"/>
  </r>
  <r>
    <x v="36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6"/>
    <s v="CRITICAL ENABLERS"/>
    <s v="Is there a recommendation to review laws, and/or policies and/or practices that criminalize providing services to KP"/>
    <x v="22"/>
    <n v="1"/>
    <n v="0"/>
    <n v="0"/>
    <n v="1"/>
    <n v="1"/>
    <x v="1"/>
  </r>
  <r>
    <x v="36"/>
    <s v="CRITICAL ENABLERS"/>
    <s v="Is sensitization training on key populations for healthcare workers recommended?"/>
    <x v="23"/>
    <n v="1"/>
    <n v="0"/>
    <n v="1"/>
    <n v="1"/>
    <n v="1"/>
    <x v="1"/>
  </r>
  <r>
    <x v="36"/>
    <s v="CRITICAL ENABLERS"/>
    <s v="Is sensitization training on key populations for law enforcement officers recommended?"/>
    <x v="24"/>
    <n v="0"/>
    <n v="0"/>
    <n v="0"/>
    <n v="0"/>
    <n v="0"/>
    <x v="2"/>
  </r>
  <r>
    <x v="36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1"/>
    <x v="1"/>
  </r>
  <r>
    <x v="36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36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6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36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7"/>
    <s v="HIV PREVENTION"/>
    <s v="HIV PREVENTION"/>
    <x v="0"/>
    <m/>
    <m/>
    <m/>
    <m/>
    <m/>
    <x v="0"/>
  </r>
  <r>
    <x v="37"/>
    <s v="HIV PREVENTION"/>
    <s v="Is condom programming targeting KP recommended?"/>
    <x v="1"/>
    <n v="1"/>
    <n v="0"/>
    <n v="1"/>
    <n v="1"/>
    <n v="1"/>
    <x v="1"/>
  </r>
  <r>
    <x v="37"/>
    <s v="HIV PREVENTION"/>
    <s v="Is programming for condom-compatible lubricants recommended?"/>
    <x v="2"/>
    <n v="0"/>
    <n v="0"/>
    <n v="0"/>
    <n v="0"/>
    <n v="0"/>
    <x v="2"/>
  </r>
  <r>
    <x v="37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7"/>
    <s v="HIV PREVENTION"/>
    <s v="Is post-exposure prophylaxis (PEP) available for eligible KP (on a voluntary basis)"/>
    <x v="4"/>
    <n v="0"/>
    <n v="0"/>
    <n v="0"/>
    <n v="0"/>
    <n v="0"/>
    <x v="2"/>
  </r>
  <r>
    <x v="37"/>
    <s v="HARM REDUCTION FOR PEOPLE WHO USE DRUGS"/>
    <s v="HARM REDUCTION FOR PEOPLE WHO USE DRUGS"/>
    <x v="0"/>
    <n v="0"/>
    <n v="0"/>
    <n v="0"/>
    <n v="0"/>
    <n v="0"/>
    <x v="2"/>
  </r>
  <r>
    <x v="37"/>
    <s v="HARM REDUCTION FOR PEOPLE WHO USE DRUGS"/>
    <s v="Is harm reduction part of policy and are services for PWID recommended?"/>
    <x v="5"/>
    <n v="0"/>
    <n v="0"/>
    <n v="0"/>
    <n v="0"/>
    <n v="0"/>
    <x v="2"/>
  </r>
  <r>
    <x v="37"/>
    <s v="HARM REDUCTION FOR PEOPLE WHO USE DRUGS"/>
    <s v="●     NSP (needle and syringe programme)"/>
    <x v="6"/>
    <n v="0"/>
    <n v="0"/>
    <n v="0"/>
    <n v="0"/>
    <n v="1"/>
    <x v="2"/>
  </r>
  <r>
    <x v="37"/>
    <s v="HARM REDUCTION FOR PEOPLE WHO USE DRUGS"/>
    <s v="●     OST (opioid substitution therapy)"/>
    <x v="7"/>
    <n v="0"/>
    <n v="0"/>
    <n v="0"/>
    <n v="0"/>
    <n v="0"/>
    <x v="2"/>
  </r>
  <r>
    <x v="37"/>
    <s v="HARM REDUCTION FOR PEOPLE WHO USE DRUGS"/>
    <s v="●     Naloxone"/>
    <x v="8"/>
    <n v="0"/>
    <n v="0"/>
    <n v="0"/>
    <n v="0"/>
    <n v="0"/>
    <x v="2"/>
  </r>
  <r>
    <x v="37"/>
    <s v="HIV TESTING SERVICES (HTS)"/>
    <s v="HIV TESTING SERVICES (HTS)"/>
    <x v="0"/>
    <n v="0"/>
    <n v="0"/>
    <n v="0"/>
    <n v="0"/>
    <n v="0"/>
    <x v="2"/>
  </r>
  <r>
    <x v="37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7"/>
    <s v="HIV TESTING SERVICES (HTS)"/>
    <s v="●     Provider-initiated testing and counselling"/>
    <x v="10"/>
    <n v="0"/>
    <n v="0"/>
    <n v="0"/>
    <n v="0"/>
    <n v="0"/>
    <x v="2"/>
  </r>
  <r>
    <x v="37"/>
    <s v="HIV TESTING SERVICES (HTS)"/>
    <s v="●     Community-based HIV testing and counselling"/>
    <x v="11"/>
    <n v="1"/>
    <n v="0"/>
    <n v="1"/>
    <n v="1"/>
    <n v="1"/>
    <x v="1"/>
  </r>
  <r>
    <x v="37"/>
    <s v="HIV TESTING SERVICES (HTS)"/>
    <s v="●     Lay provider testing"/>
    <x v="12"/>
    <n v="0"/>
    <n v="0"/>
    <n v="0"/>
    <n v="0"/>
    <n v="0"/>
    <x v="2"/>
  </r>
  <r>
    <x v="37"/>
    <s v="HIV TESTING SERVICES (HTS)"/>
    <s v="●     Self-testing"/>
    <x v="13"/>
    <n v="0"/>
    <n v="0"/>
    <n v="0"/>
    <n v="0"/>
    <n v="0"/>
    <x v="2"/>
  </r>
  <r>
    <x v="37"/>
    <s v="HIV TESTING SERVICES (HTS)"/>
    <s v="●     Assisted voluntary partner notification"/>
    <x v="14"/>
    <n v="0"/>
    <n v="0"/>
    <n v="0"/>
    <n v="0"/>
    <n v="0"/>
    <x v="2"/>
  </r>
  <r>
    <x v="37"/>
    <s v="HIV TESTING SERVICES (HTS)"/>
    <s v="●     Only in general (no specific format)"/>
    <x v="15"/>
    <n v="1"/>
    <n v="0"/>
    <n v="1"/>
    <n v="1"/>
    <n v="1"/>
    <x v="1"/>
  </r>
  <r>
    <x v="37"/>
    <s v="HIV TREATMENT AND CARE"/>
    <s v="HIV TREATMENT AND CARE"/>
    <x v="0"/>
    <n v="0"/>
    <n v="0"/>
    <n v="0"/>
    <n v="0"/>
    <n v="0"/>
    <x v="2"/>
  </r>
  <r>
    <x v="37"/>
    <s v="HIV TREATMENT AND CARE"/>
    <s v="Is it recommened that key populations living with HIV have the same access to antiretroviral therapy (ART)?"/>
    <x v="16"/>
    <n v="1"/>
    <n v="0"/>
    <n v="1"/>
    <n v="1"/>
    <n v="1"/>
    <x v="1"/>
  </r>
  <r>
    <x v="37"/>
    <s v="HIV TREATMENT AND CARE"/>
    <s v="●     Are specific services recommened to support access and adherence for KP?"/>
    <x v="17"/>
    <n v="1"/>
    <n v="0"/>
    <n v="1"/>
    <n v="1"/>
    <n v="1"/>
    <x v="1"/>
  </r>
  <r>
    <x v="37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7"/>
    <s v="SEXUAL AND REPORDUCTIVE HEALTH"/>
    <s v="SEXUAL AND REPORDUCTIVE HEALTH"/>
    <x v="0"/>
    <n v="0"/>
    <n v="0"/>
    <n v="0"/>
    <n v="0"/>
    <n v="0"/>
    <x v="2"/>
  </r>
  <r>
    <x v="37"/>
    <s v="SEXUAL AND REPORDUCTIVE HEALTH"/>
    <s v="Is screening, diagnosis and/or treatment of sexually transmitted infections recommened for KP to be offered routinely"/>
    <x v="19"/>
    <n v="1"/>
    <n v="0"/>
    <n v="1"/>
    <n v="1"/>
    <n v="1"/>
    <x v="1"/>
  </r>
  <r>
    <x v="37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7"/>
    <s v="CRITICAL ENABLERS"/>
    <s v="CRITICAL ENABLERS"/>
    <x v="0"/>
    <n v="0"/>
    <n v="0"/>
    <n v="0"/>
    <n v="0"/>
    <n v="0"/>
    <x v="2"/>
  </r>
  <r>
    <x v="37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7"/>
    <s v="CRITICAL ENABLERS"/>
    <s v="Is there a recommendation to review laws, and/or policies and/or practices that criminalize providing services to KP"/>
    <x v="22"/>
    <n v="1"/>
    <n v="0"/>
    <n v="1"/>
    <n v="1"/>
    <n v="1"/>
    <x v="1"/>
  </r>
  <r>
    <x v="37"/>
    <s v="CRITICAL ENABLERS"/>
    <s v="Is sensitization training on key populations for healthcare workers recommended?"/>
    <x v="23"/>
    <n v="1"/>
    <n v="0"/>
    <n v="1"/>
    <n v="1"/>
    <n v="1"/>
    <x v="1"/>
  </r>
  <r>
    <x v="37"/>
    <s v="CRITICAL ENABLERS"/>
    <s v="Is sensitization training on key populations for law enforcement officers recommended?"/>
    <x v="24"/>
    <n v="0"/>
    <n v="0"/>
    <n v="0"/>
    <n v="0"/>
    <n v="0"/>
    <x v="2"/>
  </r>
  <r>
    <x v="37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1"/>
    <x v="1"/>
  </r>
  <r>
    <x v="37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37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7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37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8"/>
    <s v="HIV PREVENTION"/>
    <s v="HIV PREVENTION"/>
    <x v="0"/>
    <m/>
    <m/>
    <m/>
    <m/>
    <m/>
    <x v="0"/>
  </r>
  <r>
    <x v="38"/>
    <s v="HIV PREVENTION"/>
    <s v="Is condom programming targeting KP recommended?"/>
    <x v="1"/>
    <n v="1"/>
    <n v="0"/>
    <n v="1"/>
    <n v="1"/>
    <n v="1"/>
    <x v="2"/>
  </r>
  <r>
    <x v="38"/>
    <s v="HIV PREVENTION"/>
    <s v="Is programming for condom-compatible lubricants recommended?"/>
    <x v="2"/>
    <n v="1"/>
    <n v="0"/>
    <n v="1"/>
    <n v="1"/>
    <n v="1"/>
    <x v="2"/>
  </r>
  <r>
    <x v="38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8"/>
    <s v="HIV PREVENTION"/>
    <s v="Is post-exposure prophylaxis (PEP) available for eligible KP (on a voluntary basis)"/>
    <x v="4"/>
    <n v="0"/>
    <n v="0"/>
    <n v="0"/>
    <n v="0"/>
    <n v="0"/>
    <x v="2"/>
  </r>
  <r>
    <x v="38"/>
    <s v="HARM REDUCTION FOR PEOPLE WHO USE DRUGS"/>
    <s v="HARM REDUCTION FOR PEOPLE WHO USE DRUGS"/>
    <x v="0"/>
    <n v="0"/>
    <n v="0"/>
    <n v="0"/>
    <n v="0"/>
    <n v="0"/>
    <x v="2"/>
  </r>
  <r>
    <x v="38"/>
    <s v="HARM REDUCTION FOR PEOPLE WHO USE DRUGS"/>
    <s v="Is harm reduction part of policy and are services for PWID recommended?"/>
    <x v="5"/>
    <n v="0"/>
    <n v="0"/>
    <n v="0"/>
    <n v="0"/>
    <n v="0"/>
    <x v="2"/>
  </r>
  <r>
    <x v="38"/>
    <s v="HARM REDUCTION FOR PEOPLE WHO USE DRUGS"/>
    <s v="●     NSP (needle and syringe programme)"/>
    <x v="6"/>
    <n v="0"/>
    <n v="0"/>
    <n v="0"/>
    <n v="0"/>
    <n v="0"/>
    <x v="2"/>
  </r>
  <r>
    <x v="38"/>
    <s v="HARM REDUCTION FOR PEOPLE WHO USE DRUGS"/>
    <s v="●     OST (opioid substitution therapy)"/>
    <x v="7"/>
    <n v="0"/>
    <n v="0"/>
    <n v="0"/>
    <n v="0"/>
    <n v="0"/>
    <x v="2"/>
  </r>
  <r>
    <x v="38"/>
    <s v="HARM REDUCTION FOR PEOPLE WHO USE DRUGS"/>
    <s v="●     Naloxone"/>
    <x v="8"/>
    <n v="0"/>
    <n v="0"/>
    <n v="0"/>
    <n v="0"/>
    <n v="0"/>
    <x v="2"/>
  </r>
  <r>
    <x v="38"/>
    <s v="HIV TESTING SERVICES (HTS)"/>
    <s v="HIV TESTING SERVICES (HTS)"/>
    <x v="0"/>
    <n v="0"/>
    <n v="0"/>
    <n v="0"/>
    <n v="0"/>
    <n v="0"/>
    <x v="2"/>
  </r>
  <r>
    <x v="38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8"/>
    <s v="HIV TESTING SERVICES (HTS)"/>
    <s v="●     Provider-initiated testing and counselling"/>
    <x v="10"/>
    <n v="1"/>
    <n v="0"/>
    <n v="0"/>
    <n v="1"/>
    <n v="1"/>
    <x v="2"/>
  </r>
  <r>
    <x v="38"/>
    <s v="HIV TESTING SERVICES (HTS)"/>
    <s v="●     Community-based HIV testing and counselling"/>
    <x v="11"/>
    <n v="0"/>
    <n v="0"/>
    <n v="0"/>
    <n v="0"/>
    <n v="0"/>
    <x v="2"/>
  </r>
  <r>
    <x v="38"/>
    <s v="HIV TESTING SERVICES (HTS)"/>
    <s v="●     Lay provider testing"/>
    <x v="12"/>
    <n v="0"/>
    <n v="0"/>
    <n v="0"/>
    <n v="0"/>
    <n v="0"/>
    <x v="2"/>
  </r>
  <r>
    <x v="38"/>
    <s v="HIV TESTING SERVICES (HTS)"/>
    <s v="●     Self-testing"/>
    <x v="13"/>
    <n v="0"/>
    <n v="0"/>
    <n v="0"/>
    <n v="0"/>
    <n v="0"/>
    <x v="2"/>
  </r>
  <r>
    <x v="38"/>
    <s v="HIV TESTING SERVICES (HTS)"/>
    <s v="●     Assisted voluntary partner notification"/>
    <x v="14"/>
    <n v="0"/>
    <n v="0"/>
    <n v="0"/>
    <n v="0"/>
    <n v="0"/>
    <x v="2"/>
  </r>
  <r>
    <x v="38"/>
    <s v="HIV TESTING SERVICES (HTS)"/>
    <s v="●     Only in general (no specific format)"/>
    <x v="15"/>
    <n v="1"/>
    <n v="0"/>
    <n v="0"/>
    <n v="1"/>
    <n v="1"/>
    <x v="1"/>
  </r>
  <r>
    <x v="38"/>
    <s v="HIV TREATMENT AND CARE"/>
    <s v="HIV TREATMENT AND CARE"/>
    <x v="0"/>
    <n v="0"/>
    <n v="0"/>
    <n v="0"/>
    <n v="0"/>
    <n v="0"/>
    <x v="2"/>
  </r>
  <r>
    <x v="38"/>
    <s v="HIV TREATMENT AND CARE"/>
    <s v="Is it recommened that key populations living with HIV have the same access to antiretroviral therapy (ART)?"/>
    <x v="16"/>
    <n v="1"/>
    <n v="0"/>
    <n v="0"/>
    <n v="1"/>
    <n v="1"/>
    <x v="2"/>
  </r>
  <r>
    <x v="38"/>
    <s v="HIV TREATMENT AND CARE"/>
    <s v="●     Are specific services recommened to support access and adherence for KP?"/>
    <x v="17"/>
    <n v="0"/>
    <n v="0"/>
    <n v="0"/>
    <n v="0"/>
    <n v="0"/>
    <x v="2"/>
  </r>
  <r>
    <x v="38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8"/>
    <s v="SEXUAL AND REPORDUCTIVE HEALTH"/>
    <s v="SEXUAL AND REPORDUCTIVE HEALTH"/>
    <x v="0"/>
    <n v="0"/>
    <n v="0"/>
    <n v="0"/>
    <n v="0"/>
    <n v="0"/>
    <x v="2"/>
  </r>
  <r>
    <x v="38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38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8"/>
    <s v="CRITICAL ENABLERS"/>
    <s v="CRITICAL ENABLERS"/>
    <x v="0"/>
    <n v="0"/>
    <n v="0"/>
    <n v="0"/>
    <n v="0"/>
    <n v="0"/>
    <x v="2"/>
  </r>
  <r>
    <x v="38"/>
    <s v="CRITICAL ENABLERS"/>
    <s v="Is there a recommendation to review laws, (and/or) policies, and/or practices that criminalize behaviors of KP?"/>
    <x v="21"/>
    <n v="1"/>
    <n v="0"/>
    <n v="0"/>
    <n v="1"/>
    <n v="1"/>
    <x v="2"/>
  </r>
  <r>
    <x v="38"/>
    <s v="CRITICAL ENABLERS"/>
    <s v="Is there a recommendation to review laws, and/or policies and/or practices that criminalize providing services to KP"/>
    <x v="22"/>
    <n v="1"/>
    <n v="0"/>
    <n v="0"/>
    <n v="1"/>
    <n v="1"/>
    <x v="2"/>
  </r>
  <r>
    <x v="38"/>
    <s v="CRITICAL ENABLERS"/>
    <s v="Is sensitization training on key populations for healthcare workers recommended?"/>
    <x v="23"/>
    <n v="0"/>
    <n v="0"/>
    <n v="0"/>
    <n v="0"/>
    <n v="0"/>
    <x v="2"/>
  </r>
  <r>
    <x v="38"/>
    <s v="CRITICAL ENABLERS"/>
    <s v="Is sensitization training on key populations for law enforcement officers recommended?"/>
    <x v="24"/>
    <n v="1"/>
    <n v="0"/>
    <n v="0"/>
    <n v="1"/>
    <n v="1"/>
    <x v="2"/>
  </r>
  <r>
    <x v="38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38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0"/>
    <n v="1"/>
    <n v="1"/>
    <x v="1"/>
  </r>
  <r>
    <x v="38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8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38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39"/>
    <s v="HIV PREVENTION"/>
    <s v="HIV PREVENTION"/>
    <x v="0"/>
    <m/>
    <m/>
    <m/>
    <m/>
    <m/>
    <x v="0"/>
  </r>
  <r>
    <x v="39"/>
    <s v="HIV PREVENTION"/>
    <s v="Is condom programming targeting KP recommended?"/>
    <x v="1"/>
    <n v="1"/>
    <n v="0"/>
    <n v="1"/>
    <n v="1"/>
    <n v="0"/>
    <x v="1"/>
  </r>
  <r>
    <x v="39"/>
    <s v="HIV PREVENTION"/>
    <s v="Is programming for condom-compatible lubricants recommended?"/>
    <x v="2"/>
    <n v="0"/>
    <n v="0"/>
    <n v="0"/>
    <n v="0"/>
    <n v="0"/>
    <x v="2"/>
  </r>
  <r>
    <x v="39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39"/>
    <s v="HIV PREVENTION"/>
    <s v="Is post-exposure prophylaxis (PEP) available for eligible KP (on a voluntary basis)"/>
    <x v="4"/>
    <n v="0"/>
    <n v="0"/>
    <n v="0"/>
    <n v="0"/>
    <n v="0"/>
    <x v="2"/>
  </r>
  <r>
    <x v="39"/>
    <s v="HARM REDUCTION FOR PEOPLE WHO USE DRUGS"/>
    <s v="HARM REDUCTION FOR PEOPLE WHO USE DRUGS"/>
    <x v="0"/>
    <n v="0"/>
    <n v="0"/>
    <n v="0"/>
    <n v="0"/>
    <n v="0"/>
    <x v="2"/>
  </r>
  <r>
    <x v="39"/>
    <s v="HARM REDUCTION FOR PEOPLE WHO USE DRUGS"/>
    <s v="Is harm reduction part of policy and are services for PWID recommended?"/>
    <x v="5"/>
    <n v="0"/>
    <n v="0"/>
    <n v="0"/>
    <n v="0"/>
    <n v="0"/>
    <x v="2"/>
  </r>
  <r>
    <x v="39"/>
    <s v="HARM REDUCTION FOR PEOPLE WHO USE DRUGS"/>
    <s v="●     NSP (needle and syringe programme)"/>
    <x v="6"/>
    <n v="0"/>
    <n v="0"/>
    <n v="0"/>
    <n v="0"/>
    <n v="0"/>
    <x v="2"/>
  </r>
  <r>
    <x v="39"/>
    <s v="HARM REDUCTION FOR PEOPLE WHO USE DRUGS"/>
    <s v="●     OST (opioid substitution therapy)"/>
    <x v="7"/>
    <n v="0"/>
    <n v="0"/>
    <n v="0"/>
    <n v="0"/>
    <n v="0"/>
    <x v="2"/>
  </r>
  <r>
    <x v="39"/>
    <s v="HARM REDUCTION FOR PEOPLE WHO USE DRUGS"/>
    <s v="●     Naloxone"/>
    <x v="8"/>
    <n v="0"/>
    <n v="0"/>
    <n v="0"/>
    <n v="0"/>
    <n v="0"/>
    <x v="2"/>
  </r>
  <r>
    <x v="39"/>
    <s v="HIV TESTING SERVICES (HTS)"/>
    <s v="HIV TESTING SERVICES (HTS)"/>
    <x v="0"/>
    <n v="0"/>
    <n v="0"/>
    <n v="0"/>
    <n v="0"/>
    <n v="0"/>
    <x v="2"/>
  </r>
  <r>
    <x v="39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39"/>
    <s v="HIV TESTING SERVICES (HTS)"/>
    <s v="●     Provider-initiated testing and counselling"/>
    <x v="10"/>
    <n v="0"/>
    <n v="0"/>
    <n v="0"/>
    <n v="0"/>
    <n v="0"/>
    <x v="2"/>
  </r>
  <r>
    <x v="39"/>
    <s v="HIV TESTING SERVICES (HTS)"/>
    <s v="●     Community-based HIV testing and counselling"/>
    <x v="11"/>
    <n v="0"/>
    <n v="0"/>
    <n v="0"/>
    <n v="0"/>
    <n v="0"/>
    <x v="2"/>
  </r>
  <r>
    <x v="39"/>
    <s v="HIV TESTING SERVICES (HTS)"/>
    <s v="●     Lay provider testing"/>
    <x v="12"/>
    <n v="0"/>
    <n v="0"/>
    <n v="0"/>
    <n v="0"/>
    <n v="0"/>
    <x v="2"/>
  </r>
  <r>
    <x v="39"/>
    <s v="HIV TESTING SERVICES (HTS)"/>
    <s v="●     Self-testing"/>
    <x v="13"/>
    <n v="0"/>
    <n v="0"/>
    <n v="0"/>
    <n v="0"/>
    <n v="0"/>
    <x v="2"/>
  </r>
  <r>
    <x v="39"/>
    <s v="HIV TESTING SERVICES (HTS)"/>
    <s v="●     Assisted voluntary partner notification"/>
    <x v="14"/>
    <n v="0"/>
    <n v="0"/>
    <n v="0"/>
    <n v="0"/>
    <n v="0"/>
    <x v="2"/>
  </r>
  <r>
    <x v="39"/>
    <s v="HIV TESTING SERVICES (HTS)"/>
    <s v="●     Only in general (no specific format)"/>
    <x v="15"/>
    <n v="1"/>
    <n v="0"/>
    <n v="1"/>
    <n v="1"/>
    <n v="0"/>
    <x v="1"/>
  </r>
  <r>
    <x v="39"/>
    <s v="HIV TREATMENT AND CARE"/>
    <s v="HIV TREATMENT AND CARE"/>
    <x v="0"/>
    <n v="0"/>
    <n v="0"/>
    <n v="0"/>
    <n v="0"/>
    <n v="0"/>
    <x v="2"/>
  </r>
  <r>
    <x v="39"/>
    <s v="HIV TREATMENT AND CARE"/>
    <s v="Is it recommened that key populations living with HIV have the same access to antiretroviral therapy (ART)?"/>
    <x v="16"/>
    <n v="1"/>
    <n v="0"/>
    <n v="1"/>
    <n v="1"/>
    <n v="0"/>
    <x v="1"/>
  </r>
  <r>
    <x v="39"/>
    <s v="HIV TREATMENT AND CARE"/>
    <s v="●     Are specific services recommened to support access and adherence for KP?"/>
    <x v="17"/>
    <n v="1"/>
    <n v="0"/>
    <n v="1"/>
    <n v="1"/>
    <n v="0"/>
    <x v="1"/>
  </r>
  <r>
    <x v="39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39"/>
    <s v="SEXUAL AND REPORDUCTIVE HEALTH"/>
    <s v="SEXUAL AND REPORDUCTIVE HEALTH"/>
    <x v="0"/>
    <n v="0"/>
    <n v="0"/>
    <n v="0"/>
    <n v="0"/>
    <n v="0"/>
    <x v="2"/>
  </r>
  <r>
    <x v="39"/>
    <s v="SEXUAL AND REPORDUCTIVE HEALTH"/>
    <s v="Is screening, diagnosis and/or treatment of sexually transmitted infections recommened for KP to be offered routinely"/>
    <x v="19"/>
    <n v="1"/>
    <n v="0"/>
    <n v="1"/>
    <n v="1"/>
    <n v="0"/>
    <x v="1"/>
  </r>
  <r>
    <x v="39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39"/>
    <s v="CRITICAL ENABLERS"/>
    <s v="CRITICAL ENABLERS"/>
    <x v="0"/>
    <n v="0"/>
    <n v="0"/>
    <n v="0"/>
    <n v="0"/>
    <n v="0"/>
    <x v="2"/>
  </r>
  <r>
    <x v="39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39"/>
    <s v="CRITICAL ENABLERS"/>
    <s v="Is there a recommendation to review laws, and/or policies and/or practices that criminalize providing services to KP"/>
    <x v="22"/>
    <n v="1"/>
    <n v="0"/>
    <n v="1"/>
    <n v="1"/>
    <n v="0"/>
    <x v="1"/>
  </r>
  <r>
    <x v="39"/>
    <s v="CRITICAL ENABLERS"/>
    <s v="Is sensitization training on key populations for healthcare workers recommended?"/>
    <x v="23"/>
    <n v="0"/>
    <n v="0"/>
    <n v="0"/>
    <n v="0"/>
    <n v="0"/>
    <x v="2"/>
  </r>
  <r>
    <x v="39"/>
    <s v="CRITICAL ENABLERS"/>
    <s v="Is sensitization training on key populations for law enforcement officers recommended?"/>
    <x v="24"/>
    <n v="0"/>
    <n v="0"/>
    <n v="0"/>
    <n v="0"/>
    <n v="0"/>
    <x v="2"/>
  </r>
  <r>
    <x v="39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0"/>
    <x v="2"/>
  </r>
  <r>
    <x v="39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0"/>
    <x v="1"/>
  </r>
  <r>
    <x v="39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39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39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40"/>
    <s v="HIV PREVENTION"/>
    <s v="HIV PREVENTION"/>
    <x v="0"/>
    <m/>
    <m/>
    <m/>
    <m/>
    <m/>
    <x v="0"/>
  </r>
  <r>
    <x v="40"/>
    <s v="HIV PREVENTION"/>
    <s v="Is condom programming targeting KP recommended?"/>
    <x v="1"/>
    <n v="1"/>
    <n v="1"/>
    <n v="1"/>
    <n v="1"/>
    <n v="1"/>
    <x v="2"/>
  </r>
  <r>
    <x v="40"/>
    <s v="HIV PREVENTION"/>
    <s v="Is programming for condom-compatible lubricants recommended?"/>
    <x v="2"/>
    <n v="0"/>
    <n v="0"/>
    <n v="0"/>
    <n v="1"/>
    <n v="0"/>
    <x v="2"/>
  </r>
  <r>
    <x v="40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40"/>
    <s v="HIV PREVENTION"/>
    <s v="Is post-exposure prophylaxis (PEP) available for eligible KP (on a voluntary basis)"/>
    <x v="4"/>
    <n v="0"/>
    <n v="0"/>
    <n v="0"/>
    <n v="0"/>
    <n v="0"/>
    <x v="2"/>
  </r>
  <r>
    <x v="40"/>
    <s v="HARM REDUCTION FOR PEOPLE WHO USE DRUGS"/>
    <s v="HARM REDUCTION FOR PEOPLE WHO USE DRUGS"/>
    <x v="0"/>
    <n v="0"/>
    <n v="0"/>
    <n v="0"/>
    <n v="0"/>
    <n v="0"/>
    <x v="2"/>
  </r>
  <r>
    <x v="40"/>
    <s v="HARM REDUCTION FOR PEOPLE WHO USE DRUGS"/>
    <s v="Is harm reduction part of policy and are services for PWID recommended?"/>
    <x v="5"/>
    <n v="0"/>
    <n v="0"/>
    <n v="0"/>
    <n v="0"/>
    <n v="0"/>
    <x v="2"/>
  </r>
  <r>
    <x v="40"/>
    <s v="HARM REDUCTION FOR PEOPLE WHO USE DRUGS"/>
    <s v="●     NSP (needle and syringe programme)"/>
    <x v="6"/>
    <n v="0"/>
    <n v="0"/>
    <n v="0"/>
    <n v="1"/>
    <n v="1"/>
    <x v="2"/>
  </r>
  <r>
    <x v="40"/>
    <s v="HARM REDUCTION FOR PEOPLE WHO USE DRUGS"/>
    <s v="●     OST (opioid substitution therapy)"/>
    <x v="7"/>
    <n v="0"/>
    <n v="0"/>
    <n v="1"/>
    <n v="0"/>
    <n v="1"/>
    <x v="2"/>
  </r>
  <r>
    <x v="40"/>
    <s v="HARM REDUCTION FOR PEOPLE WHO USE DRUGS"/>
    <s v="●     Naloxone"/>
    <x v="8"/>
    <n v="0"/>
    <n v="0"/>
    <n v="0"/>
    <n v="0"/>
    <n v="1"/>
    <x v="2"/>
  </r>
  <r>
    <x v="40"/>
    <s v="HIV TESTING SERVICES (HTS)"/>
    <s v="HIV TESTING SERVICES (HTS)"/>
    <x v="0"/>
    <n v="0"/>
    <n v="0"/>
    <n v="0"/>
    <n v="0"/>
    <n v="0"/>
    <x v="2"/>
  </r>
  <r>
    <x v="40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40"/>
    <s v="HIV TESTING SERVICES (HTS)"/>
    <s v="●     Provider-initiated testing and counselling"/>
    <x v="10"/>
    <n v="0"/>
    <n v="0"/>
    <n v="0"/>
    <n v="0"/>
    <n v="0"/>
    <x v="2"/>
  </r>
  <r>
    <x v="40"/>
    <s v="HIV TESTING SERVICES (HTS)"/>
    <s v="●     Community-based HIV testing and counselling"/>
    <x v="11"/>
    <n v="0"/>
    <n v="0"/>
    <n v="0"/>
    <n v="0"/>
    <n v="0"/>
    <x v="2"/>
  </r>
  <r>
    <x v="40"/>
    <s v="HIV TESTING SERVICES (HTS)"/>
    <s v="●     Lay provider testing"/>
    <x v="12"/>
    <n v="0"/>
    <n v="0"/>
    <n v="0"/>
    <n v="0"/>
    <n v="0"/>
    <x v="2"/>
  </r>
  <r>
    <x v="40"/>
    <s v="HIV TESTING SERVICES (HTS)"/>
    <s v="●     Self-testing"/>
    <x v="13"/>
    <n v="0"/>
    <n v="0"/>
    <n v="0"/>
    <n v="0"/>
    <n v="0"/>
    <x v="2"/>
  </r>
  <r>
    <x v="40"/>
    <s v="HIV TESTING SERVICES (HTS)"/>
    <s v="●     Assisted voluntary partner notification"/>
    <x v="14"/>
    <n v="0"/>
    <n v="0"/>
    <n v="0"/>
    <n v="0"/>
    <n v="0"/>
    <x v="2"/>
  </r>
  <r>
    <x v="40"/>
    <s v="HIV TESTING SERVICES (HTS)"/>
    <s v="●     Only in general (no specific format)"/>
    <x v="15"/>
    <n v="0"/>
    <n v="0"/>
    <n v="0"/>
    <n v="0"/>
    <n v="1"/>
    <x v="2"/>
  </r>
  <r>
    <x v="40"/>
    <s v="HIV TREATMENT AND CARE"/>
    <s v="HIV TREATMENT AND CARE"/>
    <x v="0"/>
    <n v="0"/>
    <n v="0"/>
    <n v="0"/>
    <n v="0"/>
    <n v="0"/>
    <x v="2"/>
  </r>
  <r>
    <x v="40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40"/>
    <s v="HIV TREATMENT AND CARE"/>
    <s v="●     Are specific services recommened to support access and adherence for KP?"/>
    <x v="17"/>
    <n v="0"/>
    <n v="0"/>
    <n v="0"/>
    <n v="0"/>
    <n v="0"/>
    <x v="2"/>
  </r>
  <r>
    <x v="40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40"/>
    <s v="SEXUAL AND REPORDUCTIVE HEALTH"/>
    <s v="SEXUAL AND REPORDUCTIVE HEALTH"/>
    <x v="0"/>
    <n v="0"/>
    <n v="0"/>
    <n v="0"/>
    <n v="0"/>
    <n v="0"/>
    <x v="2"/>
  </r>
  <r>
    <x v="40"/>
    <s v="SEXUAL AND REPORDUCTIVE HEALTH"/>
    <s v="Is screening, diagnosis and/or treatment of sexually transmitted infections recommened for KP to be offered routinely"/>
    <x v="19"/>
    <n v="0"/>
    <n v="0"/>
    <n v="0"/>
    <n v="1"/>
    <n v="0"/>
    <x v="2"/>
  </r>
  <r>
    <x v="40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40"/>
    <s v="CRITICAL ENABLERS"/>
    <s v="CRITICAL ENABLERS"/>
    <x v="0"/>
    <n v="0"/>
    <n v="0"/>
    <n v="0"/>
    <n v="0"/>
    <n v="0"/>
    <x v="2"/>
  </r>
  <r>
    <x v="40"/>
    <s v="CRITICAL ENABLERS"/>
    <s v="Is there a recommendation to review laws, (and/or) policies, and/or practices that criminalize behaviors of KP?"/>
    <x v="21"/>
    <n v="1"/>
    <n v="1"/>
    <n v="0"/>
    <n v="1"/>
    <n v="1"/>
    <x v="1"/>
  </r>
  <r>
    <x v="40"/>
    <s v="CRITICAL ENABLERS"/>
    <s v="Is there a recommendation to review laws, and/or policies and/or practices that criminalize providing services to KP"/>
    <x v="22"/>
    <n v="1"/>
    <n v="1"/>
    <n v="0"/>
    <n v="1"/>
    <n v="1"/>
    <x v="1"/>
  </r>
  <r>
    <x v="40"/>
    <s v="CRITICAL ENABLERS"/>
    <s v="Is sensitization training on key populations for healthcare workers recommended?"/>
    <x v="23"/>
    <n v="0"/>
    <n v="0"/>
    <n v="0"/>
    <n v="0"/>
    <n v="0"/>
    <x v="2"/>
  </r>
  <r>
    <x v="40"/>
    <s v="CRITICAL ENABLERS"/>
    <s v="Is sensitization training on key populations for law enforcement officers recommended?"/>
    <x v="24"/>
    <n v="0"/>
    <n v="0"/>
    <n v="0"/>
    <n v="0"/>
    <n v="0"/>
    <x v="2"/>
  </r>
  <r>
    <x v="40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40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1"/>
    <n v="0"/>
    <n v="1"/>
    <n v="1"/>
    <x v="2"/>
  </r>
  <r>
    <x v="40"/>
    <s v="CRITICAL ENABLERS"/>
    <s v="Is there a recommendation for programmes to work toward implementing a package of interventions to enhance community empowerment?"/>
    <x v="27"/>
    <n v="1"/>
    <n v="1"/>
    <n v="0"/>
    <n v="1"/>
    <n v="1"/>
    <x v="2"/>
  </r>
  <r>
    <x v="40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40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41"/>
    <s v="HIV PREVENTION"/>
    <s v="HIV PREVENTION"/>
    <x v="0"/>
    <m/>
    <m/>
    <m/>
    <m/>
    <m/>
    <x v="0"/>
  </r>
  <r>
    <x v="41"/>
    <s v="HIV PREVENTION"/>
    <s v="Is condom programming targeting KP recommended?"/>
    <x v="1"/>
    <n v="1"/>
    <n v="0"/>
    <n v="1"/>
    <n v="1"/>
    <n v="1"/>
    <x v="1"/>
  </r>
  <r>
    <x v="41"/>
    <s v="HIV PREVENTION"/>
    <s v="Is programming for condom-compatible lubricants recommended?"/>
    <x v="2"/>
    <n v="0"/>
    <n v="0"/>
    <n v="0"/>
    <n v="0"/>
    <n v="0"/>
    <x v="2"/>
  </r>
  <r>
    <x v="41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41"/>
    <s v="HIV PREVENTION"/>
    <s v="Is post-exposure prophylaxis (PEP) available for eligible KP (on a voluntary basis)"/>
    <x v="4"/>
    <n v="0"/>
    <n v="0"/>
    <n v="0"/>
    <n v="0"/>
    <n v="0"/>
    <x v="2"/>
  </r>
  <r>
    <x v="41"/>
    <s v="HARM REDUCTION FOR PEOPLE WHO USE DRUGS"/>
    <s v="HARM REDUCTION FOR PEOPLE WHO USE DRUGS"/>
    <x v="0"/>
    <n v="0"/>
    <n v="0"/>
    <n v="0"/>
    <n v="0"/>
    <n v="0"/>
    <x v="2"/>
  </r>
  <r>
    <x v="41"/>
    <s v="HARM REDUCTION FOR PEOPLE WHO USE DRUGS"/>
    <s v="Is harm reduction part of policy and are services for PWID recommended?"/>
    <x v="5"/>
    <n v="0"/>
    <n v="0"/>
    <n v="0"/>
    <n v="0"/>
    <n v="0"/>
    <x v="2"/>
  </r>
  <r>
    <x v="41"/>
    <s v="HARM REDUCTION FOR PEOPLE WHO USE DRUGS"/>
    <s v="●     NSP (needle and syringe programme)"/>
    <x v="6"/>
    <n v="0"/>
    <n v="0"/>
    <n v="0"/>
    <n v="0"/>
    <n v="1"/>
    <x v="2"/>
  </r>
  <r>
    <x v="41"/>
    <s v="HARM REDUCTION FOR PEOPLE WHO USE DRUGS"/>
    <s v="●     OST (opioid substitution therapy)"/>
    <x v="7"/>
    <n v="0"/>
    <n v="0"/>
    <n v="0"/>
    <n v="0"/>
    <n v="0"/>
    <x v="2"/>
  </r>
  <r>
    <x v="41"/>
    <s v="HARM REDUCTION FOR PEOPLE WHO USE DRUGS"/>
    <s v="●     Naloxone"/>
    <x v="8"/>
    <n v="0"/>
    <n v="0"/>
    <n v="0"/>
    <n v="0"/>
    <n v="0"/>
    <x v="2"/>
  </r>
  <r>
    <x v="41"/>
    <s v="HIV TESTING SERVICES (HTS)"/>
    <s v="HIV TESTING SERVICES (HTS)"/>
    <x v="0"/>
    <n v="0"/>
    <n v="0"/>
    <n v="0"/>
    <n v="0"/>
    <n v="0"/>
    <x v="2"/>
  </r>
  <r>
    <x v="41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41"/>
    <s v="HIV TESTING SERVICES (HTS)"/>
    <s v="●     Provider-initiated testing and counselling"/>
    <x v="10"/>
    <n v="1"/>
    <n v="0"/>
    <n v="1"/>
    <n v="1"/>
    <n v="1"/>
    <x v="1"/>
  </r>
  <r>
    <x v="41"/>
    <s v="HIV TESTING SERVICES (HTS)"/>
    <s v="●     Community-based HIV testing and counselling"/>
    <x v="11"/>
    <n v="1"/>
    <n v="0"/>
    <n v="1"/>
    <n v="1"/>
    <n v="1"/>
    <x v="1"/>
  </r>
  <r>
    <x v="41"/>
    <s v="HIV TESTING SERVICES (HTS)"/>
    <s v="●     Lay provider testing"/>
    <x v="12"/>
    <n v="0"/>
    <n v="0"/>
    <n v="0"/>
    <n v="0"/>
    <n v="0"/>
    <x v="2"/>
  </r>
  <r>
    <x v="41"/>
    <s v="HIV TESTING SERVICES (HTS)"/>
    <s v="●     Self-testing"/>
    <x v="13"/>
    <n v="1"/>
    <n v="0"/>
    <n v="1"/>
    <n v="1"/>
    <n v="1"/>
    <x v="1"/>
  </r>
  <r>
    <x v="41"/>
    <s v="HIV TESTING SERVICES (HTS)"/>
    <s v="●     Assisted voluntary partner notification"/>
    <x v="14"/>
    <n v="0"/>
    <n v="0"/>
    <n v="0"/>
    <n v="0"/>
    <n v="0"/>
    <x v="2"/>
  </r>
  <r>
    <x v="41"/>
    <s v="HIV TESTING SERVICES (HTS)"/>
    <s v="●     Only in general (no specific format)"/>
    <x v="15"/>
    <n v="1"/>
    <n v="0"/>
    <n v="1"/>
    <n v="1"/>
    <n v="1"/>
    <x v="1"/>
  </r>
  <r>
    <x v="41"/>
    <s v="HIV TREATMENT AND CARE"/>
    <s v="HIV TREATMENT AND CARE"/>
    <x v="0"/>
    <n v="0"/>
    <n v="0"/>
    <n v="0"/>
    <n v="0"/>
    <n v="0"/>
    <x v="2"/>
  </r>
  <r>
    <x v="41"/>
    <s v="HIV TREATMENT AND CARE"/>
    <s v="Is it recommened that key populations living with HIV have the same access to antiretroviral therapy (ART)?"/>
    <x v="16"/>
    <n v="1"/>
    <n v="0"/>
    <n v="1"/>
    <n v="1"/>
    <n v="1"/>
    <x v="1"/>
  </r>
  <r>
    <x v="41"/>
    <s v="HIV TREATMENT AND CARE"/>
    <s v="●     Are specific services recommened to support access and adherence for KP?"/>
    <x v="17"/>
    <n v="1"/>
    <n v="0"/>
    <n v="1"/>
    <n v="1"/>
    <n v="1"/>
    <x v="1"/>
  </r>
  <r>
    <x v="41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41"/>
    <s v="SEXUAL AND REPORDUCTIVE HEALTH"/>
    <s v="SEXUAL AND REPORDUCTIVE HEALTH"/>
    <x v="0"/>
    <n v="0"/>
    <n v="0"/>
    <n v="0"/>
    <n v="0"/>
    <n v="0"/>
    <x v="2"/>
  </r>
  <r>
    <x v="41"/>
    <s v="SEXUAL AND REPORDUCTIVE HEALTH"/>
    <s v="Is screening, diagnosis and/or treatment of sexually transmitted infections recommened for KP to be offered routinely"/>
    <x v="19"/>
    <n v="1"/>
    <n v="0"/>
    <n v="0"/>
    <n v="1"/>
    <n v="1"/>
    <x v="1"/>
  </r>
  <r>
    <x v="41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41"/>
    <s v="CRITICAL ENABLERS"/>
    <s v="CRITICAL ENABLERS"/>
    <x v="0"/>
    <n v="0"/>
    <n v="0"/>
    <n v="0"/>
    <n v="0"/>
    <n v="0"/>
    <x v="2"/>
  </r>
  <r>
    <x v="41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41"/>
    <s v="CRITICAL ENABLERS"/>
    <s v="Is there a recommendation to review laws, and/or policies and/or practices that criminalize providing services to KP"/>
    <x v="22"/>
    <n v="1"/>
    <n v="0"/>
    <n v="1"/>
    <n v="1"/>
    <n v="1"/>
    <x v="1"/>
  </r>
  <r>
    <x v="41"/>
    <s v="CRITICAL ENABLERS"/>
    <s v="Is sensitization training on key populations for healthcare workers recommended?"/>
    <x v="23"/>
    <n v="0"/>
    <n v="0"/>
    <n v="0"/>
    <n v="0"/>
    <n v="0"/>
    <x v="2"/>
  </r>
  <r>
    <x v="41"/>
    <s v="CRITICAL ENABLERS"/>
    <s v="Is sensitization training on key populations for law enforcement officers recommended?"/>
    <x v="24"/>
    <n v="0"/>
    <n v="0"/>
    <n v="0"/>
    <n v="0"/>
    <n v="0"/>
    <x v="2"/>
  </r>
  <r>
    <x v="41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1"/>
    <x v="1"/>
  </r>
  <r>
    <x v="41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1"/>
    <x v="1"/>
  </r>
  <r>
    <x v="41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41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41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42"/>
    <s v="HIV PREVENTION"/>
    <s v="HIV PREVENTION"/>
    <x v="0"/>
    <m/>
    <m/>
    <m/>
    <m/>
    <m/>
    <x v="0"/>
  </r>
  <r>
    <x v="42"/>
    <s v="HIV PREVENTION"/>
    <s v="Is condom programming targeting KP recommended?"/>
    <x v="1"/>
    <n v="1"/>
    <n v="0"/>
    <n v="1"/>
    <n v="1"/>
    <n v="0"/>
    <x v="1"/>
  </r>
  <r>
    <x v="42"/>
    <s v="HIV PREVENTION"/>
    <s v="Is programming for condom-compatible lubricants recommended?"/>
    <x v="2"/>
    <n v="0"/>
    <n v="0"/>
    <n v="0"/>
    <n v="0"/>
    <n v="0"/>
    <x v="2"/>
  </r>
  <r>
    <x v="42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42"/>
    <s v="HIV PREVENTION"/>
    <s v="Is post-exposure prophylaxis (PEP) available for eligible KP (on a voluntary basis)"/>
    <x v="4"/>
    <n v="0"/>
    <n v="0"/>
    <n v="0"/>
    <n v="0"/>
    <n v="0"/>
    <x v="2"/>
  </r>
  <r>
    <x v="42"/>
    <s v="HARM REDUCTION FOR PEOPLE WHO USE DRUGS"/>
    <s v="HARM REDUCTION FOR PEOPLE WHO USE DRUGS"/>
    <x v="0"/>
    <n v="0"/>
    <n v="0"/>
    <n v="0"/>
    <n v="0"/>
    <n v="0"/>
    <x v="2"/>
  </r>
  <r>
    <x v="42"/>
    <s v="HARM REDUCTION FOR PEOPLE WHO USE DRUGS"/>
    <s v="Is harm reduction part of policy and are services for PWID recommended?"/>
    <x v="5"/>
    <n v="0"/>
    <n v="0"/>
    <n v="0"/>
    <n v="0"/>
    <n v="0"/>
    <x v="2"/>
  </r>
  <r>
    <x v="42"/>
    <s v="HARM REDUCTION FOR PEOPLE WHO USE DRUGS"/>
    <s v="●     NSP (needle and syringe programme)"/>
    <x v="6"/>
    <n v="0"/>
    <n v="0"/>
    <n v="0"/>
    <n v="0"/>
    <n v="1"/>
    <x v="2"/>
  </r>
  <r>
    <x v="42"/>
    <s v="HARM REDUCTION FOR PEOPLE WHO USE DRUGS"/>
    <s v="●     OST (opioid substitution therapy)"/>
    <x v="7"/>
    <n v="0"/>
    <n v="0"/>
    <n v="0"/>
    <n v="0"/>
    <n v="1"/>
    <x v="2"/>
  </r>
  <r>
    <x v="42"/>
    <s v="HARM REDUCTION FOR PEOPLE WHO USE DRUGS"/>
    <s v="●     Naloxone"/>
    <x v="8"/>
    <n v="0"/>
    <n v="0"/>
    <n v="0"/>
    <n v="0"/>
    <n v="1"/>
    <x v="2"/>
  </r>
  <r>
    <x v="42"/>
    <s v="HIV TESTING SERVICES (HTS)"/>
    <s v="HIV TESTING SERVICES (HTS)"/>
    <x v="0"/>
    <n v="0"/>
    <n v="0"/>
    <n v="0"/>
    <n v="0"/>
    <n v="0"/>
    <x v="2"/>
  </r>
  <r>
    <x v="42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42"/>
    <s v="HIV TESTING SERVICES (HTS)"/>
    <s v="●     Provider-initiated testing and counselling"/>
    <x v="10"/>
    <n v="0"/>
    <n v="0"/>
    <n v="0"/>
    <n v="0"/>
    <n v="0"/>
    <x v="2"/>
  </r>
  <r>
    <x v="42"/>
    <s v="HIV TESTING SERVICES (HTS)"/>
    <s v="●     Community-based HIV testing and counselling"/>
    <x v="11"/>
    <n v="0"/>
    <n v="0"/>
    <n v="0"/>
    <n v="0"/>
    <n v="0"/>
    <x v="2"/>
  </r>
  <r>
    <x v="42"/>
    <s v="HIV TESTING SERVICES (HTS)"/>
    <s v="●     Lay provider testing"/>
    <x v="12"/>
    <n v="0"/>
    <n v="0"/>
    <n v="0"/>
    <n v="0"/>
    <n v="0"/>
    <x v="2"/>
  </r>
  <r>
    <x v="42"/>
    <s v="HIV TESTING SERVICES (HTS)"/>
    <s v="●     Self-testing"/>
    <x v="13"/>
    <n v="0"/>
    <n v="0"/>
    <n v="0"/>
    <n v="0"/>
    <n v="0"/>
    <x v="2"/>
  </r>
  <r>
    <x v="42"/>
    <s v="HIV TESTING SERVICES (HTS)"/>
    <s v="●     Assisted voluntary partner notification"/>
    <x v="14"/>
    <n v="0"/>
    <n v="0"/>
    <n v="0"/>
    <n v="0"/>
    <n v="0"/>
    <x v="2"/>
  </r>
  <r>
    <x v="42"/>
    <s v="HIV TESTING SERVICES (HTS)"/>
    <s v="●     Only in general (no specific format)"/>
    <x v="15"/>
    <n v="1"/>
    <n v="0"/>
    <n v="1"/>
    <n v="1"/>
    <n v="0"/>
    <x v="1"/>
  </r>
  <r>
    <x v="42"/>
    <s v="HIV TREATMENT AND CARE"/>
    <s v="HIV TREATMENT AND CARE"/>
    <x v="0"/>
    <n v="0"/>
    <n v="0"/>
    <n v="0"/>
    <n v="0"/>
    <n v="0"/>
    <x v="2"/>
  </r>
  <r>
    <x v="42"/>
    <s v="HIV TREATMENT AND CARE"/>
    <s v="Is it recommened that key populations living with HIV have the same access to antiretroviral therapy (ART)?"/>
    <x v="16"/>
    <n v="1"/>
    <n v="0"/>
    <n v="1"/>
    <n v="1"/>
    <n v="0"/>
    <x v="1"/>
  </r>
  <r>
    <x v="42"/>
    <s v="HIV TREATMENT AND CARE"/>
    <s v="●     Are specific services recommened to support access and adherence for KP?"/>
    <x v="17"/>
    <n v="0"/>
    <n v="0"/>
    <n v="0"/>
    <n v="0"/>
    <n v="0"/>
    <x v="2"/>
  </r>
  <r>
    <x v="42"/>
    <s v="HIV TREATMENT AND CARE"/>
    <s v="Is prevention of mother-to-child transmission (PMTCT) recommened for female KP (following the same recommendations as women in other populations)?"/>
    <x v="18"/>
    <n v="0"/>
    <n v="0"/>
    <n v="1"/>
    <n v="1"/>
    <n v="0"/>
    <x v="2"/>
  </r>
  <r>
    <x v="42"/>
    <s v="SEXUAL AND REPORDUCTIVE HEALTH"/>
    <s v="SEXUAL AND REPORDUCTIVE HEALTH"/>
    <x v="0"/>
    <n v="0"/>
    <n v="0"/>
    <n v="0"/>
    <n v="0"/>
    <n v="0"/>
    <x v="2"/>
  </r>
  <r>
    <x v="42"/>
    <s v="SEXUAL AND REPORDUCTIVE HEALTH"/>
    <s v="Is screening, diagnosis and/or treatment of sexually transmitted infections recommened for KP to be offered routinely"/>
    <x v="19"/>
    <n v="1"/>
    <n v="0"/>
    <n v="1"/>
    <n v="1"/>
    <n v="0"/>
    <x v="1"/>
  </r>
  <r>
    <x v="42"/>
    <s v="SEXUAL AND REPORDUCTIVE HEALTH"/>
    <s v="Are there recommendations targeting women from key populations to have equitable support and access to services related to conception and pregnancy care"/>
    <x v="20"/>
    <n v="0"/>
    <n v="0"/>
    <n v="1"/>
    <n v="1"/>
    <n v="0"/>
    <x v="2"/>
  </r>
  <r>
    <x v="42"/>
    <s v="CRITICAL ENABLERS"/>
    <s v="CRITICAL ENABLERS"/>
    <x v="0"/>
    <n v="0"/>
    <n v="0"/>
    <n v="0"/>
    <n v="0"/>
    <n v="0"/>
    <x v="2"/>
  </r>
  <r>
    <x v="42"/>
    <s v="CRITICAL ENABLERS"/>
    <s v="Is there a recommendation to review laws, (and/or) policies, and/or practices that criminalize behaviors of KP?"/>
    <x v="21"/>
    <n v="1"/>
    <n v="0"/>
    <n v="1"/>
    <n v="1"/>
    <n v="0"/>
    <x v="2"/>
  </r>
  <r>
    <x v="42"/>
    <s v="CRITICAL ENABLERS"/>
    <s v="Is there a recommendation to review laws, and/or policies and/or practices that criminalize providing services to KP"/>
    <x v="22"/>
    <n v="1"/>
    <n v="0"/>
    <n v="1"/>
    <n v="1"/>
    <n v="0"/>
    <x v="1"/>
  </r>
  <r>
    <x v="42"/>
    <s v="CRITICAL ENABLERS"/>
    <s v="Is sensitization training on key populations for healthcare workers recommended?"/>
    <x v="23"/>
    <n v="0"/>
    <n v="0"/>
    <n v="0"/>
    <n v="0"/>
    <n v="0"/>
    <x v="2"/>
  </r>
  <r>
    <x v="42"/>
    <s v="CRITICAL ENABLERS"/>
    <s v="Is sensitization training on key populations for law enforcement officers recommended?"/>
    <x v="24"/>
    <n v="0"/>
    <n v="0"/>
    <n v="0"/>
    <n v="0"/>
    <n v="0"/>
    <x v="2"/>
  </r>
  <r>
    <x v="42"/>
    <s v="CRITICAL ENABLERS"/>
    <s v="Is engagement of stakeholders from key population groups recommended to allow and support the implementation and scale-up of health-care services for key populations?"/>
    <x v="25"/>
    <n v="1"/>
    <n v="0"/>
    <n v="1"/>
    <n v="1"/>
    <n v="0"/>
    <x v="1"/>
  </r>
  <r>
    <x v="42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1"/>
    <n v="0"/>
    <n v="1"/>
    <n v="1"/>
    <n v="0"/>
    <x v="1"/>
  </r>
  <r>
    <x v="42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42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1"/>
    <n v="0"/>
    <x v="2"/>
  </r>
  <r>
    <x v="42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43"/>
    <s v="HIV PREVENTION"/>
    <s v="HIV PREVENTION"/>
    <x v="0"/>
    <m/>
    <m/>
    <m/>
    <m/>
    <m/>
    <x v="0"/>
  </r>
  <r>
    <x v="43"/>
    <s v="HIV PREVENTION"/>
    <s v="Is condom programming targeting KP recommended?"/>
    <x v="1"/>
    <n v="1"/>
    <n v="0"/>
    <n v="1"/>
    <n v="1"/>
    <n v="1"/>
    <x v="2"/>
  </r>
  <r>
    <x v="43"/>
    <s v="HIV PREVENTION"/>
    <s v="Is programming for condom-compatible lubricants recommended?"/>
    <x v="2"/>
    <n v="1"/>
    <n v="0"/>
    <n v="0"/>
    <n v="1"/>
    <n v="1"/>
    <x v="2"/>
  </r>
  <r>
    <x v="43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43"/>
    <s v="HIV PREVENTION"/>
    <s v="Is post-exposure prophylaxis (PEP) available for eligible KP (on a voluntary basis)"/>
    <x v="4"/>
    <n v="0"/>
    <n v="0"/>
    <n v="0"/>
    <n v="0"/>
    <n v="0"/>
    <x v="2"/>
  </r>
  <r>
    <x v="43"/>
    <s v="HARM REDUCTION FOR PEOPLE WHO USE DRUGS"/>
    <s v="HARM REDUCTION FOR PEOPLE WHO USE DRUGS"/>
    <x v="0"/>
    <n v="0"/>
    <n v="0"/>
    <n v="0"/>
    <n v="0"/>
    <n v="0"/>
    <x v="2"/>
  </r>
  <r>
    <x v="43"/>
    <s v="HARM REDUCTION FOR PEOPLE WHO USE DRUGS"/>
    <s v="Is harm reduction part of policy and are services for PWID recommended?"/>
    <x v="5"/>
    <n v="0"/>
    <n v="0"/>
    <n v="0"/>
    <n v="0"/>
    <n v="0"/>
    <x v="2"/>
  </r>
  <r>
    <x v="43"/>
    <s v="HARM REDUCTION FOR PEOPLE WHO USE DRUGS"/>
    <s v="●     NSP (needle and syringe programme)"/>
    <x v="6"/>
    <n v="0"/>
    <n v="0"/>
    <n v="0"/>
    <n v="1"/>
    <n v="0"/>
    <x v="2"/>
  </r>
  <r>
    <x v="43"/>
    <s v="HARM REDUCTION FOR PEOPLE WHO USE DRUGS"/>
    <s v="●     OST (opioid substitution therapy)"/>
    <x v="7"/>
    <n v="0"/>
    <n v="0"/>
    <n v="0"/>
    <n v="0"/>
    <n v="0"/>
    <x v="2"/>
  </r>
  <r>
    <x v="43"/>
    <s v="HARM REDUCTION FOR PEOPLE WHO USE DRUGS"/>
    <s v="●     Naloxone"/>
    <x v="8"/>
    <n v="0"/>
    <n v="0"/>
    <n v="0"/>
    <n v="0"/>
    <n v="0"/>
    <x v="2"/>
  </r>
  <r>
    <x v="43"/>
    <s v="HIV TESTING SERVICES (HTS)"/>
    <s v="HIV TESTING SERVICES (HTS)"/>
    <x v="0"/>
    <n v="0"/>
    <n v="0"/>
    <n v="0"/>
    <n v="0"/>
    <n v="0"/>
    <x v="2"/>
  </r>
  <r>
    <x v="43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43"/>
    <s v="HIV TESTING SERVICES (HTS)"/>
    <s v="●     Provider-initiated testing and counselling"/>
    <x v="10"/>
    <n v="0"/>
    <n v="0"/>
    <n v="0"/>
    <n v="0"/>
    <n v="0"/>
    <x v="2"/>
  </r>
  <r>
    <x v="43"/>
    <s v="HIV TESTING SERVICES (HTS)"/>
    <s v="●     Community-based HIV testing and counselling"/>
    <x v="11"/>
    <n v="0"/>
    <n v="0"/>
    <n v="0"/>
    <n v="0"/>
    <n v="0"/>
    <x v="2"/>
  </r>
  <r>
    <x v="43"/>
    <s v="HIV TESTING SERVICES (HTS)"/>
    <s v="●     Lay provider testing"/>
    <x v="12"/>
    <n v="0"/>
    <n v="0"/>
    <n v="0"/>
    <n v="0"/>
    <n v="0"/>
    <x v="2"/>
  </r>
  <r>
    <x v="43"/>
    <s v="HIV TESTING SERVICES (HTS)"/>
    <s v="●     Self-testing"/>
    <x v="13"/>
    <n v="0"/>
    <n v="0"/>
    <n v="0"/>
    <n v="0"/>
    <n v="0"/>
    <x v="2"/>
  </r>
  <r>
    <x v="43"/>
    <s v="HIV TESTING SERVICES (HTS)"/>
    <s v="●     Assisted voluntary partner notification"/>
    <x v="14"/>
    <n v="0"/>
    <n v="0"/>
    <n v="0"/>
    <n v="0"/>
    <n v="0"/>
    <x v="2"/>
  </r>
  <r>
    <x v="43"/>
    <s v="HIV TESTING SERVICES (HTS)"/>
    <s v="●     Only in general (no specific format)"/>
    <x v="15"/>
    <n v="1"/>
    <n v="0"/>
    <n v="1"/>
    <n v="1"/>
    <n v="1"/>
    <x v="2"/>
  </r>
  <r>
    <x v="43"/>
    <s v="HIV TREATMENT AND CARE"/>
    <s v="HIV TREATMENT AND CARE"/>
    <x v="0"/>
    <n v="0"/>
    <n v="0"/>
    <n v="0"/>
    <n v="0"/>
    <n v="0"/>
    <x v="2"/>
  </r>
  <r>
    <x v="43"/>
    <s v="HIV TREATMENT AND CARE"/>
    <s v="Is it recommened that key populations living with HIV have the same access to antiretroviral therapy (ART)?"/>
    <x v="16"/>
    <n v="1"/>
    <n v="0"/>
    <n v="1"/>
    <n v="1"/>
    <n v="1"/>
    <x v="2"/>
  </r>
  <r>
    <x v="43"/>
    <s v="HIV TREATMENT AND CARE"/>
    <s v="●     Are specific services recommened to support access and adherence for KP?"/>
    <x v="17"/>
    <n v="1"/>
    <n v="0"/>
    <n v="1"/>
    <n v="1"/>
    <n v="1"/>
    <x v="2"/>
  </r>
  <r>
    <x v="43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43"/>
    <s v="SEXUAL AND REPORDUCTIVE HEALTH"/>
    <s v="SEXUAL AND REPORDUCTIVE HEALTH"/>
    <x v="0"/>
    <n v="0"/>
    <n v="0"/>
    <n v="0"/>
    <n v="0"/>
    <n v="0"/>
    <x v="2"/>
  </r>
  <r>
    <x v="43"/>
    <s v="SEXUAL AND REPORDUCTIVE HEALTH"/>
    <s v="Is screening, diagnosis and/or treatment of sexually transmitted infections recommened for KP to be offered routinely"/>
    <x v="19"/>
    <n v="0"/>
    <n v="0"/>
    <n v="0"/>
    <n v="0"/>
    <n v="0"/>
    <x v="2"/>
  </r>
  <r>
    <x v="43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43"/>
    <s v="CRITICAL ENABLERS"/>
    <s v="CRITICAL ENABLERS"/>
    <x v="0"/>
    <n v="0"/>
    <n v="0"/>
    <n v="0"/>
    <n v="0"/>
    <n v="0"/>
    <x v="2"/>
  </r>
  <r>
    <x v="43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43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43"/>
    <s v="CRITICAL ENABLERS"/>
    <s v="Is sensitization training on key populations for healthcare workers recommended?"/>
    <x v="23"/>
    <n v="0"/>
    <n v="0"/>
    <n v="0"/>
    <n v="0"/>
    <n v="0"/>
    <x v="2"/>
  </r>
  <r>
    <x v="43"/>
    <s v="CRITICAL ENABLERS"/>
    <s v="Is sensitization training on key populations for law enforcement officers recommended?"/>
    <x v="24"/>
    <n v="0"/>
    <n v="0"/>
    <n v="0"/>
    <n v="0"/>
    <n v="0"/>
    <x v="2"/>
  </r>
  <r>
    <x v="43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43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43"/>
    <s v="CRITICAL ENABLERS"/>
    <s v="Is there a recommendation for programmes to work toward implementing a package of interventions to enhance community empowerment?"/>
    <x v="27"/>
    <n v="0"/>
    <n v="0"/>
    <n v="0"/>
    <n v="0"/>
    <n v="0"/>
    <x v="2"/>
  </r>
  <r>
    <x v="43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43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  <r>
    <x v="44"/>
    <s v="HIV PREVENTION"/>
    <s v="HIV PREVENTION"/>
    <x v="0"/>
    <m/>
    <m/>
    <m/>
    <m/>
    <m/>
    <x v="0"/>
  </r>
  <r>
    <x v="44"/>
    <s v="HIV PREVENTION"/>
    <s v="Is condom programming targeting KP recommended?"/>
    <x v="1"/>
    <n v="1"/>
    <n v="0"/>
    <n v="0"/>
    <n v="1"/>
    <n v="1"/>
    <x v="2"/>
  </r>
  <r>
    <x v="44"/>
    <s v="HIV PREVENTION"/>
    <s v="Is programming for condom-compatible lubricants recommended?"/>
    <x v="2"/>
    <n v="1"/>
    <n v="0"/>
    <n v="0"/>
    <n v="1"/>
    <n v="1"/>
    <x v="2"/>
  </r>
  <r>
    <x v="44"/>
    <s v="HIV PREVENTION"/>
    <s v="Is it recommened to offer oral pre-exporure prophylaxis (PrEP) to KPs (as an additions prevention choice)?"/>
    <x v="3"/>
    <n v="0"/>
    <n v="0"/>
    <n v="0"/>
    <n v="0"/>
    <n v="0"/>
    <x v="2"/>
  </r>
  <r>
    <x v="44"/>
    <s v="HIV PREVENTION"/>
    <s v="Is post-exposure prophylaxis (PEP) available for eligible KP (on a voluntary basis)"/>
    <x v="4"/>
    <n v="0"/>
    <n v="0"/>
    <n v="0"/>
    <n v="0"/>
    <n v="0"/>
    <x v="2"/>
  </r>
  <r>
    <x v="44"/>
    <s v="HARM REDUCTION FOR PEOPLE WHO USE DRUGS"/>
    <s v="HARM REDUCTION FOR PEOPLE WHO USE DRUGS"/>
    <x v="0"/>
    <n v="0"/>
    <n v="0"/>
    <n v="0"/>
    <n v="0"/>
    <n v="0"/>
    <x v="2"/>
  </r>
  <r>
    <x v="44"/>
    <s v="HARM REDUCTION FOR PEOPLE WHO USE DRUGS"/>
    <s v="Is harm reduction part of policy and are services for PWID recommended?"/>
    <x v="5"/>
    <n v="0"/>
    <n v="0"/>
    <n v="0"/>
    <n v="0"/>
    <n v="0"/>
    <x v="2"/>
  </r>
  <r>
    <x v="44"/>
    <s v="HARM REDUCTION FOR PEOPLE WHO USE DRUGS"/>
    <s v="●     NSP (needle and syringe programme)"/>
    <x v="6"/>
    <n v="0"/>
    <n v="0"/>
    <n v="0"/>
    <n v="0"/>
    <n v="1"/>
    <x v="2"/>
  </r>
  <r>
    <x v="44"/>
    <s v="HARM REDUCTION FOR PEOPLE WHO USE DRUGS"/>
    <s v="●     OST (opioid substitution therapy)"/>
    <x v="7"/>
    <n v="0"/>
    <n v="0"/>
    <n v="0"/>
    <n v="0"/>
    <n v="1"/>
    <x v="2"/>
  </r>
  <r>
    <x v="44"/>
    <s v="HARM REDUCTION FOR PEOPLE WHO USE DRUGS"/>
    <s v="●     Naloxone"/>
    <x v="8"/>
    <n v="0"/>
    <n v="0"/>
    <n v="0"/>
    <n v="0"/>
    <n v="0"/>
    <x v="2"/>
  </r>
  <r>
    <x v="44"/>
    <s v="HIV TESTING SERVICES (HTS)"/>
    <s v="HIV TESTING SERVICES (HTS)"/>
    <x v="0"/>
    <n v="0"/>
    <n v="0"/>
    <n v="0"/>
    <n v="0"/>
    <n v="0"/>
    <x v="2"/>
  </r>
  <r>
    <x v="44"/>
    <s v="HIV TESTING SERVICES (HTS)"/>
    <s v="Is it recommened that voluntary HTS is offered to all key populations both in the community and in clinical settings? If so, what?"/>
    <x v="9"/>
    <n v="0"/>
    <n v="0"/>
    <n v="0"/>
    <n v="0"/>
    <n v="0"/>
    <x v="2"/>
  </r>
  <r>
    <x v="44"/>
    <s v="HIV TESTING SERVICES (HTS)"/>
    <s v="●     Provider-initiated testing and counselling"/>
    <x v="10"/>
    <n v="0"/>
    <n v="0"/>
    <n v="0"/>
    <n v="0"/>
    <n v="0"/>
    <x v="2"/>
  </r>
  <r>
    <x v="44"/>
    <s v="HIV TESTING SERVICES (HTS)"/>
    <s v="●     Community-based HIV testing and counselling"/>
    <x v="11"/>
    <n v="0"/>
    <n v="0"/>
    <n v="0"/>
    <n v="0"/>
    <n v="0"/>
    <x v="2"/>
  </r>
  <r>
    <x v="44"/>
    <s v="HIV TESTING SERVICES (HTS)"/>
    <s v="●     Lay provider testing"/>
    <x v="12"/>
    <n v="0"/>
    <n v="0"/>
    <n v="0"/>
    <n v="0"/>
    <n v="0"/>
    <x v="2"/>
  </r>
  <r>
    <x v="44"/>
    <s v="HIV TESTING SERVICES (HTS)"/>
    <s v="●     Self-testing"/>
    <x v="13"/>
    <n v="0"/>
    <n v="0"/>
    <n v="0"/>
    <n v="0"/>
    <n v="0"/>
    <x v="2"/>
  </r>
  <r>
    <x v="44"/>
    <s v="HIV TESTING SERVICES (HTS)"/>
    <s v="●     Assisted voluntary partner notification"/>
    <x v="14"/>
    <n v="0"/>
    <n v="0"/>
    <n v="0"/>
    <n v="0"/>
    <n v="0"/>
    <x v="2"/>
  </r>
  <r>
    <x v="44"/>
    <s v="HIV TESTING SERVICES (HTS)"/>
    <s v="●     Only in general (no specific format)"/>
    <x v="15"/>
    <n v="1"/>
    <n v="0"/>
    <n v="0"/>
    <n v="1"/>
    <n v="1"/>
    <x v="2"/>
  </r>
  <r>
    <x v="44"/>
    <s v="HIV TREATMENT AND CARE"/>
    <s v="HIV TREATMENT AND CARE"/>
    <x v="0"/>
    <n v="0"/>
    <n v="0"/>
    <n v="0"/>
    <n v="0"/>
    <n v="0"/>
    <x v="2"/>
  </r>
  <r>
    <x v="44"/>
    <s v="HIV TREATMENT AND CARE"/>
    <s v="Is it recommened that key populations living with HIV have the same access to antiretroviral therapy (ART)?"/>
    <x v="16"/>
    <n v="0"/>
    <n v="0"/>
    <n v="0"/>
    <n v="0"/>
    <n v="0"/>
    <x v="2"/>
  </r>
  <r>
    <x v="44"/>
    <s v="HIV TREATMENT AND CARE"/>
    <s v="●     Are specific services recommened to support access and adherence for KP?"/>
    <x v="17"/>
    <n v="0"/>
    <n v="0"/>
    <n v="0"/>
    <n v="0"/>
    <n v="0"/>
    <x v="2"/>
  </r>
  <r>
    <x v="44"/>
    <s v="HIV TREATMENT AND CARE"/>
    <s v="Is prevention of mother-to-child transmission (PMTCT) recommened for female KP (following the same recommendations as women in other populations)?"/>
    <x v="18"/>
    <n v="0"/>
    <n v="0"/>
    <n v="0"/>
    <n v="0"/>
    <n v="0"/>
    <x v="2"/>
  </r>
  <r>
    <x v="44"/>
    <s v="SEXUAL AND REPORDUCTIVE HEALTH"/>
    <s v="SEXUAL AND REPORDUCTIVE HEALTH"/>
    <x v="0"/>
    <n v="0"/>
    <n v="0"/>
    <n v="0"/>
    <n v="0"/>
    <n v="0"/>
    <x v="2"/>
  </r>
  <r>
    <x v="44"/>
    <s v="SEXUAL AND REPORDUCTIVE HEALTH"/>
    <s v="Is screening, diagnosis and/or treatment of sexually transmitted infections recommened for KP to be offered routinely"/>
    <x v="19"/>
    <n v="1"/>
    <n v="0"/>
    <n v="0"/>
    <n v="1"/>
    <n v="1"/>
    <x v="2"/>
  </r>
  <r>
    <x v="44"/>
    <s v="SEXUAL AND REPORDUCTIVE HEALTH"/>
    <s v="Are there recommendations targeting women from key populations to have equitable support and access to services related to conception and pregnancy care"/>
    <x v="20"/>
    <n v="0"/>
    <n v="0"/>
    <n v="0"/>
    <n v="0"/>
    <n v="0"/>
    <x v="2"/>
  </r>
  <r>
    <x v="44"/>
    <s v="CRITICAL ENABLERS"/>
    <s v="CRITICAL ENABLERS"/>
    <x v="0"/>
    <n v="0"/>
    <n v="0"/>
    <n v="0"/>
    <n v="0"/>
    <n v="0"/>
    <x v="2"/>
  </r>
  <r>
    <x v="44"/>
    <s v="CRITICAL ENABLERS"/>
    <s v="Is there a recommendation to review laws, (and/or) policies, and/or practices that criminalize behaviors of KP?"/>
    <x v="21"/>
    <n v="0"/>
    <n v="0"/>
    <n v="0"/>
    <n v="0"/>
    <n v="0"/>
    <x v="2"/>
  </r>
  <r>
    <x v="44"/>
    <s v="CRITICAL ENABLERS"/>
    <s v="Is there a recommendation to review laws, and/or policies and/or practices that criminalize providing services to KP"/>
    <x v="22"/>
    <n v="0"/>
    <n v="0"/>
    <n v="0"/>
    <n v="0"/>
    <n v="0"/>
    <x v="2"/>
  </r>
  <r>
    <x v="44"/>
    <s v="CRITICAL ENABLERS"/>
    <s v="Is sensitization training on key populations for healthcare workers recommended?"/>
    <x v="23"/>
    <n v="0"/>
    <n v="0"/>
    <n v="0"/>
    <n v="0"/>
    <n v="0"/>
    <x v="2"/>
  </r>
  <r>
    <x v="44"/>
    <s v="CRITICAL ENABLERS"/>
    <s v="Is sensitization training on key populations for law enforcement officers recommended?"/>
    <x v="24"/>
    <n v="1"/>
    <n v="0"/>
    <n v="0"/>
    <n v="1"/>
    <n v="1"/>
    <x v="2"/>
  </r>
  <r>
    <x v="44"/>
    <s v="CRITICAL ENABLERS"/>
    <s v="Is engagement of stakeholders from key population groups recommended to allow and support the implementation and scale-up of health-care services for key populations?"/>
    <x v="25"/>
    <n v="0"/>
    <n v="0"/>
    <n v="0"/>
    <n v="0"/>
    <n v="0"/>
    <x v="2"/>
  </r>
  <r>
    <x v="44"/>
    <s v="CRITICAL ENABLERS"/>
    <s v="Is there a recommendation that health services be made available, accessible and acceptable to key populations, based on the principles of medical ethics, avoidance of stigma, non-discrimination and the right to health (culturally appropriate care)?"/>
    <x v="26"/>
    <n v="0"/>
    <n v="0"/>
    <n v="0"/>
    <n v="0"/>
    <n v="0"/>
    <x v="2"/>
  </r>
  <r>
    <x v="44"/>
    <s v="CRITICAL ENABLERS"/>
    <s v="Is there a recommendation for programmes to work toward implementing a package of interventions to enhance community empowerment?"/>
    <x v="27"/>
    <n v="1"/>
    <n v="0"/>
    <n v="0"/>
    <n v="1"/>
    <n v="1"/>
    <x v="1"/>
  </r>
  <r>
    <x v="44"/>
    <s v="CRITICAL ENABLERS"/>
    <s v="Is there a recommendation that violence against people from key populations should be prevented and addressed (in partnersip with key population-led organizations)?"/>
    <x v="28"/>
    <n v="0"/>
    <n v="0"/>
    <n v="0"/>
    <n v="0"/>
    <n v="0"/>
    <x v="2"/>
  </r>
  <r>
    <x v="44"/>
    <s v="CRITICAL ENABLERS"/>
    <s v="Is there a recommendation that all violence against people from key populations should be monitored and/or reported, and/or that redress mechanisms should be established to provide justice?"/>
    <x v="29"/>
    <n v="0"/>
    <n v="0"/>
    <n v="0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7:G53" firstHeaderRow="0" firstDataRow="1" firstDataCol="1"/>
  <pivotFields count="15">
    <pivotField axis="axisRow" showAll="0" sortType="ascending">
      <items count="51">
        <item x="0"/>
        <item x="1"/>
        <item x="43"/>
        <item x="2"/>
        <item x="3"/>
        <item x="4"/>
        <item x="5"/>
        <item x="6"/>
        <item x="7"/>
        <item x="8"/>
        <item x="9"/>
        <item x="10"/>
        <item m="1" x="46"/>
        <item x="11"/>
        <item m="1" x="49"/>
        <item x="12"/>
        <item x="13"/>
        <item x="14"/>
        <item x="15"/>
        <item x="16"/>
        <item x="18"/>
        <item m="1" x="45"/>
        <item x="17"/>
        <item x="19"/>
        <item x="20"/>
        <item x="21"/>
        <item x="22"/>
        <item x="23"/>
        <item x="24"/>
        <item x="25"/>
        <item x="40"/>
        <item x="26"/>
        <item x="27"/>
        <item x="28"/>
        <item x="29"/>
        <item x="30"/>
        <item x="31"/>
        <item m="1" x="48"/>
        <item x="44"/>
        <item x="32"/>
        <item x="33"/>
        <item x="34"/>
        <item x="35"/>
        <item x="36"/>
        <item m="1" x="47"/>
        <item x="38"/>
        <item x="39"/>
        <item x="37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ny Intervention MSM" fld="10" baseField="0" baseItem="0"/>
    <dataField name="Sum of Any Intervention TRAN" fld="11" baseField="0" baseItem="0"/>
    <dataField name="Sum of Any Intervention PRIS" fld="12" baseField="0" baseItem="0"/>
    <dataField name="Sum of Any Intervention SW" fld="13" baseField="0" baseItem="0"/>
    <dataField name="Sum of Any Intervention IDU" fld="14" baseField="0" baseItem="0"/>
  </dataFields>
  <formats count="2">
    <format dxfId="7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3"/>
  <sheetViews>
    <sheetView workbookViewId="0">
      <selection activeCell="B12" sqref="B8:B52"/>
      <pivotSelection pane="bottomRight" showHeader="1" activeRow="11" active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2" max="2" width="29.33203125" bestFit="1" customWidth="1"/>
    <col min="3" max="12" width="3.6640625" bestFit="1" customWidth="1"/>
  </cols>
  <sheetData>
    <row r="4" spans="2:7" ht="35" x14ac:dyDescent="0.2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x14ac:dyDescent="0.2">
      <c r="B5" t="s">
        <v>52</v>
      </c>
      <c r="C5">
        <f>MAX(SUM(C8:C500)-1,0)</f>
        <v>39</v>
      </c>
      <c r="D5">
        <f t="shared" ref="D5:G5" si="0">MAX(SUM(D8:D500)-1,0)</f>
        <v>4</v>
      </c>
      <c r="E5">
        <f t="shared" si="0"/>
        <v>36</v>
      </c>
      <c r="F5">
        <f t="shared" si="0"/>
        <v>43</v>
      </c>
      <c r="G5">
        <f t="shared" si="0"/>
        <v>32</v>
      </c>
    </row>
    <row r="7" spans="2:7" ht="158" x14ac:dyDescent="0.2">
      <c r="B7" s="4" t="s">
        <v>40</v>
      </c>
      <c r="C7" s="3" t="s">
        <v>47</v>
      </c>
      <c r="D7" s="3" t="s">
        <v>48</v>
      </c>
      <c r="E7" s="3" t="s">
        <v>49</v>
      </c>
      <c r="F7" s="3" t="s">
        <v>50</v>
      </c>
      <c r="G7" s="3" t="s">
        <v>51</v>
      </c>
    </row>
    <row r="8" spans="2:7" x14ac:dyDescent="0.2">
      <c r="B8" s="1" t="s">
        <v>5</v>
      </c>
      <c r="C8" s="2">
        <v>1</v>
      </c>
      <c r="D8" s="2">
        <v>0</v>
      </c>
      <c r="E8" s="2">
        <v>1</v>
      </c>
      <c r="F8" s="2">
        <v>1</v>
      </c>
      <c r="G8" s="2">
        <v>1</v>
      </c>
    </row>
    <row r="9" spans="2:7" x14ac:dyDescent="0.2"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2:7" x14ac:dyDescent="0.2">
      <c r="B10" s="1" t="s">
        <v>46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</row>
    <row r="11" spans="2:7" x14ac:dyDescent="0.2">
      <c r="B11" s="1" t="s">
        <v>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2:7" x14ac:dyDescent="0.2">
      <c r="B12" s="1" t="s">
        <v>43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</row>
    <row r="13" spans="2:7" x14ac:dyDescent="0.2">
      <c r="B13" s="1" t="s">
        <v>8</v>
      </c>
      <c r="C13" s="2">
        <v>1</v>
      </c>
      <c r="D13" s="2">
        <v>0</v>
      </c>
      <c r="E13" s="2">
        <v>1</v>
      </c>
      <c r="F13" s="2">
        <v>1</v>
      </c>
      <c r="G13" s="2">
        <v>1</v>
      </c>
    </row>
    <row r="14" spans="2:7" x14ac:dyDescent="0.2">
      <c r="B14" s="1" t="s">
        <v>9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</row>
    <row r="15" spans="2:7" x14ac:dyDescent="0.2">
      <c r="B15" s="1" t="s">
        <v>10</v>
      </c>
      <c r="C15" s="2">
        <v>1</v>
      </c>
      <c r="D15" s="2">
        <v>0</v>
      </c>
      <c r="E15" s="2">
        <v>1</v>
      </c>
      <c r="F15" s="2">
        <v>1</v>
      </c>
      <c r="G15" s="2">
        <v>1</v>
      </c>
    </row>
    <row r="16" spans="2:7" x14ac:dyDescent="0.2">
      <c r="B16" s="1" t="s">
        <v>12</v>
      </c>
      <c r="C16" s="2">
        <v>1</v>
      </c>
      <c r="D16" s="2">
        <v>0</v>
      </c>
      <c r="E16" s="2">
        <v>1</v>
      </c>
      <c r="F16" s="2">
        <v>1</v>
      </c>
      <c r="G16" s="2">
        <v>0</v>
      </c>
    </row>
    <row r="17" spans="2:7" x14ac:dyDescent="0.2">
      <c r="B17" s="1" t="s">
        <v>11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</row>
    <row r="18" spans="2:7" x14ac:dyDescent="0.2">
      <c r="B18" s="1" t="s">
        <v>13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</row>
    <row r="19" spans="2:7" x14ac:dyDescent="0.2">
      <c r="B19" s="1" t="s">
        <v>14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</row>
    <row r="20" spans="2:7" x14ac:dyDescent="0.2">
      <c r="B20" s="1" t="s">
        <v>62</v>
      </c>
      <c r="C20" s="2">
        <v>1</v>
      </c>
      <c r="D20" s="2">
        <v>0</v>
      </c>
      <c r="E20" s="2">
        <v>1</v>
      </c>
      <c r="F20" s="2">
        <v>1</v>
      </c>
      <c r="G20" s="2">
        <v>1</v>
      </c>
    </row>
    <row r="21" spans="2:7" x14ac:dyDescent="0.2">
      <c r="B21" s="1" t="s">
        <v>61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</row>
    <row r="22" spans="2:7" x14ac:dyDescent="0.2">
      <c r="B22" s="1" t="s">
        <v>15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</row>
    <row r="23" spans="2:7" x14ac:dyDescent="0.2">
      <c r="B23" s="1" t="s">
        <v>16</v>
      </c>
      <c r="C23" s="2">
        <v>0</v>
      </c>
      <c r="D23" s="2">
        <v>0</v>
      </c>
      <c r="E23" s="2">
        <v>1</v>
      </c>
      <c r="F23" s="2">
        <v>1</v>
      </c>
      <c r="G23" s="2">
        <v>0</v>
      </c>
    </row>
    <row r="24" spans="2:7" x14ac:dyDescent="0.2">
      <c r="B24" s="1" t="s">
        <v>17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</row>
    <row r="25" spans="2:7" x14ac:dyDescent="0.2">
      <c r="B25" s="1" t="s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</row>
    <row r="26" spans="2:7" x14ac:dyDescent="0.2">
      <c r="B26" s="1" t="s">
        <v>19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</row>
    <row r="27" spans="2:7" x14ac:dyDescent="0.2">
      <c r="B27" s="1" t="s">
        <v>64</v>
      </c>
      <c r="C27" s="2">
        <v>1</v>
      </c>
      <c r="D27" s="2">
        <v>0</v>
      </c>
      <c r="E27" s="2">
        <v>1</v>
      </c>
      <c r="F27" s="2">
        <v>1</v>
      </c>
      <c r="G27" s="2">
        <v>0</v>
      </c>
    </row>
    <row r="28" spans="2:7" x14ac:dyDescent="0.2">
      <c r="B28" s="1" t="s">
        <v>20</v>
      </c>
      <c r="C28" s="2">
        <v>1</v>
      </c>
      <c r="D28" s="2">
        <v>0</v>
      </c>
      <c r="E28" s="2">
        <v>1</v>
      </c>
      <c r="F28" s="2">
        <v>1</v>
      </c>
      <c r="G28" s="2">
        <v>1</v>
      </c>
    </row>
    <row r="29" spans="2:7" x14ac:dyDescent="0.2">
      <c r="B29" s="1" t="s">
        <v>21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</row>
    <row r="30" spans="2:7" x14ac:dyDescent="0.2">
      <c r="B30" s="1" t="s">
        <v>22</v>
      </c>
      <c r="C30" s="2">
        <v>1</v>
      </c>
      <c r="D30" s="2">
        <v>0</v>
      </c>
      <c r="E30" s="2">
        <v>0</v>
      </c>
      <c r="F30" s="2">
        <v>1</v>
      </c>
      <c r="G30" s="2">
        <v>1</v>
      </c>
    </row>
    <row r="31" spans="2:7" x14ac:dyDescent="0.2">
      <c r="B31" s="1" t="s">
        <v>23</v>
      </c>
      <c r="C31" s="2">
        <v>1</v>
      </c>
      <c r="D31" s="2">
        <v>0</v>
      </c>
      <c r="E31" s="2">
        <v>1</v>
      </c>
      <c r="F31" s="2">
        <v>1</v>
      </c>
      <c r="G31" s="2">
        <v>1</v>
      </c>
    </row>
    <row r="32" spans="2:7" x14ac:dyDescent="0.2">
      <c r="B32" s="1" t="s">
        <v>24</v>
      </c>
      <c r="C32" s="2">
        <v>1</v>
      </c>
      <c r="D32" s="2">
        <v>0</v>
      </c>
      <c r="E32" s="2">
        <v>1</v>
      </c>
      <c r="F32" s="2">
        <v>1</v>
      </c>
      <c r="G32" s="2">
        <v>0</v>
      </c>
    </row>
    <row r="33" spans="2:7" x14ac:dyDescent="0.2">
      <c r="B33" s="1" t="s">
        <v>25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</row>
    <row r="34" spans="2:7" x14ac:dyDescent="0.2">
      <c r="B34" s="1" t="s">
        <v>26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</row>
    <row r="35" spans="2:7" x14ac:dyDescent="0.2">
      <c r="B35" s="1" t="s">
        <v>42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</row>
    <row r="36" spans="2:7" x14ac:dyDescent="0.2">
      <c r="B36" s="1" t="s">
        <v>27</v>
      </c>
      <c r="C36" s="2">
        <v>1</v>
      </c>
      <c r="D36" s="2">
        <v>0</v>
      </c>
      <c r="E36" s="2">
        <v>1</v>
      </c>
      <c r="F36" s="2">
        <v>1</v>
      </c>
      <c r="G36" s="2">
        <v>1</v>
      </c>
    </row>
    <row r="37" spans="2:7" x14ac:dyDescent="0.2">
      <c r="B37" s="1" t="s">
        <v>28</v>
      </c>
      <c r="C37" s="2">
        <v>1</v>
      </c>
      <c r="D37" s="2">
        <v>0</v>
      </c>
      <c r="E37" s="2">
        <v>1</v>
      </c>
      <c r="F37" s="2">
        <v>1</v>
      </c>
      <c r="G37" s="2">
        <v>1</v>
      </c>
    </row>
    <row r="38" spans="2:7" x14ac:dyDescent="0.2">
      <c r="B38" s="1" t="s">
        <v>29</v>
      </c>
      <c r="C38" s="2">
        <v>1</v>
      </c>
      <c r="D38" s="2">
        <v>0</v>
      </c>
      <c r="E38" s="2">
        <v>1</v>
      </c>
      <c r="F38" s="2">
        <v>1</v>
      </c>
      <c r="G38" s="2">
        <v>0</v>
      </c>
    </row>
    <row r="39" spans="2:7" x14ac:dyDescent="0.2">
      <c r="B39" s="1" t="s">
        <v>30</v>
      </c>
      <c r="C39" s="2">
        <v>1</v>
      </c>
      <c r="D39" s="2">
        <v>0</v>
      </c>
      <c r="E39" s="2">
        <v>0</v>
      </c>
      <c r="F39" s="2">
        <v>1</v>
      </c>
      <c r="G39" s="2">
        <v>1</v>
      </c>
    </row>
    <row r="40" spans="2:7" x14ac:dyDescent="0.2">
      <c r="B40" s="1" t="s">
        <v>31</v>
      </c>
      <c r="C40" s="2">
        <v>1</v>
      </c>
      <c r="D40" s="2">
        <v>0</v>
      </c>
      <c r="E40" s="2">
        <v>1</v>
      </c>
      <c r="F40" s="2">
        <v>1</v>
      </c>
      <c r="G40" s="2">
        <v>1</v>
      </c>
    </row>
    <row r="41" spans="2:7" x14ac:dyDescent="0.2">
      <c r="B41" s="1" t="s">
        <v>65</v>
      </c>
      <c r="C41" s="2">
        <v>1</v>
      </c>
      <c r="D41" s="2">
        <v>0</v>
      </c>
      <c r="E41" s="2">
        <v>1</v>
      </c>
      <c r="F41" s="2">
        <v>1</v>
      </c>
      <c r="G41" s="2">
        <v>1</v>
      </c>
    </row>
    <row r="42" spans="2:7" x14ac:dyDescent="0.2">
      <c r="B42" s="1" t="s">
        <v>45</v>
      </c>
      <c r="C42" s="2">
        <v>1</v>
      </c>
      <c r="D42" s="2">
        <v>0</v>
      </c>
      <c r="E42" s="2">
        <v>0</v>
      </c>
      <c r="F42" s="2">
        <v>1</v>
      </c>
      <c r="G42" s="2">
        <v>1</v>
      </c>
    </row>
    <row r="43" spans="2:7" x14ac:dyDescent="0.2">
      <c r="B43" s="1" t="s">
        <v>32</v>
      </c>
      <c r="C43" s="2">
        <v>1</v>
      </c>
      <c r="D43" s="2">
        <v>0</v>
      </c>
      <c r="E43" s="2">
        <v>1</v>
      </c>
      <c r="F43" s="2">
        <v>1</v>
      </c>
      <c r="G43" s="2">
        <v>1</v>
      </c>
    </row>
    <row r="44" spans="2:7" x14ac:dyDescent="0.2">
      <c r="B44" s="1" t="s">
        <v>33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</row>
    <row r="45" spans="2:7" x14ac:dyDescent="0.2">
      <c r="B45" s="1" t="s">
        <v>34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</row>
    <row r="46" spans="2:7" x14ac:dyDescent="0.2">
      <c r="B46" s="1" t="s">
        <v>35</v>
      </c>
      <c r="C46" s="2">
        <v>1</v>
      </c>
      <c r="D46" s="2">
        <v>0</v>
      </c>
      <c r="E46" s="2">
        <v>0</v>
      </c>
      <c r="F46" s="2">
        <v>1</v>
      </c>
      <c r="G46" s="2">
        <v>1</v>
      </c>
    </row>
    <row r="47" spans="2:7" x14ac:dyDescent="0.2">
      <c r="B47" s="1" t="s">
        <v>36</v>
      </c>
      <c r="C47" s="2">
        <v>1</v>
      </c>
      <c r="D47" s="2">
        <v>0</v>
      </c>
      <c r="E47" s="2">
        <v>1</v>
      </c>
      <c r="F47" s="2">
        <v>1</v>
      </c>
      <c r="G47" s="2">
        <v>1</v>
      </c>
    </row>
    <row r="48" spans="2:7" x14ac:dyDescent="0.2">
      <c r="B48" s="1" t="s">
        <v>39</v>
      </c>
      <c r="C48" s="2">
        <v>1</v>
      </c>
      <c r="D48" s="2">
        <v>0</v>
      </c>
      <c r="E48" s="2">
        <v>1</v>
      </c>
      <c r="F48" s="2">
        <v>1</v>
      </c>
      <c r="G48" s="2">
        <v>1</v>
      </c>
    </row>
    <row r="49" spans="2:7" x14ac:dyDescent="0.2">
      <c r="B49" s="1" t="s">
        <v>38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</row>
    <row r="50" spans="2:7" x14ac:dyDescent="0.2">
      <c r="B50" s="1" t="s">
        <v>63</v>
      </c>
      <c r="C50" s="2">
        <v>1</v>
      </c>
      <c r="D50" s="2">
        <v>0</v>
      </c>
      <c r="E50" s="2">
        <v>1</v>
      </c>
      <c r="F50" s="2">
        <v>1</v>
      </c>
      <c r="G50" s="2">
        <v>1</v>
      </c>
    </row>
    <row r="51" spans="2:7" x14ac:dyDescent="0.2">
      <c r="B51" s="1" t="s">
        <v>37</v>
      </c>
      <c r="C51" s="2">
        <v>1</v>
      </c>
      <c r="D51" s="2">
        <v>0</v>
      </c>
      <c r="E51" s="2">
        <v>1</v>
      </c>
      <c r="F51" s="2">
        <v>1</v>
      </c>
      <c r="G51" s="2">
        <v>1</v>
      </c>
    </row>
    <row r="52" spans="2:7" x14ac:dyDescent="0.2">
      <c r="B52" s="1" t="s">
        <v>44</v>
      </c>
      <c r="C52" s="2">
        <v>1</v>
      </c>
      <c r="D52" s="2">
        <v>0</v>
      </c>
      <c r="E52" s="2">
        <v>1</v>
      </c>
      <c r="F52" s="2">
        <v>1</v>
      </c>
      <c r="G52" s="2">
        <v>1</v>
      </c>
    </row>
    <row r="53" spans="2:7" x14ac:dyDescent="0.2">
      <c r="B53" s="1" t="s">
        <v>41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B369-4E13-4046-B2DF-9ABF28ECA9BF}">
  <dimension ref="A1"/>
  <sheetViews>
    <sheetView topLeftCell="A6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1BDD-C787-044E-9AF0-980323DF5AAF}">
  <dimension ref="A1:G48"/>
  <sheetViews>
    <sheetView workbookViewId="0">
      <selection activeCell="A9" sqref="A9"/>
    </sheetView>
  </sheetViews>
  <sheetFormatPr baseColWidth="10" defaultRowHeight="13" x14ac:dyDescent="0.15"/>
  <cols>
    <col min="1" max="1" width="28.1640625" style="50" customWidth="1"/>
    <col min="2" max="6" width="3.1640625" style="50" bestFit="1" customWidth="1"/>
    <col min="7" max="16384" width="10.83203125" style="50"/>
  </cols>
  <sheetData>
    <row r="1" spans="1:7" ht="197" thickBot="1" x14ac:dyDescent="0.2">
      <c r="A1" s="51"/>
      <c r="B1" s="52" t="s">
        <v>150</v>
      </c>
      <c r="C1" s="53" t="s">
        <v>151</v>
      </c>
      <c r="D1" s="53" t="s">
        <v>152</v>
      </c>
      <c r="E1" s="53" t="s">
        <v>153</v>
      </c>
      <c r="F1" s="53" t="s">
        <v>154</v>
      </c>
      <c r="G1" s="51"/>
    </row>
    <row r="2" spans="1:7" x14ac:dyDescent="0.15">
      <c r="A2" s="54" t="s">
        <v>5</v>
      </c>
      <c r="B2" s="51">
        <v>1</v>
      </c>
      <c r="C2" s="51">
        <v>1</v>
      </c>
      <c r="D2" s="51">
        <v>0</v>
      </c>
      <c r="E2" s="51">
        <v>1</v>
      </c>
      <c r="F2" s="51">
        <v>1</v>
      </c>
    </row>
    <row r="3" spans="1:7" x14ac:dyDescent="0.15">
      <c r="A3" s="55" t="s">
        <v>6</v>
      </c>
      <c r="B3" s="51">
        <v>1</v>
      </c>
      <c r="C3" s="51">
        <v>1</v>
      </c>
      <c r="D3" s="51">
        <v>0</v>
      </c>
      <c r="E3" s="51">
        <v>0</v>
      </c>
      <c r="F3" s="51">
        <v>1</v>
      </c>
    </row>
    <row r="4" spans="1:7" x14ac:dyDescent="0.15">
      <c r="A4" s="55" t="s">
        <v>46</v>
      </c>
      <c r="B4" s="51">
        <v>1</v>
      </c>
      <c r="C4" s="51">
        <v>1</v>
      </c>
      <c r="D4" s="51">
        <v>0</v>
      </c>
      <c r="E4" s="51">
        <v>1</v>
      </c>
      <c r="F4" s="51">
        <v>1</v>
      </c>
    </row>
    <row r="5" spans="1:7" x14ac:dyDescent="0.15">
      <c r="A5" s="55" t="s">
        <v>7</v>
      </c>
      <c r="B5" s="51">
        <v>1</v>
      </c>
      <c r="C5" s="51">
        <v>0</v>
      </c>
      <c r="D5" s="51">
        <v>0</v>
      </c>
      <c r="E5" s="51">
        <v>0</v>
      </c>
      <c r="F5" s="51">
        <v>0</v>
      </c>
    </row>
    <row r="6" spans="1:7" x14ac:dyDescent="0.15">
      <c r="A6" s="55" t="s">
        <v>43</v>
      </c>
      <c r="B6" s="51">
        <v>1</v>
      </c>
      <c r="C6" s="51">
        <v>1</v>
      </c>
      <c r="D6" s="51">
        <v>0</v>
      </c>
      <c r="E6" s="51">
        <v>1</v>
      </c>
      <c r="F6" s="51">
        <v>1</v>
      </c>
    </row>
    <row r="7" spans="1:7" x14ac:dyDescent="0.15">
      <c r="A7" s="55" t="s">
        <v>8</v>
      </c>
      <c r="B7" s="51">
        <v>1</v>
      </c>
      <c r="C7" s="51">
        <v>1</v>
      </c>
      <c r="D7" s="51">
        <v>0</v>
      </c>
      <c r="E7" s="51">
        <v>1</v>
      </c>
      <c r="F7" s="51">
        <v>1</v>
      </c>
    </row>
    <row r="8" spans="1:7" x14ac:dyDescent="0.15">
      <c r="A8" s="55" t="s">
        <v>155</v>
      </c>
      <c r="B8" s="51">
        <v>1</v>
      </c>
      <c r="C8" s="51">
        <v>1</v>
      </c>
      <c r="D8" s="51">
        <v>0</v>
      </c>
      <c r="E8" s="51">
        <v>1</v>
      </c>
      <c r="F8" s="51">
        <v>1</v>
      </c>
    </row>
    <row r="9" spans="1:7" x14ac:dyDescent="0.15">
      <c r="A9" s="55" t="s">
        <v>10</v>
      </c>
      <c r="B9" s="51">
        <v>1</v>
      </c>
      <c r="C9" s="51">
        <v>1</v>
      </c>
      <c r="D9" s="51">
        <v>0</v>
      </c>
      <c r="E9" s="51">
        <v>1</v>
      </c>
      <c r="F9" s="51">
        <v>1</v>
      </c>
    </row>
    <row r="10" spans="1:7" x14ac:dyDescent="0.15">
      <c r="A10" s="55" t="s">
        <v>12</v>
      </c>
      <c r="B10" s="51">
        <v>1</v>
      </c>
      <c r="C10" s="51">
        <v>1</v>
      </c>
      <c r="D10" s="51">
        <v>0</v>
      </c>
      <c r="E10" s="51">
        <v>1</v>
      </c>
      <c r="F10" s="51">
        <v>1</v>
      </c>
    </row>
    <row r="11" spans="1:7" x14ac:dyDescent="0.15">
      <c r="A11" s="55" t="s">
        <v>11</v>
      </c>
      <c r="B11" s="51">
        <v>1</v>
      </c>
      <c r="C11" s="51">
        <v>1</v>
      </c>
      <c r="D11" s="51">
        <v>0</v>
      </c>
      <c r="E11" s="51">
        <v>1</v>
      </c>
      <c r="F11" s="51">
        <v>1</v>
      </c>
    </row>
    <row r="12" spans="1:7" x14ac:dyDescent="0.15">
      <c r="A12" s="55" t="s">
        <v>13</v>
      </c>
      <c r="B12" s="51">
        <v>1</v>
      </c>
      <c r="C12" s="51">
        <v>0</v>
      </c>
      <c r="D12" s="51">
        <v>0</v>
      </c>
      <c r="E12" s="51">
        <v>1</v>
      </c>
      <c r="F12" s="51">
        <v>1</v>
      </c>
    </row>
    <row r="13" spans="1:7" x14ac:dyDescent="0.15">
      <c r="A13" s="55" t="s">
        <v>14</v>
      </c>
      <c r="B13" s="51">
        <v>1</v>
      </c>
      <c r="C13" s="51">
        <v>1</v>
      </c>
      <c r="D13" s="51">
        <v>0</v>
      </c>
      <c r="E13" s="51">
        <v>1</v>
      </c>
      <c r="F13" s="51">
        <v>1</v>
      </c>
    </row>
    <row r="14" spans="1:7" x14ac:dyDescent="0.15">
      <c r="A14" s="55" t="s">
        <v>62</v>
      </c>
      <c r="B14" s="51">
        <v>1</v>
      </c>
      <c r="C14" s="51">
        <v>1</v>
      </c>
      <c r="D14" s="51">
        <v>0</v>
      </c>
      <c r="E14" s="51">
        <v>1</v>
      </c>
      <c r="F14" s="51">
        <v>1</v>
      </c>
    </row>
    <row r="15" spans="1:7" x14ac:dyDescent="0.15">
      <c r="A15" s="55" t="s">
        <v>61</v>
      </c>
      <c r="B15" s="51">
        <v>1</v>
      </c>
      <c r="C15" s="51">
        <v>1</v>
      </c>
      <c r="D15" s="51">
        <v>0</v>
      </c>
      <c r="E15" s="51">
        <v>1</v>
      </c>
      <c r="F15" s="51">
        <v>1</v>
      </c>
    </row>
    <row r="16" spans="1:7" x14ac:dyDescent="0.15">
      <c r="A16" s="55" t="s">
        <v>15</v>
      </c>
      <c r="B16" s="51">
        <v>1</v>
      </c>
      <c r="C16" s="51">
        <v>1</v>
      </c>
      <c r="D16" s="51">
        <v>0</v>
      </c>
      <c r="E16" s="51">
        <v>1</v>
      </c>
      <c r="F16" s="51">
        <v>1</v>
      </c>
    </row>
    <row r="17" spans="1:6" x14ac:dyDescent="0.15">
      <c r="A17" s="55" t="s">
        <v>16</v>
      </c>
      <c r="B17" s="51">
        <v>1</v>
      </c>
      <c r="C17" s="51">
        <v>0</v>
      </c>
      <c r="D17" s="51">
        <v>0</v>
      </c>
      <c r="E17" s="51">
        <v>0</v>
      </c>
      <c r="F17" s="51">
        <v>1</v>
      </c>
    </row>
    <row r="18" spans="1:6" x14ac:dyDescent="0.15">
      <c r="A18" s="55" t="s">
        <v>17</v>
      </c>
      <c r="B18" s="51">
        <v>1</v>
      </c>
      <c r="C18" s="51">
        <v>0</v>
      </c>
      <c r="D18" s="51">
        <v>0</v>
      </c>
      <c r="E18" s="51">
        <v>1</v>
      </c>
      <c r="F18" s="51">
        <v>1</v>
      </c>
    </row>
    <row r="19" spans="1:6" x14ac:dyDescent="0.15">
      <c r="A19" s="55" t="s"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</row>
    <row r="20" spans="1:6" x14ac:dyDescent="0.15">
      <c r="A20" s="55" t="s">
        <v>19</v>
      </c>
      <c r="B20" s="51">
        <v>1</v>
      </c>
      <c r="C20" s="51">
        <v>1</v>
      </c>
      <c r="D20" s="51">
        <v>0</v>
      </c>
      <c r="E20" s="51">
        <v>1</v>
      </c>
      <c r="F20" s="51">
        <v>1</v>
      </c>
    </row>
    <row r="21" spans="1:6" x14ac:dyDescent="0.15">
      <c r="A21" s="55" t="s">
        <v>64</v>
      </c>
      <c r="B21" s="51">
        <v>1</v>
      </c>
      <c r="C21" s="51">
        <v>1</v>
      </c>
      <c r="D21" s="51">
        <v>0</v>
      </c>
      <c r="E21" s="51">
        <v>0</v>
      </c>
      <c r="F21" s="51">
        <v>1</v>
      </c>
    </row>
    <row r="22" spans="1:6" x14ac:dyDescent="0.15">
      <c r="A22" s="55" t="s">
        <v>20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</row>
    <row r="23" spans="1:6" x14ac:dyDescent="0.15">
      <c r="A23" s="55" t="s">
        <v>21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</row>
    <row r="24" spans="1:6" x14ac:dyDescent="0.15">
      <c r="A24" s="55" t="s">
        <v>22</v>
      </c>
      <c r="B24" s="51">
        <v>1</v>
      </c>
      <c r="C24" s="51">
        <v>1</v>
      </c>
      <c r="D24" s="51">
        <v>0</v>
      </c>
      <c r="E24" s="51">
        <v>1</v>
      </c>
      <c r="F24" s="51">
        <v>0</v>
      </c>
    </row>
    <row r="25" spans="1:6" x14ac:dyDescent="0.15">
      <c r="A25" s="55" t="s">
        <v>23</v>
      </c>
      <c r="B25" s="51">
        <v>1</v>
      </c>
      <c r="C25" s="51">
        <v>1</v>
      </c>
      <c r="D25" s="51">
        <v>0</v>
      </c>
      <c r="E25" s="51">
        <v>1</v>
      </c>
      <c r="F25" s="51">
        <v>1</v>
      </c>
    </row>
    <row r="26" spans="1:6" x14ac:dyDescent="0.15">
      <c r="A26" s="55" t="s">
        <v>24</v>
      </c>
      <c r="B26" s="51">
        <v>1</v>
      </c>
      <c r="C26" s="51">
        <v>1</v>
      </c>
      <c r="D26" s="51">
        <v>1</v>
      </c>
      <c r="E26" s="51">
        <v>0</v>
      </c>
      <c r="F26" s="51">
        <v>1</v>
      </c>
    </row>
    <row r="27" spans="1:6" x14ac:dyDescent="0.15">
      <c r="A27" s="55" t="s">
        <v>25</v>
      </c>
      <c r="B27" s="51">
        <v>1</v>
      </c>
      <c r="C27" s="51">
        <v>1</v>
      </c>
      <c r="D27" s="51">
        <v>0</v>
      </c>
      <c r="E27" s="51">
        <v>1</v>
      </c>
      <c r="F27" s="51">
        <v>1</v>
      </c>
    </row>
    <row r="28" spans="1:6" x14ac:dyDescent="0.15">
      <c r="A28" s="55" t="s">
        <v>26</v>
      </c>
      <c r="B28" s="51">
        <v>1</v>
      </c>
      <c r="C28" s="51">
        <v>1</v>
      </c>
      <c r="D28" s="51">
        <v>0</v>
      </c>
      <c r="E28" s="51">
        <v>0</v>
      </c>
      <c r="F28" s="51">
        <v>1</v>
      </c>
    </row>
    <row r="29" spans="1:6" x14ac:dyDescent="0.15">
      <c r="A29" s="55" t="s">
        <v>42</v>
      </c>
      <c r="B29" s="51">
        <v>1</v>
      </c>
      <c r="C29" s="51">
        <v>1</v>
      </c>
      <c r="D29" s="51">
        <v>1</v>
      </c>
      <c r="E29" s="51">
        <v>1</v>
      </c>
      <c r="F29" s="51">
        <v>1</v>
      </c>
    </row>
    <row r="30" spans="1:6" x14ac:dyDescent="0.15">
      <c r="A30" s="55" t="s">
        <v>27</v>
      </c>
      <c r="B30" s="51">
        <v>1</v>
      </c>
      <c r="C30" s="51">
        <v>1</v>
      </c>
      <c r="D30" s="51">
        <v>0</v>
      </c>
      <c r="E30" s="51">
        <v>1</v>
      </c>
      <c r="F30" s="51">
        <v>1</v>
      </c>
    </row>
    <row r="31" spans="1:6" x14ac:dyDescent="0.15">
      <c r="A31" s="55" t="s">
        <v>28</v>
      </c>
      <c r="B31" s="51">
        <v>1</v>
      </c>
      <c r="C31" s="51">
        <v>1</v>
      </c>
      <c r="D31" s="51">
        <v>0</v>
      </c>
      <c r="E31" s="51">
        <v>1</v>
      </c>
      <c r="F31" s="51">
        <v>1</v>
      </c>
    </row>
    <row r="32" spans="1:6" x14ac:dyDescent="0.15">
      <c r="A32" s="55" t="s">
        <v>29</v>
      </c>
      <c r="B32" s="51">
        <v>1</v>
      </c>
      <c r="C32" s="51">
        <v>1</v>
      </c>
      <c r="D32" s="51">
        <v>0</v>
      </c>
      <c r="E32" s="51">
        <v>1</v>
      </c>
      <c r="F32" s="51">
        <v>1</v>
      </c>
    </row>
    <row r="33" spans="1:6" x14ac:dyDescent="0.15">
      <c r="A33" s="55" t="s">
        <v>30</v>
      </c>
      <c r="B33" s="51">
        <v>1</v>
      </c>
      <c r="C33" s="51">
        <v>1</v>
      </c>
      <c r="D33" s="51">
        <v>1</v>
      </c>
      <c r="E33" s="51">
        <v>1</v>
      </c>
      <c r="F33" s="51">
        <v>1</v>
      </c>
    </row>
    <row r="34" spans="1:6" x14ac:dyDescent="0.15">
      <c r="A34" s="55" t="s">
        <v>31</v>
      </c>
      <c r="B34" s="51">
        <v>1</v>
      </c>
      <c r="C34" s="51">
        <v>1</v>
      </c>
      <c r="D34" s="51">
        <v>0</v>
      </c>
      <c r="E34" s="51">
        <v>1</v>
      </c>
      <c r="F34" s="51">
        <v>1</v>
      </c>
    </row>
    <row r="35" spans="1:6" x14ac:dyDescent="0.15">
      <c r="A35" s="56" t="s">
        <v>65</v>
      </c>
      <c r="B35" s="51">
        <v>1</v>
      </c>
      <c r="C35" s="51">
        <v>1</v>
      </c>
      <c r="D35" s="51">
        <v>0</v>
      </c>
      <c r="E35" s="51">
        <v>1</v>
      </c>
      <c r="F35" s="51">
        <v>1</v>
      </c>
    </row>
    <row r="36" spans="1:6" x14ac:dyDescent="0.15">
      <c r="A36" s="55" t="s">
        <v>45</v>
      </c>
      <c r="B36" s="51">
        <v>1</v>
      </c>
      <c r="C36" s="51">
        <v>1</v>
      </c>
      <c r="D36" s="51">
        <v>1</v>
      </c>
      <c r="E36" s="51">
        <v>1</v>
      </c>
      <c r="F36" s="51">
        <v>1</v>
      </c>
    </row>
    <row r="37" spans="1:6" x14ac:dyDescent="0.15">
      <c r="A37" s="55" t="s">
        <v>32</v>
      </c>
      <c r="B37" s="51">
        <v>1</v>
      </c>
      <c r="C37" s="51">
        <v>1</v>
      </c>
      <c r="D37" s="51">
        <v>0</v>
      </c>
      <c r="E37" s="51">
        <v>1</v>
      </c>
      <c r="F37" s="51">
        <v>1</v>
      </c>
    </row>
    <row r="38" spans="1:6" x14ac:dyDescent="0.15">
      <c r="A38" s="55" t="s">
        <v>33</v>
      </c>
      <c r="B38" s="51">
        <v>1</v>
      </c>
      <c r="C38" s="51">
        <v>1</v>
      </c>
      <c r="D38" s="51">
        <v>1</v>
      </c>
      <c r="E38" s="51">
        <v>1</v>
      </c>
      <c r="F38" s="51">
        <v>1</v>
      </c>
    </row>
    <row r="39" spans="1:6" x14ac:dyDescent="0.15">
      <c r="A39" s="55" t="s">
        <v>34</v>
      </c>
      <c r="B39" s="51">
        <v>1</v>
      </c>
      <c r="C39" s="51">
        <v>1</v>
      </c>
      <c r="D39" s="51">
        <v>1</v>
      </c>
      <c r="E39" s="51">
        <v>1</v>
      </c>
      <c r="F39" s="51">
        <v>1</v>
      </c>
    </row>
    <row r="40" spans="1:6" x14ac:dyDescent="0.15">
      <c r="A40" s="55" t="s">
        <v>35</v>
      </c>
      <c r="B40" s="51">
        <v>1</v>
      </c>
      <c r="C40" s="51">
        <v>1</v>
      </c>
      <c r="D40" s="51">
        <v>0</v>
      </c>
      <c r="E40" s="51">
        <v>1</v>
      </c>
      <c r="F40" s="51">
        <v>0</v>
      </c>
    </row>
    <row r="41" spans="1:6" x14ac:dyDescent="0.15">
      <c r="A41" s="55" t="s">
        <v>36</v>
      </c>
      <c r="B41" s="51">
        <v>1</v>
      </c>
      <c r="C41" s="51">
        <v>1</v>
      </c>
      <c r="D41" s="51">
        <v>0</v>
      </c>
      <c r="E41" s="51">
        <v>1</v>
      </c>
      <c r="F41" s="51">
        <v>1</v>
      </c>
    </row>
    <row r="42" spans="1:6" x14ac:dyDescent="0.15">
      <c r="A42" s="55" t="s">
        <v>39</v>
      </c>
      <c r="B42" s="51">
        <v>1</v>
      </c>
      <c r="C42" s="51">
        <v>1</v>
      </c>
      <c r="D42" s="51">
        <v>0</v>
      </c>
      <c r="E42" s="51">
        <v>1</v>
      </c>
      <c r="F42" s="51">
        <v>1</v>
      </c>
    </row>
    <row r="43" spans="1:6" x14ac:dyDescent="0.15">
      <c r="A43" s="55" t="s">
        <v>38</v>
      </c>
      <c r="B43" s="51">
        <v>1</v>
      </c>
      <c r="C43" s="51">
        <v>1</v>
      </c>
      <c r="D43" s="51">
        <v>0</v>
      </c>
      <c r="E43" s="51">
        <v>1</v>
      </c>
      <c r="F43" s="51">
        <v>1</v>
      </c>
    </row>
    <row r="44" spans="1:6" x14ac:dyDescent="0.15">
      <c r="A44" s="55" t="s">
        <v>63</v>
      </c>
      <c r="B44" s="51">
        <v>1</v>
      </c>
      <c r="C44" s="51">
        <v>1</v>
      </c>
      <c r="D44" s="51">
        <v>0</v>
      </c>
      <c r="E44" s="51">
        <v>1</v>
      </c>
      <c r="F44" s="51">
        <v>1</v>
      </c>
    </row>
    <row r="45" spans="1:6" x14ac:dyDescent="0.15">
      <c r="A45" s="55" t="s">
        <v>37</v>
      </c>
      <c r="B45" s="51">
        <v>1</v>
      </c>
      <c r="C45" s="51">
        <v>1</v>
      </c>
      <c r="D45" s="51">
        <v>0</v>
      </c>
      <c r="E45" s="51">
        <v>1</v>
      </c>
      <c r="F45" s="51">
        <v>1</v>
      </c>
    </row>
    <row r="46" spans="1:6" ht="14" thickBot="1" x14ac:dyDescent="0.2">
      <c r="A46" s="55" t="s">
        <v>44</v>
      </c>
      <c r="B46" s="51">
        <v>1</v>
      </c>
      <c r="C46" s="51">
        <v>1</v>
      </c>
      <c r="D46" s="51">
        <v>1</v>
      </c>
      <c r="E46" s="51">
        <v>0</v>
      </c>
      <c r="F46" s="51">
        <v>1</v>
      </c>
    </row>
    <row r="47" spans="1:6" x14ac:dyDescent="0.15">
      <c r="A47" s="57" t="s">
        <v>112</v>
      </c>
      <c r="B47" s="58">
        <v>45</v>
      </c>
      <c r="C47" s="59">
        <v>41</v>
      </c>
      <c r="D47" s="59">
        <v>10</v>
      </c>
      <c r="E47" s="59">
        <v>38</v>
      </c>
      <c r="F47" s="59">
        <v>42</v>
      </c>
    </row>
    <row r="48" spans="1:6" x14ac:dyDescent="0.15">
      <c r="A48" s="51"/>
      <c r="B48" s="51"/>
      <c r="C48" s="51"/>
      <c r="D48" s="51"/>
      <c r="E48" s="51"/>
      <c r="F48" s="51"/>
    </row>
  </sheetData>
  <conditionalFormatting sqref="B2:F46">
    <cfRule type="cellIs" dxfId="74" priority="1" operator="equal">
      <formula>0</formula>
    </cfRule>
    <cfRule type="cellIs" dxfId="73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AI49"/>
  <sheetViews>
    <sheetView topLeftCell="A16" zoomScale="75" workbookViewId="0">
      <selection activeCell="AI16" sqref="AI1:AI1048576"/>
    </sheetView>
  </sheetViews>
  <sheetFormatPr baseColWidth="10" defaultColWidth="11" defaultRowHeight="16" x14ac:dyDescent="0.2"/>
  <cols>
    <col min="1" max="1" width="32.83203125" style="5" bestFit="1" customWidth="1"/>
    <col min="2" max="2" width="3.6640625" style="5" bestFit="1" customWidth="1"/>
    <col min="3" max="4" width="3.6640625" style="5" customWidth="1"/>
    <col min="5" max="5" width="3.6640625" style="5" bestFit="1" customWidth="1"/>
    <col min="6" max="7" width="3.6640625" style="5" customWidth="1"/>
    <col min="8" max="9" width="3.6640625" style="5" bestFit="1" customWidth="1"/>
    <col min="10" max="10" width="3.6640625" style="5" customWidth="1"/>
    <col min="11" max="15" width="3.6640625" style="5" bestFit="1" customWidth="1"/>
    <col min="16" max="16" width="3.6640625" style="5" customWidth="1"/>
    <col min="17" max="19" width="3.6640625" style="5" bestFit="1" customWidth="1"/>
    <col min="20" max="20" width="3.6640625" style="5" customWidth="1"/>
    <col min="21" max="21" width="3.6640625" style="5" bestFit="1" customWidth="1"/>
    <col min="22" max="22" width="4" style="5" customWidth="1"/>
    <col min="23" max="23" width="3.83203125" style="5" customWidth="1"/>
    <col min="24" max="32" width="3.6640625" style="5" bestFit="1" customWidth="1"/>
    <col min="33" max="33" width="3.6640625" style="5" customWidth="1"/>
    <col min="34" max="34" width="9.5" style="5" customWidth="1"/>
    <col min="35" max="35" width="0" style="5" hidden="1" customWidth="1"/>
    <col min="36" max="16384" width="11" style="5"/>
  </cols>
  <sheetData>
    <row r="1" spans="1:35" s="9" customFormat="1" ht="63" customHeight="1" thickBot="1" x14ac:dyDescent="0.25">
      <c r="A1" s="36"/>
      <c r="B1" s="60" t="s">
        <v>120</v>
      </c>
      <c r="C1" s="61"/>
      <c r="D1" s="61"/>
      <c r="E1" s="61"/>
      <c r="F1" s="62"/>
      <c r="G1" s="66" t="s">
        <v>121</v>
      </c>
      <c r="H1" s="66"/>
      <c r="I1" s="66"/>
      <c r="J1" s="66"/>
      <c r="K1" s="63" t="s">
        <v>122</v>
      </c>
      <c r="L1" s="64"/>
      <c r="M1" s="64"/>
      <c r="N1" s="64"/>
      <c r="O1" s="64"/>
      <c r="P1" s="65"/>
      <c r="Q1" s="66" t="s">
        <v>123</v>
      </c>
      <c r="R1" s="66"/>
      <c r="S1" s="66"/>
      <c r="T1" s="67"/>
      <c r="U1" s="60" t="s">
        <v>124</v>
      </c>
      <c r="V1" s="61"/>
      <c r="W1" s="62"/>
      <c r="X1" s="68" t="s">
        <v>125</v>
      </c>
      <c r="Y1" s="69"/>
      <c r="Z1" s="69"/>
      <c r="AA1" s="69"/>
      <c r="AB1" s="69"/>
      <c r="AC1" s="69"/>
      <c r="AD1" s="69"/>
      <c r="AE1" s="69"/>
      <c r="AF1" s="69"/>
      <c r="AG1" s="69"/>
    </row>
    <row r="2" spans="1:35" s="3" customFormat="1" ht="149" thickBot="1" x14ac:dyDescent="0.25">
      <c r="A2" s="15"/>
      <c r="B2" s="20" t="s">
        <v>53</v>
      </c>
      <c r="C2" s="21" t="s">
        <v>54</v>
      </c>
      <c r="D2" s="21" t="s">
        <v>55</v>
      </c>
      <c r="E2" s="21" t="s">
        <v>56</v>
      </c>
      <c r="F2" s="25" t="s">
        <v>126</v>
      </c>
      <c r="G2" s="26" t="s">
        <v>129</v>
      </c>
      <c r="H2" s="26" t="s">
        <v>130</v>
      </c>
      <c r="I2" s="26" t="s">
        <v>57</v>
      </c>
      <c r="J2" s="27" t="s">
        <v>127</v>
      </c>
      <c r="K2" s="20" t="s">
        <v>131</v>
      </c>
      <c r="L2" s="21" t="s">
        <v>132</v>
      </c>
      <c r="M2" s="21" t="s">
        <v>133</v>
      </c>
      <c r="N2" s="21" t="s">
        <v>134</v>
      </c>
      <c r="O2" s="21" t="s">
        <v>135</v>
      </c>
      <c r="P2" s="22" t="s">
        <v>128</v>
      </c>
      <c r="Q2" s="26" t="s">
        <v>60</v>
      </c>
      <c r="R2" s="26" t="s">
        <v>136</v>
      </c>
      <c r="S2" s="26" t="s">
        <v>58</v>
      </c>
      <c r="T2" s="27" t="s">
        <v>137</v>
      </c>
      <c r="U2" s="28" t="s">
        <v>138</v>
      </c>
      <c r="V2" s="21" t="s">
        <v>139</v>
      </c>
      <c r="W2" s="22" t="s">
        <v>140</v>
      </c>
      <c r="X2" s="12" t="s">
        <v>141</v>
      </c>
      <c r="Y2" s="12" t="s">
        <v>142</v>
      </c>
      <c r="Z2" s="12" t="s">
        <v>59</v>
      </c>
      <c r="AA2" s="12" t="s">
        <v>143</v>
      </c>
      <c r="AB2" s="12" t="s">
        <v>144</v>
      </c>
      <c r="AC2" s="12" t="s">
        <v>145</v>
      </c>
      <c r="AD2" s="12" t="s">
        <v>146</v>
      </c>
      <c r="AE2" s="12" t="s">
        <v>147</v>
      </c>
      <c r="AF2" s="12" t="s">
        <v>148</v>
      </c>
      <c r="AG2" s="13" t="s">
        <v>149</v>
      </c>
      <c r="AI2" s="3" t="s">
        <v>158</v>
      </c>
    </row>
    <row r="3" spans="1:35" customFormat="1" x14ac:dyDescent="0.2">
      <c r="A3" s="17" t="s">
        <v>66</v>
      </c>
      <c r="B3" s="10">
        <v>1</v>
      </c>
      <c r="C3" s="11">
        <v>0</v>
      </c>
      <c r="D3" s="11">
        <v>0</v>
      </c>
      <c r="E3" s="11">
        <v>0</v>
      </c>
      <c r="F3" s="8">
        <v>1</v>
      </c>
      <c r="G3" s="11">
        <v>0</v>
      </c>
      <c r="H3" s="11">
        <v>0</v>
      </c>
      <c r="I3" s="11">
        <v>0</v>
      </c>
      <c r="J3" s="11">
        <v>0</v>
      </c>
      <c r="K3" s="23">
        <v>1</v>
      </c>
      <c r="L3" s="6">
        <v>1</v>
      </c>
      <c r="M3" s="6">
        <v>0</v>
      </c>
      <c r="N3" s="6">
        <v>0</v>
      </c>
      <c r="O3" s="6">
        <v>0</v>
      </c>
      <c r="P3" s="24">
        <v>1</v>
      </c>
      <c r="Q3" s="6">
        <v>1</v>
      </c>
      <c r="R3" s="6">
        <v>1</v>
      </c>
      <c r="S3" s="6">
        <v>0</v>
      </c>
      <c r="T3" s="11">
        <v>1</v>
      </c>
      <c r="U3" s="7">
        <v>1</v>
      </c>
      <c r="V3" s="6">
        <v>1</v>
      </c>
      <c r="W3" s="8">
        <v>1</v>
      </c>
      <c r="X3" s="14">
        <v>1</v>
      </c>
      <c r="Y3" s="14">
        <v>0</v>
      </c>
      <c r="Z3" s="14">
        <v>1</v>
      </c>
      <c r="AA3" s="14">
        <v>0</v>
      </c>
      <c r="AB3" s="14">
        <v>0</v>
      </c>
      <c r="AC3" s="14">
        <v>1</v>
      </c>
      <c r="AD3" s="14">
        <v>1</v>
      </c>
      <c r="AE3" s="14">
        <v>0</v>
      </c>
      <c r="AF3" s="14">
        <v>0</v>
      </c>
      <c r="AG3" s="14">
        <v>1</v>
      </c>
      <c r="AI3">
        <f>IFERROR((F3+J3+P3+T3+W3+AG3)/(F3+J3+P3+T3+W3+AG3),0)</f>
        <v>1</v>
      </c>
    </row>
    <row r="4" spans="1:35" customFormat="1" x14ac:dyDescent="0.2">
      <c r="A4" s="18" t="s">
        <v>67</v>
      </c>
      <c r="B4" s="10">
        <v>0</v>
      </c>
      <c r="C4" s="11">
        <v>0</v>
      </c>
      <c r="D4" s="11">
        <v>0</v>
      </c>
      <c r="E4" s="11">
        <v>0</v>
      </c>
      <c r="F4" s="8">
        <v>0</v>
      </c>
      <c r="G4" s="11">
        <v>0</v>
      </c>
      <c r="H4" s="11">
        <v>0</v>
      </c>
      <c r="I4" s="11">
        <v>0</v>
      </c>
      <c r="J4" s="11">
        <v>0</v>
      </c>
      <c r="K4" s="23">
        <v>0</v>
      </c>
      <c r="L4" s="6">
        <v>0</v>
      </c>
      <c r="M4" s="6">
        <v>0</v>
      </c>
      <c r="N4" s="6">
        <v>0</v>
      </c>
      <c r="O4" s="6">
        <v>0</v>
      </c>
      <c r="P4" s="24">
        <v>0</v>
      </c>
      <c r="Q4" s="6">
        <v>0</v>
      </c>
      <c r="R4" s="6">
        <v>0</v>
      </c>
      <c r="S4" s="6">
        <v>0</v>
      </c>
      <c r="T4" s="11">
        <v>0</v>
      </c>
      <c r="U4" s="7">
        <v>0</v>
      </c>
      <c r="V4" s="6">
        <v>0</v>
      </c>
      <c r="W4" s="8">
        <v>0</v>
      </c>
      <c r="X4" s="7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I4">
        <f t="shared" ref="AI4:AI47" si="0">IFERROR((F4+J4+P4+T4+W4+AG4)/(F4+J4+P4+T4+W4+AG4),0)</f>
        <v>0</v>
      </c>
    </row>
    <row r="5" spans="1:35" customFormat="1" x14ac:dyDescent="0.2">
      <c r="A5" s="18" t="s">
        <v>68</v>
      </c>
      <c r="B5" s="10">
        <v>1</v>
      </c>
      <c r="C5" s="11">
        <v>1</v>
      </c>
      <c r="D5" s="11">
        <v>0</v>
      </c>
      <c r="E5" s="11">
        <v>0</v>
      </c>
      <c r="F5" s="8">
        <v>1</v>
      </c>
      <c r="G5" s="11">
        <v>1</v>
      </c>
      <c r="H5" s="11">
        <v>0</v>
      </c>
      <c r="I5" s="11">
        <v>0</v>
      </c>
      <c r="J5" s="11">
        <v>1</v>
      </c>
      <c r="K5" s="23">
        <v>0</v>
      </c>
      <c r="L5" s="6">
        <v>0</v>
      </c>
      <c r="M5" s="6">
        <v>0</v>
      </c>
      <c r="N5" s="6">
        <v>0</v>
      </c>
      <c r="O5" s="6">
        <v>0</v>
      </c>
      <c r="P5" s="24">
        <v>1</v>
      </c>
      <c r="Q5" s="6">
        <v>1</v>
      </c>
      <c r="R5" s="6">
        <v>1</v>
      </c>
      <c r="S5" s="6">
        <v>0</v>
      </c>
      <c r="T5" s="11">
        <v>1</v>
      </c>
      <c r="U5" s="7">
        <v>0</v>
      </c>
      <c r="V5" s="6">
        <v>0</v>
      </c>
      <c r="W5" s="8">
        <v>0</v>
      </c>
      <c r="X5" s="7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I5">
        <f t="shared" si="0"/>
        <v>1</v>
      </c>
    </row>
    <row r="6" spans="1:35" customFormat="1" x14ac:dyDescent="0.2">
      <c r="A6" s="18" t="s">
        <v>69</v>
      </c>
      <c r="B6" s="10">
        <v>0</v>
      </c>
      <c r="C6" s="11">
        <v>0</v>
      </c>
      <c r="D6" s="11">
        <v>0</v>
      </c>
      <c r="E6" s="11">
        <v>0</v>
      </c>
      <c r="F6" s="8">
        <v>0</v>
      </c>
      <c r="G6" s="11">
        <v>0</v>
      </c>
      <c r="H6" s="11">
        <v>0</v>
      </c>
      <c r="I6" s="11">
        <v>0</v>
      </c>
      <c r="J6" s="11">
        <v>0</v>
      </c>
      <c r="K6" s="23">
        <v>0</v>
      </c>
      <c r="L6" s="6">
        <v>0</v>
      </c>
      <c r="M6" s="6">
        <v>0</v>
      </c>
      <c r="N6" s="6">
        <v>0</v>
      </c>
      <c r="O6" s="6">
        <v>0</v>
      </c>
      <c r="P6" s="24">
        <v>0</v>
      </c>
      <c r="Q6" s="6">
        <v>0</v>
      </c>
      <c r="R6" s="6">
        <v>0</v>
      </c>
      <c r="S6" s="6">
        <v>0</v>
      </c>
      <c r="T6" s="11">
        <v>0</v>
      </c>
      <c r="U6" s="7">
        <v>0</v>
      </c>
      <c r="V6" s="6">
        <v>0</v>
      </c>
      <c r="W6" s="8">
        <v>0</v>
      </c>
      <c r="X6" s="7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I6">
        <f t="shared" si="0"/>
        <v>0</v>
      </c>
    </row>
    <row r="7" spans="1:35" customFormat="1" x14ac:dyDescent="0.2">
      <c r="A7" s="18" t="s">
        <v>70</v>
      </c>
      <c r="B7" s="10">
        <v>1</v>
      </c>
      <c r="C7" s="11">
        <v>0</v>
      </c>
      <c r="D7" s="11">
        <v>0</v>
      </c>
      <c r="E7" s="11">
        <v>0</v>
      </c>
      <c r="F7" s="8">
        <v>1</v>
      </c>
      <c r="G7" s="11">
        <v>0</v>
      </c>
      <c r="H7" s="11">
        <v>0</v>
      </c>
      <c r="I7" s="11">
        <v>0</v>
      </c>
      <c r="J7" s="11">
        <v>0</v>
      </c>
      <c r="K7" s="23">
        <v>0</v>
      </c>
      <c r="L7" s="6">
        <v>0</v>
      </c>
      <c r="M7" s="6">
        <v>0</v>
      </c>
      <c r="N7" s="6">
        <v>0</v>
      </c>
      <c r="O7" s="6">
        <v>0</v>
      </c>
      <c r="P7" s="24">
        <v>1</v>
      </c>
      <c r="Q7" s="6">
        <v>0</v>
      </c>
      <c r="R7" s="6">
        <v>0</v>
      </c>
      <c r="S7" s="6">
        <v>0</v>
      </c>
      <c r="T7" s="11">
        <v>0</v>
      </c>
      <c r="U7" s="7">
        <v>0</v>
      </c>
      <c r="V7" s="6">
        <v>0</v>
      </c>
      <c r="W7" s="8">
        <v>0</v>
      </c>
      <c r="X7" s="7">
        <v>0</v>
      </c>
      <c r="Y7" s="6">
        <v>0</v>
      </c>
      <c r="Z7" s="6">
        <v>0</v>
      </c>
      <c r="AA7" s="6">
        <v>0</v>
      </c>
      <c r="AB7" s="6">
        <v>0</v>
      </c>
      <c r="AC7" s="6">
        <v>1</v>
      </c>
      <c r="AD7" s="6">
        <v>1</v>
      </c>
      <c r="AE7" s="6">
        <v>0</v>
      </c>
      <c r="AF7" s="6">
        <v>0</v>
      </c>
      <c r="AG7" s="6">
        <v>1</v>
      </c>
      <c r="AI7">
        <f t="shared" si="0"/>
        <v>1</v>
      </c>
    </row>
    <row r="8" spans="1:35" customFormat="1" x14ac:dyDescent="0.2">
      <c r="A8" s="18" t="s">
        <v>71</v>
      </c>
      <c r="B8" s="10">
        <v>0</v>
      </c>
      <c r="C8" s="11">
        <v>0</v>
      </c>
      <c r="D8" s="11">
        <v>0</v>
      </c>
      <c r="E8" s="11">
        <v>0</v>
      </c>
      <c r="F8" s="8">
        <v>0</v>
      </c>
      <c r="G8" s="11">
        <v>0</v>
      </c>
      <c r="H8" s="11">
        <v>0</v>
      </c>
      <c r="I8" s="11">
        <v>0</v>
      </c>
      <c r="J8" s="11">
        <v>0</v>
      </c>
      <c r="K8" s="23">
        <v>1</v>
      </c>
      <c r="L8" s="6">
        <v>1</v>
      </c>
      <c r="M8" s="6">
        <v>0</v>
      </c>
      <c r="N8" s="6">
        <v>0</v>
      </c>
      <c r="O8" s="6">
        <v>0</v>
      </c>
      <c r="P8" s="24">
        <v>1</v>
      </c>
      <c r="Q8" s="6">
        <v>1</v>
      </c>
      <c r="R8" s="6">
        <v>1</v>
      </c>
      <c r="S8" s="6">
        <v>0</v>
      </c>
      <c r="T8" s="11">
        <v>1</v>
      </c>
      <c r="U8" s="7">
        <v>1</v>
      </c>
      <c r="V8" s="6">
        <v>0</v>
      </c>
      <c r="W8" s="8">
        <v>1</v>
      </c>
      <c r="X8" s="7">
        <v>0</v>
      </c>
      <c r="Y8" s="6">
        <v>0</v>
      </c>
      <c r="Z8" s="6">
        <v>1</v>
      </c>
      <c r="AA8" s="6">
        <v>0</v>
      </c>
      <c r="AB8" s="6">
        <v>1</v>
      </c>
      <c r="AC8" s="6">
        <v>1</v>
      </c>
      <c r="AD8" s="6">
        <v>1</v>
      </c>
      <c r="AE8" s="6">
        <v>0</v>
      </c>
      <c r="AF8" s="6">
        <v>0</v>
      </c>
      <c r="AG8" s="6">
        <v>1</v>
      </c>
      <c r="AI8">
        <f t="shared" si="0"/>
        <v>1</v>
      </c>
    </row>
    <row r="9" spans="1:35" customFormat="1" x14ac:dyDescent="0.2">
      <c r="A9" s="18" t="s">
        <v>156</v>
      </c>
      <c r="B9" s="10">
        <v>1</v>
      </c>
      <c r="C9" s="11">
        <v>0</v>
      </c>
      <c r="D9" s="11">
        <v>0</v>
      </c>
      <c r="E9" s="11">
        <v>0</v>
      </c>
      <c r="F9" s="8">
        <v>1</v>
      </c>
      <c r="G9" s="11">
        <v>0</v>
      </c>
      <c r="H9" s="11">
        <v>0</v>
      </c>
      <c r="I9" s="11">
        <v>0</v>
      </c>
      <c r="J9" s="11">
        <v>0</v>
      </c>
      <c r="K9" s="23">
        <v>0</v>
      </c>
      <c r="L9" s="6">
        <v>0</v>
      </c>
      <c r="M9" s="6">
        <v>0</v>
      </c>
      <c r="N9" s="6">
        <v>0</v>
      </c>
      <c r="O9" s="6">
        <v>0</v>
      </c>
      <c r="P9" s="24">
        <v>1</v>
      </c>
      <c r="Q9" s="6">
        <v>1</v>
      </c>
      <c r="R9" s="6">
        <v>0</v>
      </c>
      <c r="S9" s="6">
        <v>0</v>
      </c>
      <c r="T9" s="11">
        <v>1</v>
      </c>
      <c r="U9" s="7">
        <v>0</v>
      </c>
      <c r="V9" s="6">
        <v>0</v>
      </c>
      <c r="W9" s="8">
        <v>0</v>
      </c>
      <c r="X9" s="7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I9">
        <f t="shared" si="0"/>
        <v>1</v>
      </c>
    </row>
    <row r="10" spans="1:35" customFormat="1" x14ac:dyDescent="0.2">
      <c r="A10" s="18" t="s">
        <v>72</v>
      </c>
      <c r="B10" s="10">
        <v>1</v>
      </c>
      <c r="C10" s="11">
        <v>0</v>
      </c>
      <c r="D10" s="11">
        <v>0</v>
      </c>
      <c r="E10" s="11">
        <v>0</v>
      </c>
      <c r="F10" s="8">
        <v>1</v>
      </c>
      <c r="G10" s="11">
        <v>0</v>
      </c>
      <c r="H10" s="11">
        <v>0</v>
      </c>
      <c r="I10" s="11">
        <v>0</v>
      </c>
      <c r="J10" s="11">
        <v>0</v>
      </c>
      <c r="K10" s="23">
        <v>0</v>
      </c>
      <c r="L10" s="6">
        <v>0</v>
      </c>
      <c r="M10" s="6">
        <v>0</v>
      </c>
      <c r="N10" s="6">
        <v>0</v>
      </c>
      <c r="O10" s="6">
        <v>0</v>
      </c>
      <c r="P10" s="24">
        <v>1</v>
      </c>
      <c r="Q10" s="6">
        <v>0</v>
      </c>
      <c r="R10" s="6">
        <v>0</v>
      </c>
      <c r="S10" s="6">
        <v>0</v>
      </c>
      <c r="T10" s="11">
        <v>0</v>
      </c>
      <c r="U10" s="7">
        <v>1</v>
      </c>
      <c r="V10" s="6">
        <v>0</v>
      </c>
      <c r="W10" s="8">
        <v>1</v>
      </c>
      <c r="X10" s="7">
        <v>0</v>
      </c>
      <c r="Y10" s="6">
        <v>0</v>
      </c>
      <c r="Z10" s="6">
        <v>0</v>
      </c>
      <c r="AA10" s="6">
        <v>1</v>
      </c>
      <c r="AB10" s="6">
        <v>0</v>
      </c>
      <c r="AC10" s="6">
        <v>1</v>
      </c>
      <c r="AD10" s="6">
        <v>1</v>
      </c>
      <c r="AE10" s="6">
        <v>0</v>
      </c>
      <c r="AF10" s="6">
        <v>0</v>
      </c>
      <c r="AG10" s="6">
        <v>1</v>
      </c>
      <c r="AI10">
        <f t="shared" si="0"/>
        <v>1</v>
      </c>
    </row>
    <row r="11" spans="1:35" customFormat="1" x14ac:dyDescent="0.2">
      <c r="A11" s="18" t="s">
        <v>73</v>
      </c>
      <c r="B11" s="10">
        <v>1</v>
      </c>
      <c r="C11" s="11">
        <v>0</v>
      </c>
      <c r="D11" s="11">
        <v>0</v>
      </c>
      <c r="E11" s="11">
        <v>0</v>
      </c>
      <c r="F11" s="8">
        <v>1</v>
      </c>
      <c r="G11" s="11">
        <v>0</v>
      </c>
      <c r="H11" s="11">
        <v>0</v>
      </c>
      <c r="I11" s="11">
        <v>0</v>
      </c>
      <c r="J11" s="11">
        <v>0</v>
      </c>
      <c r="K11" s="23">
        <v>0</v>
      </c>
      <c r="L11" s="6">
        <v>0</v>
      </c>
      <c r="M11" s="6">
        <v>0</v>
      </c>
      <c r="N11" s="6">
        <v>0</v>
      </c>
      <c r="O11" s="6">
        <v>0</v>
      </c>
      <c r="P11" s="24">
        <v>1</v>
      </c>
      <c r="Q11" s="6">
        <v>0</v>
      </c>
      <c r="R11" s="6">
        <v>0</v>
      </c>
      <c r="S11" s="6">
        <v>0</v>
      </c>
      <c r="T11" s="11">
        <v>0</v>
      </c>
      <c r="U11" s="7">
        <v>1</v>
      </c>
      <c r="V11" s="6">
        <v>0</v>
      </c>
      <c r="W11" s="8">
        <v>1</v>
      </c>
      <c r="X11" s="7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I11">
        <f t="shared" si="0"/>
        <v>1</v>
      </c>
    </row>
    <row r="12" spans="1:35" customFormat="1" x14ac:dyDescent="0.2">
      <c r="A12" s="18" t="s">
        <v>74</v>
      </c>
      <c r="B12" s="10">
        <v>1</v>
      </c>
      <c r="C12" s="11">
        <v>0</v>
      </c>
      <c r="D12" s="11">
        <v>0</v>
      </c>
      <c r="E12" s="11">
        <v>0</v>
      </c>
      <c r="F12" s="8">
        <v>1</v>
      </c>
      <c r="G12" s="11">
        <v>0</v>
      </c>
      <c r="H12" s="11">
        <v>0</v>
      </c>
      <c r="I12" s="11">
        <v>0</v>
      </c>
      <c r="J12" s="11">
        <v>0</v>
      </c>
      <c r="K12" s="23">
        <v>0</v>
      </c>
      <c r="L12" s="6">
        <v>0</v>
      </c>
      <c r="M12" s="6">
        <v>0</v>
      </c>
      <c r="N12" s="6">
        <v>0</v>
      </c>
      <c r="O12" s="6">
        <v>0</v>
      </c>
      <c r="P12" s="24">
        <v>1</v>
      </c>
      <c r="Q12" s="6">
        <v>0</v>
      </c>
      <c r="R12" s="6">
        <v>0</v>
      </c>
      <c r="S12" s="6">
        <v>0</v>
      </c>
      <c r="T12" s="11">
        <v>0</v>
      </c>
      <c r="U12" s="7">
        <v>1</v>
      </c>
      <c r="V12" s="6">
        <v>0</v>
      </c>
      <c r="W12" s="8">
        <v>1</v>
      </c>
      <c r="X12" s="7">
        <v>0</v>
      </c>
      <c r="Y12" s="6">
        <v>0</v>
      </c>
      <c r="Z12" s="6">
        <v>0</v>
      </c>
      <c r="AA12" s="6">
        <v>0</v>
      </c>
      <c r="AB12" s="6">
        <v>1</v>
      </c>
      <c r="AC12" s="6">
        <v>1</v>
      </c>
      <c r="AD12" s="6">
        <v>0</v>
      </c>
      <c r="AE12" s="6">
        <v>0</v>
      </c>
      <c r="AF12" s="6">
        <v>0</v>
      </c>
      <c r="AG12" s="6">
        <v>1</v>
      </c>
      <c r="AI12">
        <f t="shared" si="0"/>
        <v>1</v>
      </c>
    </row>
    <row r="13" spans="1:35" customFormat="1" x14ac:dyDescent="0.2">
      <c r="A13" s="18" t="s">
        <v>75</v>
      </c>
      <c r="B13" s="10">
        <v>1</v>
      </c>
      <c r="C13" s="11">
        <v>0</v>
      </c>
      <c r="D13" s="11">
        <v>0</v>
      </c>
      <c r="E13" s="11">
        <v>0</v>
      </c>
      <c r="F13" s="8">
        <v>1</v>
      </c>
      <c r="G13" s="11">
        <v>0</v>
      </c>
      <c r="H13" s="11">
        <v>0</v>
      </c>
      <c r="I13" s="11">
        <v>0</v>
      </c>
      <c r="J13" s="11">
        <v>0</v>
      </c>
      <c r="K13" s="23">
        <v>0</v>
      </c>
      <c r="L13" s="6">
        <v>0</v>
      </c>
      <c r="M13" s="6">
        <v>0</v>
      </c>
      <c r="N13" s="6">
        <v>0</v>
      </c>
      <c r="O13" s="6">
        <v>0</v>
      </c>
      <c r="P13" s="24">
        <v>0</v>
      </c>
      <c r="Q13" s="6">
        <v>0</v>
      </c>
      <c r="R13" s="6">
        <v>0</v>
      </c>
      <c r="S13" s="6">
        <v>0</v>
      </c>
      <c r="T13" s="11">
        <v>0</v>
      </c>
      <c r="U13" s="7">
        <v>0</v>
      </c>
      <c r="V13" s="6">
        <v>0</v>
      </c>
      <c r="W13" s="8">
        <v>0</v>
      </c>
      <c r="X13" s="7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I13">
        <f t="shared" si="0"/>
        <v>1</v>
      </c>
    </row>
    <row r="14" spans="1:35" customFormat="1" x14ac:dyDescent="0.2">
      <c r="A14" s="18" t="s">
        <v>76</v>
      </c>
      <c r="B14" s="10">
        <v>1</v>
      </c>
      <c r="C14" s="11">
        <v>0</v>
      </c>
      <c r="D14" s="11">
        <v>0</v>
      </c>
      <c r="E14" s="11">
        <v>0</v>
      </c>
      <c r="F14" s="8">
        <v>1</v>
      </c>
      <c r="G14" s="11">
        <v>0</v>
      </c>
      <c r="H14" s="11">
        <v>0</v>
      </c>
      <c r="I14" s="11">
        <v>0</v>
      </c>
      <c r="J14" s="11">
        <v>0</v>
      </c>
      <c r="K14" s="23">
        <v>0</v>
      </c>
      <c r="L14" s="6">
        <v>0</v>
      </c>
      <c r="M14" s="6">
        <v>0</v>
      </c>
      <c r="N14" s="6">
        <v>0</v>
      </c>
      <c r="O14" s="6">
        <v>0</v>
      </c>
      <c r="P14" s="24">
        <v>1</v>
      </c>
      <c r="Q14" s="6">
        <v>0</v>
      </c>
      <c r="R14" s="6">
        <v>0</v>
      </c>
      <c r="S14" s="6">
        <v>0</v>
      </c>
      <c r="T14" s="11">
        <v>0</v>
      </c>
      <c r="U14" s="7">
        <v>1</v>
      </c>
      <c r="V14" s="6">
        <v>0</v>
      </c>
      <c r="W14" s="8">
        <v>1</v>
      </c>
      <c r="X14" s="7">
        <v>0</v>
      </c>
      <c r="Y14" s="6">
        <v>0</v>
      </c>
      <c r="Z14" s="6">
        <v>0</v>
      </c>
      <c r="AA14" s="6">
        <v>0</v>
      </c>
      <c r="AB14" s="6">
        <v>1</v>
      </c>
      <c r="AC14" s="6">
        <v>1</v>
      </c>
      <c r="AD14" s="6">
        <v>0</v>
      </c>
      <c r="AE14" s="6">
        <v>0</v>
      </c>
      <c r="AF14" s="6">
        <v>0</v>
      </c>
      <c r="AG14" s="6">
        <v>1</v>
      </c>
      <c r="AI14">
        <f t="shared" si="0"/>
        <v>1</v>
      </c>
    </row>
    <row r="15" spans="1:35" customFormat="1" x14ac:dyDescent="0.2">
      <c r="A15" s="18" t="s">
        <v>77</v>
      </c>
      <c r="B15" s="10">
        <v>1</v>
      </c>
      <c r="C15" s="11">
        <v>1</v>
      </c>
      <c r="D15" s="11">
        <v>1</v>
      </c>
      <c r="E15" s="11">
        <v>1</v>
      </c>
      <c r="F15" s="8">
        <v>1</v>
      </c>
      <c r="G15" s="11">
        <v>0</v>
      </c>
      <c r="H15" s="11">
        <v>0</v>
      </c>
      <c r="I15" s="11">
        <v>0</v>
      </c>
      <c r="J15" s="11">
        <v>0</v>
      </c>
      <c r="K15" s="23">
        <v>1</v>
      </c>
      <c r="L15" s="6">
        <v>1</v>
      </c>
      <c r="M15" s="6">
        <v>0</v>
      </c>
      <c r="N15" s="6">
        <v>1</v>
      </c>
      <c r="O15" s="6">
        <v>0</v>
      </c>
      <c r="P15" s="24">
        <v>1</v>
      </c>
      <c r="Q15" s="6">
        <v>0</v>
      </c>
      <c r="R15" s="6">
        <v>0</v>
      </c>
      <c r="S15" s="6">
        <v>0</v>
      </c>
      <c r="T15" s="11">
        <v>0</v>
      </c>
      <c r="U15" s="7">
        <v>0</v>
      </c>
      <c r="V15" s="6">
        <v>0</v>
      </c>
      <c r="W15" s="8">
        <v>0</v>
      </c>
      <c r="X15" s="7">
        <v>0</v>
      </c>
      <c r="Y15" s="6">
        <v>0</v>
      </c>
      <c r="Z15" s="6">
        <v>0</v>
      </c>
      <c r="AA15" s="6">
        <v>0</v>
      </c>
      <c r="AB15" s="6">
        <v>1</v>
      </c>
      <c r="AC15" s="6">
        <v>0</v>
      </c>
      <c r="AD15" s="6">
        <v>1</v>
      </c>
      <c r="AE15" s="6">
        <v>1</v>
      </c>
      <c r="AF15" s="6">
        <v>0</v>
      </c>
      <c r="AG15" s="6">
        <v>1</v>
      </c>
      <c r="AI15">
        <f t="shared" si="0"/>
        <v>1</v>
      </c>
    </row>
    <row r="16" spans="1:35" customFormat="1" x14ac:dyDescent="0.2">
      <c r="A16" s="18" t="s">
        <v>78</v>
      </c>
      <c r="B16" s="10">
        <v>1</v>
      </c>
      <c r="C16" s="11">
        <v>1</v>
      </c>
      <c r="D16" s="11">
        <v>0</v>
      </c>
      <c r="E16" s="11">
        <v>1</v>
      </c>
      <c r="F16" s="8">
        <v>1</v>
      </c>
      <c r="G16" s="11">
        <v>0</v>
      </c>
      <c r="H16" s="11">
        <v>0</v>
      </c>
      <c r="I16" s="11">
        <v>0</v>
      </c>
      <c r="J16" s="11">
        <v>0</v>
      </c>
      <c r="K16" s="23">
        <v>1</v>
      </c>
      <c r="L16" s="6">
        <v>1</v>
      </c>
      <c r="M16" s="6">
        <v>0</v>
      </c>
      <c r="N16" s="6">
        <v>0</v>
      </c>
      <c r="O16" s="6">
        <v>0</v>
      </c>
      <c r="P16" s="24">
        <v>1</v>
      </c>
      <c r="Q16" s="6">
        <v>0</v>
      </c>
      <c r="R16" s="6">
        <v>0</v>
      </c>
      <c r="S16" s="6">
        <v>0</v>
      </c>
      <c r="T16" s="11">
        <v>0</v>
      </c>
      <c r="U16" s="7">
        <v>1</v>
      </c>
      <c r="V16" s="6">
        <v>0</v>
      </c>
      <c r="W16" s="8">
        <v>1</v>
      </c>
      <c r="X16" s="7">
        <v>1</v>
      </c>
      <c r="Y16" s="6">
        <v>0</v>
      </c>
      <c r="Z16" s="6">
        <v>0</v>
      </c>
      <c r="AA16" s="6">
        <v>0</v>
      </c>
      <c r="AB16" s="6">
        <v>0</v>
      </c>
      <c r="AC16" s="6">
        <v>1</v>
      </c>
      <c r="AD16" s="6">
        <v>1</v>
      </c>
      <c r="AE16" s="6">
        <v>0</v>
      </c>
      <c r="AF16" s="6">
        <v>0</v>
      </c>
      <c r="AG16" s="6">
        <v>1</v>
      </c>
      <c r="AI16">
        <f t="shared" si="0"/>
        <v>1</v>
      </c>
    </row>
    <row r="17" spans="1:35" customFormat="1" x14ac:dyDescent="0.2">
      <c r="A17" s="18" t="s">
        <v>79</v>
      </c>
      <c r="B17" s="10">
        <v>1</v>
      </c>
      <c r="C17" s="11">
        <v>1</v>
      </c>
      <c r="D17" s="11">
        <v>1</v>
      </c>
      <c r="E17" s="11">
        <v>0</v>
      </c>
      <c r="F17" s="8">
        <v>1</v>
      </c>
      <c r="G17" s="11">
        <v>0</v>
      </c>
      <c r="H17" s="11">
        <v>0</v>
      </c>
      <c r="I17" s="11">
        <v>0</v>
      </c>
      <c r="J17" s="11">
        <v>0</v>
      </c>
      <c r="K17" s="23">
        <v>1</v>
      </c>
      <c r="L17" s="6">
        <v>0</v>
      </c>
      <c r="M17" s="6">
        <v>0</v>
      </c>
      <c r="N17" s="6">
        <v>0</v>
      </c>
      <c r="O17" s="6">
        <v>0</v>
      </c>
      <c r="P17" s="24">
        <v>1</v>
      </c>
      <c r="Q17" s="6">
        <v>1</v>
      </c>
      <c r="R17" s="6">
        <v>0</v>
      </c>
      <c r="S17" s="6">
        <v>0</v>
      </c>
      <c r="T17" s="11">
        <v>1</v>
      </c>
      <c r="U17" s="7">
        <v>0</v>
      </c>
      <c r="V17" s="6">
        <v>0</v>
      </c>
      <c r="W17" s="8">
        <v>0</v>
      </c>
      <c r="X17" s="7">
        <v>1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1</v>
      </c>
      <c r="AE17" s="6">
        <v>1</v>
      </c>
      <c r="AF17" s="6">
        <v>0</v>
      </c>
      <c r="AG17" s="6">
        <v>1</v>
      </c>
      <c r="AI17">
        <f t="shared" si="0"/>
        <v>1</v>
      </c>
    </row>
    <row r="18" spans="1:35" customFormat="1" x14ac:dyDescent="0.2">
      <c r="A18" s="18" t="s">
        <v>80</v>
      </c>
      <c r="B18" s="10">
        <v>1</v>
      </c>
      <c r="C18" s="11">
        <v>0</v>
      </c>
      <c r="D18" s="11">
        <v>0</v>
      </c>
      <c r="E18" s="11">
        <v>0</v>
      </c>
      <c r="F18" s="8">
        <v>1</v>
      </c>
      <c r="G18" s="11">
        <v>0</v>
      </c>
      <c r="H18" s="11">
        <v>0</v>
      </c>
      <c r="I18" s="11">
        <v>0</v>
      </c>
      <c r="J18" s="11">
        <v>0</v>
      </c>
      <c r="K18" s="23">
        <v>1</v>
      </c>
      <c r="L18" s="6">
        <v>0</v>
      </c>
      <c r="M18" s="6">
        <v>0</v>
      </c>
      <c r="N18" s="6">
        <v>0</v>
      </c>
      <c r="O18" s="6">
        <v>0</v>
      </c>
      <c r="P18" s="24">
        <v>1</v>
      </c>
      <c r="Q18" s="6">
        <v>0</v>
      </c>
      <c r="R18" s="6">
        <v>0</v>
      </c>
      <c r="S18" s="6">
        <v>0</v>
      </c>
      <c r="T18" s="11">
        <v>0</v>
      </c>
      <c r="U18" s="7">
        <v>1</v>
      </c>
      <c r="V18" s="6">
        <v>1</v>
      </c>
      <c r="W18" s="8">
        <v>1</v>
      </c>
      <c r="X18" s="7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I18">
        <f t="shared" si="0"/>
        <v>1</v>
      </c>
    </row>
    <row r="19" spans="1:35" customFormat="1" x14ac:dyDescent="0.2">
      <c r="A19" s="18" t="s">
        <v>81</v>
      </c>
      <c r="B19" s="10">
        <v>0</v>
      </c>
      <c r="C19" s="11">
        <v>0</v>
      </c>
      <c r="D19" s="11">
        <v>0</v>
      </c>
      <c r="E19" s="11">
        <v>0</v>
      </c>
      <c r="F19" s="8">
        <v>0</v>
      </c>
      <c r="G19" s="11">
        <v>0</v>
      </c>
      <c r="H19" s="11">
        <v>0</v>
      </c>
      <c r="I19" s="11">
        <v>0</v>
      </c>
      <c r="J19" s="11">
        <v>0</v>
      </c>
      <c r="K19" s="23">
        <v>0</v>
      </c>
      <c r="L19" s="6">
        <v>0</v>
      </c>
      <c r="M19" s="6">
        <v>0</v>
      </c>
      <c r="N19" s="6">
        <v>0</v>
      </c>
      <c r="O19" s="6">
        <v>0</v>
      </c>
      <c r="P19" s="24">
        <v>1</v>
      </c>
      <c r="Q19" s="6">
        <v>0</v>
      </c>
      <c r="R19" s="6">
        <v>0</v>
      </c>
      <c r="S19" s="6">
        <v>0</v>
      </c>
      <c r="T19" s="11">
        <v>0</v>
      </c>
      <c r="U19" s="7">
        <v>1</v>
      </c>
      <c r="V19" s="6">
        <v>0</v>
      </c>
      <c r="W19" s="8">
        <v>1</v>
      </c>
      <c r="X19" s="7">
        <v>0</v>
      </c>
      <c r="Y19" s="6">
        <v>0</v>
      </c>
      <c r="Z19" s="6">
        <v>0</v>
      </c>
      <c r="AA19" s="6">
        <v>0</v>
      </c>
      <c r="AB19" s="6">
        <v>1</v>
      </c>
      <c r="AC19" s="6">
        <v>1</v>
      </c>
      <c r="AD19" s="6">
        <v>0</v>
      </c>
      <c r="AE19" s="6">
        <v>1</v>
      </c>
      <c r="AF19" s="6">
        <v>0</v>
      </c>
      <c r="AG19" s="6">
        <v>1</v>
      </c>
      <c r="AI19">
        <f t="shared" si="0"/>
        <v>1</v>
      </c>
    </row>
    <row r="20" spans="1:35" customFormat="1" x14ac:dyDescent="0.2">
      <c r="A20" s="18" t="s">
        <v>82</v>
      </c>
      <c r="B20" s="10">
        <v>1</v>
      </c>
      <c r="C20" s="11">
        <v>1</v>
      </c>
      <c r="D20" s="11">
        <v>0</v>
      </c>
      <c r="E20" s="11">
        <v>0</v>
      </c>
      <c r="F20" s="8">
        <v>1</v>
      </c>
      <c r="G20" s="11">
        <v>0</v>
      </c>
      <c r="H20" s="11">
        <v>0</v>
      </c>
      <c r="I20" s="11">
        <v>0</v>
      </c>
      <c r="J20" s="11">
        <v>0</v>
      </c>
      <c r="K20" s="23">
        <v>0</v>
      </c>
      <c r="L20" s="6">
        <v>1</v>
      </c>
      <c r="M20" s="6">
        <v>0</v>
      </c>
      <c r="N20" s="6">
        <v>0</v>
      </c>
      <c r="O20" s="6">
        <v>0</v>
      </c>
      <c r="P20" s="24">
        <v>1</v>
      </c>
      <c r="Q20" s="6">
        <v>0</v>
      </c>
      <c r="R20" s="6">
        <v>0</v>
      </c>
      <c r="S20" s="6">
        <v>0</v>
      </c>
      <c r="T20" s="11">
        <v>0</v>
      </c>
      <c r="U20" s="7">
        <v>1</v>
      </c>
      <c r="V20" s="6">
        <v>0</v>
      </c>
      <c r="W20" s="8">
        <v>1</v>
      </c>
      <c r="X20" s="7">
        <v>1</v>
      </c>
      <c r="Y20" s="6">
        <v>1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1</v>
      </c>
      <c r="AF20" s="6">
        <v>0</v>
      </c>
      <c r="AG20" s="6">
        <v>1</v>
      </c>
      <c r="AI20">
        <f t="shared" si="0"/>
        <v>1</v>
      </c>
    </row>
    <row r="21" spans="1:35" customFormat="1" x14ac:dyDescent="0.2">
      <c r="A21" s="18" t="s">
        <v>83</v>
      </c>
      <c r="B21" s="10">
        <v>1</v>
      </c>
      <c r="C21" s="11">
        <v>1</v>
      </c>
      <c r="D21" s="11">
        <v>0</v>
      </c>
      <c r="E21" s="11">
        <v>0</v>
      </c>
      <c r="F21" s="8">
        <v>1</v>
      </c>
      <c r="G21" s="11">
        <v>0</v>
      </c>
      <c r="H21" s="11">
        <v>0</v>
      </c>
      <c r="I21" s="11">
        <v>0</v>
      </c>
      <c r="J21" s="11">
        <v>0</v>
      </c>
      <c r="K21" s="23">
        <v>0</v>
      </c>
      <c r="L21" s="6">
        <v>0</v>
      </c>
      <c r="M21" s="6">
        <v>0</v>
      </c>
      <c r="N21" s="6">
        <v>0</v>
      </c>
      <c r="O21" s="6">
        <v>0</v>
      </c>
      <c r="P21" s="24">
        <v>1</v>
      </c>
      <c r="Q21" s="6">
        <v>0</v>
      </c>
      <c r="R21" s="6">
        <v>0</v>
      </c>
      <c r="S21" s="6">
        <v>0</v>
      </c>
      <c r="T21" s="11">
        <v>0</v>
      </c>
      <c r="U21" s="7">
        <v>0</v>
      </c>
      <c r="V21" s="6">
        <v>0</v>
      </c>
      <c r="W21" s="8">
        <v>0</v>
      </c>
      <c r="X21" s="7">
        <v>0</v>
      </c>
      <c r="Y21" s="6">
        <v>1</v>
      </c>
      <c r="Z21" s="6">
        <v>0</v>
      </c>
      <c r="AA21" s="6">
        <v>0</v>
      </c>
      <c r="AB21" s="6">
        <v>0</v>
      </c>
      <c r="AC21" s="6">
        <v>1</v>
      </c>
      <c r="AD21" s="6">
        <v>1</v>
      </c>
      <c r="AE21" s="6">
        <v>0</v>
      </c>
      <c r="AF21" s="6">
        <v>0</v>
      </c>
      <c r="AG21" s="6">
        <v>1</v>
      </c>
      <c r="AI21">
        <f t="shared" si="0"/>
        <v>1</v>
      </c>
    </row>
    <row r="22" spans="1:35" customFormat="1" x14ac:dyDescent="0.2">
      <c r="A22" s="18" t="s">
        <v>84</v>
      </c>
      <c r="B22" s="10">
        <v>1</v>
      </c>
      <c r="C22" s="11">
        <v>0</v>
      </c>
      <c r="D22" s="11">
        <v>0</v>
      </c>
      <c r="E22" s="11">
        <v>0</v>
      </c>
      <c r="F22" s="8">
        <v>1</v>
      </c>
      <c r="G22" s="11">
        <v>0</v>
      </c>
      <c r="H22" s="11">
        <v>0</v>
      </c>
      <c r="I22" s="11">
        <v>0</v>
      </c>
      <c r="J22" s="11">
        <v>0</v>
      </c>
      <c r="K22" s="23">
        <v>0</v>
      </c>
      <c r="L22" s="6">
        <v>0</v>
      </c>
      <c r="M22" s="6">
        <v>0</v>
      </c>
      <c r="N22" s="6">
        <v>0</v>
      </c>
      <c r="O22" s="6">
        <v>0</v>
      </c>
      <c r="P22" s="24">
        <v>1</v>
      </c>
      <c r="Q22" s="6">
        <v>0</v>
      </c>
      <c r="R22" s="6">
        <v>0</v>
      </c>
      <c r="S22" s="6">
        <v>0</v>
      </c>
      <c r="T22" s="11">
        <v>0</v>
      </c>
      <c r="U22" s="7">
        <v>0</v>
      </c>
      <c r="V22" s="6">
        <v>0</v>
      </c>
      <c r="W22" s="8">
        <v>0</v>
      </c>
      <c r="X22" s="7">
        <v>1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1</v>
      </c>
      <c r="AI22">
        <f t="shared" si="0"/>
        <v>1</v>
      </c>
    </row>
    <row r="23" spans="1:35" customFormat="1" x14ac:dyDescent="0.2">
      <c r="A23" s="18" t="s">
        <v>85</v>
      </c>
      <c r="B23" s="10">
        <v>1</v>
      </c>
      <c r="C23" s="11">
        <v>1</v>
      </c>
      <c r="D23" s="11">
        <v>1</v>
      </c>
      <c r="E23" s="11">
        <v>0</v>
      </c>
      <c r="F23" s="8">
        <v>1</v>
      </c>
      <c r="G23" s="11">
        <v>1</v>
      </c>
      <c r="H23" s="11">
        <v>1</v>
      </c>
      <c r="I23" s="11">
        <v>0</v>
      </c>
      <c r="J23" s="11">
        <v>1</v>
      </c>
      <c r="K23" s="23">
        <v>0</v>
      </c>
      <c r="L23" s="6">
        <v>0</v>
      </c>
      <c r="M23" s="6">
        <v>0</v>
      </c>
      <c r="N23" s="6">
        <v>0</v>
      </c>
      <c r="O23" s="6">
        <v>0</v>
      </c>
      <c r="P23" s="24">
        <v>1</v>
      </c>
      <c r="Q23" s="6">
        <v>0</v>
      </c>
      <c r="R23" s="6">
        <v>1</v>
      </c>
      <c r="S23" s="6">
        <v>0</v>
      </c>
      <c r="T23" s="11">
        <v>1</v>
      </c>
      <c r="U23" s="7">
        <v>1</v>
      </c>
      <c r="V23" s="6">
        <v>0</v>
      </c>
      <c r="W23" s="8">
        <v>1</v>
      </c>
      <c r="X23" s="7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0</v>
      </c>
      <c r="AE23" s="6">
        <v>1</v>
      </c>
      <c r="AF23" s="6">
        <v>0</v>
      </c>
      <c r="AG23" s="6">
        <v>1</v>
      </c>
      <c r="AI23">
        <f t="shared" si="0"/>
        <v>1</v>
      </c>
    </row>
    <row r="24" spans="1:35" customFormat="1" x14ac:dyDescent="0.2">
      <c r="A24" s="18" t="s">
        <v>86</v>
      </c>
      <c r="B24" s="10">
        <v>1</v>
      </c>
      <c r="C24" s="11">
        <v>1</v>
      </c>
      <c r="D24" s="11">
        <v>0</v>
      </c>
      <c r="E24" s="11">
        <v>0</v>
      </c>
      <c r="F24" s="8">
        <v>1</v>
      </c>
      <c r="G24" s="11">
        <v>0</v>
      </c>
      <c r="H24" s="11">
        <v>0</v>
      </c>
      <c r="I24" s="11">
        <v>0</v>
      </c>
      <c r="J24" s="11">
        <v>0</v>
      </c>
      <c r="K24" s="23">
        <v>1</v>
      </c>
      <c r="L24" s="6">
        <v>1</v>
      </c>
      <c r="M24" s="6">
        <v>0</v>
      </c>
      <c r="N24" s="6">
        <v>0</v>
      </c>
      <c r="O24" s="6">
        <v>0</v>
      </c>
      <c r="P24" s="24">
        <v>1</v>
      </c>
      <c r="Q24" s="6">
        <v>1</v>
      </c>
      <c r="R24" s="6">
        <v>0</v>
      </c>
      <c r="S24" s="6">
        <v>0</v>
      </c>
      <c r="T24" s="11">
        <v>1</v>
      </c>
      <c r="U24" s="7">
        <v>1</v>
      </c>
      <c r="V24" s="6">
        <v>0</v>
      </c>
      <c r="W24" s="8">
        <v>1</v>
      </c>
      <c r="X24" s="7">
        <v>1</v>
      </c>
      <c r="Y24" s="6">
        <v>1</v>
      </c>
      <c r="Z24" s="6">
        <v>1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1</v>
      </c>
      <c r="AI24">
        <f t="shared" si="0"/>
        <v>1</v>
      </c>
    </row>
    <row r="25" spans="1:35" customFormat="1" x14ac:dyDescent="0.2">
      <c r="A25" s="18" t="s">
        <v>87</v>
      </c>
      <c r="B25" s="10">
        <v>1</v>
      </c>
      <c r="C25" s="11">
        <v>1</v>
      </c>
      <c r="D25" s="11">
        <v>0</v>
      </c>
      <c r="E25" s="11">
        <v>0</v>
      </c>
      <c r="F25" s="8">
        <v>1</v>
      </c>
      <c r="G25" s="11">
        <v>0</v>
      </c>
      <c r="H25" s="11">
        <v>0</v>
      </c>
      <c r="I25" s="11">
        <v>0</v>
      </c>
      <c r="J25" s="11">
        <v>0</v>
      </c>
      <c r="K25" s="23">
        <v>0</v>
      </c>
      <c r="L25" s="6">
        <v>0</v>
      </c>
      <c r="M25" s="6">
        <v>0</v>
      </c>
      <c r="N25" s="6">
        <v>0</v>
      </c>
      <c r="O25" s="6">
        <v>0</v>
      </c>
      <c r="P25" s="24">
        <v>1</v>
      </c>
      <c r="Q25" s="6">
        <v>0</v>
      </c>
      <c r="R25" s="6">
        <v>0</v>
      </c>
      <c r="S25" s="6">
        <v>0</v>
      </c>
      <c r="T25" s="11">
        <v>0</v>
      </c>
      <c r="U25" s="7">
        <v>1</v>
      </c>
      <c r="V25" s="6">
        <v>0</v>
      </c>
      <c r="W25" s="8">
        <v>1</v>
      </c>
      <c r="X25" s="7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1</v>
      </c>
      <c r="AI25">
        <f t="shared" si="0"/>
        <v>1</v>
      </c>
    </row>
    <row r="26" spans="1:35" customFormat="1" x14ac:dyDescent="0.2">
      <c r="A26" s="18" t="s">
        <v>88</v>
      </c>
      <c r="B26" s="10">
        <v>1</v>
      </c>
      <c r="C26" s="11">
        <v>0</v>
      </c>
      <c r="D26" s="11">
        <v>0</v>
      </c>
      <c r="E26" s="11">
        <v>0</v>
      </c>
      <c r="F26" s="8">
        <v>1</v>
      </c>
      <c r="G26" s="11">
        <v>0</v>
      </c>
      <c r="H26" s="11">
        <v>0</v>
      </c>
      <c r="I26" s="11">
        <v>0</v>
      </c>
      <c r="J26" s="11">
        <v>0</v>
      </c>
      <c r="K26" s="23">
        <v>0</v>
      </c>
      <c r="L26" s="6">
        <v>0</v>
      </c>
      <c r="M26" s="6">
        <v>0</v>
      </c>
      <c r="N26" s="6">
        <v>0</v>
      </c>
      <c r="O26" s="6">
        <v>0</v>
      </c>
      <c r="P26" s="24">
        <v>0</v>
      </c>
      <c r="Q26" s="6">
        <v>0</v>
      </c>
      <c r="R26" s="6">
        <v>0</v>
      </c>
      <c r="S26" s="6">
        <v>0</v>
      </c>
      <c r="T26" s="11">
        <v>0</v>
      </c>
      <c r="U26" s="7">
        <v>0</v>
      </c>
      <c r="V26" s="6">
        <v>0</v>
      </c>
      <c r="W26" s="8">
        <v>0</v>
      </c>
      <c r="X26" s="7">
        <v>0</v>
      </c>
      <c r="Y26" s="6">
        <v>0</v>
      </c>
      <c r="Z26" s="6">
        <v>0</v>
      </c>
      <c r="AA26" s="6">
        <v>0</v>
      </c>
      <c r="AB26" s="6">
        <v>1</v>
      </c>
      <c r="AC26" s="6">
        <v>1</v>
      </c>
      <c r="AD26" s="6">
        <v>0</v>
      </c>
      <c r="AE26" s="6">
        <v>0</v>
      </c>
      <c r="AF26" s="6">
        <v>0</v>
      </c>
      <c r="AG26" s="6">
        <v>1</v>
      </c>
      <c r="AI26">
        <f t="shared" si="0"/>
        <v>1</v>
      </c>
    </row>
    <row r="27" spans="1:35" customFormat="1" x14ac:dyDescent="0.2">
      <c r="A27" s="18" t="s">
        <v>89</v>
      </c>
      <c r="B27" s="10">
        <v>1</v>
      </c>
      <c r="C27" s="11">
        <v>1</v>
      </c>
      <c r="D27" s="11">
        <v>0</v>
      </c>
      <c r="E27" s="11">
        <v>0</v>
      </c>
      <c r="F27" s="8">
        <v>1</v>
      </c>
      <c r="G27" s="11">
        <v>0</v>
      </c>
      <c r="H27" s="11">
        <v>0</v>
      </c>
      <c r="I27" s="11">
        <v>0</v>
      </c>
      <c r="J27" s="11">
        <v>0</v>
      </c>
      <c r="K27" s="23">
        <v>1</v>
      </c>
      <c r="L27" s="6">
        <v>0</v>
      </c>
      <c r="M27" s="6">
        <v>0</v>
      </c>
      <c r="N27" s="6">
        <v>0</v>
      </c>
      <c r="O27" s="6">
        <v>0</v>
      </c>
      <c r="P27" s="24">
        <v>1</v>
      </c>
      <c r="Q27" s="6">
        <v>0</v>
      </c>
      <c r="R27" s="6">
        <v>0</v>
      </c>
      <c r="S27" s="6">
        <v>0</v>
      </c>
      <c r="T27" s="11">
        <v>0</v>
      </c>
      <c r="U27" s="7">
        <v>1</v>
      </c>
      <c r="V27" s="6">
        <v>0</v>
      </c>
      <c r="W27" s="8">
        <v>1</v>
      </c>
      <c r="X27" s="7">
        <v>1</v>
      </c>
      <c r="Y27" s="6">
        <v>0</v>
      </c>
      <c r="Z27" s="6">
        <v>1</v>
      </c>
      <c r="AA27" s="6">
        <v>1</v>
      </c>
      <c r="AB27" s="6">
        <v>0</v>
      </c>
      <c r="AC27" s="6">
        <v>0</v>
      </c>
      <c r="AD27" s="6">
        <v>0</v>
      </c>
      <c r="AE27" s="6">
        <v>1</v>
      </c>
      <c r="AF27" s="6">
        <v>0</v>
      </c>
      <c r="AG27" s="6">
        <v>1</v>
      </c>
      <c r="AI27">
        <f t="shared" si="0"/>
        <v>1</v>
      </c>
    </row>
    <row r="28" spans="1:35" customFormat="1" x14ac:dyDescent="0.2">
      <c r="A28" s="18" t="s">
        <v>90</v>
      </c>
      <c r="B28" s="10">
        <v>1</v>
      </c>
      <c r="C28" s="11">
        <v>1</v>
      </c>
      <c r="D28" s="11">
        <v>0</v>
      </c>
      <c r="E28" s="11">
        <v>0</v>
      </c>
      <c r="F28" s="8">
        <v>1</v>
      </c>
      <c r="G28" s="11">
        <v>0</v>
      </c>
      <c r="H28" s="11">
        <v>0</v>
      </c>
      <c r="I28" s="11">
        <v>0</v>
      </c>
      <c r="J28" s="11">
        <v>0</v>
      </c>
      <c r="K28" s="23">
        <v>0</v>
      </c>
      <c r="L28" s="6">
        <v>0</v>
      </c>
      <c r="M28" s="6">
        <v>0</v>
      </c>
      <c r="N28" s="6">
        <v>0</v>
      </c>
      <c r="O28" s="6">
        <v>0</v>
      </c>
      <c r="P28" s="24">
        <v>1</v>
      </c>
      <c r="Q28" s="6">
        <v>1</v>
      </c>
      <c r="R28" s="6">
        <v>0</v>
      </c>
      <c r="S28" s="6">
        <v>0</v>
      </c>
      <c r="T28" s="11">
        <v>1</v>
      </c>
      <c r="U28" s="7">
        <v>0</v>
      </c>
      <c r="V28" s="6">
        <v>0</v>
      </c>
      <c r="W28" s="8">
        <v>0</v>
      </c>
      <c r="X28" s="7">
        <v>0</v>
      </c>
      <c r="Y28" s="6">
        <v>0</v>
      </c>
      <c r="Z28" s="6">
        <v>1</v>
      </c>
      <c r="AA28" s="6">
        <v>0</v>
      </c>
      <c r="AB28" s="6">
        <v>1</v>
      </c>
      <c r="AC28" s="6">
        <v>1</v>
      </c>
      <c r="AD28" s="6">
        <v>0</v>
      </c>
      <c r="AE28" s="6">
        <v>0</v>
      </c>
      <c r="AF28" s="6">
        <v>0</v>
      </c>
      <c r="AG28" s="6">
        <v>1</v>
      </c>
      <c r="AI28">
        <f t="shared" si="0"/>
        <v>1</v>
      </c>
    </row>
    <row r="29" spans="1:35" customFormat="1" x14ac:dyDescent="0.2">
      <c r="A29" s="18" t="s">
        <v>91</v>
      </c>
      <c r="B29" s="10">
        <v>1</v>
      </c>
      <c r="C29" s="11">
        <v>0</v>
      </c>
      <c r="D29" s="11">
        <v>0</v>
      </c>
      <c r="E29" s="11">
        <v>0</v>
      </c>
      <c r="F29" s="8">
        <v>1</v>
      </c>
      <c r="G29" s="11">
        <v>0</v>
      </c>
      <c r="H29" s="11">
        <v>0</v>
      </c>
      <c r="I29" s="11">
        <v>0</v>
      </c>
      <c r="J29" s="11">
        <v>0</v>
      </c>
      <c r="K29" s="23">
        <v>0</v>
      </c>
      <c r="L29" s="6">
        <v>0</v>
      </c>
      <c r="M29" s="6">
        <v>0</v>
      </c>
      <c r="N29" s="6">
        <v>0</v>
      </c>
      <c r="O29" s="6">
        <v>0</v>
      </c>
      <c r="P29" s="24">
        <v>1</v>
      </c>
      <c r="Q29" s="6">
        <v>0</v>
      </c>
      <c r="R29" s="6">
        <v>0</v>
      </c>
      <c r="S29" s="6">
        <v>0</v>
      </c>
      <c r="T29" s="11">
        <v>0</v>
      </c>
      <c r="U29" s="7">
        <v>1</v>
      </c>
      <c r="V29" s="6">
        <v>0</v>
      </c>
      <c r="W29" s="8">
        <v>1</v>
      </c>
      <c r="X29" s="7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I29">
        <f t="shared" si="0"/>
        <v>1</v>
      </c>
    </row>
    <row r="30" spans="1:35" customFormat="1" x14ac:dyDescent="0.2">
      <c r="A30" s="18" t="s">
        <v>92</v>
      </c>
      <c r="B30" s="10">
        <v>1</v>
      </c>
      <c r="C30" s="11">
        <v>1</v>
      </c>
      <c r="D30" s="11">
        <v>0</v>
      </c>
      <c r="E30" s="11">
        <v>0</v>
      </c>
      <c r="F30" s="8">
        <v>1</v>
      </c>
      <c r="G30" s="11">
        <v>1</v>
      </c>
      <c r="H30" s="11">
        <v>0</v>
      </c>
      <c r="I30" s="11">
        <v>0</v>
      </c>
      <c r="J30" s="11">
        <v>1</v>
      </c>
      <c r="K30" s="23">
        <v>0</v>
      </c>
      <c r="L30" s="6">
        <v>0</v>
      </c>
      <c r="M30" s="6">
        <v>0</v>
      </c>
      <c r="N30" s="6">
        <v>0</v>
      </c>
      <c r="O30" s="6">
        <v>0</v>
      </c>
      <c r="P30" s="24">
        <v>0</v>
      </c>
      <c r="Q30" s="6">
        <v>0</v>
      </c>
      <c r="R30" s="6">
        <v>0</v>
      </c>
      <c r="S30" s="6">
        <v>0</v>
      </c>
      <c r="T30" s="11">
        <v>0</v>
      </c>
      <c r="U30" s="7">
        <v>1</v>
      </c>
      <c r="V30" s="6">
        <v>0</v>
      </c>
      <c r="W30" s="8">
        <v>1</v>
      </c>
      <c r="X30" s="7">
        <v>1</v>
      </c>
      <c r="Y30" s="6">
        <v>1</v>
      </c>
      <c r="Z30" s="6">
        <v>0</v>
      </c>
      <c r="AA30" s="6">
        <v>0</v>
      </c>
      <c r="AB30" s="6">
        <v>0</v>
      </c>
      <c r="AC30" s="6">
        <v>1</v>
      </c>
      <c r="AD30" s="6">
        <v>1</v>
      </c>
      <c r="AE30" s="6">
        <v>0</v>
      </c>
      <c r="AF30" s="6">
        <v>0</v>
      </c>
      <c r="AG30" s="6">
        <v>1</v>
      </c>
      <c r="AI30">
        <f t="shared" si="0"/>
        <v>1</v>
      </c>
    </row>
    <row r="31" spans="1:35" customFormat="1" x14ac:dyDescent="0.2">
      <c r="A31" s="18" t="s">
        <v>93</v>
      </c>
      <c r="B31" s="10">
        <v>1</v>
      </c>
      <c r="C31" s="11">
        <v>1</v>
      </c>
      <c r="D31" s="11">
        <v>0</v>
      </c>
      <c r="E31" s="11">
        <v>0</v>
      </c>
      <c r="F31" s="8">
        <v>1</v>
      </c>
      <c r="G31" s="11">
        <v>0</v>
      </c>
      <c r="H31" s="11">
        <v>0</v>
      </c>
      <c r="I31" s="11">
        <v>0</v>
      </c>
      <c r="J31" s="11">
        <v>0</v>
      </c>
      <c r="K31" s="23">
        <v>0</v>
      </c>
      <c r="L31" s="6">
        <v>0</v>
      </c>
      <c r="M31" s="6">
        <v>0</v>
      </c>
      <c r="N31" s="6">
        <v>0</v>
      </c>
      <c r="O31" s="6">
        <v>0</v>
      </c>
      <c r="P31" s="24">
        <v>0</v>
      </c>
      <c r="Q31" s="6">
        <v>0</v>
      </c>
      <c r="R31" s="6">
        <v>0</v>
      </c>
      <c r="S31" s="6">
        <v>0</v>
      </c>
      <c r="T31" s="11">
        <v>0</v>
      </c>
      <c r="U31" s="7">
        <v>0</v>
      </c>
      <c r="V31" s="6">
        <v>0</v>
      </c>
      <c r="W31" s="8">
        <v>0</v>
      </c>
      <c r="X31" s="7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I31">
        <f t="shared" si="0"/>
        <v>1</v>
      </c>
    </row>
    <row r="32" spans="1:35" customFormat="1" x14ac:dyDescent="0.2">
      <c r="A32" s="18" t="s">
        <v>94</v>
      </c>
      <c r="B32" s="10">
        <v>1</v>
      </c>
      <c r="C32" s="11">
        <v>0</v>
      </c>
      <c r="D32" s="11">
        <v>0</v>
      </c>
      <c r="E32" s="11">
        <v>0</v>
      </c>
      <c r="F32" s="8">
        <v>1</v>
      </c>
      <c r="G32" s="11">
        <v>0</v>
      </c>
      <c r="H32" s="11">
        <v>0</v>
      </c>
      <c r="I32" s="11">
        <v>0</v>
      </c>
      <c r="J32" s="11">
        <v>0</v>
      </c>
      <c r="K32" s="23">
        <v>0</v>
      </c>
      <c r="L32" s="6">
        <v>0</v>
      </c>
      <c r="M32" s="6">
        <v>0</v>
      </c>
      <c r="N32" s="6">
        <v>0</v>
      </c>
      <c r="O32" s="6">
        <v>0</v>
      </c>
      <c r="P32" s="24">
        <v>1</v>
      </c>
      <c r="Q32" s="6">
        <v>0</v>
      </c>
      <c r="R32" s="6">
        <v>0</v>
      </c>
      <c r="S32" s="6">
        <v>0</v>
      </c>
      <c r="T32" s="11">
        <v>0</v>
      </c>
      <c r="U32" s="7">
        <v>1</v>
      </c>
      <c r="V32" s="6">
        <v>0</v>
      </c>
      <c r="W32" s="8">
        <v>1</v>
      </c>
      <c r="X32" s="7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I32">
        <f t="shared" si="0"/>
        <v>1</v>
      </c>
    </row>
    <row r="33" spans="1:35" customFormat="1" x14ac:dyDescent="0.2">
      <c r="A33" s="18" t="s">
        <v>95</v>
      </c>
      <c r="B33" s="10">
        <v>1</v>
      </c>
      <c r="C33" s="11">
        <v>1</v>
      </c>
      <c r="D33" s="11">
        <v>0</v>
      </c>
      <c r="E33" s="11">
        <v>0</v>
      </c>
      <c r="F33" s="8">
        <v>1</v>
      </c>
      <c r="G33" s="11">
        <v>0</v>
      </c>
      <c r="H33" s="11">
        <v>0</v>
      </c>
      <c r="I33" s="11">
        <v>0</v>
      </c>
      <c r="J33" s="11">
        <v>0</v>
      </c>
      <c r="K33" s="23">
        <v>0</v>
      </c>
      <c r="L33" s="6">
        <v>1</v>
      </c>
      <c r="M33" s="6">
        <v>0</v>
      </c>
      <c r="N33" s="6">
        <v>0</v>
      </c>
      <c r="O33" s="6">
        <v>0</v>
      </c>
      <c r="P33" s="24">
        <v>1</v>
      </c>
      <c r="Q33" s="6">
        <v>0</v>
      </c>
      <c r="R33" s="6">
        <v>0</v>
      </c>
      <c r="S33" s="6">
        <v>0</v>
      </c>
      <c r="T33" s="11">
        <v>0</v>
      </c>
      <c r="U33" s="7">
        <v>0</v>
      </c>
      <c r="V33" s="6">
        <v>0</v>
      </c>
      <c r="W33" s="8">
        <v>0</v>
      </c>
      <c r="X33" s="7">
        <v>1</v>
      </c>
      <c r="Y33" s="6">
        <v>0</v>
      </c>
      <c r="Z33" s="6">
        <v>1</v>
      </c>
      <c r="AA33" s="6">
        <v>0</v>
      </c>
      <c r="AB33" s="6">
        <v>1</v>
      </c>
      <c r="AC33" s="6">
        <v>1</v>
      </c>
      <c r="AD33" s="6">
        <v>1</v>
      </c>
      <c r="AE33" s="6">
        <v>0</v>
      </c>
      <c r="AF33" s="6">
        <v>0</v>
      </c>
      <c r="AG33" s="6">
        <v>1</v>
      </c>
      <c r="AI33">
        <f t="shared" si="0"/>
        <v>1</v>
      </c>
    </row>
    <row r="34" spans="1:35" customFormat="1" x14ac:dyDescent="0.2">
      <c r="A34" s="18" t="s">
        <v>96</v>
      </c>
      <c r="B34" s="10">
        <v>1</v>
      </c>
      <c r="C34" s="11">
        <v>1</v>
      </c>
      <c r="D34" s="11">
        <v>1</v>
      </c>
      <c r="E34" s="11">
        <v>1</v>
      </c>
      <c r="F34" s="8">
        <v>1</v>
      </c>
      <c r="G34" s="11">
        <v>0</v>
      </c>
      <c r="H34" s="11">
        <v>0</v>
      </c>
      <c r="I34" s="11">
        <v>0</v>
      </c>
      <c r="J34" s="11">
        <v>0</v>
      </c>
      <c r="K34" s="23">
        <v>0</v>
      </c>
      <c r="L34" s="6">
        <v>0</v>
      </c>
      <c r="M34" s="6">
        <v>0</v>
      </c>
      <c r="N34" s="6">
        <v>0</v>
      </c>
      <c r="O34" s="6">
        <v>0</v>
      </c>
      <c r="P34" s="24">
        <v>0</v>
      </c>
      <c r="Q34" s="6">
        <v>0</v>
      </c>
      <c r="R34" s="6">
        <v>0</v>
      </c>
      <c r="S34" s="6">
        <v>0</v>
      </c>
      <c r="T34" s="11">
        <v>0</v>
      </c>
      <c r="U34" s="7">
        <v>0</v>
      </c>
      <c r="V34" s="6">
        <v>0</v>
      </c>
      <c r="W34" s="8">
        <v>0</v>
      </c>
      <c r="X34" s="7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1</v>
      </c>
      <c r="AI34">
        <f t="shared" si="0"/>
        <v>1</v>
      </c>
    </row>
    <row r="35" spans="1:35" customFormat="1" x14ac:dyDescent="0.2">
      <c r="A35" s="18" t="s">
        <v>97</v>
      </c>
      <c r="B35" s="10">
        <v>1</v>
      </c>
      <c r="C35" s="11">
        <v>0</v>
      </c>
      <c r="D35" s="11">
        <v>0</v>
      </c>
      <c r="E35" s="11">
        <v>1</v>
      </c>
      <c r="F35" s="8">
        <v>1</v>
      </c>
      <c r="G35" s="11">
        <v>0</v>
      </c>
      <c r="H35" s="11">
        <v>0</v>
      </c>
      <c r="I35" s="11">
        <v>0</v>
      </c>
      <c r="J35" s="11">
        <v>0</v>
      </c>
      <c r="K35" s="23">
        <v>0</v>
      </c>
      <c r="L35" s="6">
        <v>0</v>
      </c>
      <c r="M35" s="6">
        <v>0</v>
      </c>
      <c r="N35" s="6">
        <v>0</v>
      </c>
      <c r="O35" s="6">
        <v>0</v>
      </c>
      <c r="P35" s="24">
        <v>1</v>
      </c>
      <c r="Q35" s="6">
        <v>1</v>
      </c>
      <c r="R35" s="6">
        <v>1</v>
      </c>
      <c r="S35" s="6">
        <v>0</v>
      </c>
      <c r="T35" s="11">
        <v>1</v>
      </c>
      <c r="U35" s="7">
        <v>1</v>
      </c>
      <c r="V35" s="6">
        <v>0</v>
      </c>
      <c r="W35" s="8">
        <v>1</v>
      </c>
      <c r="X35" s="7">
        <v>0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0</v>
      </c>
      <c r="AE35" s="6">
        <v>1</v>
      </c>
      <c r="AF35" s="6">
        <v>0</v>
      </c>
      <c r="AG35" s="6">
        <v>1</v>
      </c>
      <c r="AI35">
        <f t="shared" si="0"/>
        <v>1</v>
      </c>
    </row>
    <row r="36" spans="1:35" customFormat="1" x14ac:dyDescent="0.2">
      <c r="A36" s="19" t="s">
        <v>98</v>
      </c>
      <c r="B36" s="10">
        <v>1</v>
      </c>
      <c r="C36" s="11">
        <v>0</v>
      </c>
      <c r="D36" s="11">
        <v>0</v>
      </c>
      <c r="E36" s="11">
        <v>0</v>
      </c>
      <c r="F36" s="8">
        <v>1</v>
      </c>
      <c r="G36" s="11">
        <v>0</v>
      </c>
      <c r="H36" s="11">
        <v>0</v>
      </c>
      <c r="I36" s="11">
        <v>0</v>
      </c>
      <c r="J36" s="11">
        <v>0</v>
      </c>
      <c r="K36" s="23">
        <v>0</v>
      </c>
      <c r="L36" s="6">
        <v>0</v>
      </c>
      <c r="M36" s="6">
        <v>0</v>
      </c>
      <c r="N36" s="6">
        <v>0</v>
      </c>
      <c r="O36" s="6">
        <v>0</v>
      </c>
      <c r="P36" s="24">
        <v>1</v>
      </c>
      <c r="Q36" s="6">
        <v>0</v>
      </c>
      <c r="R36" s="6">
        <v>0</v>
      </c>
      <c r="S36" s="6">
        <v>0</v>
      </c>
      <c r="T36" s="11">
        <v>0</v>
      </c>
      <c r="U36" s="7">
        <v>0</v>
      </c>
      <c r="V36" s="6">
        <v>0</v>
      </c>
      <c r="W36" s="8">
        <v>0</v>
      </c>
      <c r="X36" s="7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I36">
        <f t="shared" si="0"/>
        <v>1</v>
      </c>
    </row>
    <row r="37" spans="1:35" customFormat="1" x14ac:dyDescent="0.2">
      <c r="A37" s="18" t="s">
        <v>99</v>
      </c>
      <c r="B37" s="10">
        <v>1</v>
      </c>
      <c r="C37" s="11">
        <v>1</v>
      </c>
      <c r="D37" s="11">
        <v>0</v>
      </c>
      <c r="E37" s="11">
        <v>0</v>
      </c>
      <c r="F37" s="8">
        <v>1</v>
      </c>
      <c r="G37" s="11">
        <v>0</v>
      </c>
      <c r="H37" s="11">
        <v>0</v>
      </c>
      <c r="I37" s="11">
        <v>0</v>
      </c>
      <c r="J37" s="11">
        <v>0</v>
      </c>
      <c r="K37" s="23">
        <v>0</v>
      </c>
      <c r="L37" s="6">
        <v>0</v>
      </c>
      <c r="M37" s="6">
        <v>0</v>
      </c>
      <c r="N37" s="6">
        <v>0</v>
      </c>
      <c r="O37" s="6">
        <v>0</v>
      </c>
      <c r="P37" s="24">
        <v>1</v>
      </c>
      <c r="Q37" s="6">
        <v>0</v>
      </c>
      <c r="R37" s="6">
        <v>0</v>
      </c>
      <c r="S37" s="6">
        <v>0</v>
      </c>
      <c r="T37" s="11">
        <v>0</v>
      </c>
      <c r="U37" s="7">
        <v>1</v>
      </c>
      <c r="V37" s="6">
        <v>0</v>
      </c>
      <c r="W37" s="8">
        <v>1</v>
      </c>
      <c r="X37" s="7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1</v>
      </c>
      <c r="AE37" s="6">
        <v>0</v>
      </c>
      <c r="AF37" s="6">
        <v>0</v>
      </c>
      <c r="AG37" s="6">
        <v>1</v>
      </c>
      <c r="AI37">
        <f t="shared" si="0"/>
        <v>1</v>
      </c>
    </row>
    <row r="38" spans="1:35" customFormat="1" x14ac:dyDescent="0.2">
      <c r="A38" s="18" t="s">
        <v>100</v>
      </c>
      <c r="B38" s="10">
        <v>0</v>
      </c>
      <c r="C38" s="11">
        <v>0</v>
      </c>
      <c r="D38" s="11">
        <v>0</v>
      </c>
      <c r="E38" s="11">
        <v>0</v>
      </c>
      <c r="F38" s="8">
        <v>0</v>
      </c>
      <c r="G38" s="11">
        <v>1</v>
      </c>
      <c r="H38" s="11">
        <v>1</v>
      </c>
      <c r="I38" s="11">
        <v>0</v>
      </c>
      <c r="J38" s="11">
        <v>1</v>
      </c>
      <c r="K38" s="23">
        <v>0</v>
      </c>
      <c r="L38" s="6">
        <v>0</v>
      </c>
      <c r="M38" s="6">
        <v>0</v>
      </c>
      <c r="N38" s="6">
        <v>0</v>
      </c>
      <c r="O38" s="6">
        <v>0</v>
      </c>
      <c r="P38" s="24">
        <v>1</v>
      </c>
      <c r="Q38" s="6">
        <v>0</v>
      </c>
      <c r="R38" s="6">
        <v>0</v>
      </c>
      <c r="S38" s="6">
        <v>0</v>
      </c>
      <c r="T38" s="11">
        <v>0</v>
      </c>
      <c r="U38" s="7">
        <v>0</v>
      </c>
      <c r="V38" s="6">
        <v>0</v>
      </c>
      <c r="W38" s="8">
        <v>0</v>
      </c>
      <c r="X38" s="7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I38">
        <f t="shared" si="0"/>
        <v>1</v>
      </c>
    </row>
    <row r="39" spans="1:35" customFormat="1" x14ac:dyDescent="0.2">
      <c r="A39" s="18" t="s">
        <v>101</v>
      </c>
      <c r="B39" s="10">
        <v>1</v>
      </c>
      <c r="C39" s="11">
        <v>1</v>
      </c>
      <c r="D39" s="11">
        <v>0</v>
      </c>
      <c r="E39" s="11">
        <v>0</v>
      </c>
      <c r="F39" s="8">
        <v>1</v>
      </c>
      <c r="G39" s="11">
        <v>0</v>
      </c>
      <c r="H39" s="11">
        <v>0</v>
      </c>
      <c r="I39" s="11">
        <v>0</v>
      </c>
      <c r="J39" s="11">
        <v>0</v>
      </c>
      <c r="K39" s="23">
        <v>0</v>
      </c>
      <c r="L39" s="6">
        <v>0</v>
      </c>
      <c r="M39" s="6">
        <v>0</v>
      </c>
      <c r="N39" s="6">
        <v>0</v>
      </c>
      <c r="O39" s="6">
        <v>0</v>
      </c>
      <c r="P39" s="24">
        <v>1</v>
      </c>
      <c r="Q39" s="6">
        <v>0</v>
      </c>
      <c r="R39" s="6">
        <v>1</v>
      </c>
      <c r="S39" s="6">
        <v>0</v>
      </c>
      <c r="T39" s="11">
        <v>1</v>
      </c>
      <c r="U39" s="7">
        <v>0</v>
      </c>
      <c r="V39" s="6">
        <v>0</v>
      </c>
      <c r="W39" s="8">
        <v>0</v>
      </c>
      <c r="X39" s="7">
        <v>1</v>
      </c>
      <c r="Y39" s="6">
        <v>0</v>
      </c>
      <c r="Z39" s="6">
        <v>1</v>
      </c>
      <c r="AA39" s="6">
        <v>0</v>
      </c>
      <c r="AB39" s="6">
        <v>1</v>
      </c>
      <c r="AC39" s="6">
        <v>1</v>
      </c>
      <c r="AD39" s="6">
        <v>1</v>
      </c>
      <c r="AE39" s="6">
        <v>1</v>
      </c>
      <c r="AF39" s="6">
        <v>0</v>
      </c>
      <c r="AG39" s="6">
        <v>1</v>
      </c>
      <c r="AI39">
        <f t="shared" si="0"/>
        <v>1</v>
      </c>
    </row>
    <row r="40" spans="1:35" customFormat="1" x14ac:dyDescent="0.2">
      <c r="A40" s="18" t="s">
        <v>102</v>
      </c>
      <c r="B40" s="10">
        <v>1</v>
      </c>
      <c r="C40" s="11">
        <v>0</v>
      </c>
      <c r="D40" s="11">
        <v>1</v>
      </c>
      <c r="E40" s="11">
        <v>0</v>
      </c>
      <c r="F40" s="8">
        <v>1</v>
      </c>
      <c r="G40" s="11">
        <v>0</v>
      </c>
      <c r="H40" s="11">
        <v>0</v>
      </c>
      <c r="I40" s="11">
        <v>0</v>
      </c>
      <c r="J40" s="11">
        <v>0</v>
      </c>
      <c r="K40" s="23">
        <v>0</v>
      </c>
      <c r="L40" s="6">
        <v>0</v>
      </c>
      <c r="M40" s="6">
        <v>0</v>
      </c>
      <c r="N40" s="6">
        <v>0</v>
      </c>
      <c r="O40" s="6">
        <v>0</v>
      </c>
      <c r="P40" s="24">
        <v>1</v>
      </c>
      <c r="Q40" s="6">
        <v>0</v>
      </c>
      <c r="R40" s="6">
        <v>0</v>
      </c>
      <c r="S40" s="6">
        <v>0</v>
      </c>
      <c r="T40" s="11">
        <v>0</v>
      </c>
      <c r="U40" s="7">
        <v>1</v>
      </c>
      <c r="V40" s="6">
        <v>0</v>
      </c>
      <c r="W40" s="8">
        <v>1</v>
      </c>
      <c r="X40" s="7">
        <v>0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0</v>
      </c>
      <c r="AG40" s="6">
        <v>1</v>
      </c>
      <c r="AI40">
        <f t="shared" si="0"/>
        <v>1</v>
      </c>
    </row>
    <row r="41" spans="1:35" customFormat="1" x14ac:dyDescent="0.2">
      <c r="A41" s="18" t="s">
        <v>103</v>
      </c>
      <c r="B41" s="10">
        <v>1</v>
      </c>
      <c r="C41" s="11">
        <v>1</v>
      </c>
      <c r="D41" s="11">
        <v>1</v>
      </c>
      <c r="E41" s="11">
        <v>1</v>
      </c>
      <c r="F41" s="8">
        <v>1</v>
      </c>
      <c r="G41" s="11">
        <v>0</v>
      </c>
      <c r="H41" s="11">
        <v>0</v>
      </c>
      <c r="I41" s="11">
        <v>0</v>
      </c>
      <c r="J41" s="11">
        <v>0</v>
      </c>
      <c r="K41" s="23">
        <v>0</v>
      </c>
      <c r="L41" s="6">
        <v>0</v>
      </c>
      <c r="M41" s="6">
        <v>0</v>
      </c>
      <c r="N41" s="6">
        <v>0</v>
      </c>
      <c r="O41" s="6">
        <v>0</v>
      </c>
      <c r="P41" s="24">
        <v>0</v>
      </c>
      <c r="Q41" s="6">
        <v>0</v>
      </c>
      <c r="R41" s="6">
        <v>1</v>
      </c>
      <c r="S41" s="6">
        <v>1</v>
      </c>
      <c r="T41" s="11">
        <v>1</v>
      </c>
      <c r="U41" s="7">
        <v>1</v>
      </c>
      <c r="V41" s="6">
        <v>1</v>
      </c>
      <c r="W41" s="8">
        <v>1</v>
      </c>
      <c r="X41" s="7">
        <v>0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0</v>
      </c>
      <c r="AG41" s="6">
        <v>1</v>
      </c>
      <c r="AI41">
        <f t="shared" si="0"/>
        <v>1</v>
      </c>
    </row>
    <row r="42" spans="1:35" customFormat="1" x14ac:dyDescent="0.2">
      <c r="A42" s="18" t="s">
        <v>104</v>
      </c>
      <c r="B42" s="10">
        <v>1</v>
      </c>
      <c r="C42" s="11">
        <v>0</v>
      </c>
      <c r="D42" s="11">
        <v>0</v>
      </c>
      <c r="E42" s="11">
        <v>0</v>
      </c>
      <c r="F42" s="8">
        <v>1</v>
      </c>
      <c r="G42" s="11">
        <v>0</v>
      </c>
      <c r="H42" s="11">
        <v>0</v>
      </c>
      <c r="I42" s="11">
        <v>0</v>
      </c>
      <c r="J42" s="11">
        <v>0</v>
      </c>
      <c r="K42" s="23">
        <v>0</v>
      </c>
      <c r="L42" s="6">
        <v>0</v>
      </c>
      <c r="M42" s="6">
        <v>0</v>
      </c>
      <c r="N42" s="6">
        <v>0</v>
      </c>
      <c r="O42" s="6">
        <v>0</v>
      </c>
      <c r="P42" s="24">
        <v>1</v>
      </c>
      <c r="Q42" s="6">
        <v>0</v>
      </c>
      <c r="R42" s="6">
        <v>1</v>
      </c>
      <c r="S42" s="6">
        <v>0</v>
      </c>
      <c r="T42" s="11">
        <v>1</v>
      </c>
      <c r="U42" s="7">
        <v>1</v>
      </c>
      <c r="V42" s="6">
        <v>0</v>
      </c>
      <c r="W42" s="8">
        <v>1</v>
      </c>
      <c r="X42" s="7">
        <v>0</v>
      </c>
      <c r="Y42" s="6">
        <v>1</v>
      </c>
      <c r="Z42" s="6">
        <v>1</v>
      </c>
      <c r="AA42" s="6">
        <v>0</v>
      </c>
      <c r="AB42" s="6">
        <v>1</v>
      </c>
      <c r="AC42" s="6">
        <v>1</v>
      </c>
      <c r="AD42" s="6">
        <v>0</v>
      </c>
      <c r="AE42" s="6">
        <v>0</v>
      </c>
      <c r="AF42" s="6">
        <v>0</v>
      </c>
      <c r="AG42" s="6">
        <v>1</v>
      </c>
      <c r="AI42">
        <f t="shared" si="0"/>
        <v>1</v>
      </c>
    </row>
    <row r="43" spans="1:35" customFormat="1" x14ac:dyDescent="0.2">
      <c r="A43" s="18" t="s">
        <v>105</v>
      </c>
      <c r="B43" s="10">
        <v>1</v>
      </c>
      <c r="C43" s="11">
        <v>1</v>
      </c>
      <c r="D43" s="11">
        <v>0</v>
      </c>
      <c r="E43" s="11">
        <v>0</v>
      </c>
      <c r="F43" s="8">
        <v>1</v>
      </c>
      <c r="G43" s="11">
        <v>0</v>
      </c>
      <c r="H43" s="11">
        <v>0</v>
      </c>
      <c r="I43" s="11">
        <v>0</v>
      </c>
      <c r="J43" s="11">
        <v>0</v>
      </c>
      <c r="K43" s="23">
        <v>1</v>
      </c>
      <c r="L43" s="6">
        <v>0</v>
      </c>
      <c r="M43" s="6">
        <v>0</v>
      </c>
      <c r="N43" s="6">
        <v>0</v>
      </c>
      <c r="O43" s="6">
        <v>0</v>
      </c>
      <c r="P43" s="24">
        <v>1</v>
      </c>
      <c r="Q43" s="6">
        <v>1</v>
      </c>
      <c r="R43" s="6">
        <v>0</v>
      </c>
      <c r="S43" s="6">
        <v>0</v>
      </c>
      <c r="T43" s="11">
        <v>1</v>
      </c>
      <c r="U43" s="7">
        <v>0</v>
      </c>
      <c r="V43" s="6">
        <v>0</v>
      </c>
      <c r="W43" s="8">
        <v>0</v>
      </c>
      <c r="X43" s="7">
        <v>1</v>
      </c>
      <c r="Y43" s="6">
        <v>1</v>
      </c>
      <c r="Z43" s="6">
        <v>0</v>
      </c>
      <c r="AA43" s="6">
        <v>1</v>
      </c>
      <c r="AB43" s="6">
        <v>0</v>
      </c>
      <c r="AC43" s="6">
        <v>1</v>
      </c>
      <c r="AD43" s="6">
        <v>0</v>
      </c>
      <c r="AE43" s="6">
        <v>0</v>
      </c>
      <c r="AF43" s="6">
        <v>0</v>
      </c>
      <c r="AG43" s="6">
        <v>1</v>
      </c>
      <c r="AI43">
        <f t="shared" si="0"/>
        <v>1</v>
      </c>
    </row>
    <row r="44" spans="1:35" customFormat="1" x14ac:dyDescent="0.2">
      <c r="A44" s="18" t="s">
        <v>106</v>
      </c>
      <c r="B44" s="10">
        <v>1</v>
      </c>
      <c r="C44" s="11">
        <v>0</v>
      </c>
      <c r="D44" s="11">
        <v>0</v>
      </c>
      <c r="E44" s="11">
        <v>0</v>
      </c>
      <c r="F44" s="8">
        <v>1</v>
      </c>
      <c r="G44" s="11">
        <v>0</v>
      </c>
      <c r="H44" s="11">
        <v>0</v>
      </c>
      <c r="I44" s="11">
        <v>0</v>
      </c>
      <c r="J44" s="11">
        <v>0</v>
      </c>
      <c r="K44" s="23">
        <v>0</v>
      </c>
      <c r="L44" s="6">
        <v>0</v>
      </c>
      <c r="M44" s="6">
        <v>0</v>
      </c>
      <c r="N44" s="6">
        <v>0</v>
      </c>
      <c r="O44" s="6">
        <v>0</v>
      </c>
      <c r="P44" s="24">
        <v>1</v>
      </c>
      <c r="Q44" s="6">
        <v>1</v>
      </c>
      <c r="R44" s="6">
        <v>1</v>
      </c>
      <c r="S44" s="6">
        <v>0</v>
      </c>
      <c r="T44" s="11">
        <v>1</v>
      </c>
      <c r="U44" s="7">
        <v>1</v>
      </c>
      <c r="V44" s="6">
        <v>0</v>
      </c>
      <c r="W44" s="8">
        <v>1</v>
      </c>
      <c r="X44" s="7">
        <v>0</v>
      </c>
      <c r="Y44" s="6">
        <v>1</v>
      </c>
      <c r="Z44" s="6">
        <v>0</v>
      </c>
      <c r="AA44" s="6">
        <v>0</v>
      </c>
      <c r="AB44" s="6">
        <v>1</v>
      </c>
      <c r="AC44" s="6">
        <v>1</v>
      </c>
      <c r="AD44" s="6">
        <v>0</v>
      </c>
      <c r="AE44" s="6">
        <v>0</v>
      </c>
      <c r="AF44" s="6">
        <v>0</v>
      </c>
      <c r="AG44" s="6">
        <v>1</v>
      </c>
      <c r="AI44">
        <f t="shared" si="0"/>
        <v>1</v>
      </c>
    </row>
    <row r="45" spans="1:35" customFormat="1" x14ac:dyDescent="0.2">
      <c r="A45" s="18" t="s">
        <v>107</v>
      </c>
      <c r="B45" s="10">
        <v>1</v>
      </c>
      <c r="C45" s="11">
        <v>0</v>
      </c>
      <c r="D45" s="11">
        <v>0</v>
      </c>
      <c r="E45" s="11">
        <v>0</v>
      </c>
      <c r="F45" s="8">
        <v>1</v>
      </c>
      <c r="G45" s="11">
        <v>0</v>
      </c>
      <c r="H45" s="11">
        <v>0</v>
      </c>
      <c r="I45" s="11">
        <v>0</v>
      </c>
      <c r="J45" s="11">
        <v>0</v>
      </c>
      <c r="K45" s="23">
        <v>0</v>
      </c>
      <c r="L45" s="6">
        <v>1</v>
      </c>
      <c r="M45" s="6">
        <v>0</v>
      </c>
      <c r="N45" s="6">
        <v>0</v>
      </c>
      <c r="O45" s="6">
        <v>0</v>
      </c>
      <c r="P45" s="24">
        <v>1</v>
      </c>
      <c r="Q45" s="6">
        <v>1</v>
      </c>
      <c r="R45" s="6">
        <v>1</v>
      </c>
      <c r="S45" s="6">
        <v>0</v>
      </c>
      <c r="T45" s="11">
        <v>1</v>
      </c>
      <c r="U45" s="7">
        <v>1</v>
      </c>
      <c r="V45" s="6">
        <v>0</v>
      </c>
      <c r="W45" s="8">
        <v>1</v>
      </c>
      <c r="X45" s="7">
        <v>0</v>
      </c>
      <c r="Y45" s="6">
        <v>1</v>
      </c>
      <c r="Z45" s="6">
        <v>1</v>
      </c>
      <c r="AA45" s="6">
        <v>0</v>
      </c>
      <c r="AB45" s="6">
        <v>1</v>
      </c>
      <c r="AC45" s="6">
        <v>1</v>
      </c>
      <c r="AD45" s="6">
        <v>0</v>
      </c>
      <c r="AE45" s="6">
        <v>0</v>
      </c>
      <c r="AF45" s="6">
        <v>0</v>
      </c>
      <c r="AG45" s="6">
        <v>1</v>
      </c>
      <c r="AI45">
        <f t="shared" si="0"/>
        <v>1</v>
      </c>
    </row>
    <row r="46" spans="1:35" customFormat="1" x14ac:dyDescent="0.2">
      <c r="A46" s="18" t="s">
        <v>108</v>
      </c>
      <c r="B46" s="10">
        <v>1</v>
      </c>
      <c r="C46" s="11">
        <v>0</v>
      </c>
      <c r="D46" s="11">
        <v>0</v>
      </c>
      <c r="E46" s="11">
        <v>0</v>
      </c>
      <c r="F46" s="8">
        <v>1</v>
      </c>
      <c r="G46" s="11">
        <v>0</v>
      </c>
      <c r="H46" s="11">
        <v>0</v>
      </c>
      <c r="I46" s="11">
        <v>0</v>
      </c>
      <c r="J46" s="11">
        <v>0</v>
      </c>
      <c r="K46" s="23">
        <v>1</v>
      </c>
      <c r="L46" s="6">
        <v>1</v>
      </c>
      <c r="M46" s="6">
        <v>0</v>
      </c>
      <c r="N46" s="6">
        <v>1</v>
      </c>
      <c r="O46" s="6">
        <v>0</v>
      </c>
      <c r="P46" s="24">
        <v>1</v>
      </c>
      <c r="Q46" s="6">
        <v>1</v>
      </c>
      <c r="R46" s="6">
        <v>1</v>
      </c>
      <c r="S46" s="6">
        <v>0</v>
      </c>
      <c r="T46" s="11">
        <v>1</v>
      </c>
      <c r="U46" s="7">
        <v>1</v>
      </c>
      <c r="V46" s="6">
        <v>0</v>
      </c>
      <c r="W46" s="8">
        <v>1</v>
      </c>
      <c r="X46" s="7">
        <v>0</v>
      </c>
      <c r="Y46" s="6">
        <v>1</v>
      </c>
      <c r="Z46" s="6">
        <v>0</v>
      </c>
      <c r="AA46" s="6">
        <v>0</v>
      </c>
      <c r="AB46" s="6">
        <v>1</v>
      </c>
      <c r="AC46" s="6">
        <v>1</v>
      </c>
      <c r="AD46" s="6">
        <v>0</v>
      </c>
      <c r="AE46" s="6">
        <v>0</v>
      </c>
      <c r="AF46" s="6">
        <v>0</v>
      </c>
      <c r="AG46" s="6">
        <v>1</v>
      </c>
      <c r="AI46">
        <f t="shared" si="0"/>
        <v>1</v>
      </c>
    </row>
    <row r="47" spans="1:35" customFormat="1" ht="17" thickBot="1" x14ac:dyDescent="0.25">
      <c r="A47" s="37" t="s">
        <v>109</v>
      </c>
      <c r="B47" s="29">
        <v>1</v>
      </c>
      <c r="C47" s="30">
        <v>0</v>
      </c>
      <c r="D47" s="30">
        <v>0</v>
      </c>
      <c r="E47" s="30">
        <v>0</v>
      </c>
      <c r="F47" s="31">
        <v>1</v>
      </c>
      <c r="G47" s="30">
        <v>0</v>
      </c>
      <c r="H47" s="30">
        <v>0</v>
      </c>
      <c r="I47" s="30">
        <v>0</v>
      </c>
      <c r="J47" s="30">
        <v>0</v>
      </c>
      <c r="K47" s="32">
        <v>0</v>
      </c>
      <c r="L47" s="33">
        <v>0</v>
      </c>
      <c r="M47" s="33">
        <v>0</v>
      </c>
      <c r="N47" s="33">
        <v>0</v>
      </c>
      <c r="O47" s="33">
        <v>0</v>
      </c>
      <c r="P47" s="34">
        <v>1</v>
      </c>
      <c r="Q47" s="33">
        <v>1</v>
      </c>
      <c r="R47" s="33">
        <v>0</v>
      </c>
      <c r="S47" s="33">
        <v>1</v>
      </c>
      <c r="T47" s="30">
        <v>1</v>
      </c>
      <c r="U47" s="35">
        <v>1</v>
      </c>
      <c r="V47" s="33">
        <v>1</v>
      </c>
      <c r="W47" s="31">
        <v>1</v>
      </c>
      <c r="X47" s="35">
        <v>1</v>
      </c>
      <c r="Y47" s="33">
        <v>1</v>
      </c>
      <c r="Z47" s="33">
        <v>0</v>
      </c>
      <c r="AA47" s="33">
        <v>0</v>
      </c>
      <c r="AB47" s="33">
        <v>1</v>
      </c>
      <c r="AC47" s="33">
        <v>1</v>
      </c>
      <c r="AD47" s="33">
        <v>0</v>
      </c>
      <c r="AE47" s="33">
        <v>1</v>
      </c>
      <c r="AF47" s="33">
        <v>0</v>
      </c>
      <c r="AG47" s="33">
        <v>1</v>
      </c>
      <c r="AI47">
        <f t="shared" si="0"/>
        <v>1</v>
      </c>
    </row>
    <row r="48" spans="1:35" x14ac:dyDescent="0.2">
      <c r="A48" s="16" t="s">
        <v>157</v>
      </c>
      <c r="B48" s="38">
        <v>40</v>
      </c>
      <c r="C48" s="39">
        <v>19</v>
      </c>
      <c r="D48" s="39">
        <v>6</v>
      </c>
      <c r="E48" s="39">
        <v>5</v>
      </c>
      <c r="F48" s="40">
        <v>40</v>
      </c>
      <c r="G48" s="41">
        <v>4</v>
      </c>
      <c r="H48" s="41">
        <v>2</v>
      </c>
      <c r="I48" s="41">
        <v>0</v>
      </c>
      <c r="J48" s="41">
        <v>4</v>
      </c>
      <c r="K48" s="38">
        <v>10</v>
      </c>
      <c r="L48" s="39">
        <v>9</v>
      </c>
      <c r="M48" s="39">
        <v>0</v>
      </c>
      <c r="N48" s="39">
        <v>2</v>
      </c>
      <c r="O48" s="39">
        <v>0</v>
      </c>
      <c r="P48" s="40">
        <v>37</v>
      </c>
      <c r="Q48" s="41">
        <v>13</v>
      </c>
      <c r="R48" s="41">
        <v>11</v>
      </c>
      <c r="S48" s="41">
        <v>2</v>
      </c>
      <c r="T48" s="41">
        <v>17</v>
      </c>
      <c r="U48" s="38">
        <v>26</v>
      </c>
      <c r="V48" s="39">
        <v>4</v>
      </c>
      <c r="W48" s="40">
        <v>26</v>
      </c>
      <c r="X48" s="41">
        <v>13</v>
      </c>
      <c r="Y48" s="41">
        <v>14</v>
      </c>
      <c r="Z48" s="41">
        <v>12</v>
      </c>
      <c r="AA48" s="41">
        <v>8</v>
      </c>
      <c r="AB48" s="41">
        <v>17</v>
      </c>
      <c r="AC48" s="41">
        <v>24</v>
      </c>
      <c r="AD48" s="41">
        <v>14</v>
      </c>
      <c r="AE48" s="41">
        <v>10</v>
      </c>
      <c r="AF48" s="41">
        <v>0</v>
      </c>
      <c r="AG48" s="41">
        <v>33</v>
      </c>
      <c r="AI48" s="5">
        <f>SUM(AI3:AI47)</f>
        <v>43</v>
      </c>
    </row>
    <row r="49" spans="1:1" x14ac:dyDescent="0.2">
      <c r="A49"/>
    </row>
  </sheetData>
  <sortState ref="A3:AG47">
    <sortCondition ref="A3:A47"/>
  </sortState>
  <mergeCells count="6">
    <mergeCell ref="B1:F1"/>
    <mergeCell ref="K1:P1"/>
    <mergeCell ref="Q1:T1"/>
    <mergeCell ref="U1:W1"/>
    <mergeCell ref="X1:AG1"/>
    <mergeCell ref="G1:J1"/>
  </mergeCells>
  <phoneticPr fontId="2" type="noConversion"/>
  <conditionalFormatting sqref="F2:F47 J2:J47 P2:P47 W2:W47 AG2:AG47">
    <cfRule type="cellIs" dxfId="72" priority="6" operator="equal">
      <formula>1</formula>
    </cfRule>
  </conditionalFormatting>
  <conditionalFormatting sqref="T2:T47">
    <cfRule type="cellIs" dxfId="71" priority="3" operator="equal">
      <formula>1</formula>
    </cfRule>
  </conditionalFormatting>
  <conditionalFormatting sqref="F1 P1 W1 AG1">
    <cfRule type="cellIs" dxfId="70" priority="1" operator="equal">
      <formula>1</formula>
    </cfRule>
  </conditionalFormatting>
  <conditionalFormatting sqref="U3:AG47 B3:S47">
    <cfRule type="cellIs" dxfId="69" priority="7" operator="equal">
      <formula>1</formula>
    </cfRule>
    <cfRule type="cellIs" dxfId="68" priority="8" operator="equal">
      <formula>0</formula>
    </cfRule>
  </conditionalFormatting>
  <conditionalFormatting sqref="T3:T47">
    <cfRule type="cellIs" dxfId="67" priority="4" operator="equal">
      <formula>1</formula>
    </cfRule>
    <cfRule type="cellIs" dxfId="66" priority="5" operator="equal">
      <formula>0</formula>
    </cfRule>
  </conditionalFormatting>
  <pageMargins left="0.7" right="0.7" top="0.75" bottom="0.75" header="0.3" footer="0.3"/>
  <pageSetup paperSize="9" scale="5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49"/>
  <sheetViews>
    <sheetView zoomScale="67" workbookViewId="0">
      <selection activeCell="AI1" sqref="AI1:AI1048576"/>
    </sheetView>
  </sheetViews>
  <sheetFormatPr baseColWidth="10" defaultColWidth="11" defaultRowHeight="16" x14ac:dyDescent="0.2"/>
  <cols>
    <col min="1" max="1" width="32.83203125" style="5" bestFit="1" customWidth="1"/>
    <col min="2" max="2" width="3.6640625" style="5" bestFit="1" customWidth="1"/>
    <col min="3" max="4" width="3.6640625" style="5" customWidth="1"/>
    <col min="5" max="5" width="3.6640625" style="5" bestFit="1" customWidth="1"/>
    <col min="6" max="6" width="3.6640625" style="5" customWidth="1"/>
    <col min="7" max="9" width="3.6640625" style="5" bestFit="1" customWidth="1"/>
    <col min="10" max="10" width="3.6640625" style="5" customWidth="1"/>
    <col min="11" max="15" width="3.6640625" style="5" bestFit="1" customWidth="1"/>
    <col min="16" max="16" width="3.6640625" style="5" customWidth="1"/>
    <col min="17" max="19" width="3.6640625" style="5" bestFit="1" customWidth="1"/>
    <col min="20" max="20" width="3.6640625" style="5" customWidth="1"/>
    <col min="21" max="21" width="3.6640625" style="5" bestFit="1" customWidth="1"/>
    <col min="22" max="22" width="4" style="5" customWidth="1"/>
    <col min="23" max="23" width="3.83203125" style="5" customWidth="1"/>
    <col min="24" max="32" width="3.6640625" style="5" bestFit="1" customWidth="1"/>
    <col min="33" max="33" width="3.6640625" style="5" customWidth="1"/>
    <col min="34" max="34" width="9.5" style="5" customWidth="1"/>
    <col min="35" max="35" width="0" style="5" hidden="1" customWidth="1"/>
    <col min="36" max="16384" width="11" style="5"/>
  </cols>
  <sheetData>
    <row r="1" spans="1:35" s="9" customFormat="1" ht="63" customHeight="1" thickBot="1" x14ac:dyDescent="0.25">
      <c r="A1" s="36"/>
      <c r="B1" s="60" t="s">
        <v>120</v>
      </c>
      <c r="C1" s="61"/>
      <c r="D1" s="61"/>
      <c r="E1" s="61"/>
      <c r="F1" s="62"/>
      <c r="G1" s="66" t="s">
        <v>121</v>
      </c>
      <c r="H1" s="66"/>
      <c r="I1" s="66"/>
      <c r="J1" s="66"/>
      <c r="K1" s="63" t="s">
        <v>122</v>
      </c>
      <c r="L1" s="64"/>
      <c r="M1" s="64"/>
      <c r="N1" s="64"/>
      <c r="O1" s="64"/>
      <c r="P1" s="65"/>
      <c r="Q1" s="66" t="s">
        <v>123</v>
      </c>
      <c r="R1" s="66"/>
      <c r="S1" s="66"/>
      <c r="T1" s="67"/>
      <c r="U1" s="60" t="s">
        <v>124</v>
      </c>
      <c r="V1" s="61"/>
      <c r="W1" s="62"/>
      <c r="X1" s="68" t="s">
        <v>125</v>
      </c>
      <c r="Y1" s="69"/>
      <c r="Z1" s="69"/>
      <c r="AA1" s="69"/>
      <c r="AB1" s="69"/>
      <c r="AC1" s="69"/>
      <c r="AD1" s="69"/>
      <c r="AE1" s="69"/>
      <c r="AF1" s="69"/>
      <c r="AG1" s="69"/>
    </row>
    <row r="2" spans="1:35" s="3" customFormat="1" ht="149" thickBot="1" x14ac:dyDescent="0.25">
      <c r="A2" s="15"/>
      <c r="B2" s="20" t="s">
        <v>53</v>
      </c>
      <c r="C2" s="21" t="s">
        <v>54</v>
      </c>
      <c r="D2" s="21" t="s">
        <v>55</v>
      </c>
      <c r="E2" s="21" t="s">
        <v>56</v>
      </c>
      <c r="F2" s="25" t="s">
        <v>126</v>
      </c>
      <c r="G2" s="26" t="s">
        <v>129</v>
      </c>
      <c r="H2" s="26" t="s">
        <v>130</v>
      </c>
      <c r="I2" s="26" t="s">
        <v>57</v>
      </c>
      <c r="J2" s="27" t="s">
        <v>127</v>
      </c>
      <c r="K2" s="20" t="s">
        <v>131</v>
      </c>
      <c r="L2" s="21" t="s">
        <v>132</v>
      </c>
      <c r="M2" s="21" t="s">
        <v>133</v>
      </c>
      <c r="N2" s="21" t="s">
        <v>134</v>
      </c>
      <c r="O2" s="21" t="s">
        <v>135</v>
      </c>
      <c r="P2" s="22" t="s">
        <v>128</v>
      </c>
      <c r="Q2" s="26" t="s">
        <v>60</v>
      </c>
      <c r="R2" s="26" t="s">
        <v>136</v>
      </c>
      <c r="S2" s="26" t="s">
        <v>58</v>
      </c>
      <c r="T2" s="27" t="s">
        <v>137</v>
      </c>
      <c r="U2" s="28" t="s">
        <v>138</v>
      </c>
      <c r="V2" s="21" t="s">
        <v>139</v>
      </c>
      <c r="W2" s="22" t="s">
        <v>140</v>
      </c>
      <c r="X2" s="12" t="s">
        <v>141</v>
      </c>
      <c r="Y2" s="12" t="s">
        <v>142</v>
      </c>
      <c r="Z2" s="12" t="s">
        <v>59</v>
      </c>
      <c r="AA2" s="12" t="s">
        <v>143</v>
      </c>
      <c r="AB2" s="12" t="s">
        <v>144</v>
      </c>
      <c r="AC2" s="12" t="s">
        <v>145</v>
      </c>
      <c r="AD2" s="12" t="s">
        <v>146</v>
      </c>
      <c r="AE2" s="12" t="s">
        <v>147</v>
      </c>
      <c r="AF2" s="12" t="s">
        <v>148</v>
      </c>
      <c r="AG2" s="13" t="s">
        <v>149</v>
      </c>
      <c r="AI2" s="3" t="s">
        <v>158</v>
      </c>
    </row>
    <row r="3" spans="1:35" customFormat="1" x14ac:dyDescent="0.2">
      <c r="A3" s="17" t="s">
        <v>66</v>
      </c>
      <c r="B3" s="10">
        <v>1</v>
      </c>
      <c r="C3" s="11">
        <v>0</v>
      </c>
      <c r="D3" s="11">
        <v>0</v>
      </c>
      <c r="E3" s="11">
        <v>0</v>
      </c>
      <c r="F3" s="8">
        <v>1</v>
      </c>
      <c r="G3" s="11">
        <v>0</v>
      </c>
      <c r="H3" s="11">
        <v>0</v>
      </c>
      <c r="I3" s="11">
        <v>0</v>
      </c>
      <c r="J3" s="11">
        <v>0</v>
      </c>
      <c r="K3" s="23">
        <v>1</v>
      </c>
      <c r="L3" s="6">
        <v>1</v>
      </c>
      <c r="M3" s="6">
        <v>0</v>
      </c>
      <c r="N3" s="6">
        <v>0</v>
      </c>
      <c r="O3" s="6">
        <v>0</v>
      </c>
      <c r="P3" s="24">
        <v>1</v>
      </c>
      <c r="Q3" s="6">
        <v>1</v>
      </c>
      <c r="R3" s="6">
        <v>1</v>
      </c>
      <c r="S3" s="6">
        <v>0</v>
      </c>
      <c r="T3" s="11">
        <v>1</v>
      </c>
      <c r="U3" s="7">
        <v>1</v>
      </c>
      <c r="V3" s="6">
        <v>0</v>
      </c>
      <c r="W3" s="8">
        <v>1</v>
      </c>
      <c r="X3" s="14">
        <v>1</v>
      </c>
      <c r="Y3" s="14">
        <v>0</v>
      </c>
      <c r="Z3" s="14">
        <v>1</v>
      </c>
      <c r="AA3" s="14">
        <v>0</v>
      </c>
      <c r="AB3" s="14">
        <v>0</v>
      </c>
      <c r="AC3" s="14">
        <v>1</v>
      </c>
      <c r="AD3" s="14">
        <v>1</v>
      </c>
      <c r="AE3" s="14">
        <v>0</v>
      </c>
      <c r="AF3" s="14">
        <v>0</v>
      </c>
      <c r="AG3" s="14">
        <v>1</v>
      </c>
      <c r="AI3">
        <f>IFERROR((F3+J3+P3+T3+W3+AG3)/(F3+J3+P3+T3+W3+AG3),0)</f>
        <v>1</v>
      </c>
    </row>
    <row r="4" spans="1:35" customFormat="1" x14ac:dyDescent="0.2">
      <c r="A4" s="18" t="s">
        <v>67</v>
      </c>
      <c r="B4" s="10">
        <v>0</v>
      </c>
      <c r="C4" s="11">
        <v>0</v>
      </c>
      <c r="D4" s="11">
        <v>0</v>
      </c>
      <c r="E4" s="11">
        <v>0</v>
      </c>
      <c r="F4" s="8">
        <v>0</v>
      </c>
      <c r="G4" s="11">
        <v>0</v>
      </c>
      <c r="H4" s="11">
        <v>0</v>
      </c>
      <c r="I4" s="11">
        <v>0</v>
      </c>
      <c r="J4" s="11">
        <v>0</v>
      </c>
      <c r="K4" s="23">
        <v>0</v>
      </c>
      <c r="L4" s="6">
        <v>0</v>
      </c>
      <c r="M4" s="6">
        <v>0</v>
      </c>
      <c r="N4" s="6">
        <v>0</v>
      </c>
      <c r="O4" s="6">
        <v>0</v>
      </c>
      <c r="P4" s="24">
        <v>0</v>
      </c>
      <c r="Q4" s="6">
        <v>0</v>
      </c>
      <c r="R4" s="6">
        <v>0</v>
      </c>
      <c r="S4" s="6">
        <v>0</v>
      </c>
      <c r="T4" s="11">
        <v>0</v>
      </c>
      <c r="U4" s="7">
        <v>0</v>
      </c>
      <c r="V4" s="6">
        <v>0</v>
      </c>
      <c r="W4" s="8">
        <v>0</v>
      </c>
      <c r="X4" s="7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I4">
        <f t="shared" ref="AI4:AI47" si="0">IFERROR((F4+J4+P4+T4+W4+AG4)/(F4+J4+P4+T4+W4+AG4),0)</f>
        <v>0</v>
      </c>
    </row>
    <row r="5" spans="1:35" customFormat="1" x14ac:dyDescent="0.2">
      <c r="A5" s="18" t="s">
        <v>68</v>
      </c>
      <c r="B5" s="10">
        <v>1</v>
      </c>
      <c r="C5" s="11">
        <v>1</v>
      </c>
      <c r="D5" s="11">
        <v>0</v>
      </c>
      <c r="E5" s="11">
        <v>0</v>
      </c>
      <c r="F5" s="8">
        <v>1</v>
      </c>
      <c r="G5" s="11">
        <v>0</v>
      </c>
      <c r="H5" s="11">
        <v>0</v>
      </c>
      <c r="I5" s="11">
        <v>0</v>
      </c>
      <c r="J5" s="11">
        <v>0</v>
      </c>
      <c r="K5" s="23">
        <v>0</v>
      </c>
      <c r="L5" s="6">
        <v>0</v>
      </c>
      <c r="M5" s="6">
        <v>0</v>
      </c>
      <c r="N5" s="6">
        <v>0</v>
      </c>
      <c r="O5" s="6">
        <v>0</v>
      </c>
      <c r="P5" s="24">
        <v>1</v>
      </c>
      <c r="Q5" s="6">
        <v>1</v>
      </c>
      <c r="R5" s="6">
        <v>1</v>
      </c>
      <c r="S5" s="6">
        <v>0</v>
      </c>
      <c r="T5" s="11">
        <v>1</v>
      </c>
      <c r="U5" s="7">
        <v>0</v>
      </c>
      <c r="V5" s="6">
        <v>0</v>
      </c>
      <c r="W5" s="8">
        <v>0</v>
      </c>
      <c r="X5" s="7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I5">
        <f t="shared" si="0"/>
        <v>1</v>
      </c>
    </row>
    <row r="6" spans="1:35" customFormat="1" x14ac:dyDescent="0.2">
      <c r="A6" s="18" t="s">
        <v>69</v>
      </c>
      <c r="B6" s="10">
        <v>0</v>
      </c>
      <c r="C6" s="11">
        <v>0</v>
      </c>
      <c r="D6" s="11">
        <v>0</v>
      </c>
      <c r="E6" s="11">
        <v>0</v>
      </c>
      <c r="F6" s="8">
        <v>0</v>
      </c>
      <c r="G6" s="11">
        <v>0</v>
      </c>
      <c r="H6" s="11">
        <v>0</v>
      </c>
      <c r="I6" s="11">
        <v>0</v>
      </c>
      <c r="J6" s="11">
        <v>0</v>
      </c>
      <c r="K6" s="23">
        <v>0</v>
      </c>
      <c r="L6" s="6">
        <v>0</v>
      </c>
      <c r="M6" s="6">
        <v>0</v>
      </c>
      <c r="N6" s="6">
        <v>0</v>
      </c>
      <c r="O6" s="6">
        <v>0</v>
      </c>
      <c r="P6" s="24">
        <v>0</v>
      </c>
      <c r="Q6" s="6">
        <v>0</v>
      </c>
      <c r="R6" s="6">
        <v>0</v>
      </c>
      <c r="S6" s="6">
        <v>0</v>
      </c>
      <c r="T6" s="11">
        <v>0</v>
      </c>
      <c r="U6" s="7">
        <v>0</v>
      </c>
      <c r="V6" s="6">
        <v>0</v>
      </c>
      <c r="W6" s="8">
        <v>0</v>
      </c>
      <c r="X6" s="7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I6">
        <f t="shared" si="0"/>
        <v>0</v>
      </c>
    </row>
    <row r="7" spans="1:35" customFormat="1" x14ac:dyDescent="0.2">
      <c r="A7" s="18" t="s">
        <v>70</v>
      </c>
      <c r="B7" s="10">
        <v>1</v>
      </c>
      <c r="C7" s="11">
        <v>0</v>
      </c>
      <c r="D7" s="11">
        <v>0</v>
      </c>
      <c r="E7" s="11">
        <v>0</v>
      </c>
      <c r="F7" s="8">
        <v>1</v>
      </c>
      <c r="G7" s="11">
        <v>0</v>
      </c>
      <c r="H7" s="11">
        <v>0</v>
      </c>
      <c r="I7" s="11">
        <v>0</v>
      </c>
      <c r="J7" s="11">
        <v>0</v>
      </c>
      <c r="K7" s="23">
        <v>0</v>
      </c>
      <c r="L7" s="6">
        <v>0</v>
      </c>
      <c r="M7" s="6">
        <v>0</v>
      </c>
      <c r="N7" s="6">
        <v>0</v>
      </c>
      <c r="O7" s="6">
        <v>0</v>
      </c>
      <c r="P7" s="24">
        <v>1</v>
      </c>
      <c r="Q7" s="6">
        <v>0</v>
      </c>
      <c r="R7" s="6">
        <v>0</v>
      </c>
      <c r="S7" s="6">
        <v>0</v>
      </c>
      <c r="T7" s="11">
        <v>0</v>
      </c>
      <c r="U7" s="7">
        <v>0</v>
      </c>
      <c r="V7" s="6">
        <v>0</v>
      </c>
      <c r="W7" s="8">
        <v>0</v>
      </c>
      <c r="X7" s="7">
        <v>0</v>
      </c>
      <c r="Y7" s="6">
        <v>0</v>
      </c>
      <c r="Z7" s="6">
        <v>0</v>
      </c>
      <c r="AA7" s="6">
        <v>0</v>
      </c>
      <c r="AB7" s="6">
        <v>0</v>
      </c>
      <c r="AC7" s="6">
        <v>1</v>
      </c>
      <c r="AD7" s="6">
        <v>1</v>
      </c>
      <c r="AE7" s="6">
        <v>0</v>
      </c>
      <c r="AF7" s="6">
        <v>0</v>
      </c>
      <c r="AG7" s="6">
        <v>1</v>
      </c>
      <c r="AI7">
        <f t="shared" si="0"/>
        <v>1</v>
      </c>
    </row>
    <row r="8" spans="1:35" customFormat="1" x14ac:dyDescent="0.2">
      <c r="A8" s="18" t="s">
        <v>71</v>
      </c>
      <c r="B8" s="10">
        <v>0</v>
      </c>
      <c r="C8" s="11">
        <v>1</v>
      </c>
      <c r="D8" s="11">
        <v>0</v>
      </c>
      <c r="E8" s="11">
        <v>0</v>
      </c>
      <c r="F8" s="8">
        <v>1</v>
      </c>
      <c r="G8" s="11">
        <v>0</v>
      </c>
      <c r="H8" s="11">
        <v>0</v>
      </c>
      <c r="I8" s="11">
        <v>0</v>
      </c>
      <c r="J8" s="11">
        <v>0</v>
      </c>
      <c r="K8" s="23">
        <v>1</v>
      </c>
      <c r="L8" s="6">
        <v>1</v>
      </c>
      <c r="M8" s="6">
        <v>0</v>
      </c>
      <c r="N8" s="6">
        <v>0</v>
      </c>
      <c r="O8" s="6">
        <v>0</v>
      </c>
      <c r="P8" s="24">
        <v>1</v>
      </c>
      <c r="Q8" s="6">
        <v>1</v>
      </c>
      <c r="R8" s="6">
        <v>1</v>
      </c>
      <c r="S8" s="6">
        <v>0</v>
      </c>
      <c r="T8" s="11">
        <v>1</v>
      </c>
      <c r="U8" s="7">
        <v>1</v>
      </c>
      <c r="V8" s="6">
        <v>0</v>
      </c>
      <c r="W8" s="8">
        <v>1</v>
      </c>
      <c r="X8" s="7">
        <v>0</v>
      </c>
      <c r="Y8" s="6">
        <v>0</v>
      </c>
      <c r="Z8" s="6">
        <v>1</v>
      </c>
      <c r="AA8" s="6">
        <v>0</v>
      </c>
      <c r="AB8" s="6">
        <v>1</v>
      </c>
      <c r="AC8" s="6">
        <v>1</v>
      </c>
      <c r="AD8" s="6">
        <v>1</v>
      </c>
      <c r="AE8" s="6">
        <v>0</v>
      </c>
      <c r="AF8" s="6">
        <v>0</v>
      </c>
      <c r="AG8" s="6">
        <v>1</v>
      </c>
      <c r="AI8">
        <f t="shared" si="0"/>
        <v>1</v>
      </c>
    </row>
    <row r="9" spans="1:35" customFormat="1" x14ac:dyDescent="0.2">
      <c r="A9" s="18" t="s">
        <v>156</v>
      </c>
      <c r="B9" s="10">
        <v>1</v>
      </c>
      <c r="C9" s="11">
        <v>0</v>
      </c>
      <c r="D9" s="11">
        <v>0</v>
      </c>
      <c r="E9" s="11">
        <v>0</v>
      </c>
      <c r="F9" s="8">
        <v>1</v>
      </c>
      <c r="G9" s="11">
        <v>0</v>
      </c>
      <c r="H9" s="11">
        <v>0</v>
      </c>
      <c r="I9" s="11">
        <v>0</v>
      </c>
      <c r="J9" s="11">
        <v>0</v>
      </c>
      <c r="K9" s="23">
        <v>0</v>
      </c>
      <c r="L9" s="6">
        <v>0</v>
      </c>
      <c r="M9" s="6">
        <v>0</v>
      </c>
      <c r="N9" s="6">
        <v>0</v>
      </c>
      <c r="O9" s="6">
        <v>0</v>
      </c>
      <c r="P9" s="24">
        <v>1</v>
      </c>
      <c r="Q9" s="6">
        <v>1</v>
      </c>
      <c r="R9" s="6">
        <v>0</v>
      </c>
      <c r="S9" s="6">
        <v>0</v>
      </c>
      <c r="T9" s="11">
        <v>1</v>
      </c>
      <c r="U9" s="7">
        <v>0</v>
      </c>
      <c r="V9" s="6">
        <v>0</v>
      </c>
      <c r="W9" s="8">
        <v>0</v>
      </c>
      <c r="X9" s="7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I9">
        <f t="shared" si="0"/>
        <v>1</v>
      </c>
    </row>
    <row r="10" spans="1:35" customFormat="1" x14ac:dyDescent="0.2">
      <c r="A10" s="18" t="s">
        <v>72</v>
      </c>
      <c r="B10" s="10">
        <v>1</v>
      </c>
      <c r="C10" s="11">
        <v>0</v>
      </c>
      <c r="D10" s="11">
        <v>0</v>
      </c>
      <c r="E10" s="11">
        <v>0</v>
      </c>
      <c r="F10" s="8">
        <v>1</v>
      </c>
      <c r="G10" s="11">
        <v>0</v>
      </c>
      <c r="H10" s="11">
        <v>0</v>
      </c>
      <c r="I10" s="11">
        <v>0</v>
      </c>
      <c r="J10" s="11">
        <v>0</v>
      </c>
      <c r="K10" s="23">
        <v>0</v>
      </c>
      <c r="L10" s="6">
        <v>0</v>
      </c>
      <c r="M10" s="6">
        <v>0</v>
      </c>
      <c r="N10" s="6">
        <v>0</v>
      </c>
      <c r="O10" s="6">
        <v>0</v>
      </c>
      <c r="P10" s="24">
        <v>1</v>
      </c>
      <c r="Q10" s="6">
        <v>0</v>
      </c>
      <c r="R10" s="6">
        <v>0</v>
      </c>
      <c r="S10" s="6">
        <v>0</v>
      </c>
      <c r="T10" s="11">
        <v>0</v>
      </c>
      <c r="U10" s="7">
        <v>1</v>
      </c>
      <c r="V10" s="6">
        <v>0</v>
      </c>
      <c r="W10" s="8">
        <v>1</v>
      </c>
      <c r="X10" s="7">
        <v>0</v>
      </c>
      <c r="Y10" s="6">
        <v>0</v>
      </c>
      <c r="Z10" s="6">
        <v>0</v>
      </c>
      <c r="AA10" s="6">
        <v>1</v>
      </c>
      <c r="AB10" s="6">
        <v>0</v>
      </c>
      <c r="AC10" s="6">
        <v>1</v>
      </c>
      <c r="AD10" s="6">
        <v>1</v>
      </c>
      <c r="AE10" s="6">
        <v>0</v>
      </c>
      <c r="AF10" s="6">
        <v>0</v>
      </c>
      <c r="AG10" s="6">
        <v>1</v>
      </c>
      <c r="AI10">
        <f t="shared" si="0"/>
        <v>1</v>
      </c>
    </row>
    <row r="11" spans="1:35" customFormat="1" x14ac:dyDescent="0.2">
      <c r="A11" s="18" t="s">
        <v>73</v>
      </c>
      <c r="B11" s="10">
        <v>1</v>
      </c>
      <c r="C11" s="11">
        <v>0</v>
      </c>
      <c r="D11" s="11">
        <v>0</v>
      </c>
      <c r="E11" s="11">
        <v>0</v>
      </c>
      <c r="F11" s="8">
        <v>1</v>
      </c>
      <c r="G11" s="11">
        <v>0</v>
      </c>
      <c r="H11" s="11">
        <v>0</v>
      </c>
      <c r="I11" s="11">
        <v>0</v>
      </c>
      <c r="J11" s="11">
        <v>0</v>
      </c>
      <c r="K11" s="23">
        <v>0</v>
      </c>
      <c r="L11" s="6">
        <v>0</v>
      </c>
      <c r="M11" s="6">
        <v>0</v>
      </c>
      <c r="N11" s="6">
        <v>0</v>
      </c>
      <c r="O11" s="6">
        <v>0</v>
      </c>
      <c r="P11" s="24">
        <v>1</v>
      </c>
      <c r="Q11" s="6">
        <v>0</v>
      </c>
      <c r="R11" s="6">
        <v>0</v>
      </c>
      <c r="S11" s="6">
        <v>0</v>
      </c>
      <c r="T11" s="11">
        <v>0</v>
      </c>
      <c r="U11" s="7">
        <v>1</v>
      </c>
      <c r="V11" s="6">
        <v>0</v>
      </c>
      <c r="W11" s="8">
        <v>1</v>
      </c>
      <c r="X11" s="7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I11">
        <f t="shared" si="0"/>
        <v>1</v>
      </c>
    </row>
    <row r="12" spans="1:35" customFormat="1" x14ac:dyDescent="0.2">
      <c r="A12" s="18" t="s">
        <v>74</v>
      </c>
      <c r="B12" s="10">
        <v>1</v>
      </c>
      <c r="C12" s="11">
        <v>1</v>
      </c>
      <c r="D12" s="11">
        <v>0</v>
      </c>
      <c r="E12" s="11">
        <v>0</v>
      </c>
      <c r="F12" s="8">
        <v>1</v>
      </c>
      <c r="G12" s="11">
        <v>0</v>
      </c>
      <c r="H12" s="11">
        <v>0</v>
      </c>
      <c r="I12" s="11">
        <v>0</v>
      </c>
      <c r="J12" s="11">
        <v>0</v>
      </c>
      <c r="K12" s="23">
        <v>0</v>
      </c>
      <c r="L12" s="6">
        <v>0</v>
      </c>
      <c r="M12" s="6">
        <v>0</v>
      </c>
      <c r="N12" s="6">
        <v>0</v>
      </c>
      <c r="O12" s="6">
        <v>0</v>
      </c>
      <c r="P12" s="24">
        <v>1</v>
      </c>
      <c r="Q12" s="6">
        <v>0</v>
      </c>
      <c r="R12" s="6">
        <v>0</v>
      </c>
      <c r="S12" s="6">
        <v>0</v>
      </c>
      <c r="T12" s="11">
        <v>0</v>
      </c>
      <c r="U12" s="7">
        <v>1</v>
      </c>
      <c r="V12" s="6">
        <v>0</v>
      </c>
      <c r="W12" s="8">
        <v>1</v>
      </c>
      <c r="X12" s="7">
        <v>0</v>
      </c>
      <c r="Y12" s="6">
        <v>0</v>
      </c>
      <c r="Z12" s="6">
        <v>0</v>
      </c>
      <c r="AA12" s="6">
        <v>0</v>
      </c>
      <c r="AB12" s="6">
        <v>1</v>
      </c>
      <c r="AC12" s="6">
        <v>1</v>
      </c>
      <c r="AD12" s="6">
        <v>0</v>
      </c>
      <c r="AE12" s="6">
        <v>0</v>
      </c>
      <c r="AF12" s="6">
        <v>0</v>
      </c>
      <c r="AG12" s="6">
        <v>1</v>
      </c>
      <c r="AI12">
        <f t="shared" si="0"/>
        <v>1</v>
      </c>
    </row>
    <row r="13" spans="1:35" customFormat="1" x14ac:dyDescent="0.2">
      <c r="A13" s="18" t="s">
        <v>75</v>
      </c>
      <c r="B13" s="10">
        <v>0</v>
      </c>
      <c r="C13" s="11">
        <v>0</v>
      </c>
      <c r="D13" s="11">
        <v>0</v>
      </c>
      <c r="E13" s="11">
        <v>0</v>
      </c>
      <c r="F13" s="8">
        <v>0</v>
      </c>
      <c r="G13" s="11">
        <v>0</v>
      </c>
      <c r="H13" s="11">
        <v>0</v>
      </c>
      <c r="I13" s="11">
        <v>0</v>
      </c>
      <c r="J13" s="11">
        <v>0</v>
      </c>
      <c r="K13" s="23">
        <v>0</v>
      </c>
      <c r="L13" s="6">
        <v>0</v>
      </c>
      <c r="M13" s="6">
        <v>0</v>
      </c>
      <c r="N13" s="6">
        <v>0</v>
      </c>
      <c r="O13" s="6">
        <v>0</v>
      </c>
      <c r="P13" s="24">
        <v>0</v>
      </c>
      <c r="Q13" s="6">
        <v>0</v>
      </c>
      <c r="R13" s="6">
        <v>0</v>
      </c>
      <c r="S13" s="6">
        <v>0</v>
      </c>
      <c r="T13" s="11">
        <v>0</v>
      </c>
      <c r="U13" s="7">
        <v>0</v>
      </c>
      <c r="V13" s="6">
        <v>0</v>
      </c>
      <c r="W13" s="8">
        <v>0</v>
      </c>
      <c r="X13" s="7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I13">
        <f t="shared" si="0"/>
        <v>0</v>
      </c>
    </row>
    <row r="14" spans="1:35" customFormat="1" x14ac:dyDescent="0.2">
      <c r="A14" s="18" t="s">
        <v>76</v>
      </c>
      <c r="B14" s="10">
        <v>1</v>
      </c>
      <c r="C14" s="11">
        <v>1</v>
      </c>
      <c r="D14" s="11">
        <v>0</v>
      </c>
      <c r="E14" s="11">
        <v>0</v>
      </c>
      <c r="F14" s="8">
        <v>1</v>
      </c>
      <c r="G14" s="11">
        <v>0</v>
      </c>
      <c r="H14" s="11">
        <v>0</v>
      </c>
      <c r="I14" s="11">
        <v>0</v>
      </c>
      <c r="J14" s="11">
        <v>0</v>
      </c>
      <c r="K14" s="23">
        <v>0</v>
      </c>
      <c r="L14" s="6">
        <v>0</v>
      </c>
      <c r="M14" s="6">
        <v>0</v>
      </c>
      <c r="N14" s="6">
        <v>0</v>
      </c>
      <c r="O14" s="6">
        <v>0</v>
      </c>
      <c r="P14" s="24">
        <v>1</v>
      </c>
      <c r="Q14" s="6">
        <v>0</v>
      </c>
      <c r="R14" s="6">
        <v>0</v>
      </c>
      <c r="S14" s="6">
        <v>0</v>
      </c>
      <c r="T14" s="11">
        <v>0</v>
      </c>
      <c r="U14" s="7">
        <v>1</v>
      </c>
      <c r="V14" s="6">
        <v>0</v>
      </c>
      <c r="W14" s="8">
        <v>1</v>
      </c>
      <c r="X14" s="7">
        <v>0</v>
      </c>
      <c r="Y14" s="6">
        <v>0</v>
      </c>
      <c r="Z14" s="6">
        <v>0</v>
      </c>
      <c r="AA14" s="6">
        <v>0</v>
      </c>
      <c r="AB14" s="6">
        <v>1</v>
      </c>
      <c r="AC14" s="6">
        <v>1</v>
      </c>
      <c r="AD14" s="6">
        <v>0</v>
      </c>
      <c r="AE14" s="6">
        <v>0</v>
      </c>
      <c r="AF14" s="6">
        <v>0</v>
      </c>
      <c r="AG14" s="6">
        <v>1</v>
      </c>
      <c r="AI14">
        <f t="shared" si="0"/>
        <v>1</v>
      </c>
    </row>
    <row r="15" spans="1:35" customFormat="1" x14ac:dyDescent="0.2">
      <c r="A15" s="18" t="s">
        <v>77</v>
      </c>
      <c r="B15" s="10">
        <v>1</v>
      </c>
      <c r="C15" s="11">
        <v>1</v>
      </c>
      <c r="D15" s="11">
        <v>1</v>
      </c>
      <c r="E15" s="11">
        <v>1</v>
      </c>
      <c r="F15" s="8">
        <v>1</v>
      </c>
      <c r="G15" s="11">
        <v>0</v>
      </c>
      <c r="H15" s="11">
        <v>0</v>
      </c>
      <c r="I15" s="11">
        <v>0</v>
      </c>
      <c r="J15" s="11">
        <v>0</v>
      </c>
      <c r="K15" s="23">
        <v>1</v>
      </c>
      <c r="L15" s="6">
        <v>1</v>
      </c>
      <c r="M15" s="6">
        <v>0</v>
      </c>
      <c r="N15" s="6">
        <v>1</v>
      </c>
      <c r="O15" s="6">
        <v>0</v>
      </c>
      <c r="P15" s="24">
        <v>1</v>
      </c>
      <c r="Q15" s="6">
        <v>0</v>
      </c>
      <c r="R15" s="6">
        <v>0</v>
      </c>
      <c r="S15" s="6">
        <v>0</v>
      </c>
      <c r="T15" s="11">
        <v>0</v>
      </c>
      <c r="U15" s="7">
        <v>0</v>
      </c>
      <c r="V15" s="6">
        <v>0</v>
      </c>
      <c r="W15" s="8">
        <v>0</v>
      </c>
      <c r="X15" s="7">
        <v>0</v>
      </c>
      <c r="Y15" s="6">
        <v>0</v>
      </c>
      <c r="Z15" s="6">
        <v>0</v>
      </c>
      <c r="AA15" s="6">
        <v>0</v>
      </c>
      <c r="AB15" s="6">
        <v>1</v>
      </c>
      <c r="AC15" s="6">
        <v>0</v>
      </c>
      <c r="AD15" s="6">
        <v>1</v>
      </c>
      <c r="AE15" s="6">
        <v>1</v>
      </c>
      <c r="AF15" s="6">
        <v>0</v>
      </c>
      <c r="AG15" s="6">
        <v>1</v>
      </c>
      <c r="AI15">
        <f t="shared" si="0"/>
        <v>1</v>
      </c>
    </row>
    <row r="16" spans="1:35" customFormat="1" x14ac:dyDescent="0.2">
      <c r="A16" s="18" t="s">
        <v>78</v>
      </c>
      <c r="B16" s="10">
        <v>1</v>
      </c>
      <c r="C16" s="11">
        <v>1</v>
      </c>
      <c r="D16" s="11">
        <v>0</v>
      </c>
      <c r="E16" s="11">
        <v>1</v>
      </c>
      <c r="F16" s="8">
        <v>1</v>
      </c>
      <c r="G16" s="11">
        <v>0</v>
      </c>
      <c r="H16" s="11">
        <v>0</v>
      </c>
      <c r="I16" s="11">
        <v>0</v>
      </c>
      <c r="J16" s="11">
        <v>0</v>
      </c>
      <c r="K16" s="23">
        <v>1</v>
      </c>
      <c r="L16" s="6">
        <v>1</v>
      </c>
      <c r="M16" s="6">
        <v>0</v>
      </c>
      <c r="N16" s="6">
        <v>0</v>
      </c>
      <c r="O16" s="6">
        <v>0</v>
      </c>
      <c r="P16" s="24">
        <v>1</v>
      </c>
      <c r="Q16" s="6">
        <v>0</v>
      </c>
      <c r="R16" s="6">
        <v>0</v>
      </c>
      <c r="S16" s="6">
        <v>0</v>
      </c>
      <c r="T16" s="11">
        <v>0</v>
      </c>
      <c r="U16" s="7">
        <v>1</v>
      </c>
      <c r="V16" s="6">
        <v>0</v>
      </c>
      <c r="W16" s="8">
        <v>1</v>
      </c>
      <c r="X16" s="7">
        <v>0</v>
      </c>
      <c r="Y16" s="6">
        <v>0</v>
      </c>
      <c r="Z16" s="6">
        <v>0</v>
      </c>
      <c r="AA16" s="6">
        <v>0</v>
      </c>
      <c r="AB16" s="6">
        <v>0</v>
      </c>
      <c r="AC16" s="6">
        <v>1</v>
      </c>
      <c r="AD16" s="6">
        <v>0</v>
      </c>
      <c r="AE16" s="6">
        <v>0</v>
      </c>
      <c r="AF16" s="6">
        <v>0</v>
      </c>
      <c r="AG16" s="6">
        <v>1</v>
      </c>
      <c r="AI16">
        <f t="shared" si="0"/>
        <v>1</v>
      </c>
    </row>
    <row r="17" spans="1:35" customFormat="1" x14ac:dyDescent="0.2">
      <c r="A17" s="18" t="s">
        <v>79</v>
      </c>
      <c r="B17" s="10">
        <v>0</v>
      </c>
      <c r="C17" s="11">
        <v>0</v>
      </c>
      <c r="D17" s="11">
        <v>0</v>
      </c>
      <c r="E17" s="11">
        <v>0</v>
      </c>
      <c r="F17" s="8">
        <v>0</v>
      </c>
      <c r="G17" s="11">
        <v>0</v>
      </c>
      <c r="H17" s="11">
        <v>0</v>
      </c>
      <c r="I17" s="11">
        <v>0</v>
      </c>
      <c r="J17" s="11">
        <v>0</v>
      </c>
      <c r="K17" s="23">
        <v>0</v>
      </c>
      <c r="L17" s="6">
        <v>0</v>
      </c>
      <c r="M17" s="6">
        <v>0</v>
      </c>
      <c r="N17" s="6">
        <v>0</v>
      </c>
      <c r="O17" s="6">
        <v>0</v>
      </c>
      <c r="P17" s="24">
        <v>0</v>
      </c>
      <c r="Q17" s="6">
        <v>0</v>
      </c>
      <c r="R17" s="6">
        <v>0</v>
      </c>
      <c r="S17" s="6">
        <v>0</v>
      </c>
      <c r="T17" s="11">
        <v>0</v>
      </c>
      <c r="U17" s="7">
        <v>0</v>
      </c>
      <c r="V17" s="6">
        <v>0</v>
      </c>
      <c r="W17" s="8">
        <v>0</v>
      </c>
      <c r="X17" s="7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I17">
        <f t="shared" si="0"/>
        <v>0</v>
      </c>
    </row>
    <row r="18" spans="1:35" customFormat="1" x14ac:dyDescent="0.2">
      <c r="A18" s="18" t="s">
        <v>80</v>
      </c>
      <c r="B18" s="10">
        <v>0</v>
      </c>
      <c r="C18" s="11">
        <v>0</v>
      </c>
      <c r="D18" s="11">
        <v>0</v>
      </c>
      <c r="E18" s="11">
        <v>0</v>
      </c>
      <c r="F18" s="8">
        <v>0</v>
      </c>
      <c r="G18" s="11">
        <v>0</v>
      </c>
      <c r="H18" s="11">
        <v>0</v>
      </c>
      <c r="I18" s="11">
        <v>0</v>
      </c>
      <c r="J18" s="11">
        <v>0</v>
      </c>
      <c r="K18" s="23">
        <v>0</v>
      </c>
      <c r="L18" s="6">
        <v>0</v>
      </c>
      <c r="M18" s="6">
        <v>0</v>
      </c>
      <c r="N18" s="6">
        <v>0</v>
      </c>
      <c r="O18" s="6">
        <v>0</v>
      </c>
      <c r="P18" s="24">
        <v>0</v>
      </c>
      <c r="Q18" s="6">
        <v>0</v>
      </c>
      <c r="R18" s="6">
        <v>0</v>
      </c>
      <c r="S18" s="6">
        <v>0</v>
      </c>
      <c r="T18" s="11">
        <v>0</v>
      </c>
      <c r="U18" s="7">
        <v>0</v>
      </c>
      <c r="V18" s="6">
        <v>0</v>
      </c>
      <c r="W18" s="8">
        <v>0</v>
      </c>
      <c r="X18" s="7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I18">
        <f t="shared" si="0"/>
        <v>0</v>
      </c>
    </row>
    <row r="19" spans="1:35" customFormat="1" x14ac:dyDescent="0.2">
      <c r="A19" s="18" t="s">
        <v>81</v>
      </c>
      <c r="B19" s="10">
        <v>0</v>
      </c>
      <c r="C19" s="11">
        <v>0</v>
      </c>
      <c r="D19" s="11">
        <v>0</v>
      </c>
      <c r="E19" s="11">
        <v>0</v>
      </c>
      <c r="F19" s="8">
        <v>0</v>
      </c>
      <c r="G19" s="11">
        <v>0</v>
      </c>
      <c r="H19" s="11">
        <v>0</v>
      </c>
      <c r="I19" s="11">
        <v>0</v>
      </c>
      <c r="J19" s="11">
        <v>0</v>
      </c>
      <c r="K19" s="23">
        <v>0</v>
      </c>
      <c r="L19" s="6">
        <v>0</v>
      </c>
      <c r="M19" s="6">
        <v>0</v>
      </c>
      <c r="N19" s="6">
        <v>0</v>
      </c>
      <c r="O19" s="6">
        <v>0</v>
      </c>
      <c r="P19" s="24">
        <v>0</v>
      </c>
      <c r="Q19" s="6">
        <v>0</v>
      </c>
      <c r="R19" s="6">
        <v>0</v>
      </c>
      <c r="S19" s="6">
        <v>0</v>
      </c>
      <c r="T19" s="11">
        <v>0</v>
      </c>
      <c r="U19" s="7">
        <v>0</v>
      </c>
      <c r="V19" s="6">
        <v>0</v>
      </c>
      <c r="W19" s="8">
        <v>0</v>
      </c>
      <c r="X19" s="7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I19">
        <f t="shared" si="0"/>
        <v>0</v>
      </c>
    </row>
    <row r="20" spans="1:35" customFormat="1" x14ac:dyDescent="0.2">
      <c r="A20" s="18" t="s">
        <v>82</v>
      </c>
      <c r="B20" s="10">
        <v>1</v>
      </c>
      <c r="C20" s="11">
        <v>1</v>
      </c>
      <c r="D20" s="11">
        <v>1</v>
      </c>
      <c r="E20" s="11">
        <v>1</v>
      </c>
      <c r="F20" s="8">
        <v>1</v>
      </c>
      <c r="G20" s="11">
        <v>0</v>
      </c>
      <c r="H20" s="11">
        <v>0</v>
      </c>
      <c r="I20" s="11">
        <v>0</v>
      </c>
      <c r="J20" s="11">
        <v>0</v>
      </c>
      <c r="K20" s="23">
        <v>0</v>
      </c>
      <c r="L20" s="6">
        <v>1</v>
      </c>
      <c r="M20" s="6">
        <v>0</v>
      </c>
      <c r="N20" s="6">
        <v>1</v>
      </c>
      <c r="O20" s="6">
        <v>0</v>
      </c>
      <c r="P20" s="24">
        <v>1</v>
      </c>
      <c r="Q20" s="6">
        <v>0</v>
      </c>
      <c r="R20" s="6">
        <v>1</v>
      </c>
      <c r="S20" s="6">
        <v>0</v>
      </c>
      <c r="T20" s="11">
        <v>1</v>
      </c>
      <c r="U20" s="7">
        <v>1</v>
      </c>
      <c r="V20" s="6">
        <v>0</v>
      </c>
      <c r="W20" s="8">
        <v>1</v>
      </c>
      <c r="X20" s="7">
        <v>1</v>
      </c>
      <c r="Y20" s="6">
        <v>1</v>
      </c>
      <c r="Z20" s="6">
        <v>1</v>
      </c>
      <c r="AA20" s="6">
        <v>1</v>
      </c>
      <c r="AB20" s="6">
        <v>0</v>
      </c>
      <c r="AC20" s="6">
        <v>0</v>
      </c>
      <c r="AD20" s="6">
        <v>0</v>
      </c>
      <c r="AE20" s="6">
        <v>1</v>
      </c>
      <c r="AF20" s="6">
        <v>0</v>
      </c>
      <c r="AG20" s="6">
        <v>1</v>
      </c>
      <c r="AI20">
        <f t="shared" si="0"/>
        <v>1</v>
      </c>
    </row>
    <row r="21" spans="1:35" customFormat="1" x14ac:dyDescent="0.2">
      <c r="A21" s="18" t="s">
        <v>83</v>
      </c>
      <c r="B21" s="10">
        <v>1</v>
      </c>
      <c r="C21" s="11">
        <v>1</v>
      </c>
      <c r="D21" s="11">
        <v>0</v>
      </c>
      <c r="E21" s="11">
        <v>0</v>
      </c>
      <c r="F21" s="8">
        <v>1</v>
      </c>
      <c r="G21" s="11">
        <v>0</v>
      </c>
      <c r="H21" s="11">
        <v>0</v>
      </c>
      <c r="I21" s="11">
        <v>0</v>
      </c>
      <c r="J21" s="11">
        <v>0</v>
      </c>
      <c r="K21" s="23">
        <v>0</v>
      </c>
      <c r="L21" s="6">
        <v>0</v>
      </c>
      <c r="M21" s="6">
        <v>0</v>
      </c>
      <c r="N21" s="6">
        <v>0</v>
      </c>
      <c r="O21" s="6">
        <v>0</v>
      </c>
      <c r="P21" s="24">
        <v>1</v>
      </c>
      <c r="Q21" s="6">
        <v>0</v>
      </c>
      <c r="R21" s="6">
        <v>0</v>
      </c>
      <c r="S21" s="6">
        <v>0</v>
      </c>
      <c r="T21" s="11">
        <v>0</v>
      </c>
      <c r="U21" s="7">
        <v>0</v>
      </c>
      <c r="V21" s="6">
        <v>0</v>
      </c>
      <c r="W21" s="8">
        <v>0</v>
      </c>
      <c r="X21" s="7">
        <v>0</v>
      </c>
      <c r="Y21" s="6">
        <v>1</v>
      </c>
      <c r="Z21" s="6">
        <v>0</v>
      </c>
      <c r="AA21" s="6">
        <v>0</v>
      </c>
      <c r="AB21" s="6">
        <v>0</v>
      </c>
      <c r="AC21" s="6">
        <v>1</v>
      </c>
      <c r="AD21" s="6">
        <v>1</v>
      </c>
      <c r="AE21" s="6">
        <v>0</v>
      </c>
      <c r="AF21" s="6">
        <v>0</v>
      </c>
      <c r="AG21" s="6">
        <v>1</v>
      </c>
      <c r="AI21">
        <f t="shared" si="0"/>
        <v>1</v>
      </c>
    </row>
    <row r="22" spans="1:35" customFormat="1" x14ac:dyDescent="0.2">
      <c r="A22" s="18" t="s">
        <v>84</v>
      </c>
      <c r="B22" s="10">
        <v>1</v>
      </c>
      <c r="C22" s="11">
        <v>0</v>
      </c>
      <c r="D22" s="11">
        <v>0</v>
      </c>
      <c r="E22" s="11">
        <v>0</v>
      </c>
      <c r="F22" s="8">
        <v>1</v>
      </c>
      <c r="G22" s="11">
        <v>0</v>
      </c>
      <c r="H22" s="11">
        <v>0</v>
      </c>
      <c r="I22" s="11">
        <v>0</v>
      </c>
      <c r="J22" s="11">
        <v>0</v>
      </c>
      <c r="K22" s="23">
        <v>0</v>
      </c>
      <c r="L22" s="6">
        <v>0</v>
      </c>
      <c r="M22" s="6">
        <v>0</v>
      </c>
      <c r="N22" s="6">
        <v>0</v>
      </c>
      <c r="O22" s="6">
        <v>0</v>
      </c>
      <c r="P22" s="24">
        <v>1</v>
      </c>
      <c r="Q22" s="6">
        <v>0</v>
      </c>
      <c r="R22" s="6">
        <v>0</v>
      </c>
      <c r="S22" s="6">
        <v>0</v>
      </c>
      <c r="T22" s="11">
        <v>0</v>
      </c>
      <c r="U22" s="7">
        <v>0</v>
      </c>
      <c r="V22" s="6">
        <v>0</v>
      </c>
      <c r="W22" s="8">
        <v>0</v>
      </c>
      <c r="X22" s="7">
        <v>1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1</v>
      </c>
      <c r="AI22">
        <f t="shared" si="0"/>
        <v>1</v>
      </c>
    </row>
    <row r="23" spans="1:35" customFormat="1" x14ac:dyDescent="0.2">
      <c r="A23" s="18" t="s">
        <v>85</v>
      </c>
      <c r="B23" s="10">
        <v>1</v>
      </c>
      <c r="C23" s="11">
        <v>1</v>
      </c>
      <c r="D23" s="11">
        <v>1</v>
      </c>
      <c r="E23" s="11">
        <v>0</v>
      </c>
      <c r="F23" s="8">
        <v>1</v>
      </c>
      <c r="G23" s="11">
        <v>1</v>
      </c>
      <c r="H23" s="11">
        <v>1</v>
      </c>
      <c r="I23" s="11">
        <v>0</v>
      </c>
      <c r="J23" s="11">
        <v>1</v>
      </c>
      <c r="K23" s="23">
        <v>0</v>
      </c>
      <c r="L23" s="6">
        <v>0</v>
      </c>
      <c r="M23" s="6">
        <v>0</v>
      </c>
      <c r="N23" s="6">
        <v>0</v>
      </c>
      <c r="O23" s="6">
        <v>0</v>
      </c>
      <c r="P23" s="24">
        <v>1</v>
      </c>
      <c r="Q23" s="6">
        <v>0</v>
      </c>
      <c r="R23" s="6">
        <v>1</v>
      </c>
      <c r="S23" s="6">
        <v>0</v>
      </c>
      <c r="T23" s="11">
        <v>1</v>
      </c>
      <c r="U23" s="7">
        <v>1</v>
      </c>
      <c r="V23" s="6">
        <v>0</v>
      </c>
      <c r="W23" s="8">
        <v>1</v>
      </c>
      <c r="X23" s="7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0</v>
      </c>
      <c r="AE23" s="6">
        <v>1</v>
      </c>
      <c r="AF23" s="6">
        <v>0</v>
      </c>
      <c r="AG23" s="6">
        <v>1</v>
      </c>
      <c r="AI23">
        <f t="shared" si="0"/>
        <v>1</v>
      </c>
    </row>
    <row r="24" spans="1:35" customFormat="1" x14ac:dyDescent="0.2">
      <c r="A24" s="18" t="s">
        <v>86</v>
      </c>
      <c r="B24" s="10">
        <v>1</v>
      </c>
      <c r="C24" s="11">
        <v>1</v>
      </c>
      <c r="D24" s="11">
        <v>0</v>
      </c>
      <c r="E24" s="11">
        <v>0</v>
      </c>
      <c r="F24" s="8">
        <v>1</v>
      </c>
      <c r="G24" s="11">
        <v>0</v>
      </c>
      <c r="H24" s="11">
        <v>0</v>
      </c>
      <c r="I24" s="11">
        <v>0</v>
      </c>
      <c r="J24" s="11">
        <v>0</v>
      </c>
      <c r="K24" s="23">
        <v>1</v>
      </c>
      <c r="L24" s="6">
        <v>1</v>
      </c>
      <c r="M24" s="6">
        <v>0</v>
      </c>
      <c r="N24" s="6">
        <v>0</v>
      </c>
      <c r="O24" s="6">
        <v>0</v>
      </c>
      <c r="P24" s="24">
        <v>1</v>
      </c>
      <c r="Q24" s="6">
        <v>1</v>
      </c>
      <c r="R24" s="6">
        <v>0</v>
      </c>
      <c r="S24" s="6">
        <v>0</v>
      </c>
      <c r="T24" s="11">
        <v>1</v>
      </c>
      <c r="U24" s="7">
        <v>1</v>
      </c>
      <c r="V24" s="6">
        <v>0</v>
      </c>
      <c r="W24" s="8">
        <v>1</v>
      </c>
      <c r="X24" s="7">
        <v>1</v>
      </c>
      <c r="Y24" s="6">
        <v>1</v>
      </c>
      <c r="Z24" s="6">
        <v>1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1</v>
      </c>
      <c r="AI24">
        <f t="shared" si="0"/>
        <v>1</v>
      </c>
    </row>
    <row r="25" spans="1:35" customFormat="1" x14ac:dyDescent="0.2">
      <c r="A25" s="18" t="s">
        <v>87</v>
      </c>
      <c r="B25" s="10">
        <v>1</v>
      </c>
      <c r="C25" s="11">
        <v>1</v>
      </c>
      <c r="D25" s="11">
        <v>0</v>
      </c>
      <c r="E25" s="11">
        <v>0</v>
      </c>
      <c r="F25" s="8">
        <v>1</v>
      </c>
      <c r="G25" s="11">
        <v>0</v>
      </c>
      <c r="H25" s="11">
        <v>0</v>
      </c>
      <c r="I25" s="11">
        <v>0</v>
      </c>
      <c r="J25" s="11">
        <v>0</v>
      </c>
      <c r="K25" s="23">
        <v>0</v>
      </c>
      <c r="L25" s="6">
        <v>0</v>
      </c>
      <c r="M25" s="6">
        <v>0</v>
      </c>
      <c r="N25" s="6">
        <v>0</v>
      </c>
      <c r="O25" s="6">
        <v>0</v>
      </c>
      <c r="P25" s="24">
        <v>1</v>
      </c>
      <c r="Q25" s="6">
        <v>0</v>
      </c>
      <c r="R25" s="6">
        <v>0</v>
      </c>
      <c r="S25" s="6">
        <v>0</v>
      </c>
      <c r="T25" s="11">
        <v>0</v>
      </c>
      <c r="U25" s="7">
        <v>1</v>
      </c>
      <c r="V25" s="6">
        <v>0</v>
      </c>
      <c r="W25" s="8">
        <v>1</v>
      </c>
      <c r="X25" s="7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1</v>
      </c>
      <c r="AI25">
        <f t="shared" si="0"/>
        <v>1</v>
      </c>
    </row>
    <row r="26" spans="1:35" customFormat="1" x14ac:dyDescent="0.2">
      <c r="A26" s="18" t="s">
        <v>88</v>
      </c>
      <c r="B26" s="10">
        <v>1</v>
      </c>
      <c r="C26" s="11">
        <v>1</v>
      </c>
      <c r="D26" s="11">
        <v>0</v>
      </c>
      <c r="E26" s="11">
        <v>0</v>
      </c>
      <c r="F26" s="8">
        <v>1</v>
      </c>
      <c r="G26" s="11">
        <v>0</v>
      </c>
      <c r="H26" s="11">
        <v>0</v>
      </c>
      <c r="I26" s="11">
        <v>0</v>
      </c>
      <c r="J26" s="11">
        <v>0</v>
      </c>
      <c r="K26" s="23">
        <v>0</v>
      </c>
      <c r="L26" s="6">
        <v>0</v>
      </c>
      <c r="M26" s="6">
        <v>0</v>
      </c>
      <c r="N26" s="6">
        <v>0</v>
      </c>
      <c r="O26" s="6">
        <v>0</v>
      </c>
      <c r="P26" s="24">
        <v>0</v>
      </c>
      <c r="Q26" s="6">
        <v>0</v>
      </c>
      <c r="R26" s="6">
        <v>0</v>
      </c>
      <c r="S26" s="6">
        <v>0</v>
      </c>
      <c r="T26" s="11">
        <v>0</v>
      </c>
      <c r="U26" s="7">
        <v>0</v>
      </c>
      <c r="V26" s="6">
        <v>0</v>
      </c>
      <c r="W26" s="8">
        <v>0</v>
      </c>
      <c r="X26" s="7">
        <v>0</v>
      </c>
      <c r="Y26" s="6">
        <v>0</v>
      </c>
      <c r="Z26" s="6">
        <v>0</v>
      </c>
      <c r="AA26" s="6">
        <v>0</v>
      </c>
      <c r="AB26" s="6">
        <v>1</v>
      </c>
      <c r="AC26" s="6">
        <v>1</v>
      </c>
      <c r="AD26" s="6">
        <v>0</v>
      </c>
      <c r="AE26" s="6">
        <v>0</v>
      </c>
      <c r="AF26" s="6">
        <v>0</v>
      </c>
      <c r="AG26" s="6">
        <v>1</v>
      </c>
      <c r="AI26">
        <f t="shared" si="0"/>
        <v>1</v>
      </c>
    </row>
    <row r="27" spans="1:35" customFormat="1" x14ac:dyDescent="0.2">
      <c r="A27" s="18" t="s">
        <v>89</v>
      </c>
      <c r="B27" s="10">
        <v>1</v>
      </c>
      <c r="C27" s="11">
        <v>1</v>
      </c>
      <c r="D27" s="11">
        <v>0</v>
      </c>
      <c r="E27" s="11">
        <v>1</v>
      </c>
      <c r="F27" s="8">
        <v>1</v>
      </c>
      <c r="G27" s="11">
        <v>0</v>
      </c>
      <c r="H27" s="11">
        <v>0</v>
      </c>
      <c r="I27" s="11">
        <v>0</v>
      </c>
      <c r="J27" s="11">
        <v>0</v>
      </c>
      <c r="K27" s="23">
        <v>1</v>
      </c>
      <c r="L27" s="6">
        <v>1</v>
      </c>
      <c r="M27" s="6">
        <v>0</v>
      </c>
      <c r="N27" s="6">
        <v>0</v>
      </c>
      <c r="O27" s="6">
        <v>0</v>
      </c>
      <c r="P27" s="24">
        <v>1</v>
      </c>
      <c r="Q27" s="6">
        <v>0</v>
      </c>
      <c r="R27" s="6">
        <v>0</v>
      </c>
      <c r="S27" s="6">
        <v>0</v>
      </c>
      <c r="T27" s="11">
        <v>0</v>
      </c>
      <c r="U27" s="7">
        <v>1</v>
      </c>
      <c r="V27" s="6">
        <v>0</v>
      </c>
      <c r="W27" s="8">
        <v>1</v>
      </c>
      <c r="X27" s="7">
        <v>1</v>
      </c>
      <c r="Y27" s="6">
        <v>0</v>
      </c>
      <c r="Z27" s="6">
        <v>1</v>
      </c>
      <c r="AA27" s="6">
        <v>1</v>
      </c>
      <c r="AB27" s="6">
        <v>0</v>
      </c>
      <c r="AC27" s="6">
        <v>0</v>
      </c>
      <c r="AD27" s="6">
        <v>0</v>
      </c>
      <c r="AE27" s="6">
        <v>1</v>
      </c>
      <c r="AF27" s="6">
        <v>0</v>
      </c>
      <c r="AG27" s="6">
        <v>1</v>
      </c>
      <c r="AI27">
        <f t="shared" si="0"/>
        <v>1</v>
      </c>
    </row>
    <row r="28" spans="1:35" customFormat="1" x14ac:dyDescent="0.2">
      <c r="A28" s="18" t="s">
        <v>90</v>
      </c>
      <c r="B28" s="10">
        <v>1</v>
      </c>
      <c r="C28" s="11">
        <v>1</v>
      </c>
      <c r="D28" s="11">
        <v>0</v>
      </c>
      <c r="E28" s="11">
        <v>0</v>
      </c>
      <c r="F28" s="8">
        <v>1</v>
      </c>
      <c r="G28" s="11">
        <v>0</v>
      </c>
      <c r="H28" s="11">
        <v>0</v>
      </c>
      <c r="I28" s="11">
        <v>0</v>
      </c>
      <c r="J28" s="11">
        <v>0</v>
      </c>
      <c r="K28" s="23">
        <v>0</v>
      </c>
      <c r="L28" s="6">
        <v>0</v>
      </c>
      <c r="M28" s="6">
        <v>0</v>
      </c>
      <c r="N28" s="6">
        <v>0</v>
      </c>
      <c r="O28" s="6">
        <v>0</v>
      </c>
      <c r="P28" s="24">
        <v>1</v>
      </c>
      <c r="Q28" s="6">
        <v>0</v>
      </c>
      <c r="R28" s="6">
        <v>0</v>
      </c>
      <c r="S28" s="6">
        <v>0</v>
      </c>
      <c r="T28" s="11">
        <v>0</v>
      </c>
      <c r="U28" s="7">
        <v>0</v>
      </c>
      <c r="V28" s="6">
        <v>0</v>
      </c>
      <c r="W28" s="8">
        <v>0</v>
      </c>
      <c r="X28" s="7">
        <v>0</v>
      </c>
      <c r="Y28" s="6">
        <v>0</v>
      </c>
      <c r="Z28" s="6">
        <v>1</v>
      </c>
      <c r="AA28" s="6">
        <v>0</v>
      </c>
      <c r="AB28" s="6">
        <v>1</v>
      </c>
      <c r="AC28" s="6">
        <v>1</v>
      </c>
      <c r="AD28" s="6">
        <v>0</v>
      </c>
      <c r="AE28" s="6">
        <v>0</v>
      </c>
      <c r="AF28" s="6">
        <v>0</v>
      </c>
      <c r="AG28" s="6">
        <v>1</v>
      </c>
      <c r="AI28">
        <f t="shared" si="0"/>
        <v>1</v>
      </c>
    </row>
    <row r="29" spans="1:35" customFormat="1" x14ac:dyDescent="0.2">
      <c r="A29" s="18" t="s">
        <v>91</v>
      </c>
      <c r="B29" s="10">
        <v>1</v>
      </c>
      <c r="C29" s="11">
        <v>0</v>
      </c>
      <c r="D29" s="11">
        <v>0</v>
      </c>
      <c r="E29" s="11">
        <v>0</v>
      </c>
      <c r="F29" s="8">
        <v>1</v>
      </c>
      <c r="G29" s="11">
        <v>0</v>
      </c>
      <c r="H29" s="11">
        <v>0</v>
      </c>
      <c r="I29" s="11">
        <v>0</v>
      </c>
      <c r="J29" s="11">
        <v>0</v>
      </c>
      <c r="K29" s="23">
        <v>0</v>
      </c>
      <c r="L29" s="6">
        <v>0</v>
      </c>
      <c r="M29" s="6">
        <v>0</v>
      </c>
      <c r="N29" s="6">
        <v>0</v>
      </c>
      <c r="O29" s="6">
        <v>0</v>
      </c>
      <c r="P29" s="24">
        <v>1</v>
      </c>
      <c r="Q29" s="6">
        <v>0</v>
      </c>
      <c r="R29" s="6">
        <v>0</v>
      </c>
      <c r="S29" s="6">
        <v>0</v>
      </c>
      <c r="T29" s="11">
        <v>0</v>
      </c>
      <c r="U29" s="7">
        <v>1</v>
      </c>
      <c r="V29" s="6">
        <v>0</v>
      </c>
      <c r="W29" s="8">
        <v>1</v>
      </c>
      <c r="X29" s="7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I29">
        <f t="shared" si="0"/>
        <v>1</v>
      </c>
    </row>
    <row r="30" spans="1:35" customFormat="1" x14ac:dyDescent="0.2">
      <c r="A30" s="18" t="s">
        <v>92</v>
      </c>
      <c r="B30" s="10">
        <v>1</v>
      </c>
      <c r="C30" s="11">
        <v>0</v>
      </c>
      <c r="D30" s="11">
        <v>0</v>
      </c>
      <c r="E30" s="11">
        <v>0</v>
      </c>
      <c r="F30" s="8">
        <v>1</v>
      </c>
      <c r="G30" s="11">
        <v>0</v>
      </c>
      <c r="H30" s="11">
        <v>0</v>
      </c>
      <c r="I30" s="11">
        <v>0</v>
      </c>
      <c r="J30" s="11">
        <v>0</v>
      </c>
      <c r="K30" s="23">
        <v>0</v>
      </c>
      <c r="L30" s="6">
        <v>0</v>
      </c>
      <c r="M30" s="6">
        <v>0</v>
      </c>
      <c r="N30" s="6">
        <v>0</v>
      </c>
      <c r="O30" s="6">
        <v>0</v>
      </c>
      <c r="P30" s="24">
        <v>0</v>
      </c>
      <c r="Q30" s="6">
        <v>0</v>
      </c>
      <c r="R30" s="6">
        <v>0</v>
      </c>
      <c r="S30" s="6">
        <v>0</v>
      </c>
      <c r="T30" s="11">
        <v>0</v>
      </c>
      <c r="U30" s="7">
        <v>0</v>
      </c>
      <c r="V30" s="6">
        <v>0</v>
      </c>
      <c r="W30" s="8">
        <v>0</v>
      </c>
      <c r="X30" s="7">
        <v>1</v>
      </c>
      <c r="Y30" s="6">
        <v>1</v>
      </c>
      <c r="Z30" s="6">
        <v>0</v>
      </c>
      <c r="AA30" s="6">
        <v>0</v>
      </c>
      <c r="AB30" s="6">
        <v>0</v>
      </c>
      <c r="AC30" s="6">
        <v>1</v>
      </c>
      <c r="AD30" s="6">
        <v>1</v>
      </c>
      <c r="AE30" s="6">
        <v>0</v>
      </c>
      <c r="AF30" s="6">
        <v>0</v>
      </c>
      <c r="AG30" s="6">
        <v>1</v>
      </c>
      <c r="AI30">
        <f t="shared" si="0"/>
        <v>1</v>
      </c>
    </row>
    <row r="31" spans="1:35" customFormat="1" x14ac:dyDescent="0.2">
      <c r="A31" s="18" t="s">
        <v>93</v>
      </c>
      <c r="B31" s="10">
        <v>1</v>
      </c>
      <c r="C31" s="11">
        <v>1</v>
      </c>
      <c r="D31" s="11">
        <v>0</v>
      </c>
      <c r="E31" s="11">
        <v>0</v>
      </c>
      <c r="F31" s="8">
        <v>1</v>
      </c>
      <c r="G31" s="11">
        <v>0</v>
      </c>
      <c r="H31" s="11">
        <v>0</v>
      </c>
      <c r="I31" s="11">
        <v>0</v>
      </c>
      <c r="J31" s="11">
        <v>0</v>
      </c>
      <c r="K31" s="23">
        <v>0</v>
      </c>
      <c r="L31" s="6">
        <v>0</v>
      </c>
      <c r="M31" s="6">
        <v>0</v>
      </c>
      <c r="N31" s="6">
        <v>0</v>
      </c>
      <c r="O31" s="6">
        <v>0</v>
      </c>
      <c r="P31" s="24">
        <v>0</v>
      </c>
      <c r="Q31" s="6">
        <v>0</v>
      </c>
      <c r="R31" s="6">
        <v>0</v>
      </c>
      <c r="S31" s="6">
        <v>0</v>
      </c>
      <c r="T31" s="11">
        <v>0</v>
      </c>
      <c r="U31" s="7">
        <v>0</v>
      </c>
      <c r="V31" s="6">
        <v>0</v>
      </c>
      <c r="W31" s="8">
        <v>0</v>
      </c>
      <c r="X31" s="7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I31">
        <f t="shared" si="0"/>
        <v>1</v>
      </c>
    </row>
    <row r="32" spans="1:35" customFormat="1" x14ac:dyDescent="0.2">
      <c r="A32" s="18" t="s">
        <v>94</v>
      </c>
      <c r="B32" s="10">
        <v>1</v>
      </c>
      <c r="C32" s="11">
        <v>0</v>
      </c>
      <c r="D32" s="11">
        <v>0</v>
      </c>
      <c r="E32" s="11">
        <v>0</v>
      </c>
      <c r="F32" s="8">
        <v>1</v>
      </c>
      <c r="G32" s="11">
        <v>0</v>
      </c>
      <c r="H32" s="11">
        <v>0</v>
      </c>
      <c r="I32" s="11">
        <v>0</v>
      </c>
      <c r="J32" s="11">
        <v>0</v>
      </c>
      <c r="K32" s="23">
        <v>0</v>
      </c>
      <c r="L32" s="6">
        <v>0</v>
      </c>
      <c r="M32" s="6">
        <v>0</v>
      </c>
      <c r="N32" s="6">
        <v>0</v>
      </c>
      <c r="O32" s="6">
        <v>0</v>
      </c>
      <c r="P32" s="24">
        <v>1</v>
      </c>
      <c r="Q32" s="6">
        <v>0</v>
      </c>
      <c r="R32" s="6">
        <v>0</v>
      </c>
      <c r="S32" s="6">
        <v>0</v>
      </c>
      <c r="T32" s="11">
        <v>0</v>
      </c>
      <c r="U32" s="7">
        <v>1</v>
      </c>
      <c r="V32" s="6">
        <v>0</v>
      </c>
      <c r="W32" s="8">
        <v>1</v>
      </c>
      <c r="X32" s="7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I32">
        <f t="shared" si="0"/>
        <v>1</v>
      </c>
    </row>
    <row r="33" spans="1:35" customFormat="1" x14ac:dyDescent="0.2">
      <c r="A33" s="18" t="s">
        <v>95</v>
      </c>
      <c r="B33" s="10">
        <v>1</v>
      </c>
      <c r="C33" s="11">
        <v>1</v>
      </c>
      <c r="D33" s="11">
        <v>0</v>
      </c>
      <c r="E33" s="11">
        <v>0</v>
      </c>
      <c r="F33" s="8">
        <v>1</v>
      </c>
      <c r="G33" s="11">
        <v>0</v>
      </c>
      <c r="H33" s="11">
        <v>0</v>
      </c>
      <c r="I33" s="11">
        <v>0</v>
      </c>
      <c r="J33" s="11">
        <v>0</v>
      </c>
      <c r="K33" s="23">
        <v>0</v>
      </c>
      <c r="L33" s="6">
        <v>1</v>
      </c>
      <c r="M33" s="6">
        <v>0</v>
      </c>
      <c r="N33" s="6">
        <v>0</v>
      </c>
      <c r="O33" s="6">
        <v>0</v>
      </c>
      <c r="P33" s="24">
        <v>1</v>
      </c>
      <c r="Q33" s="6">
        <v>0</v>
      </c>
      <c r="R33" s="6">
        <v>0</v>
      </c>
      <c r="S33" s="6">
        <v>0</v>
      </c>
      <c r="T33" s="11">
        <v>0</v>
      </c>
      <c r="U33" s="7">
        <v>0</v>
      </c>
      <c r="V33" s="6">
        <v>0</v>
      </c>
      <c r="W33" s="8">
        <v>0</v>
      </c>
      <c r="X33" s="7">
        <v>1</v>
      </c>
      <c r="Y33" s="6">
        <v>0</v>
      </c>
      <c r="Z33" s="6">
        <v>1</v>
      </c>
      <c r="AA33" s="6">
        <v>0</v>
      </c>
      <c r="AB33" s="6">
        <v>1</v>
      </c>
      <c r="AC33" s="6">
        <v>1</v>
      </c>
      <c r="AD33" s="6">
        <v>1</v>
      </c>
      <c r="AE33" s="6">
        <v>0</v>
      </c>
      <c r="AF33" s="6">
        <v>0</v>
      </c>
      <c r="AG33" s="6">
        <v>1</v>
      </c>
      <c r="AI33">
        <f t="shared" si="0"/>
        <v>1</v>
      </c>
    </row>
    <row r="34" spans="1:35" customFormat="1" x14ac:dyDescent="0.2">
      <c r="A34" s="18" t="s">
        <v>96</v>
      </c>
      <c r="B34" s="10">
        <v>1</v>
      </c>
      <c r="C34" s="11">
        <v>1</v>
      </c>
      <c r="D34" s="11">
        <v>1</v>
      </c>
      <c r="E34" s="11">
        <v>1</v>
      </c>
      <c r="F34" s="8">
        <v>1</v>
      </c>
      <c r="G34" s="11">
        <v>0</v>
      </c>
      <c r="H34" s="11">
        <v>0</v>
      </c>
      <c r="I34" s="11">
        <v>0</v>
      </c>
      <c r="J34" s="11">
        <v>0</v>
      </c>
      <c r="K34" s="23">
        <v>0</v>
      </c>
      <c r="L34" s="6">
        <v>0</v>
      </c>
      <c r="M34" s="6">
        <v>0</v>
      </c>
      <c r="N34" s="6">
        <v>0</v>
      </c>
      <c r="O34" s="6">
        <v>0</v>
      </c>
      <c r="P34" s="24">
        <v>0</v>
      </c>
      <c r="Q34" s="6">
        <v>0</v>
      </c>
      <c r="R34" s="6">
        <v>0</v>
      </c>
      <c r="S34" s="6">
        <v>0</v>
      </c>
      <c r="T34" s="11">
        <v>0</v>
      </c>
      <c r="U34" s="7">
        <v>0</v>
      </c>
      <c r="V34" s="6">
        <v>0</v>
      </c>
      <c r="W34" s="8">
        <v>0</v>
      </c>
      <c r="X34" s="7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1</v>
      </c>
      <c r="AI34">
        <f t="shared" si="0"/>
        <v>1</v>
      </c>
    </row>
    <row r="35" spans="1:35" customFormat="1" x14ac:dyDescent="0.2">
      <c r="A35" s="18" t="s">
        <v>97</v>
      </c>
      <c r="B35" s="10">
        <v>1</v>
      </c>
      <c r="C35" s="11">
        <v>1</v>
      </c>
      <c r="D35" s="11">
        <v>0</v>
      </c>
      <c r="E35" s="11">
        <v>1</v>
      </c>
      <c r="F35" s="8">
        <v>1</v>
      </c>
      <c r="G35" s="11">
        <v>0</v>
      </c>
      <c r="H35" s="11">
        <v>0</v>
      </c>
      <c r="I35" s="11">
        <v>0</v>
      </c>
      <c r="J35" s="11">
        <v>0</v>
      </c>
      <c r="K35" s="23">
        <v>0</v>
      </c>
      <c r="L35" s="6">
        <v>0</v>
      </c>
      <c r="M35" s="6">
        <v>0</v>
      </c>
      <c r="N35" s="6">
        <v>0</v>
      </c>
      <c r="O35" s="6">
        <v>0</v>
      </c>
      <c r="P35" s="24">
        <v>1</v>
      </c>
      <c r="Q35" s="6">
        <v>1</v>
      </c>
      <c r="R35" s="6">
        <v>1</v>
      </c>
      <c r="S35" s="6">
        <v>0</v>
      </c>
      <c r="T35" s="11">
        <v>1</v>
      </c>
      <c r="U35" s="7">
        <v>1</v>
      </c>
      <c r="V35" s="6">
        <v>0</v>
      </c>
      <c r="W35" s="8">
        <v>1</v>
      </c>
      <c r="X35" s="7">
        <v>0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0</v>
      </c>
      <c r="AE35" s="6">
        <v>1</v>
      </c>
      <c r="AF35" s="6">
        <v>0</v>
      </c>
      <c r="AG35" s="6">
        <v>1</v>
      </c>
      <c r="AI35">
        <f t="shared" si="0"/>
        <v>1</v>
      </c>
    </row>
    <row r="36" spans="1:35" customFormat="1" x14ac:dyDescent="0.2">
      <c r="A36" s="19" t="s">
        <v>98</v>
      </c>
      <c r="B36" s="10">
        <v>1</v>
      </c>
      <c r="C36" s="11">
        <v>0</v>
      </c>
      <c r="D36" s="11">
        <v>0</v>
      </c>
      <c r="E36" s="11">
        <v>0</v>
      </c>
      <c r="F36" s="8">
        <v>1</v>
      </c>
      <c r="G36" s="11">
        <v>0</v>
      </c>
      <c r="H36" s="11">
        <v>0</v>
      </c>
      <c r="I36" s="11">
        <v>0</v>
      </c>
      <c r="J36" s="11">
        <v>0</v>
      </c>
      <c r="K36" s="23">
        <v>0</v>
      </c>
      <c r="L36" s="6">
        <v>0</v>
      </c>
      <c r="M36" s="6">
        <v>0</v>
      </c>
      <c r="N36" s="6">
        <v>0</v>
      </c>
      <c r="O36" s="6">
        <v>0</v>
      </c>
      <c r="P36" s="24">
        <v>1</v>
      </c>
      <c r="Q36" s="6">
        <v>0</v>
      </c>
      <c r="R36" s="6">
        <v>0</v>
      </c>
      <c r="S36" s="6">
        <v>0</v>
      </c>
      <c r="T36" s="11">
        <v>0</v>
      </c>
      <c r="U36" s="7">
        <v>0</v>
      </c>
      <c r="V36" s="6">
        <v>0</v>
      </c>
      <c r="W36" s="8">
        <v>0</v>
      </c>
      <c r="X36" s="7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I36">
        <f t="shared" si="0"/>
        <v>1</v>
      </c>
    </row>
    <row r="37" spans="1:35" customFormat="1" x14ac:dyDescent="0.2">
      <c r="A37" s="18" t="s">
        <v>99</v>
      </c>
      <c r="B37" s="10">
        <v>1</v>
      </c>
      <c r="C37" s="11">
        <v>1</v>
      </c>
      <c r="D37" s="11">
        <v>0</v>
      </c>
      <c r="E37" s="11">
        <v>0</v>
      </c>
      <c r="F37" s="8">
        <v>1</v>
      </c>
      <c r="G37" s="11">
        <v>0</v>
      </c>
      <c r="H37" s="11">
        <v>0</v>
      </c>
      <c r="I37" s="11">
        <v>0</v>
      </c>
      <c r="J37" s="11">
        <v>0</v>
      </c>
      <c r="K37" s="23">
        <v>0</v>
      </c>
      <c r="L37" s="6">
        <v>0</v>
      </c>
      <c r="M37" s="6">
        <v>0</v>
      </c>
      <c r="N37" s="6">
        <v>0</v>
      </c>
      <c r="O37" s="6">
        <v>0</v>
      </c>
      <c r="P37" s="24">
        <v>1</v>
      </c>
      <c r="Q37" s="6">
        <v>0</v>
      </c>
      <c r="R37" s="6">
        <v>0</v>
      </c>
      <c r="S37" s="6">
        <v>0</v>
      </c>
      <c r="T37" s="11">
        <v>0</v>
      </c>
      <c r="U37" s="7">
        <v>1</v>
      </c>
      <c r="V37" s="6">
        <v>0</v>
      </c>
      <c r="W37" s="8">
        <v>1</v>
      </c>
      <c r="X37" s="7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1</v>
      </c>
      <c r="AE37" s="6">
        <v>0</v>
      </c>
      <c r="AF37" s="6">
        <v>0</v>
      </c>
      <c r="AG37" s="6">
        <v>1</v>
      </c>
      <c r="AI37">
        <f t="shared" si="0"/>
        <v>1</v>
      </c>
    </row>
    <row r="38" spans="1:35" customFormat="1" x14ac:dyDescent="0.2">
      <c r="A38" s="18" t="s">
        <v>100</v>
      </c>
      <c r="B38" s="10">
        <v>0</v>
      </c>
      <c r="C38" s="11">
        <v>0</v>
      </c>
      <c r="D38" s="11">
        <v>0</v>
      </c>
      <c r="E38" s="11">
        <v>0</v>
      </c>
      <c r="F38" s="8">
        <v>0</v>
      </c>
      <c r="G38" s="11">
        <v>1</v>
      </c>
      <c r="H38" s="11">
        <v>1</v>
      </c>
      <c r="I38" s="11">
        <v>0</v>
      </c>
      <c r="J38" s="11">
        <v>1</v>
      </c>
      <c r="K38" s="23">
        <v>0</v>
      </c>
      <c r="L38" s="6">
        <v>0</v>
      </c>
      <c r="M38" s="6">
        <v>0</v>
      </c>
      <c r="N38" s="6">
        <v>0</v>
      </c>
      <c r="O38" s="6">
        <v>0</v>
      </c>
      <c r="P38" s="24">
        <v>1</v>
      </c>
      <c r="Q38" s="6">
        <v>0</v>
      </c>
      <c r="R38" s="6">
        <v>0</v>
      </c>
      <c r="S38" s="6">
        <v>0</v>
      </c>
      <c r="T38" s="11">
        <v>0</v>
      </c>
      <c r="U38" s="7">
        <v>0</v>
      </c>
      <c r="V38" s="6">
        <v>0</v>
      </c>
      <c r="W38" s="8">
        <v>0</v>
      </c>
      <c r="X38" s="7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I38">
        <f t="shared" si="0"/>
        <v>1</v>
      </c>
    </row>
    <row r="39" spans="1:35" customFormat="1" x14ac:dyDescent="0.2">
      <c r="A39" s="18" t="s">
        <v>101</v>
      </c>
      <c r="B39" s="10">
        <v>1</v>
      </c>
      <c r="C39" s="11">
        <v>1</v>
      </c>
      <c r="D39" s="11">
        <v>0</v>
      </c>
      <c r="E39" s="11">
        <v>0</v>
      </c>
      <c r="F39" s="8">
        <v>1</v>
      </c>
      <c r="G39" s="11">
        <v>0</v>
      </c>
      <c r="H39" s="11">
        <v>0</v>
      </c>
      <c r="I39" s="11">
        <v>0</v>
      </c>
      <c r="J39" s="11">
        <v>0</v>
      </c>
      <c r="K39" s="23">
        <v>0</v>
      </c>
      <c r="L39" s="6">
        <v>0</v>
      </c>
      <c r="M39" s="6">
        <v>0</v>
      </c>
      <c r="N39" s="6">
        <v>0</v>
      </c>
      <c r="O39" s="6">
        <v>0</v>
      </c>
      <c r="P39" s="24">
        <v>1</v>
      </c>
      <c r="Q39" s="6">
        <v>0</v>
      </c>
      <c r="R39" s="6">
        <v>1</v>
      </c>
      <c r="S39" s="6">
        <v>0</v>
      </c>
      <c r="T39" s="11">
        <v>1</v>
      </c>
      <c r="U39" s="7">
        <v>0</v>
      </c>
      <c r="V39" s="6">
        <v>0</v>
      </c>
      <c r="W39" s="8">
        <v>0</v>
      </c>
      <c r="X39" s="7">
        <v>1</v>
      </c>
      <c r="Y39" s="6">
        <v>0</v>
      </c>
      <c r="Z39" s="6">
        <v>1</v>
      </c>
      <c r="AA39" s="6">
        <v>0</v>
      </c>
      <c r="AB39" s="6">
        <v>1</v>
      </c>
      <c r="AC39" s="6">
        <v>1</v>
      </c>
      <c r="AD39" s="6">
        <v>1</v>
      </c>
      <c r="AE39" s="6">
        <v>1</v>
      </c>
      <c r="AF39" s="6">
        <v>0</v>
      </c>
      <c r="AG39" s="6">
        <v>1</v>
      </c>
      <c r="AI39">
        <f t="shared" si="0"/>
        <v>1</v>
      </c>
    </row>
    <row r="40" spans="1:35" customFormat="1" x14ac:dyDescent="0.2">
      <c r="A40" s="18" t="s">
        <v>102</v>
      </c>
      <c r="B40" s="10">
        <v>1</v>
      </c>
      <c r="C40" s="11">
        <v>0</v>
      </c>
      <c r="D40" s="11">
        <v>1</v>
      </c>
      <c r="E40" s="11">
        <v>0</v>
      </c>
      <c r="F40" s="8">
        <v>1</v>
      </c>
      <c r="G40" s="11">
        <v>0</v>
      </c>
      <c r="H40" s="11">
        <v>0</v>
      </c>
      <c r="I40" s="11">
        <v>0</v>
      </c>
      <c r="J40" s="11">
        <v>0</v>
      </c>
      <c r="K40" s="23">
        <v>0</v>
      </c>
      <c r="L40" s="6">
        <v>0</v>
      </c>
      <c r="M40" s="6">
        <v>0</v>
      </c>
      <c r="N40" s="6">
        <v>0</v>
      </c>
      <c r="O40" s="6">
        <v>0</v>
      </c>
      <c r="P40" s="24">
        <v>0</v>
      </c>
      <c r="Q40" s="6">
        <v>0</v>
      </c>
      <c r="R40" s="6">
        <v>0</v>
      </c>
      <c r="S40" s="6">
        <v>0</v>
      </c>
      <c r="T40" s="11">
        <v>0</v>
      </c>
      <c r="U40" s="7">
        <v>1</v>
      </c>
      <c r="V40" s="6">
        <v>0</v>
      </c>
      <c r="W40" s="8">
        <v>1</v>
      </c>
      <c r="X40" s="7">
        <v>0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0</v>
      </c>
      <c r="AG40" s="6">
        <v>1</v>
      </c>
      <c r="AI40">
        <f t="shared" si="0"/>
        <v>1</v>
      </c>
    </row>
    <row r="41" spans="1:35" customFormat="1" x14ac:dyDescent="0.2">
      <c r="A41" s="18" t="s">
        <v>103</v>
      </c>
      <c r="B41" s="10">
        <v>1</v>
      </c>
      <c r="C41" s="11">
        <v>1</v>
      </c>
      <c r="D41" s="11">
        <v>1</v>
      </c>
      <c r="E41" s="11">
        <v>1</v>
      </c>
      <c r="F41" s="8">
        <v>1</v>
      </c>
      <c r="G41" s="11">
        <v>0</v>
      </c>
      <c r="H41" s="11">
        <v>0</v>
      </c>
      <c r="I41" s="11">
        <v>0</v>
      </c>
      <c r="J41" s="11">
        <v>0</v>
      </c>
      <c r="K41" s="23">
        <v>0</v>
      </c>
      <c r="L41" s="6">
        <v>0</v>
      </c>
      <c r="M41" s="6">
        <v>0</v>
      </c>
      <c r="N41" s="6">
        <v>0</v>
      </c>
      <c r="O41" s="6">
        <v>0</v>
      </c>
      <c r="P41" s="24">
        <v>0</v>
      </c>
      <c r="Q41" s="6">
        <v>0</v>
      </c>
      <c r="R41" s="6">
        <v>1</v>
      </c>
      <c r="S41" s="6">
        <v>0</v>
      </c>
      <c r="T41" s="11">
        <v>1</v>
      </c>
      <c r="U41" s="7">
        <v>1</v>
      </c>
      <c r="V41" s="6">
        <v>0</v>
      </c>
      <c r="W41" s="8">
        <v>1</v>
      </c>
      <c r="X41" s="7">
        <v>0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0</v>
      </c>
      <c r="AG41" s="6">
        <v>1</v>
      </c>
      <c r="AI41">
        <f t="shared" si="0"/>
        <v>1</v>
      </c>
    </row>
    <row r="42" spans="1:35" customFormat="1" x14ac:dyDescent="0.2">
      <c r="A42" s="18" t="s">
        <v>104</v>
      </c>
      <c r="B42" s="10">
        <v>1</v>
      </c>
      <c r="C42" s="11">
        <v>0</v>
      </c>
      <c r="D42" s="11">
        <v>0</v>
      </c>
      <c r="E42" s="11">
        <v>0</v>
      </c>
      <c r="F42" s="8">
        <v>1</v>
      </c>
      <c r="G42" s="11">
        <v>0</v>
      </c>
      <c r="H42" s="11">
        <v>0</v>
      </c>
      <c r="I42" s="11">
        <v>0</v>
      </c>
      <c r="J42" s="11">
        <v>0</v>
      </c>
      <c r="K42" s="23">
        <v>0</v>
      </c>
      <c r="L42" s="6">
        <v>0</v>
      </c>
      <c r="M42" s="6">
        <v>0</v>
      </c>
      <c r="N42" s="6">
        <v>0</v>
      </c>
      <c r="O42" s="6">
        <v>0</v>
      </c>
      <c r="P42" s="24">
        <v>1</v>
      </c>
      <c r="Q42" s="6">
        <v>0</v>
      </c>
      <c r="R42" s="6">
        <v>1</v>
      </c>
      <c r="S42" s="6">
        <v>0</v>
      </c>
      <c r="T42" s="11">
        <v>1</v>
      </c>
      <c r="U42" s="7">
        <v>1</v>
      </c>
      <c r="V42" s="6">
        <v>0</v>
      </c>
      <c r="W42" s="8">
        <v>1</v>
      </c>
      <c r="X42" s="7">
        <v>0</v>
      </c>
      <c r="Y42" s="6">
        <v>1</v>
      </c>
      <c r="Z42" s="6">
        <v>1</v>
      </c>
      <c r="AA42" s="6">
        <v>0</v>
      </c>
      <c r="AB42" s="6">
        <v>1</v>
      </c>
      <c r="AC42" s="6">
        <v>1</v>
      </c>
      <c r="AD42" s="6">
        <v>0</v>
      </c>
      <c r="AE42" s="6">
        <v>0</v>
      </c>
      <c r="AF42" s="6">
        <v>0</v>
      </c>
      <c r="AG42" s="6">
        <v>1</v>
      </c>
      <c r="AI42">
        <f t="shared" si="0"/>
        <v>1</v>
      </c>
    </row>
    <row r="43" spans="1:35" customFormat="1" x14ac:dyDescent="0.2">
      <c r="A43" s="18" t="s">
        <v>105</v>
      </c>
      <c r="B43" s="10">
        <v>1</v>
      </c>
      <c r="C43" s="11">
        <v>1</v>
      </c>
      <c r="D43" s="11">
        <v>0</v>
      </c>
      <c r="E43" s="11">
        <v>0</v>
      </c>
      <c r="F43" s="8">
        <v>1</v>
      </c>
      <c r="G43" s="11">
        <v>0</v>
      </c>
      <c r="H43" s="11">
        <v>0</v>
      </c>
      <c r="I43" s="11">
        <v>0</v>
      </c>
      <c r="J43" s="11">
        <v>0</v>
      </c>
      <c r="K43" s="23">
        <v>1</v>
      </c>
      <c r="L43" s="6">
        <v>0</v>
      </c>
      <c r="M43" s="6">
        <v>0</v>
      </c>
      <c r="N43" s="6">
        <v>0</v>
      </c>
      <c r="O43" s="6">
        <v>0</v>
      </c>
      <c r="P43" s="24">
        <v>1</v>
      </c>
      <c r="Q43" s="6">
        <v>1</v>
      </c>
      <c r="R43" s="6">
        <v>0</v>
      </c>
      <c r="S43" s="6">
        <v>0</v>
      </c>
      <c r="T43" s="11">
        <v>1</v>
      </c>
      <c r="U43" s="7">
        <v>0</v>
      </c>
      <c r="V43" s="6">
        <v>0</v>
      </c>
      <c r="W43" s="8">
        <v>0</v>
      </c>
      <c r="X43" s="7">
        <v>1</v>
      </c>
      <c r="Y43" s="6">
        <v>1</v>
      </c>
      <c r="Z43" s="6">
        <v>0</v>
      </c>
      <c r="AA43" s="6">
        <v>1</v>
      </c>
      <c r="AB43" s="6">
        <v>0</v>
      </c>
      <c r="AC43" s="6">
        <v>1</v>
      </c>
      <c r="AD43" s="6">
        <v>0</v>
      </c>
      <c r="AE43" s="6">
        <v>0</v>
      </c>
      <c r="AF43" s="6">
        <v>0</v>
      </c>
      <c r="AG43" s="6">
        <v>1</v>
      </c>
      <c r="AI43">
        <f t="shared" si="0"/>
        <v>1</v>
      </c>
    </row>
    <row r="44" spans="1:35" customFormat="1" x14ac:dyDescent="0.2">
      <c r="A44" s="18" t="s">
        <v>106</v>
      </c>
      <c r="B44" s="10">
        <v>1</v>
      </c>
      <c r="C44" s="11">
        <v>0</v>
      </c>
      <c r="D44" s="11">
        <v>0</v>
      </c>
      <c r="E44" s="11">
        <v>0</v>
      </c>
      <c r="F44" s="8">
        <v>1</v>
      </c>
      <c r="G44" s="11">
        <v>0</v>
      </c>
      <c r="H44" s="11">
        <v>0</v>
      </c>
      <c r="I44" s="11">
        <v>0</v>
      </c>
      <c r="J44" s="11">
        <v>0</v>
      </c>
      <c r="K44" s="23">
        <v>0</v>
      </c>
      <c r="L44" s="6">
        <v>0</v>
      </c>
      <c r="M44" s="6">
        <v>0</v>
      </c>
      <c r="N44" s="6">
        <v>0</v>
      </c>
      <c r="O44" s="6">
        <v>0</v>
      </c>
      <c r="P44" s="24">
        <v>1</v>
      </c>
      <c r="Q44" s="6">
        <v>1</v>
      </c>
      <c r="R44" s="6">
        <v>1</v>
      </c>
      <c r="S44" s="6">
        <v>0</v>
      </c>
      <c r="T44" s="11">
        <v>1</v>
      </c>
      <c r="U44" s="7">
        <v>1</v>
      </c>
      <c r="V44" s="6">
        <v>0</v>
      </c>
      <c r="W44" s="8">
        <v>1</v>
      </c>
      <c r="X44" s="7">
        <v>0</v>
      </c>
      <c r="Y44" s="6">
        <v>1</v>
      </c>
      <c r="Z44" s="6">
        <v>0</v>
      </c>
      <c r="AA44" s="6">
        <v>0</v>
      </c>
      <c r="AB44" s="6">
        <v>1</v>
      </c>
      <c r="AC44" s="6">
        <v>1</v>
      </c>
      <c r="AD44" s="6">
        <v>0</v>
      </c>
      <c r="AE44" s="6">
        <v>0</v>
      </c>
      <c r="AF44" s="6">
        <v>0</v>
      </c>
      <c r="AG44" s="6">
        <v>1</v>
      </c>
      <c r="AI44">
        <f t="shared" si="0"/>
        <v>1</v>
      </c>
    </row>
    <row r="45" spans="1:35" customFormat="1" x14ac:dyDescent="0.2">
      <c r="A45" s="18" t="s">
        <v>107</v>
      </c>
      <c r="B45" s="10">
        <v>1</v>
      </c>
      <c r="C45" s="11">
        <v>0</v>
      </c>
      <c r="D45" s="11">
        <v>0</v>
      </c>
      <c r="E45" s="11">
        <v>0</v>
      </c>
      <c r="F45" s="8">
        <v>1</v>
      </c>
      <c r="G45" s="11">
        <v>0</v>
      </c>
      <c r="H45" s="11">
        <v>0</v>
      </c>
      <c r="I45" s="11">
        <v>0</v>
      </c>
      <c r="J45" s="11">
        <v>0</v>
      </c>
      <c r="K45" s="23">
        <v>0</v>
      </c>
      <c r="L45" s="6">
        <v>1</v>
      </c>
      <c r="M45" s="6">
        <v>0</v>
      </c>
      <c r="N45" s="6">
        <v>0</v>
      </c>
      <c r="O45" s="6">
        <v>0</v>
      </c>
      <c r="P45" s="24">
        <v>1</v>
      </c>
      <c r="Q45" s="6">
        <v>1</v>
      </c>
      <c r="R45" s="6">
        <v>1</v>
      </c>
      <c r="S45" s="6">
        <v>0</v>
      </c>
      <c r="T45" s="11">
        <v>1</v>
      </c>
      <c r="U45" s="7">
        <v>1</v>
      </c>
      <c r="V45" s="6">
        <v>0</v>
      </c>
      <c r="W45" s="8">
        <v>1</v>
      </c>
      <c r="X45" s="7">
        <v>0</v>
      </c>
      <c r="Y45" s="6">
        <v>1</v>
      </c>
      <c r="Z45" s="6">
        <v>1</v>
      </c>
      <c r="AA45" s="6">
        <v>0</v>
      </c>
      <c r="AB45" s="6">
        <v>1</v>
      </c>
      <c r="AC45" s="6">
        <v>1</v>
      </c>
      <c r="AD45" s="6">
        <v>0</v>
      </c>
      <c r="AE45" s="6">
        <v>0</v>
      </c>
      <c r="AF45" s="6">
        <v>0</v>
      </c>
      <c r="AG45" s="6">
        <v>1</v>
      </c>
      <c r="AI45">
        <f t="shared" si="0"/>
        <v>1</v>
      </c>
    </row>
    <row r="46" spans="1:35" customFormat="1" x14ac:dyDescent="0.2">
      <c r="A46" s="18" t="s">
        <v>108</v>
      </c>
      <c r="B46" s="10">
        <v>1</v>
      </c>
      <c r="C46" s="11">
        <v>0</v>
      </c>
      <c r="D46" s="11">
        <v>0</v>
      </c>
      <c r="E46" s="11">
        <v>0</v>
      </c>
      <c r="F46" s="8">
        <v>1</v>
      </c>
      <c r="G46" s="11">
        <v>0</v>
      </c>
      <c r="H46" s="11">
        <v>0</v>
      </c>
      <c r="I46" s="11">
        <v>0</v>
      </c>
      <c r="J46" s="11">
        <v>0</v>
      </c>
      <c r="K46" s="23">
        <v>1</v>
      </c>
      <c r="L46" s="6">
        <v>1</v>
      </c>
      <c r="M46" s="6">
        <v>0</v>
      </c>
      <c r="N46" s="6">
        <v>1</v>
      </c>
      <c r="O46" s="6">
        <v>0</v>
      </c>
      <c r="P46" s="24">
        <v>1</v>
      </c>
      <c r="Q46" s="6">
        <v>1</v>
      </c>
      <c r="R46" s="6">
        <v>1</v>
      </c>
      <c r="S46" s="6">
        <v>0</v>
      </c>
      <c r="T46" s="11">
        <v>1</v>
      </c>
      <c r="U46" s="7">
        <v>1</v>
      </c>
      <c r="V46" s="6">
        <v>0</v>
      </c>
      <c r="W46" s="8">
        <v>1</v>
      </c>
      <c r="X46" s="7">
        <v>0</v>
      </c>
      <c r="Y46" s="6">
        <v>1</v>
      </c>
      <c r="Z46" s="6">
        <v>0</v>
      </c>
      <c r="AA46" s="6">
        <v>0</v>
      </c>
      <c r="AB46" s="6">
        <v>1</v>
      </c>
      <c r="AC46" s="6">
        <v>1</v>
      </c>
      <c r="AD46" s="6">
        <v>0</v>
      </c>
      <c r="AE46" s="6">
        <v>0</v>
      </c>
      <c r="AF46" s="6">
        <v>0</v>
      </c>
      <c r="AG46" s="6">
        <v>1</v>
      </c>
      <c r="AI46">
        <f t="shared" si="0"/>
        <v>1</v>
      </c>
    </row>
    <row r="47" spans="1:35" customFormat="1" ht="17" thickBot="1" x14ac:dyDescent="0.25">
      <c r="A47" s="37" t="s">
        <v>109</v>
      </c>
      <c r="B47" s="29">
        <v>1</v>
      </c>
      <c r="C47" s="30">
        <v>0</v>
      </c>
      <c r="D47" s="30">
        <v>0</v>
      </c>
      <c r="E47" s="30">
        <v>0</v>
      </c>
      <c r="F47" s="31">
        <v>1</v>
      </c>
      <c r="G47" s="30">
        <v>0</v>
      </c>
      <c r="H47" s="30">
        <v>0</v>
      </c>
      <c r="I47" s="30">
        <v>0</v>
      </c>
      <c r="J47" s="30">
        <v>0</v>
      </c>
      <c r="K47" s="32">
        <v>0</v>
      </c>
      <c r="L47" s="33">
        <v>0</v>
      </c>
      <c r="M47" s="33">
        <v>0</v>
      </c>
      <c r="N47" s="33">
        <v>0</v>
      </c>
      <c r="O47" s="33">
        <v>0</v>
      </c>
      <c r="P47" s="34">
        <v>1</v>
      </c>
      <c r="Q47" s="33">
        <v>1</v>
      </c>
      <c r="R47" s="33">
        <v>0</v>
      </c>
      <c r="S47" s="33">
        <v>0</v>
      </c>
      <c r="T47" s="30">
        <v>1</v>
      </c>
      <c r="U47" s="35">
        <v>1</v>
      </c>
      <c r="V47" s="33">
        <v>0</v>
      </c>
      <c r="W47" s="31">
        <v>1</v>
      </c>
      <c r="X47" s="35">
        <v>1</v>
      </c>
      <c r="Y47" s="33">
        <v>1</v>
      </c>
      <c r="Z47" s="33">
        <v>0</v>
      </c>
      <c r="AA47" s="33">
        <v>0</v>
      </c>
      <c r="AB47" s="33">
        <v>1</v>
      </c>
      <c r="AC47" s="33">
        <v>1</v>
      </c>
      <c r="AD47" s="33">
        <v>0</v>
      </c>
      <c r="AE47" s="33">
        <v>0</v>
      </c>
      <c r="AF47" s="33">
        <v>0</v>
      </c>
      <c r="AG47" s="33">
        <v>1</v>
      </c>
      <c r="AI47">
        <f t="shared" si="0"/>
        <v>1</v>
      </c>
    </row>
    <row r="48" spans="1:35" x14ac:dyDescent="0.2">
      <c r="A48" s="16" t="s">
        <v>157</v>
      </c>
      <c r="B48" s="38">
        <v>37</v>
      </c>
      <c r="C48" s="39">
        <v>22</v>
      </c>
      <c r="D48" s="39">
        <v>6</v>
      </c>
      <c r="E48" s="39">
        <v>7</v>
      </c>
      <c r="F48" s="40">
        <v>38</v>
      </c>
      <c r="G48" s="41">
        <v>2</v>
      </c>
      <c r="H48" s="41">
        <v>2</v>
      </c>
      <c r="I48" s="41">
        <v>0</v>
      </c>
      <c r="J48" s="41">
        <v>2</v>
      </c>
      <c r="K48" s="38">
        <v>8</v>
      </c>
      <c r="L48" s="39">
        <v>10</v>
      </c>
      <c r="M48" s="39">
        <v>0</v>
      </c>
      <c r="N48" s="39">
        <v>3</v>
      </c>
      <c r="O48" s="39">
        <v>0</v>
      </c>
      <c r="P48" s="40">
        <v>33</v>
      </c>
      <c r="Q48" s="41">
        <v>11</v>
      </c>
      <c r="R48" s="41">
        <v>12</v>
      </c>
      <c r="S48" s="41">
        <v>0</v>
      </c>
      <c r="T48" s="41">
        <v>16</v>
      </c>
      <c r="U48" s="38">
        <v>23</v>
      </c>
      <c r="V48" s="39">
        <v>0</v>
      </c>
      <c r="W48" s="40">
        <v>23</v>
      </c>
      <c r="X48" s="41">
        <v>11</v>
      </c>
      <c r="Y48" s="41">
        <v>14</v>
      </c>
      <c r="Z48" s="41">
        <v>13</v>
      </c>
      <c r="AA48" s="41">
        <v>8</v>
      </c>
      <c r="AB48" s="41">
        <v>16</v>
      </c>
      <c r="AC48" s="41">
        <v>23</v>
      </c>
      <c r="AD48" s="41">
        <v>12</v>
      </c>
      <c r="AE48" s="41">
        <v>7</v>
      </c>
      <c r="AF48" s="41">
        <v>0</v>
      </c>
      <c r="AG48" s="41">
        <v>31</v>
      </c>
      <c r="AI48" s="5">
        <f>SUM(AI3:AI47)</f>
        <v>39</v>
      </c>
    </row>
    <row r="49" spans="1:1" x14ac:dyDescent="0.2">
      <c r="A49"/>
    </row>
  </sheetData>
  <sortState ref="A3:AG47">
    <sortCondition ref="A3:A47"/>
  </sortState>
  <mergeCells count="6">
    <mergeCell ref="X1:AG1"/>
    <mergeCell ref="G1:J1"/>
    <mergeCell ref="B1:F1"/>
    <mergeCell ref="K1:P1"/>
    <mergeCell ref="Q1:T1"/>
    <mergeCell ref="U1:W1"/>
  </mergeCells>
  <conditionalFormatting sqref="U3:AG47 B3:S47">
    <cfRule type="cellIs" dxfId="65" priority="12" operator="equal">
      <formula>1</formula>
    </cfRule>
    <cfRule type="cellIs" dxfId="64" priority="13" operator="equal">
      <formula>0</formula>
    </cfRule>
  </conditionalFormatting>
  <conditionalFormatting sqref="F3:F47 J3:J47 P3:P47 W3:W47 AG3:AG47">
    <cfRule type="cellIs" dxfId="63" priority="11" operator="equal">
      <formula>1</formula>
    </cfRule>
  </conditionalFormatting>
  <conditionalFormatting sqref="T3:T47">
    <cfRule type="cellIs" dxfId="62" priority="8" operator="equal">
      <formula>1</formula>
    </cfRule>
  </conditionalFormatting>
  <conditionalFormatting sqref="T3:T47">
    <cfRule type="cellIs" dxfId="61" priority="9" operator="equal">
      <formula>1</formula>
    </cfRule>
    <cfRule type="cellIs" dxfId="60" priority="10" operator="equal">
      <formula>0</formula>
    </cfRule>
  </conditionalFormatting>
  <conditionalFormatting sqref="F2 J2 P2 W2 AG2">
    <cfRule type="cellIs" dxfId="59" priority="3" operator="equal">
      <formula>1</formula>
    </cfRule>
  </conditionalFormatting>
  <conditionalFormatting sqref="T2">
    <cfRule type="cellIs" dxfId="58" priority="2" operator="equal">
      <formula>1</formula>
    </cfRule>
  </conditionalFormatting>
  <conditionalFormatting sqref="F1 P1 W1 AG1">
    <cfRule type="cellIs" dxfId="57" priority="1" operator="equal">
      <formula>1</formula>
    </cfRule>
  </conditionalFormatting>
  <pageMargins left="0.7" right="0.7" top="0.75" bottom="0.75" header="0.3" footer="0.3"/>
  <pageSetup scale="5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8">
    <pageSetUpPr fitToPage="1"/>
  </sheetPr>
  <dimension ref="A1:AI50"/>
  <sheetViews>
    <sheetView zoomScale="69" workbookViewId="0">
      <selection activeCell="AI1" sqref="AI1:AI1048576"/>
    </sheetView>
  </sheetViews>
  <sheetFormatPr baseColWidth="10" defaultColWidth="11" defaultRowHeight="16" x14ac:dyDescent="0.2"/>
  <cols>
    <col min="1" max="1" width="32.83203125" style="5" bestFit="1" customWidth="1"/>
    <col min="2" max="2" width="3.6640625" style="5" bestFit="1" customWidth="1"/>
    <col min="3" max="4" width="3.6640625" style="5" customWidth="1"/>
    <col min="5" max="5" width="3.6640625" style="5" bestFit="1" customWidth="1"/>
    <col min="6" max="6" width="3.6640625" style="5" customWidth="1"/>
    <col min="7" max="9" width="3.6640625" style="5" bestFit="1" customWidth="1"/>
    <col min="10" max="10" width="3.6640625" style="5" customWidth="1"/>
    <col min="11" max="15" width="3.6640625" style="5" bestFit="1" customWidth="1"/>
    <col min="16" max="16" width="3.6640625" style="5" customWidth="1"/>
    <col min="17" max="19" width="3.6640625" style="5" bestFit="1" customWidth="1"/>
    <col min="20" max="20" width="3.6640625" style="5" customWidth="1"/>
    <col min="21" max="21" width="4.33203125" style="5" customWidth="1"/>
    <col min="22" max="22" width="4" style="5" customWidth="1"/>
    <col min="23" max="23" width="4.5" style="5" customWidth="1"/>
    <col min="24" max="32" width="3.6640625" style="5" bestFit="1" customWidth="1"/>
    <col min="33" max="33" width="3.6640625" style="5" customWidth="1"/>
    <col min="34" max="34" width="9.5" style="5" customWidth="1"/>
    <col min="35" max="35" width="0" style="5" hidden="1" customWidth="1"/>
    <col min="36" max="16384" width="11" style="5"/>
  </cols>
  <sheetData>
    <row r="1" spans="1:35" s="9" customFormat="1" ht="63" customHeight="1" thickBot="1" x14ac:dyDescent="0.25">
      <c r="A1" s="36"/>
      <c r="B1" s="60" t="s">
        <v>120</v>
      </c>
      <c r="C1" s="61"/>
      <c r="D1" s="61"/>
      <c r="E1" s="61"/>
      <c r="F1" s="62"/>
      <c r="G1" s="66" t="s">
        <v>121</v>
      </c>
      <c r="H1" s="66"/>
      <c r="I1" s="66"/>
      <c r="J1" s="66"/>
      <c r="K1" s="63" t="s">
        <v>122</v>
      </c>
      <c r="L1" s="64"/>
      <c r="M1" s="64"/>
      <c r="N1" s="64"/>
      <c r="O1" s="64"/>
      <c r="P1" s="65"/>
      <c r="Q1" s="66" t="s">
        <v>123</v>
      </c>
      <c r="R1" s="66"/>
      <c r="S1" s="66"/>
      <c r="T1" s="67"/>
      <c r="U1" s="60" t="s">
        <v>124</v>
      </c>
      <c r="V1" s="61"/>
      <c r="W1" s="62"/>
      <c r="X1" s="68" t="s">
        <v>125</v>
      </c>
      <c r="Y1" s="69"/>
      <c r="Z1" s="69"/>
      <c r="AA1" s="69"/>
      <c r="AB1" s="69"/>
      <c r="AC1" s="69"/>
      <c r="AD1" s="69"/>
      <c r="AE1" s="69"/>
      <c r="AF1" s="69"/>
      <c r="AG1" s="69"/>
    </row>
    <row r="2" spans="1:35" s="3" customFormat="1" ht="149" thickBot="1" x14ac:dyDescent="0.25">
      <c r="A2" s="15"/>
      <c r="B2" s="20" t="s">
        <v>53</v>
      </c>
      <c r="C2" s="21" t="s">
        <v>54</v>
      </c>
      <c r="D2" s="21" t="s">
        <v>55</v>
      </c>
      <c r="E2" s="21" t="s">
        <v>56</v>
      </c>
      <c r="F2" s="25" t="s">
        <v>126</v>
      </c>
      <c r="G2" s="26" t="s">
        <v>129</v>
      </c>
      <c r="H2" s="26" t="s">
        <v>130</v>
      </c>
      <c r="I2" s="26" t="s">
        <v>57</v>
      </c>
      <c r="J2" s="27" t="s">
        <v>127</v>
      </c>
      <c r="K2" s="20" t="s">
        <v>131</v>
      </c>
      <c r="L2" s="21" t="s">
        <v>132</v>
      </c>
      <c r="M2" s="21" t="s">
        <v>133</v>
      </c>
      <c r="N2" s="21" t="s">
        <v>134</v>
      </c>
      <c r="O2" s="21" t="s">
        <v>135</v>
      </c>
      <c r="P2" s="22" t="s">
        <v>128</v>
      </c>
      <c r="Q2" s="26" t="s">
        <v>60</v>
      </c>
      <c r="R2" s="26" t="s">
        <v>136</v>
      </c>
      <c r="S2" s="26" t="s">
        <v>58</v>
      </c>
      <c r="T2" s="27" t="s">
        <v>137</v>
      </c>
      <c r="U2" s="28" t="s">
        <v>138</v>
      </c>
      <c r="V2" s="21" t="s">
        <v>139</v>
      </c>
      <c r="W2" s="22" t="s">
        <v>140</v>
      </c>
      <c r="X2" s="12" t="s">
        <v>141</v>
      </c>
      <c r="Y2" s="12" t="s">
        <v>142</v>
      </c>
      <c r="Z2" s="12" t="s">
        <v>59</v>
      </c>
      <c r="AA2" s="12" t="s">
        <v>143</v>
      </c>
      <c r="AB2" s="12" t="s">
        <v>144</v>
      </c>
      <c r="AC2" s="12" t="s">
        <v>145</v>
      </c>
      <c r="AD2" s="12" t="s">
        <v>146</v>
      </c>
      <c r="AE2" s="12" t="s">
        <v>147</v>
      </c>
      <c r="AF2" s="12" t="s">
        <v>148</v>
      </c>
      <c r="AG2" s="13" t="s">
        <v>149</v>
      </c>
      <c r="AI2" s="3" t="s">
        <v>158</v>
      </c>
    </row>
    <row r="3" spans="1:35" customFormat="1" x14ac:dyDescent="0.2">
      <c r="A3" s="17" t="s">
        <v>66</v>
      </c>
      <c r="B3" s="10">
        <v>0</v>
      </c>
      <c r="C3" s="11">
        <v>0</v>
      </c>
      <c r="D3" s="11">
        <v>0</v>
      </c>
      <c r="E3" s="11">
        <v>0</v>
      </c>
      <c r="F3" s="8">
        <v>0</v>
      </c>
      <c r="G3" s="11">
        <v>0</v>
      </c>
      <c r="H3" s="11">
        <v>0</v>
      </c>
      <c r="I3" s="11">
        <v>0</v>
      </c>
      <c r="J3" s="11">
        <v>0</v>
      </c>
      <c r="K3" s="23">
        <v>0</v>
      </c>
      <c r="L3" s="6">
        <v>0</v>
      </c>
      <c r="M3" s="6">
        <v>0</v>
      </c>
      <c r="N3" s="6">
        <v>0</v>
      </c>
      <c r="O3" s="6">
        <v>0</v>
      </c>
      <c r="P3" s="24">
        <v>0</v>
      </c>
      <c r="Q3" s="6">
        <v>0</v>
      </c>
      <c r="R3" s="6">
        <v>0</v>
      </c>
      <c r="S3" s="6">
        <v>0</v>
      </c>
      <c r="T3" s="11">
        <v>0</v>
      </c>
      <c r="U3" s="7">
        <v>0</v>
      </c>
      <c r="V3" s="6">
        <v>0</v>
      </c>
      <c r="W3" s="8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I3">
        <f>IFERROR((F3+J3+P3+T3+W3+AG3)/(F3+J3+P3+T3+W3+AG3),0)</f>
        <v>0</v>
      </c>
    </row>
    <row r="4" spans="1:35" customFormat="1" x14ac:dyDescent="0.2">
      <c r="A4" s="18" t="s">
        <v>67</v>
      </c>
      <c r="B4" s="10">
        <v>0</v>
      </c>
      <c r="C4" s="11">
        <v>0</v>
      </c>
      <c r="D4" s="11">
        <v>0</v>
      </c>
      <c r="E4" s="11">
        <v>0</v>
      </c>
      <c r="F4" s="8">
        <v>0</v>
      </c>
      <c r="G4" s="11">
        <v>0</v>
      </c>
      <c r="H4" s="11">
        <v>0</v>
      </c>
      <c r="I4" s="11">
        <v>0</v>
      </c>
      <c r="J4" s="11">
        <v>0</v>
      </c>
      <c r="K4" s="23">
        <v>0</v>
      </c>
      <c r="L4" s="6">
        <v>0</v>
      </c>
      <c r="M4" s="6">
        <v>0</v>
      </c>
      <c r="N4" s="6">
        <v>0</v>
      </c>
      <c r="O4" s="6">
        <v>0</v>
      </c>
      <c r="P4" s="24">
        <v>0</v>
      </c>
      <c r="Q4" s="6">
        <v>0</v>
      </c>
      <c r="R4" s="6">
        <v>0</v>
      </c>
      <c r="S4" s="6">
        <v>0</v>
      </c>
      <c r="T4" s="11">
        <v>0</v>
      </c>
      <c r="U4" s="7">
        <v>0</v>
      </c>
      <c r="V4" s="6">
        <v>0</v>
      </c>
      <c r="W4" s="8">
        <v>0</v>
      </c>
      <c r="X4" s="7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I4">
        <f t="shared" ref="AI4:AI47" si="0">IFERROR((F4+J4+P4+T4+W4+AG4)/(F4+J4+P4+T4+W4+AG4),0)</f>
        <v>0</v>
      </c>
    </row>
    <row r="5" spans="1:35" customFormat="1" x14ac:dyDescent="0.2">
      <c r="A5" s="18" t="s">
        <v>68</v>
      </c>
      <c r="B5" s="10">
        <v>0</v>
      </c>
      <c r="C5" s="11">
        <v>0</v>
      </c>
      <c r="D5" s="11">
        <v>0</v>
      </c>
      <c r="E5" s="11">
        <v>0</v>
      </c>
      <c r="F5" s="8">
        <v>0</v>
      </c>
      <c r="G5" s="11">
        <v>0</v>
      </c>
      <c r="H5" s="11">
        <v>0</v>
      </c>
      <c r="I5" s="11">
        <v>0</v>
      </c>
      <c r="J5" s="11">
        <v>0</v>
      </c>
      <c r="K5" s="23">
        <v>0</v>
      </c>
      <c r="L5" s="6">
        <v>0</v>
      </c>
      <c r="M5" s="6">
        <v>0</v>
      </c>
      <c r="N5" s="6">
        <v>0</v>
      </c>
      <c r="O5" s="6">
        <v>0</v>
      </c>
      <c r="P5" s="24">
        <v>0</v>
      </c>
      <c r="Q5" s="6">
        <v>0</v>
      </c>
      <c r="R5" s="6">
        <v>0</v>
      </c>
      <c r="S5" s="6">
        <v>0</v>
      </c>
      <c r="T5" s="11">
        <v>0</v>
      </c>
      <c r="U5" s="7">
        <v>0</v>
      </c>
      <c r="V5" s="6">
        <v>0</v>
      </c>
      <c r="W5" s="8">
        <v>0</v>
      </c>
      <c r="X5" s="7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I5">
        <f t="shared" si="0"/>
        <v>0</v>
      </c>
    </row>
    <row r="6" spans="1:35" customFormat="1" x14ac:dyDescent="0.2">
      <c r="A6" s="18" t="s">
        <v>69</v>
      </c>
      <c r="B6" s="10">
        <v>0</v>
      </c>
      <c r="C6" s="11">
        <v>0</v>
      </c>
      <c r="D6" s="11">
        <v>0</v>
      </c>
      <c r="E6" s="11">
        <v>0</v>
      </c>
      <c r="F6" s="8">
        <v>0</v>
      </c>
      <c r="G6" s="11">
        <v>0</v>
      </c>
      <c r="H6" s="11">
        <v>0</v>
      </c>
      <c r="I6" s="11">
        <v>0</v>
      </c>
      <c r="J6" s="11">
        <v>0</v>
      </c>
      <c r="K6" s="23">
        <v>0</v>
      </c>
      <c r="L6" s="6">
        <v>0</v>
      </c>
      <c r="M6" s="6">
        <v>0</v>
      </c>
      <c r="N6" s="6">
        <v>0</v>
      </c>
      <c r="O6" s="6">
        <v>0</v>
      </c>
      <c r="P6" s="24">
        <v>0</v>
      </c>
      <c r="Q6" s="6">
        <v>0</v>
      </c>
      <c r="R6" s="6">
        <v>0</v>
      </c>
      <c r="S6" s="6">
        <v>0</v>
      </c>
      <c r="T6" s="11">
        <v>0</v>
      </c>
      <c r="U6" s="7">
        <v>0</v>
      </c>
      <c r="V6" s="6">
        <v>0</v>
      </c>
      <c r="W6" s="8">
        <v>0</v>
      </c>
      <c r="X6" s="7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I6">
        <f t="shared" si="0"/>
        <v>0</v>
      </c>
    </row>
    <row r="7" spans="1:35" customFormat="1" x14ac:dyDescent="0.2">
      <c r="A7" s="18" t="s">
        <v>70</v>
      </c>
      <c r="B7" s="10">
        <v>0</v>
      </c>
      <c r="C7" s="11">
        <v>0</v>
      </c>
      <c r="D7" s="11">
        <v>0</v>
      </c>
      <c r="E7" s="11">
        <v>0</v>
      </c>
      <c r="F7" s="8">
        <v>0</v>
      </c>
      <c r="G7" s="11">
        <v>0</v>
      </c>
      <c r="H7" s="11">
        <v>0</v>
      </c>
      <c r="I7" s="11">
        <v>0</v>
      </c>
      <c r="J7" s="11">
        <v>0</v>
      </c>
      <c r="K7" s="23">
        <v>0</v>
      </c>
      <c r="L7" s="6">
        <v>0</v>
      </c>
      <c r="M7" s="6">
        <v>0</v>
      </c>
      <c r="N7" s="6">
        <v>0</v>
      </c>
      <c r="O7" s="6">
        <v>0</v>
      </c>
      <c r="P7" s="24">
        <v>0</v>
      </c>
      <c r="Q7" s="6">
        <v>0</v>
      </c>
      <c r="R7" s="6">
        <v>0</v>
      </c>
      <c r="S7" s="6">
        <v>0</v>
      </c>
      <c r="T7" s="11">
        <v>0</v>
      </c>
      <c r="U7" s="7">
        <v>0</v>
      </c>
      <c r="V7" s="6">
        <v>0</v>
      </c>
      <c r="W7" s="8">
        <v>0</v>
      </c>
      <c r="X7" s="7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I7">
        <f t="shared" si="0"/>
        <v>0</v>
      </c>
    </row>
    <row r="8" spans="1:35" customFormat="1" x14ac:dyDescent="0.2">
      <c r="A8" s="18" t="s">
        <v>71</v>
      </c>
      <c r="B8" s="10">
        <v>0</v>
      </c>
      <c r="C8" s="11">
        <v>0</v>
      </c>
      <c r="D8" s="11">
        <v>0</v>
      </c>
      <c r="E8" s="11">
        <v>0</v>
      </c>
      <c r="F8" s="8">
        <v>0</v>
      </c>
      <c r="G8" s="11">
        <v>0</v>
      </c>
      <c r="H8" s="11">
        <v>0</v>
      </c>
      <c r="I8" s="11">
        <v>0</v>
      </c>
      <c r="J8" s="11">
        <v>0</v>
      </c>
      <c r="K8" s="23">
        <v>0</v>
      </c>
      <c r="L8" s="6">
        <v>0</v>
      </c>
      <c r="M8" s="6">
        <v>0</v>
      </c>
      <c r="N8" s="6">
        <v>0</v>
      </c>
      <c r="O8" s="6">
        <v>0</v>
      </c>
      <c r="P8" s="24">
        <v>0</v>
      </c>
      <c r="Q8" s="6">
        <v>0</v>
      </c>
      <c r="R8" s="6">
        <v>0</v>
      </c>
      <c r="S8" s="6">
        <v>0</v>
      </c>
      <c r="T8" s="11">
        <v>0</v>
      </c>
      <c r="U8" s="7">
        <v>0</v>
      </c>
      <c r="V8" s="6">
        <v>0</v>
      </c>
      <c r="W8" s="8">
        <v>0</v>
      </c>
      <c r="X8" s="7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I8">
        <f t="shared" si="0"/>
        <v>0</v>
      </c>
    </row>
    <row r="9" spans="1:35" customFormat="1" x14ac:dyDescent="0.2">
      <c r="A9" s="18" t="s">
        <v>156</v>
      </c>
      <c r="B9" s="10">
        <v>0</v>
      </c>
      <c r="C9" s="11">
        <v>0</v>
      </c>
      <c r="D9" s="11">
        <v>0</v>
      </c>
      <c r="E9" s="11">
        <v>0</v>
      </c>
      <c r="F9" s="8">
        <v>0</v>
      </c>
      <c r="G9" s="11">
        <v>0</v>
      </c>
      <c r="H9" s="11">
        <v>0</v>
      </c>
      <c r="I9" s="11">
        <v>0</v>
      </c>
      <c r="J9" s="11">
        <v>0</v>
      </c>
      <c r="K9" s="23">
        <v>0</v>
      </c>
      <c r="L9" s="6">
        <v>0</v>
      </c>
      <c r="M9" s="6">
        <v>0</v>
      </c>
      <c r="N9" s="6">
        <v>0</v>
      </c>
      <c r="O9" s="6">
        <v>0</v>
      </c>
      <c r="P9" s="24">
        <v>0</v>
      </c>
      <c r="Q9" s="6">
        <v>0</v>
      </c>
      <c r="R9" s="6">
        <v>0</v>
      </c>
      <c r="S9" s="6">
        <v>0</v>
      </c>
      <c r="T9" s="11">
        <v>0</v>
      </c>
      <c r="U9" s="7">
        <v>0</v>
      </c>
      <c r="V9" s="6">
        <v>0</v>
      </c>
      <c r="W9" s="8">
        <v>0</v>
      </c>
      <c r="X9" s="7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I9">
        <f t="shared" si="0"/>
        <v>0</v>
      </c>
    </row>
    <row r="10" spans="1:35" customFormat="1" x14ac:dyDescent="0.2">
      <c r="A10" s="18" t="s">
        <v>72</v>
      </c>
      <c r="B10" s="10">
        <v>0</v>
      </c>
      <c r="C10" s="11">
        <v>0</v>
      </c>
      <c r="D10" s="11">
        <v>0</v>
      </c>
      <c r="E10" s="11">
        <v>0</v>
      </c>
      <c r="F10" s="8">
        <v>0</v>
      </c>
      <c r="G10" s="11">
        <v>0</v>
      </c>
      <c r="H10" s="11">
        <v>0</v>
      </c>
      <c r="I10" s="11">
        <v>0</v>
      </c>
      <c r="J10" s="11">
        <v>0</v>
      </c>
      <c r="K10" s="23">
        <v>0</v>
      </c>
      <c r="L10" s="6">
        <v>0</v>
      </c>
      <c r="M10" s="6">
        <v>0</v>
      </c>
      <c r="N10" s="6">
        <v>0</v>
      </c>
      <c r="O10" s="6">
        <v>0</v>
      </c>
      <c r="P10" s="24">
        <v>0</v>
      </c>
      <c r="Q10" s="6">
        <v>0</v>
      </c>
      <c r="R10" s="6">
        <v>0</v>
      </c>
      <c r="S10" s="6">
        <v>0</v>
      </c>
      <c r="T10" s="11">
        <v>0</v>
      </c>
      <c r="U10" s="7">
        <v>0</v>
      </c>
      <c r="V10" s="6">
        <v>0</v>
      </c>
      <c r="W10" s="8">
        <v>0</v>
      </c>
      <c r="X10" s="7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I10">
        <f t="shared" si="0"/>
        <v>0</v>
      </c>
    </row>
    <row r="11" spans="1:35" customFormat="1" x14ac:dyDescent="0.2">
      <c r="A11" s="18" t="s">
        <v>73</v>
      </c>
      <c r="B11" s="10">
        <v>0</v>
      </c>
      <c r="C11" s="11">
        <v>0</v>
      </c>
      <c r="D11" s="11">
        <v>0</v>
      </c>
      <c r="E11" s="11">
        <v>0</v>
      </c>
      <c r="F11" s="8">
        <v>0</v>
      </c>
      <c r="G11" s="11">
        <v>0</v>
      </c>
      <c r="H11" s="11">
        <v>0</v>
      </c>
      <c r="I11" s="11">
        <v>0</v>
      </c>
      <c r="J11" s="11">
        <v>0</v>
      </c>
      <c r="K11" s="23">
        <v>0</v>
      </c>
      <c r="L11" s="6">
        <v>0</v>
      </c>
      <c r="M11" s="6">
        <v>0</v>
      </c>
      <c r="N11" s="6">
        <v>0</v>
      </c>
      <c r="O11" s="6">
        <v>0</v>
      </c>
      <c r="P11" s="24">
        <v>0</v>
      </c>
      <c r="Q11" s="6">
        <v>0</v>
      </c>
      <c r="R11" s="6">
        <v>0</v>
      </c>
      <c r="S11" s="6">
        <v>0</v>
      </c>
      <c r="T11" s="11">
        <v>0</v>
      </c>
      <c r="U11" s="7">
        <v>0</v>
      </c>
      <c r="V11" s="6">
        <v>0</v>
      </c>
      <c r="W11" s="8">
        <v>0</v>
      </c>
      <c r="X11" s="7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I11">
        <f t="shared" si="0"/>
        <v>0</v>
      </c>
    </row>
    <row r="12" spans="1:35" customFormat="1" x14ac:dyDescent="0.2">
      <c r="A12" s="18" t="s">
        <v>74</v>
      </c>
      <c r="B12" s="10">
        <v>0</v>
      </c>
      <c r="C12" s="11">
        <v>0</v>
      </c>
      <c r="D12" s="11">
        <v>0</v>
      </c>
      <c r="E12" s="11">
        <v>0</v>
      </c>
      <c r="F12" s="8">
        <v>0</v>
      </c>
      <c r="G12" s="11">
        <v>0</v>
      </c>
      <c r="H12" s="11">
        <v>0</v>
      </c>
      <c r="I12" s="11">
        <v>0</v>
      </c>
      <c r="J12" s="11">
        <v>0</v>
      </c>
      <c r="K12" s="23">
        <v>0</v>
      </c>
      <c r="L12" s="6">
        <v>0</v>
      </c>
      <c r="M12" s="6">
        <v>0</v>
      </c>
      <c r="N12" s="6">
        <v>0</v>
      </c>
      <c r="O12" s="6">
        <v>0</v>
      </c>
      <c r="P12" s="24">
        <v>0</v>
      </c>
      <c r="Q12" s="6">
        <v>0</v>
      </c>
      <c r="R12" s="6">
        <v>0</v>
      </c>
      <c r="S12" s="6">
        <v>0</v>
      </c>
      <c r="T12" s="11">
        <v>0</v>
      </c>
      <c r="U12" s="7">
        <v>0</v>
      </c>
      <c r="V12" s="6">
        <v>0</v>
      </c>
      <c r="W12" s="8">
        <v>0</v>
      </c>
      <c r="X12" s="7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I12">
        <f t="shared" si="0"/>
        <v>0</v>
      </c>
    </row>
    <row r="13" spans="1:35" customFormat="1" x14ac:dyDescent="0.2">
      <c r="A13" s="18" t="s">
        <v>75</v>
      </c>
      <c r="B13" s="10">
        <v>0</v>
      </c>
      <c r="C13" s="11">
        <v>0</v>
      </c>
      <c r="D13" s="11">
        <v>0</v>
      </c>
      <c r="E13" s="11">
        <v>0</v>
      </c>
      <c r="F13" s="8">
        <v>0</v>
      </c>
      <c r="G13" s="11">
        <v>0</v>
      </c>
      <c r="H13" s="11">
        <v>0</v>
      </c>
      <c r="I13" s="11">
        <v>0</v>
      </c>
      <c r="J13" s="11">
        <v>0</v>
      </c>
      <c r="K13" s="23">
        <v>0</v>
      </c>
      <c r="L13" s="6">
        <v>0</v>
      </c>
      <c r="M13" s="6">
        <v>0</v>
      </c>
      <c r="N13" s="6">
        <v>0</v>
      </c>
      <c r="O13" s="6">
        <v>0</v>
      </c>
      <c r="P13" s="24">
        <v>0</v>
      </c>
      <c r="Q13" s="6">
        <v>0</v>
      </c>
      <c r="R13" s="6">
        <v>0</v>
      </c>
      <c r="S13" s="6">
        <v>0</v>
      </c>
      <c r="T13" s="11">
        <v>0</v>
      </c>
      <c r="U13" s="7">
        <v>0</v>
      </c>
      <c r="V13" s="6">
        <v>0</v>
      </c>
      <c r="W13" s="8">
        <v>0</v>
      </c>
      <c r="X13" s="7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I13">
        <f t="shared" si="0"/>
        <v>0</v>
      </c>
    </row>
    <row r="14" spans="1:35" customFormat="1" x14ac:dyDescent="0.2">
      <c r="A14" s="18" t="s">
        <v>76</v>
      </c>
      <c r="B14" s="10">
        <v>0</v>
      </c>
      <c r="C14" s="11">
        <v>0</v>
      </c>
      <c r="D14" s="11">
        <v>0</v>
      </c>
      <c r="E14" s="11">
        <v>0</v>
      </c>
      <c r="F14" s="8">
        <v>0</v>
      </c>
      <c r="G14" s="11">
        <v>0</v>
      </c>
      <c r="H14" s="11">
        <v>0</v>
      </c>
      <c r="I14" s="11">
        <v>0</v>
      </c>
      <c r="J14" s="11">
        <v>0</v>
      </c>
      <c r="K14" s="23">
        <v>0</v>
      </c>
      <c r="L14" s="6">
        <v>0</v>
      </c>
      <c r="M14" s="6">
        <v>0</v>
      </c>
      <c r="N14" s="6">
        <v>0</v>
      </c>
      <c r="O14" s="6">
        <v>0</v>
      </c>
      <c r="P14" s="24">
        <v>0</v>
      </c>
      <c r="Q14" s="6">
        <v>0</v>
      </c>
      <c r="R14" s="6">
        <v>0</v>
      </c>
      <c r="S14" s="6">
        <v>0</v>
      </c>
      <c r="T14" s="11">
        <v>0</v>
      </c>
      <c r="U14" s="7">
        <v>0</v>
      </c>
      <c r="V14" s="6">
        <v>0</v>
      </c>
      <c r="W14" s="8">
        <v>0</v>
      </c>
      <c r="X14" s="7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I14">
        <f t="shared" si="0"/>
        <v>0</v>
      </c>
    </row>
    <row r="15" spans="1:35" customFormat="1" x14ac:dyDescent="0.2">
      <c r="A15" s="18" t="s">
        <v>77</v>
      </c>
      <c r="B15" s="10">
        <v>0</v>
      </c>
      <c r="C15" s="11">
        <v>0</v>
      </c>
      <c r="D15" s="11">
        <v>0</v>
      </c>
      <c r="E15" s="11">
        <v>0</v>
      </c>
      <c r="F15" s="8">
        <v>0</v>
      </c>
      <c r="G15" s="11">
        <v>0</v>
      </c>
      <c r="H15" s="11">
        <v>0</v>
      </c>
      <c r="I15" s="11">
        <v>0</v>
      </c>
      <c r="J15" s="11">
        <v>0</v>
      </c>
      <c r="K15" s="23">
        <v>0</v>
      </c>
      <c r="L15" s="6">
        <v>0</v>
      </c>
      <c r="M15" s="6">
        <v>0</v>
      </c>
      <c r="N15" s="6">
        <v>0</v>
      </c>
      <c r="O15" s="6">
        <v>0</v>
      </c>
      <c r="P15" s="24">
        <v>0</v>
      </c>
      <c r="Q15" s="6">
        <v>0</v>
      </c>
      <c r="R15" s="6">
        <v>0</v>
      </c>
      <c r="S15" s="6">
        <v>0</v>
      </c>
      <c r="T15" s="11">
        <v>0</v>
      </c>
      <c r="U15" s="7">
        <v>0</v>
      </c>
      <c r="V15" s="6">
        <v>0</v>
      </c>
      <c r="W15" s="8">
        <v>0</v>
      </c>
      <c r="X15" s="7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I15">
        <f t="shared" si="0"/>
        <v>0</v>
      </c>
    </row>
    <row r="16" spans="1:35" customFormat="1" x14ac:dyDescent="0.2">
      <c r="A16" s="18" t="s">
        <v>78</v>
      </c>
      <c r="B16" s="10">
        <v>0</v>
      </c>
      <c r="C16" s="11">
        <v>0</v>
      </c>
      <c r="D16" s="11">
        <v>0</v>
      </c>
      <c r="E16" s="11">
        <v>0</v>
      </c>
      <c r="F16" s="8">
        <v>0</v>
      </c>
      <c r="G16" s="11">
        <v>0</v>
      </c>
      <c r="H16" s="11">
        <v>0</v>
      </c>
      <c r="I16" s="11">
        <v>0</v>
      </c>
      <c r="J16" s="11">
        <v>0</v>
      </c>
      <c r="K16" s="23">
        <v>0</v>
      </c>
      <c r="L16" s="6">
        <v>0</v>
      </c>
      <c r="M16" s="6">
        <v>0</v>
      </c>
      <c r="N16" s="6">
        <v>0</v>
      </c>
      <c r="O16" s="6">
        <v>0</v>
      </c>
      <c r="P16" s="24">
        <v>0</v>
      </c>
      <c r="Q16" s="6">
        <v>0</v>
      </c>
      <c r="R16" s="6">
        <v>0</v>
      </c>
      <c r="S16" s="6">
        <v>0</v>
      </c>
      <c r="T16" s="11">
        <v>0</v>
      </c>
      <c r="U16" s="7">
        <v>0</v>
      </c>
      <c r="V16" s="6">
        <v>0</v>
      </c>
      <c r="W16" s="8">
        <v>0</v>
      </c>
      <c r="X16" s="7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I16">
        <f t="shared" si="0"/>
        <v>0</v>
      </c>
    </row>
    <row r="17" spans="1:35" customFormat="1" x14ac:dyDescent="0.2">
      <c r="A17" s="18" t="s">
        <v>79</v>
      </c>
      <c r="B17" s="10">
        <v>0</v>
      </c>
      <c r="C17" s="11">
        <v>0</v>
      </c>
      <c r="D17" s="11">
        <v>0</v>
      </c>
      <c r="E17" s="11">
        <v>0</v>
      </c>
      <c r="F17" s="8">
        <v>0</v>
      </c>
      <c r="G17" s="11">
        <v>0</v>
      </c>
      <c r="H17" s="11">
        <v>0</v>
      </c>
      <c r="I17" s="11">
        <v>0</v>
      </c>
      <c r="J17" s="11">
        <v>0</v>
      </c>
      <c r="K17" s="23">
        <v>0</v>
      </c>
      <c r="L17" s="6">
        <v>0</v>
      </c>
      <c r="M17" s="6">
        <v>0</v>
      </c>
      <c r="N17" s="6">
        <v>0</v>
      </c>
      <c r="O17" s="6">
        <v>0</v>
      </c>
      <c r="P17" s="24">
        <v>0</v>
      </c>
      <c r="Q17" s="6">
        <v>0</v>
      </c>
      <c r="R17" s="6">
        <v>0</v>
      </c>
      <c r="S17" s="6">
        <v>0</v>
      </c>
      <c r="T17" s="11">
        <v>0</v>
      </c>
      <c r="U17" s="7">
        <v>0</v>
      </c>
      <c r="V17" s="6">
        <v>0</v>
      </c>
      <c r="W17" s="8">
        <v>0</v>
      </c>
      <c r="X17" s="7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I17">
        <f t="shared" si="0"/>
        <v>0</v>
      </c>
    </row>
    <row r="18" spans="1:35" customFormat="1" x14ac:dyDescent="0.2">
      <c r="A18" s="18" t="s">
        <v>80</v>
      </c>
      <c r="B18" s="10">
        <v>0</v>
      </c>
      <c r="C18" s="11">
        <v>0</v>
      </c>
      <c r="D18" s="11">
        <v>0</v>
      </c>
      <c r="E18" s="11">
        <v>0</v>
      </c>
      <c r="F18" s="8">
        <v>0</v>
      </c>
      <c r="G18" s="11">
        <v>0</v>
      </c>
      <c r="H18" s="11">
        <v>0</v>
      </c>
      <c r="I18" s="11">
        <v>0</v>
      </c>
      <c r="J18" s="11">
        <v>0</v>
      </c>
      <c r="K18" s="23">
        <v>0</v>
      </c>
      <c r="L18" s="6">
        <v>0</v>
      </c>
      <c r="M18" s="6">
        <v>0</v>
      </c>
      <c r="N18" s="6">
        <v>0</v>
      </c>
      <c r="O18" s="6">
        <v>0</v>
      </c>
      <c r="P18" s="24">
        <v>0</v>
      </c>
      <c r="Q18" s="6">
        <v>0</v>
      </c>
      <c r="R18" s="6">
        <v>0</v>
      </c>
      <c r="S18" s="6">
        <v>0</v>
      </c>
      <c r="T18" s="11">
        <v>0</v>
      </c>
      <c r="U18" s="7">
        <v>0</v>
      </c>
      <c r="V18" s="6">
        <v>0</v>
      </c>
      <c r="W18" s="8">
        <v>0</v>
      </c>
      <c r="X18" s="7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I18">
        <f t="shared" si="0"/>
        <v>0</v>
      </c>
    </row>
    <row r="19" spans="1:35" customFormat="1" x14ac:dyDescent="0.2">
      <c r="A19" s="18" t="s">
        <v>81</v>
      </c>
      <c r="B19" s="10">
        <v>0</v>
      </c>
      <c r="C19" s="11">
        <v>0</v>
      </c>
      <c r="D19" s="11">
        <v>0</v>
      </c>
      <c r="E19" s="11">
        <v>0</v>
      </c>
      <c r="F19" s="8">
        <v>0</v>
      </c>
      <c r="G19" s="11">
        <v>0</v>
      </c>
      <c r="H19" s="11">
        <v>0</v>
      </c>
      <c r="I19" s="11">
        <v>0</v>
      </c>
      <c r="J19" s="11">
        <v>0</v>
      </c>
      <c r="K19" s="23">
        <v>0</v>
      </c>
      <c r="L19" s="6">
        <v>0</v>
      </c>
      <c r="M19" s="6">
        <v>0</v>
      </c>
      <c r="N19" s="6">
        <v>0</v>
      </c>
      <c r="O19" s="6">
        <v>0</v>
      </c>
      <c r="P19" s="24">
        <v>0</v>
      </c>
      <c r="Q19" s="6">
        <v>0</v>
      </c>
      <c r="R19" s="6">
        <v>0</v>
      </c>
      <c r="S19" s="6">
        <v>0</v>
      </c>
      <c r="T19" s="11">
        <v>0</v>
      </c>
      <c r="U19" s="7">
        <v>0</v>
      </c>
      <c r="V19" s="6">
        <v>0</v>
      </c>
      <c r="W19" s="8">
        <v>0</v>
      </c>
      <c r="X19" s="7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I19">
        <f t="shared" si="0"/>
        <v>0</v>
      </c>
    </row>
    <row r="20" spans="1:35" customFormat="1" x14ac:dyDescent="0.2">
      <c r="A20" s="18" t="s">
        <v>82</v>
      </c>
      <c r="B20" s="10">
        <v>0</v>
      </c>
      <c r="C20" s="11">
        <v>0</v>
      </c>
      <c r="D20" s="11">
        <v>0</v>
      </c>
      <c r="E20" s="11">
        <v>0</v>
      </c>
      <c r="F20" s="8">
        <v>0</v>
      </c>
      <c r="G20" s="11">
        <v>0</v>
      </c>
      <c r="H20" s="11">
        <v>0</v>
      </c>
      <c r="I20" s="11">
        <v>0</v>
      </c>
      <c r="J20" s="11">
        <v>0</v>
      </c>
      <c r="K20" s="23">
        <v>0</v>
      </c>
      <c r="L20" s="6">
        <v>0</v>
      </c>
      <c r="M20" s="6">
        <v>0</v>
      </c>
      <c r="N20" s="6">
        <v>0</v>
      </c>
      <c r="O20" s="6">
        <v>0</v>
      </c>
      <c r="P20" s="24">
        <v>0</v>
      </c>
      <c r="Q20" s="6">
        <v>0</v>
      </c>
      <c r="R20" s="6">
        <v>0</v>
      </c>
      <c r="S20" s="6">
        <v>0</v>
      </c>
      <c r="T20" s="11">
        <v>0</v>
      </c>
      <c r="U20" s="7">
        <v>0</v>
      </c>
      <c r="V20" s="6">
        <v>0</v>
      </c>
      <c r="W20" s="8">
        <v>0</v>
      </c>
      <c r="X20" s="7">
        <v>1</v>
      </c>
      <c r="Y20" s="6">
        <v>1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1</v>
      </c>
      <c r="AF20" s="6">
        <v>0</v>
      </c>
      <c r="AG20" s="6">
        <v>1</v>
      </c>
      <c r="AI20">
        <f t="shared" si="0"/>
        <v>1</v>
      </c>
    </row>
    <row r="21" spans="1:35" customFormat="1" x14ac:dyDescent="0.2">
      <c r="A21" s="18" t="s">
        <v>83</v>
      </c>
      <c r="B21" s="10">
        <v>0</v>
      </c>
      <c r="C21" s="11">
        <v>0</v>
      </c>
      <c r="D21" s="11">
        <v>0</v>
      </c>
      <c r="E21" s="11">
        <v>0</v>
      </c>
      <c r="F21" s="8">
        <v>0</v>
      </c>
      <c r="G21" s="11">
        <v>0</v>
      </c>
      <c r="H21" s="11">
        <v>0</v>
      </c>
      <c r="I21" s="11">
        <v>0</v>
      </c>
      <c r="J21" s="11">
        <v>0</v>
      </c>
      <c r="K21" s="23">
        <v>0</v>
      </c>
      <c r="L21" s="6">
        <v>0</v>
      </c>
      <c r="M21" s="6">
        <v>0</v>
      </c>
      <c r="N21" s="6">
        <v>0</v>
      </c>
      <c r="O21" s="6">
        <v>0</v>
      </c>
      <c r="P21" s="24">
        <v>0</v>
      </c>
      <c r="Q21" s="6">
        <v>0</v>
      </c>
      <c r="R21" s="6">
        <v>0</v>
      </c>
      <c r="S21" s="6">
        <v>0</v>
      </c>
      <c r="T21" s="11">
        <v>0</v>
      </c>
      <c r="U21" s="7">
        <v>0</v>
      </c>
      <c r="V21" s="6">
        <v>0</v>
      </c>
      <c r="W21" s="8">
        <v>0</v>
      </c>
      <c r="X21" s="7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I21">
        <f t="shared" si="0"/>
        <v>0</v>
      </c>
    </row>
    <row r="22" spans="1:35" customFormat="1" x14ac:dyDescent="0.2">
      <c r="A22" s="18" t="s">
        <v>84</v>
      </c>
      <c r="B22" s="10">
        <v>0</v>
      </c>
      <c r="C22" s="11">
        <v>0</v>
      </c>
      <c r="D22" s="11">
        <v>0</v>
      </c>
      <c r="E22" s="11">
        <v>0</v>
      </c>
      <c r="F22" s="8">
        <v>0</v>
      </c>
      <c r="G22" s="11">
        <v>0</v>
      </c>
      <c r="H22" s="11">
        <v>0</v>
      </c>
      <c r="I22" s="11">
        <v>0</v>
      </c>
      <c r="J22" s="11">
        <v>0</v>
      </c>
      <c r="K22" s="23">
        <v>0</v>
      </c>
      <c r="L22" s="6">
        <v>0</v>
      </c>
      <c r="M22" s="6">
        <v>0</v>
      </c>
      <c r="N22" s="6">
        <v>0</v>
      </c>
      <c r="O22" s="6">
        <v>0</v>
      </c>
      <c r="P22" s="24">
        <v>0</v>
      </c>
      <c r="Q22" s="6">
        <v>0</v>
      </c>
      <c r="R22" s="6">
        <v>0</v>
      </c>
      <c r="S22" s="6">
        <v>0</v>
      </c>
      <c r="T22" s="11">
        <v>0</v>
      </c>
      <c r="U22" s="7">
        <v>0</v>
      </c>
      <c r="V22" s="6">
        <v>0</v>
      </c>
      <c r="W22" s="8">
        <v>0</v>
      </c>
      <c r="X22" s="7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I22">
        <f t="shared" si="0"/>
        <v>0</v>
      </c>
    </row>
    <row r="23" spans="1:35" customFormat="1" x14ac:dyDescent="0.2">
      <c r="A23" s="18" t="s">
        <v>85</v>
      </c>
      <c r="B23" s="10">
        <v>0</v>
      </c>
      <c r="C23" s="11">
        <v>0</v>
      </c>
      <c r="D23" s="11">
        <v>0</v>
      </c>
      <c r="E23" s="11">
        <v>0</v>
      </c>
      <c r="F23" s="8">
        <v>0</v>
      </c>
      <c r="G23" s="11">
        <v>0</v>
      </c>
      <c r="H23" s="11">
        <v>0</v>
      </c>
      <c r="I23" s="11">
        <v>0</v>
      </c>
      <c r="J23" s="11">
        <v>0</v>
      </c>
      <c r="K23" s="23">
        <v>0</v>
      </c>
      <c r="L23" s="6">
        <v>0</v>
      </c>
      <c r="M23" s="6">
        <v>0</v>
      </c>
      <c r="N23" s="6">
        <v>0</v>
      </c>
      <c r="O23" s="6">
        <v>0</v>
      </c>
      <c r="P23" s="24">
        <v>0</v>
      </c>
      <c r="Q23" s="6">
        <v>0</v>
      </c>
      <c r="R23" s="6">
        <v>0</v>
      </c>
      <c r="S23" s="6">
        <v>0</v>
      </c>
      <c r="T23" s="11">
        <v>0</v>
      </c>
      <c r="U23" s="7">
        <v>0</v>
      </c>
      <c r="V23" s="6">
        <v>0</v>
      </c>
      <c r="W23" s="8">
        <v>0</v>
      </c>
      <c r="X23" s="7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I23">
        <f t="shared" si="0"/>
        <v>0</v>
      </c>
    </row>
    <row r="24" spans="1:35" customFormat="1" x14ac:dyDescent="0.2">
      <c r="A24" s="18" t="s">
        <v>86</v>
      </c>
      <c r="B24" s="10">
        <v>0</v>
      </c>
      <c r="C24" s="11">
        <v>0</v>
      </c>
      <c r="D24" s="11">
        <v>0</v>
      </c>
      <c r="E24" s="11">
        <v>0</v>
      </c>
      <c r="F24" s="8">
        <v>0</v>
      </c>
      <c r="G24" s="11">
        <v>0</v>
      </c>
      <c r="H24" s="11">
        <v>0</v>
      </c>
      <c r="I24" s="11">
        <v>0</v>
      </c>
      <c r="J24" s="11">
        <v>0</v>
      </c>
      <c r="K24" s="23">
        <v>0</v>
      </c>
      <c r="L24" s="6">
        <v>0</v>
      </c>
      <c r="M24" s="6">
        <v>0</v>
      </c>
      <c r="N24" s="6">
        <v>0</v>
      </c>
      <c r="O24" s="6">
        <v>0</v>
      </c>
      <c r="P24" s="24">
        <v>0</v>
      </c>
      <c r="Q24" s="6">
        <v>0</v>
      </c>
      <c r="R24" s="6">
        <v>0</v>
      </c>
      <c r="S24" s="6">
        <v>0</v>
      </c>
      <c r="T24" s="11">
        <v>0</v>
      </c>
      <c r="U24" s="7">
        <v>0</v>
      </c>
      <c r="V24" s="6">
        <v>0</v>
      </c>
      <c r="W24" s="8">
        <v>0</v>
      </c>
      <c r="X24" s="7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I24">
        <f t="shared" si="0"/>
        <v>0</v>
      </c>
    </row>
    <row r="25" spans="1:35" customFormat="1" x14ac:dyDescent="0.2">
      <c r="A25" s="18" t="s">
        <v>87</v>
      </c>
      <c r="B25" s="10">
        <v>0</v>
      </c>
      <c r="C25" s="11">
        <v>0</v>
      </c>
      <c r="D25" s="11">
        <v>0</v>
      </c>
      <c r="E25" s="11">
        <v>0</v>
      </c>
      <c r="F25" s="8">
        <v>0</v>
      </c>
      <c r="G25" s="11">
        <v>0</v>
      </c>
      <c r="H25" s="11">
        <v>0</v>
      </c>
      <c r="I25" s="11">
        <v>0</v>
      </c>
      <c r="J25" s="11">
        <v>0</v>
      </c>
      <c r="K25" s="23">
        <v>0</v>
      </c>
      <c r="L25" s="6">
        <v>0</v>
      </c>
      <c r="M25" s="6">
        <v>0</v>
      </c>
      <c r="N25" s="6">
        <v>0</v>
      </c>
      <c r="O25" s="6">
        <v>0</v>
      </c>
      <c r="P25" s="24">
        <v>0</v>
      </c>
      <c r="Q25" s="6">
        <v>0</v>
      </c>
      <c r="R25" s="6">
        <v>0</v>
      </c>
      <c r="S25" s="6">
        <v>0</v>
      </c>
      <c r="T25" s="11">
        <v>0</v>
      </c>
      <c r="U25" s="7">
        <v>0</v>
      </c>
      <c r="V25" s="6">
        <v>0</v>
      </c>
      <c r="W25" s="8">
        <v>0</v>
      </c>
      <c r="X25" s="7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I25">
        <f t="shared" si="0"/>
        <v>0</v>
      </c>
    </row>
    <row r="26" spans="1:35" customFormat="1" x14ac:dyDescent="0.2">
      <c r="A26" s="18" t="s">
        <v>88</v>
      </c>
      <c r="B26" s="10">
        <v>0</v>
      </c>
      <c r="C26" s="11">
        <v>0</v>
      </c>
      <c r="D26" s="11">
        <v>0</v>
      </c>
      <c r="E26" s="11">
        <v>0</v>
      </c>
      <c r="F26" s="8">
        <v>0</v>
      </c>
      <c r="G26" s="11">
        <v>0</v>
      </c>
      <c r="H26" s="11">
        <v>0</v>
      </c>
      <c r="I26" s="11">
        <v>0</v>
      </c>
      <c r="J26" s="11">
        <v>0</v>
      </c>
      <c r="K26" s="23">
        <v>0</v>
      </c>
      <c r="L26" s="6">
        <v>0</v>
      </c>
      <c r="M26" s="6">
        <v>0</v>
      </c>
      <c r="N26" s="6">
        <v>0</v>
      </c>
      <c r="O26" s="6">
        <v>0</v>
      </c>
      <c r="P26" s="24">
        <v>0</v>
      </c>
      <c r="Q26" s="6">
        <v>0</v>
      </c>
      <c r="R26" s="6">
        <v>0</v>
      </c>
      <c r="S26" s="6">
        <v>0</v>
      </c>
      <c r="T26" s="11">
        <v>0</v>
      </c>
      <c r="U26" s="7">
        <v>0</v>
      </c>
      <c r="V26" s="6">
        <v>0</v>
      </c>
      <c r="W26" s="8">
        <v>0</v>
      </c>
      <c r="X26" s="7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I26">
        <f t="shared" si="0"/>
        <v>0</v>
      </c>
    </row>
    <row r="27" spans="1:35" customFormat="1" x14ac:dyDescent="0.2">
      <c r="A27" s="18" t="s">
        <v>89</v>
      </c>
      <c r="B27" s="10">
        <v>0</v>
      </c>
      <c r="C27" s="11">
        <v>0</v>
      </c>
      <c r="D27" s="11">
        <v>0</v>
      </c>
      <c r="E27" s="11">
        <v>0</v>
      </c>
      <c r="F27" s="8">
        <v>0</v>
      </c>
      <c r="G27" s="11">
        <v>0</v>
      </c>
      <c r="H27" s="11">
        <v>0</v>
      </c>
      <c r="I27" s="11">
        <v>0</v>
      </c>
      <c r="J27" s="11">
        <v>0</v>
      </c>
      <c r="K27" s="23">
        <v>0</v>
      </c>
      <c r="L27" s="6">
        <v>0</v>
      </c>
      <c r="M27" s="6">
        <v>0</v>
      </c>
      <c r="N27" s="6">
        <v>0</v>
      </c>
      <c r="O27" s="6">
        <v>0</v>
      </c>
      <c r="P27" s="24">
        <v>0</v>
      </c>
      <c r="Q27" s="6">
        <v>0</v>
      </c>
      <c r="R27" s="6">
        <v>0</v>
      </c>
      <c r="S27" s="6">
        <v>0</v>
      </c>
      <c r="T27" s="11">
        <v>0</v>
      </c>
      <c r="U27" s="7">
        <v>0</v>
      </c>
      <c r="V27" s="6">
        <v>0</v>
      </c>
      <c r="W27" s="8">
        <v>0</v>
      </c>
      <c r="X27" s="7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I27">
        <f t="shared" si="0"/>
        <v>0</v>
      </c>
    </row>
    <row r="28" spans="1:35" customFormat="1" x14ac:dyDescent="0.2">
      <c r="A28" s="18" t="s">
        <v>90</v>
      </c>
      <c r="B28" s="10">
        <v>0</v>
      </c>
      <c r="C28" s="11">
        <v>0</v>
      </c>
      <c r="D28" s="11">
        <v>0</v>
      </c>
      <c r="E28" s="11">
        <v>0</v>
      </c>
      <c r="F28" s="8">
        <v>0</v>
      </c>
      <c r="G28" s="11">
        <v>0</v>
      </c>
      <c r="H28" s="11">
        <v>0</v>
      </c>
      <c r="I28" s="11">
        <v>0</v>
      </c>
      <c r="J28" s="11">
        <v>0</v>
      </c>
      <c r="K28" s="23">
        <v>0</v>
      </c>
      <c r="L28" s="6">
        <v>0</v>
      </c>
      <c r="M28" s="6">
        <v>0</v>
      </c>
      <c r="N28" s="6">
        <v>0</v>
      </c>
      <c r="O28" s="6">
        <v>0</v>
      </c>
      <c r="P28" s="24">
        <v>0</v>
      </c>
      <c r="Q28" s="6">
        <v>0</v>
      </c>
      <c r="R28" s="6">
        <v>0</v>
      </c>
      <c r="S28" s="6">
        <v>0</v>
      </c>
      <c r="T28" s="11">
        <v>0</v>
      </c>
      <c r="U28" s="7">
        <v>0</v>
      </c>
      <c r="V28" s="6">
        <v>0</v>
      </c>
      <c r="W28" s="8">
        <v>0</v>
      </c>
      <c r="X28" s="7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I28">
        <f t="shared" si="0"/>
        <v>0</v>
      </c>
    </row>
    <row r="29" spans="1:35" customFormat="1" x14ac:dyDescent="0.2">
      <c r="A29" s="18" t="s">
        <v>91</v>
      </c>
      <c r="B29" s="10">
        <v>0</v>
      </c>
      <c r="C29" s="11">
        <v>0</v>
      </c>
      <c r="D29" s="11">
        <v>0</v>
      </c>
      <c r="E29" s="11">
        <v>0</v>
      </c>
      <c r="F29" s="8">
        <v>0</v>
      </c>
      <c r="G29" s="11">
        <v>0</v>
      </c>
      <c r="H29" s="11">
        <v>0</v>
      </c>
      <c r="I29" s="11">
        <v>0</v>
      </c>
      <c r="J29" s="11">
        <v>0</v>
      </c>
      <c r="K29" s="23">
        <v>0</v>
      </c>
      <c r="L29" s="6">
        <v>0</v>
      </c>
      <c r="M29" s="6">
        <v>0</v>
      </c>
      <c r="N29" s="6">
        <v>0</v>
      </c>
      <c r="O29" s="6">
        <v>0</v>
      </c>
      <c r="P29" s="24">
        <v>0</v>
      </c>
      <c r="Q29" s="6">
        <v>0</v>
      </c>
      <c r="R29" s="6">
        <v>0</v>
      </c>
      <c r="S29" s="6">
        <v>0</v>
      </c>
      <c r="T29" s="11">
        <v>0</v>
      </c>
      <c r="U29" s="7">
        <v>0</v>
      </c>
      <c r="V29" s="6">
        <v>0</v>
      </c>
      <c r="W29" s="8">
        <v>0</v>
      </c>
      <c r="X29" s="7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I29">
        <f t="shared" si="0"/>
        <v>0</v>
      </c>
    </row>
    <row r="30" spans="1:35" customFormat="1" x14ac:dyDescent="0.2">
      <c r="A30" s="18" t="s">
        <v>92</v>
      </c>
      <c r="B30" s="10">
        <v>1</v>
      </c>
      <c r="C30" s="11">
        <v>0</v>
      </c>
      <c r="D30" s="11">
        <v>0</v>
      </c>
      <c r="E30" s="11">
        <v>0</v>
      </c>
      <c r="F30" s="8">
        <v>1</v>
      </c>
      <c r="G30" s="11">
        <v>0</v>
      </c>
      <c r="H30" s="11">
        <v>0</v>
      </c>
      <c r="I30" s="11">
        <v>0</v>
      </c>
      <c r="J30" s="11">
        <v>0</v>
      </c>
      <c r="K30" s="23">
        <v>0</v>
      </c>
      <c r="L30" s="6">
        <v>0</v>
      </c>
      <c r="M30" s="6">
        <v>0</v>
      </c>
      <c r="N30" s="6">
        <v>0</v>
      </c>
      <c r="O30" s="6">
        <v>0</v>
      </c>
      <c r="P30" s="24">
        <v>0</v>
      </c>
      <c r="Q30" s="6">
        <v>0</v>
      </c>
      <c r="R30" s="6">
        <v>0</v>
      </c>
      <c r="S30" s="6">
        <v>0</v>
      </c>
      <c r="T30" s="11">
        <v>0</v>
      </c>
      <c r="U30" s="7">
        <v>0</v>
      </c>
      <c r="V30" s="6">
        <v>0</v>
      </c>
      <c r="W30" s="8">
        <v>0</v>
      </c>
      <c r="X30" s="7">
        <v>1</v>
      </c>
      <c r="Y30" s="6">
        <v>1</v>
      </c>
      <c r="Z30" s="6">
        <v>0</v>
      </c>
      <c r="AA30" s="6">
        <v>0</v>
      </c>
      <c r="AB30" s="6">
        <v>0</v>
      </c>
      <c r="AC30" s="6">
        <v>1</v>
      </c>
      <c r="AD30" s="6">
        <v>1</v>
      </c>
      <c r="AE30" s="6">
        <v>0</v>
      </c>
      <c r="AF30" s="6">
        <v>0</v>
      </c>
      <c r="AG30" s="6">
        <v>1</v>
      </c>
      <c r="AI30">
        <f t="shared" si="0"/>
        <v>1</v>
      </c>
    </row>
    <row r="31" spans="1:35" customFormat="1" x14ac:dyDescent="0.2">
      <c r="A31" s="18" t="s">
        <v>93</v>
      </c>
      <c r="B31" s="10">
        <v>0</v>
      </c>
      <c r="C31" s="11">
        <v>0</v>
      </c>
      <c r="D31" s="11">
        <v>0</v>
      </c>
      <c r="E31" s="11">
        <v>0</v>
      </c>
      <c r="F31" s="8">
        <v>0</v>
      </c>
      <c r="G31" s="11">
        <v>0</v>
      </c>
      <c r="H31" s="11">
        <v>0</v>
      </c>
      <c r="I31" s="11">
        <v>0</v>
      </c>
      <c r="J31" s="11">
        <v>0</v>
      </c>
      <c r="K31" s="23">
        <v>0</v>
      </c>
      <c r="L31" s="6">
        <v>0</v>
      </c>
      <c r="M31" s="6">
        <v>0</v>
      </c>
      <c r="N31" s="6">
        <v>0</v>
      </c>
      <c r="O31" s="6">
        <v>0</v>
      </c>
      <c r="P31" s="24">
        <v>0</v>
      </c>
      <c r="Q31" s="6">
        <v>0</v>
      </c>
      <c r="R31" s="6">
        <v>0</v>
      </c>
      <c r="S31" s="6">
        <v>0</v>
      </c>
      <c r="T31" s="11">
        <v>0</v>
      </c>
      <c r="U31" s="7">
        <v>0</v>
      </c>
      <c r="V31" s="6">
        <v>0</v>
      </c>
      <c r="W31" s="8">
        <v>0</v>
      </c>
      <c r="X31" s="7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I31">
        <f t="shared" si="0"/>
        <v>0</v>
      </c>
    </row>
    <row r="32" spans="1:35" customFormat="1" x14ac:dyDescent="0.2">
      <c r="A32" s="18" t="s">
        <v>94</v>
      </c>
      <c r="B32" s="10">
        <v>0</v>
      </c>
      <c r="C32" s="11">
        <v>0</v>
      </c>
      <c r="D32" s="11">
        <v>0</v>
      </c>
      <c r="E32" s="11">
        <v>0</v>
      </c>
      <c r="F32" s="8">
        <v>0</v>
      </c>
      <c r="G32" s="11">
        <v>0</v>
      </c>
      <c r="H32" s="11">
        <v>0</v>
      </c>
      <c r="I32" s="11">
        <v>0</v>
      </c>
      <c r="J32" s="11">
        <v>0</v>
      </c>
      <c r="K32" s="23">
        <v>0</v>
      </c>
      <c r="L32" s="6">
        <v>0</v>
      </c>
      <c r="M32" s="6">
        <v>0</v>
      </c>
      <c r="N32" s="6">
        <v>0</v>
      </c>
      <c r="O32" s="6">
        <v>0</v>
      </c>
      <c r="P32" s="24">
        <v>0</v>
      </c>
      <c r="Q32" s="6">
        <v>0</v>
      </c>
      <c r="R32" s="6">
        <v>0</v>
      </c>
      <c r="S32" s="6">
        <v>0</v>
      </c>
      <c r="T32" s="11">
        <v>0</v>
      </c>
      <c r="U32" s="7">
        <v>0</v>
      </c>
      <c r="V32" s="6">
        <v>0</v>
      </c>
      <c r="W32" s="8">
        <v>0</v>
      </c>
      <c r="X32" s="7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I32">
        <f t="shared" si="0"/>
        <v>0</v>
      </c>
    </row>
    <row r="33" spans="1:35" customFormat="1" x14ac:dyDescent="0.2">
      <c r="A33" s="18" t="s">
        <v>95</v>
      </c>
      <c r="B33" s="10">
        <v>0</v>
      </c>
      <c r="C33" s="11">
        <v>0</v>
      </c>
      <c r="D33" s="11">
        <v>0</v>
      </c>
      <c r="E33" s="11">
        <v>0</v>
      </c>
      <c r="F33" s="8">
        <v>0</v>
      </c>
      <c r="G33" s="11">
        <v>0</v>
      </c>
      <c r="H33" s="11">
        <v>0</v>
      </c>
      <c r="I33" s="11">
        <v>0</v>
      </c>
      <c r="J33" s="11">
        <v>0</v>
      </c>
      <c r="K33" s="23">
        <v>0</v>
      </c>
      <c r="L33" s="6">
        <v>0</v>
      </c>
      <c r="M33" s="6">
        <v>0</v>
      </c>
      <c r="N33" s="6">
        <v>0</v>
      </c>
      <c r="O33" s="6">
        <v>0</v>
      </c>
      <c r="P33" s="24">
        <v>0</v>
      </c>
      <c r="Q33" s="6">
        <v>0</v>
      </c>
      <c r="R33" s="6">
        <v>0</v>
      </c>
      <c r="S33" s="6">
        <v>0</v>
      </c>
      <c r="T33" s="11">
        <v>0</v>
      </c>
      <c r="U33" s="7">
        <v>0</v>
      </c>
      <c r="V33" s="6">
        <v>0</v>
      </c>
      <c r="W33" s="8">
        <v>0</v>
      </c>
      <c r="X33" s="7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I33">
        <f t="shared" si="0"/>
        <v>0</v>
      </c>
    </row>
    <row r="34" spans="1:35" customFormat="1" x14ac:dyDescent="0.2">
      <c r="A34" s="18" t="s">
        <v>96</v>
      </c>
      <c r="B34" s="10">
        <v>0</v>
      </c>
      <c r="C34" s="11">
        <v>0</v>
      </c>
      <c r="D34" s="11">
        <v>0</v>
      </c>
      <c r="E34" s="11">
        <v>0</v>
      </c>
      <c r="F34" s="8">
        <v>0</v>
      </c>
      <c r="G34" s="11">
        <v>0</v>
      </c>
      <c r="H34" s="11">
        <v>0</v>
      </c>
      <c r="I34" s="11">
        <v>0</v>
      </c>
      <c r="J34" s="11">
        <v>0</v>
      </c>
      <c r="K34" s="23">
        <v>0</v>
      </c>
      <c r="L34" s="6">
        <v>0</v>
      </c>
      <c r="M34" s="6">
        <v>0</v>
      </c>
      <c r="N34" s="6">
        <v>0</v>
      </c>
      <c r="O34" s="6">
        <v>0</v>
      </c>
      <c r="P34" s="24">
        <v>0</v>
      </c>
      <c r="Q34" s="6">
        <v>0</v>
      </c>
      <c r="R34" s="6">
        <v>0</v>
      </c>
      <c r="S34" s="6">
        <v>0</v>
      </c>
      <c r="T34" s="11">
        <v>0</v>
      </c>
      <c r="U34" s="7">
        <v>0</v>
      </c>
      <c r="V34" s="6">
        <v>0</v>
      </c>
      <c r="W34" s="8">
        <v>0</v>
      </c>
      <c r="X34" s="7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I34">
        <f t="shared" si="0"/>
        <v>0</v>
      </c>
    </row>
    <row r="35" spans="1:35" customFormat="1" x14ac:dyDescent="0.2">
      <c r="A35" s="18" t="s">
        <v>97</v>
      </c>
      <c r="B35" s="10">
        <v>0</v>
      </c>
      <c r="C35" s="11">
        <v>0</v>
      </c>
      <c r="D35" s="11">
        <v>0</v>
      </c>
      <c r="E35" s="11">
        <v>0</v>
      </c>
      <c r="F35" s="8">
        <v>0</v>
      </c>
      <c r="G35" s="11">
        <v>0</v>
      </c>
      <c r="H35" s="11">
        <v>0</v>
      </c>
      <c r="I35" s="11">
        <v>0</v>
      </c>
      <c r="J35" s="11">
        <v>0</v>
      </c>
      <c r="K35" s="23">
        <v>0</v>
      </c>
      <c r="L35" s="6">
        <v>0</v>
      </c>
      <c r="M35" s="6">
        <v>0</v>
      </c>
      <c r="N35" s="6">
        <v>0</v>
      </c>
      <c r="O35" s="6">
        <v>0</v>
      </c>
      <c r="P35" s="24">
        <v>0</v>
      </c>
      <c r="Q35" s="6">
        <v>0</v>
      </c>
      <c r="R35" s="6">
        <v>0</v>
      </c>
      <c r="S35" s="6">
        <v>0</v>
      </c>
      <c r="T35" s="11">
        <v>0</v>
      </c>
      <c r="U35" s="7">
        <v>0</v>
      </c>
      <c r="V35" s="6">
        <v>0</v>
      </c>
      <c r="W35" s="8">
        <v>0</v>
      </c>
      <c r="X35" s="7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I35">
        <f t="shared" si="0"/>
        <v>0</v>
      </c>
    </row>
    <row r="36" spans="1:35" customFormat="1" x14ac:dyDescent="0.2">
      <c r="A36" s="19" t="s">
        <v>98</v>
      </c>
      <c r="B36" s="10">
        <v>0</v>
      </c>
      <c r="C36" s="11">
        <v>0</v>
      </c>
      <c r="D36" s="11">
        <v>0</v>
      </c>
      <c r="E36" s="11">
        <v>0</v>
      </c>
      <c r="F36" s="8">
        <v>0</v>
      </c>
      <c r="G36" s="11">
        <v>0</v>
      </c>
      <c r="H36" s="11">
        <v>0</v>
      </c>
      <c r="I36" s="11">
        <v>0</v>
      </c>
      <c r="J36" s="11">
        <v>0</v>
      </c>
      <c r="K36" s="23">
        <v>0</v>
      </c>
      <c r="L36" s="6">
        <v>0</v>
      </c>
      <c r="M36" s="6">
        <v>0</v>
      </c>
      <c r="N36" s="6">
        <v>0</v>
      </c>
      <c r="O36" s="6">
        <v>0</v>
      </c>
      <c r="P36" s="24">
        <v>0</v>
      </c>
      <c r="Q36" s="6">
        <v>0</v>
      </c>
      <c r="R36" s="6">
        <v>0</v>
      </c>
      <c r="S36" s="6">
        <v>0</v>
      </c>
      <c r="T36" s="11">
        <v>0</v>
      </c>
      <c r="U36" s="7">
        <v>0</v>
      </c>
      <c r="V36" s="6">
        <v>0</v>
      </c>
      <c r="W36" s="8">
        <v>0</v>
      </c>
      <c r="X36" s="7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I36">
        <f t="shared" si="0"/>
        <v>0</v>
      </c>
    </row>
    <row r="37" spans="1:35" customFormat="1" x14ac:dyDescent="0.2">
      <c r="A37" s="18" t="s">
        <v>99</v>
      </c>
      <c r="B37" s="10">
        <v>0</v>
      </c>
      <c r="C37" s="11">
        <v>0</v>
      </c>
      <c r="D37" s="11">
        <v>0</v>
      </c>
      <c r="E37" s="11">
        <v>0</v>
      </c>
      <c r="F37" s="8">
        <v>0</v>
      </c>
      <c r="G37" s="11">
        <v>0</v>
      </c>
      <c r="H37" s="11">
        <v>0</v>
      </c>
      <c r="I37" s="11">
        <v>0</v>
      </c>
      <c r="J37" s="11">
        <v>0</v>
      </c>
      <c r="K37" s="23">
        <v>0</v>
      </c>
      <c r="L37" s="6">
        <v>0</v>
      </c>
      <c r="M37" s="6">
        <v>0</v>
      </c>
      <c r="N37" s="6">
        <v>0</v>
      </c>
      <c r="O37" s="6">
        <v>0</v>
      </c>
      <c r="P37" s="24">
        <v>0</v>
      </c>
      <c r="Q37" s="6">
        <v>0</v>
      </c>
      <c r="R37" s="6">
        <v>0</v>
      </c>
      <c r="S37" s="6">
        <v>0</v>
      </c>
      <c r="T37" s="11">
        <v>0</v>
      </c>
      <c r="U37" s="7">
        <v>0</v>
      </c>
      <c r="V37" s="6">
        <v>0</v>
      </c>
      <c r="W37" s="8">
        <v>0</v>
      </c>
      <c r="X37" s="7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I37">
        <f t="shared" si="0"/>
        <v>0</v>
      </c>
    </row>
    <row r="38" spans="1:35" customFormat="1" x14ac:dyDescent="0.2">
      <c r="A38" s="18" t="s">
        <v>100</v>
      </c>
      <c r="B38" s="10">
        <v>0</v>
      </c>
      <c r="C38" s="11">
        <v>0</v>
      </c>
      <c r="D38" s="11">
        <v>0</v>
      </c>
      <c r="E38" s="11">
        <v>0</v>
      </c>
      <c r="F38" s="8">
        <v>0</v>
      </c>
      <c r="G38" s="11">
        <v>0</v>
      </c>
      <c r="H38" s="11">
        <v>0</v>
      </c>
      <c r="I38" s="11">
        <v>0</v>
      </c>
      <c r="J38" s="11">
        <v>0</v>
      </c>
      <c r="K38" s="23">
        <v>0</v>
      </c>
      <c r="L38" s="6">
        <v>0</v>
      </c>
      <c r="M38" s="6">
        <v>0</v>
      </c>
      <c r="N38" s="6">
        <v>0</v>
      </c>
      <c r="O38" s="6">
        <v>0</v>
      </c>
      <c r="P38" s="24">
        <v>0</v>
      </c>
      <c r="Q38" s="6">
        <v>0</v>
      </c>
      <c r="R38" s="6">
        <v>0</v>
      </c>
      <c r="S38" s="6">
        <v>0</v>
      </c>
      <c r="T38" s="11">
        <v>0</v>
      </c>
      <c r="U38" s="7">
        <v>0</v>
      </c>
      <c r="V38" s="6">
        <v>0</v>
      </c>
      <c r="W38" s="8">
        <v>0</v>
      </c>
      <c r="X38" s="7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I38">
        <f t="shared" si="0"/>
        <v>0</v>
      </c>
    </row>
    <row r="39" spans="1:35" customFormat="1" x14ac:dyDescent="0.2">
      <c r="A39" s="18" t="s">
        <v>101</v>
      </c>
      <c r="B39" s="10">
        <v>1</v>
      </c>
      <c r="C39" s="11">
        <v>1</v>
      </c>
      <c r="D39" s="11">
        <v>0</v>
      </c>
      <c r="E39" s="11">
        <v>0</v>
      </c>
      <c r="F39" s="8">
        <v>1</v>
      </c>
      <c r="G39" s="11">
        <v>0</v>
      </c>
      <c r="H39" s="11">
        <v>0</v>
      </c>
      <c r="I39" s="11">
        <v>0</v>
      </c>
      <c r="J39" s="11">
        <v>0</v>
      </c>
      <c r="K39" s="23">
        <v>0</v>
      </c>
      <c r="L39" s="6">
        <v>0</v>
      </c>
      <c r="M39" s="6">
        <v>0</v>
      </c>
      <c r="N39" s="6">
        <v>0</v>
      </c>
      <c r="O39" s="6">
        <v>0</v>
      </c>
      <c r="P39" s="24">
        <v>1</v>
      </c>
      <c r="Q39" s="6">
        <v>0</v>
      </c>
      <c r="R39" s="6">
        <v>1</v>
      </c>
      <c r="S39" s="6">
        <v>0</v>
      </c>
      <c r="T39" s="11">
        <v>1</v>
      </c>
      <c r="U39" s="7">
        <v>0</v>
      </c>
      <c r="V39" s="6">
        <v>0</v>
      </c>
      <c r="W39" s="8">
        <v>0</v>
      </c>
      <c r="X39" s="7">
        <v>1</v>
      </c>
      <c r="Y39" s="6">
        <v>0</v>
      </c>
      <c r="Z39" s="6">
        <v>1</v>
      </c>
      <c r="AA39" s="6">
        <v>0</v>
      </c>
      <c r="AB39" s="6">
        <v>1</v>
      </c>
      <c r="AC39" s="6">
        <v>1</v>
      </c>
      <c r="AD39" s="6">
        <v>1</v>
      </c>
      <c r="AE39" s="6">
        <v>1</v>
      </c>
      <c r="AF39" s="6">
        <v>0</v>
      </c>
      <c r="AG39" s="6">
        <v>1</v>
      </c>
      <c r="AI39">
        <f t="shared" si="0"/>
        <v>1</v>
      </c>
    </row>
    <row r="40" spans="1:35" customFormat="1" x14ac:dyDescent="0.2">
      <c r="A40" s="18" t="s">
        <v>102</v>
      </c>
      <c r="B40" s="10">
        <v>1</v>
      </c>
      <c r="C40" s="11">
        <v>0</v>
      </c>
      <c r="D40" s="11">
        <v>1</v>
      </c>
      <c r="E40" s="11">
        <v>0</v>
      </c>
      <c r="F40" s="8">
        <v>1</v>
      </c>
      <c r="G40" s="11">
        <v>0</v>
      </c>
      <c r="H40" s="11">
        <v>0</v>
      </c>
      <c r="I40" s="11">
        <v>0</v>
      </c>
      <c r="J40" s="11">
        <v>0</v>
      </c>
      <c r="K40" s="23">
        <v>0</v>
      </c>
      <c r="L40" s="6">
        <v>0</v>
      </c>
      <c r="M40" s="6">
        <v>0</v>
      </c>
      <c r="N40" s="6">
        <v>0</v>
      </c>
      <c r="O40" s="6">
        <v>0</v>
      </c>
      <c r="P40" s="24">
        <v>0</v>
      </c>
      <c r="Q40" s="6">
        <v>0</v>
      </c>
      <c r="R40" s="6">
        <v>0</v>
      </c>
      <c r="S40" s="6">
        <v>0</v>
      </c>
      <c r="T40" s="11">
        <v>0</v>
      </c>
      <c r="U40" s="7">
        <v>1</v>
      </c>
      <c r="V40" s="6">
        <v>0</v>
      </c>
      <c r="W40" s="8">
        <v>1</v>
      </c>
      <c r="X40" s="7">
        <v>0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0</v>
      </c>
      <c r="AG40" s="6">
        <v>1</v>
      </c>
      <c r="AI40">
        <f t="shared" si="0"/>
        <v>1</v>
      </c>
    </row>
    <row r="41" spans="1:35" customFormat="1" x14ac:dyDescent="0.2">
      <c r="A41" s="18" t="s">
        <v>103</v>
      </c>
      <c r="B41" s="10">
        <v>0</v>
      </c>
      <c r="C41" s="11">
        <v>0</v>
      </c>
      <c r="D41" s="11">
        <v>0</v>
      </c>
      <c r="E41" s="11">
        <v>0</v>
      </c>
      <c r="F41" s="8">
        <v>0</v>
      </c>
      <c r="G41" s="11">
        <v>0</v>
      </c>
      <c r="H41" s="11">
        <v>0</v>
      </c>
      <c r="I41" s="11">
        <v>0</v>
      </c>
      <c r="J41" s="11">
        <v>0</v>
      </c>
      <c r="K41" s="23">
        <v>0</v>
      </c>
      <c r="L41" s="6">
        <v>0</v>
      </c>
      <c r="M41" s="6">
        <v>0</v>
      </c>
      <c r="N41" s="6">
        <v>0</v>
      </c>
      <c r="O41" s="6">
        <v>0</v>
      </c>
      <c r="P41" s="24">
        <v>0</v>
      </c>
      <c r="Q41" s="6">
        <v>0</v>
      </c>
      <c r="R41" s="6">
        <v>0</v>
      </c>
      <c r="S41" s="6">
        <v>0</v>
      </c>
      <c r="T41" s="11">
        <v>0</v>
      </c>
      <c r="U41" s="7">
        <v>0</v>
      </c>
      <c r="V41" s="6">
        <v>0</v>
      </c>
      <c r="W41" s="8">
        <v>0</v>
      </c>
      <c r="X41" s="7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I41">
        <f t="shared" si="0"/>
        <v>0</v>
      </c>
    </row>
    <row r="42" spans="1:35" customFormat="1" x14ac:dyDescent="0.2">
      <c r="A42" s="18" t="s">
        <v>104</v>
      </c>
      <c r="B42" s="10">
        <v>0</v>
      </c>
      <c r="C42" s="11">
        <v>0</v>
      </c>
      <c r="D42" s="11">
        <v>0</v>
      </c>
      <c r="E42" s="11">
        <v>0</v>
      </c>
      <c r="F42" s="8">
        <v>0</v>
      </c>
      <c r="G42" s="11">
        <v>0</v>
      </c>
      <c r="H42" s="11">
        <v>0</v>
      </c>
      <c r="I42" s="11">
        <v>0</v>
      </c>
      <c r="J42" s="11">
        <v>0</v>
      </c>
      <c r="K42" s="23">
        <v>0</v>
      </c>
      <c r="L42" s="6">
        <v>0</v>
      </c>
      <c r="M42" s="6">
        <v>0</v>
      </c>
      <c r="N42" s="6">
        <v>0</v>
      </c>
      <c r="O42" s="6">
        <v>0</v>
      </c>
      <c r="P42" s="24">
        <v>0</v>
      </c>
      <c r="Q42" s="6">
        <v>0</v>
      </c>
      <c r="R42" s="6">
        <v>0</v>
      </c>
      <c r="S42" s="6">
        <v>0</v>
      </c>
      <c r="T42" s="11">
        <v>0</v>
      </c>
      <c r="U42" s="7">
        <v>0</v>
      </c>
      <c r="V42" s="6">
        <v>0</v>
      </c>
      <c r="W42" s="8">
        <v>0</v>
      </c>
      <c r="X42" s="7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I42">
        <f t="shared" si="0"/>
        <v>0</v>
      </c>
    </row>
    <row r="43" spans="1:35" customFormat="1" x14ac:dyDescent="0.2">
      <c r="A43" s="18" t="s">
        <v>105</v>
      </c>
      <c r="B43" s="10">
        <v>0</v>
      </c>
      <c r="C43" s="11">
        <v>0</v>
      </c>
      <c r="D43" s="11">
        <v>0</v>
      </c>
      <c r="E43" s="11">
        <v>0</v>
      </c>
      <c r="F43" s="8">
        <v>0</v>
      </c>
      <c r="G43" s="11">
        <v>0</v>
      </c>
      <c r="H43" s="11">
        <v>0</v>
      </c>
      <c r="I43" s="11">
        <v>0</v>
      </c>
      <c r="J43" s="11">
        <v>0</v>
      </c>
      <c r="K43" s="23">
        <v>0</v>
      </c>
      <c r="L43" s="6">
        <v>0</v>
      </c>
      <c r="M43" s="6">
        <v>0</v>
      </c>
      <c r="N43" s="6">
        <v>0</v>
      </c>
      <c r="O43" s="6">
        <v>0</v>
      </c>
      <c r="P43" s="24">
        <v>0</v>
      </c>
      <c r="Q43" s="6">
        <v>0</v>
      </c>
      <c r="R43" s="6">
        <v>0</v>
      </c>
      <c r="S43" s="6">
        <v>0</v>
      </c>
      <c r="T43" s="11">
        <v>0</v>
      </c>
      <c r="U43" s="7">
        <v>0</v>
      </c>
      <c r="V43" s="6">
        <v>0</v>
      </c>
      <c r="W43" s="8">
        <v>0</v>
      </c>
      <c r="X43" s="7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I43">
        <f t="shared" si="0"/>
        <v>0</v>
      </c>
    </row>
    <row r="44" spans="1:35" customFormat="1" x14ac:dyDescent="0.2">
      <c r="A44" s="18" t="s">
        <v>106</v>
      </c>
      <c r="B44" s="10">
        <v>0</v>
      </c>
      <c r="C44" s="11">
        <v>0</v>
      </c>
      <c r="D44" s="11">
        <v>0</v>
      </c>
      <c r="E44" s="11">
        <v>0</v>
      </c>
      <c r="F44" s="8">
        <v>0</v>
      </c>
      <c r="G44" s="11">
        <v>0</v>
      </c>
      <c r="H44" s="11">
        <v>0</v>
      </c>
      <c r="I44" s="11">
        <v>0</v>
      </c>
      <c r="J44" s="11">
        <v>0</v>
      </c>
      <c r="K44" s="23">
        <v>0</v>
      </c>
      <c r="L44" s="6">
        <v>0</v>
      </c>
      <c r="M44" s="6">
        <v>0</v>
      </c>
      <c r="N44" s="6">
        <v>0</v>
      </c>
      <c r="O44" s="6">
        <v>0</v>
      </c>
      <c r="P44" s="24">
        <v>0</v>
      </c>
      <c r="Q44" s="6">
        <v>0</v>
      </c>
      <c r="R44" s="6">
        <v>0</v>
      </c>
      <c r="S44" s="6">
        <v>0</v>
      </c>
      <c r="T44" s="11">
        <v>0</v>
      </c>
      <c r="U44" s="7">
        <v>0</v>
      </c>
      <c r="V44" s="6">
        <v>0</v>
      </c>
      <c r="W44" s="8">
        <v>0</v>
      </c>
      <c r="X44" s="7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I44">
        <f t="shared" si="0"/>
        <v>0</v>
      </c>
    </row>
    <row r="45" spans="1:35" customFormat="1" x14ac:dyDescent="0.2">
      <c r="A45" s="18" t="s">
        <v>107</v>
      </c>
      <c r="B45" s="10">
        <v>0</v>
      </c>
      <c r="C45" s="11">
        <v>0</v>
      </c>
      <c r="D45" s="11">
        <v>0</v>
      </c>
      <c r="E45" s="11">
        <v>0</v>
      </c>
      <c r="F45" s="8">
        <v>0</v>
      </c>
      <c r="G45" s="11">
        <v>0</v>
      </c>
      <c r="H45" s="11">
        <v>0</v>
      </c>
      <c r="I45" s="11">
        <v>0</v>
      </c>
      <c r="J45" s="11">
        <v>0</v>
      </c>
      <c r="K45" s="23">
        <v>0</v>
      </c>
      <c r="L45" s="6">
        <v>0</v>
      </c>
      <c r="M45" s="6">
        <v>0</v>
      </c>
      <c r="N45" s="6">
        <v>0</v>
      </c>
      <c r="O45" s="6">
        <v>0</v>
      </c>
      <c r="P45" s="24">
        <v>0</v>
      </c>
      <c r="Q45" s="6">
        <v>0</v>
      </c>
      <c r="R45" s="6">
        <v>0</v>
      </c>
      <c r="S45" s="6">
        <v>0</v>
      </c>
      <c r="T45" s="11">
        <v>0</v>
      </c>
      <c r="U45" s="7">
        <v>0</v>
      </c>
      <c r="V45" s="6">
        <v>0</v>
      </c>
      <c r="W45" s="8">
        <v>0</v>
      </c>
      <c r="X45" s="7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I45">
        <f t="shared" si="0"/>
        <v>0</v>
      </c>
    </row>
    <row r="46" spans="1:35" customFormat="1" x14ac:dyDescent="0.2">
      <c r="A46" s="18" t="s">
        <v>108</v>
      </c>
      <c r="B46" s="10">
        <v>0</v>
      </c>
      <c r="C46" s="11">
        <v>0</v>
      </c>
      <c r="D46" s="11">
        <v>0</v>
      </c>
      <c r="E46" s="11">
        <v>0</v>
      </c>
      <c r="F46" s="8">
        <v>0</v>
      </c>
      <c r="G46" s="11">
        <v>0</v>
      </c>
      <c r="H46" s="11">
        <v>0</v>
      </c>
      <c r="I46" s="11">
        <v>0</v>
      </c>
      <c r="J46" s="11">
        <v>0</v>
      </c>
      <c r="K46" s="23">
        <v>0</v>
      </c>
      <c r="L46" s="6">
        <v>0</v>
      </c>
      <c r="M46" s="6">
        <v>0</v>
      </c>
      <c r="N46" s="6">
        <v>0</v>
      </c>
      <c r="O46" s="6">
        <v>0</v>
      </c>
      <c r="P46" s="24">
        <v>0</v>
      </c>
      <c r="Q46" s="6">
        <v>0</v>
      </c>
      <c r="R46" s="6">
        <v>0</v>
      </c>
      <c r="S46" s="6">
        <v>0</v>
      </c>
      <c r="T46" s="11">
        <v>0</v>
      </c>
      <c r="U46" s="7">
        <v>0</v>
      </c>
      <c r="V46" s="6">
        <v>0</v>
      </c>
      <c r="W46" s="8">
        <v>0</v>
      </c>
      <c r="X46" s="7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I46">
        <f t="shared" si="0"/>
        <v>0</v>
      </c>
    </row>
    <row r="47" spans="1:35" customFormat="1" ht="17" thickBot="1" x14ac:dyDescent="0.25">
      <c r="A47" s="37" t="s">
        <v>109</v>
      </c>
      <c r="B47" s="29">
        <v>0</v>
      </c>
      <c r="C47" s="30">
        <v>0</v>
      </c>
      <c r="D47" s="30">
        <v>0</v>
      </c>
      <c r="E47" s="30">
        <v>0</v>
      </c>
      <c r="F47" s="31">
        <v>0</v>
      </c>
      <c r="G47" s="30">
        <v>0</v>
      </c>
      <c r="H47" s="30">
        <v>0</v>
      </c>
      <c r="I47" s="30">
        <v>0</v>
      </c>
      <c r="J47" s="30">
        <v>0</v>
      </c>
      <c r="K47" s="32">
        <v>0</v>
      </c>
      <c r="L47" s="33">
        <v>0</v>
      </c>
      <c r="M47" s="33">
        <v>0</v>
      </c>
      <c r="N47" s="33">
        <v>0</v>
      </c>
      <c r="O47" s="33">
        <v>0</v>
      </c>
      <c r="P47" s="34">
        <v>0</v>
      </c>
      <c r="Q47" s="33">
        <v>0</v>
      </c>
      <c r="R47" s="33">
        <v>0</v>
      </c>
      <c r="S47" s="33">
        <v>0</v>
      </c>
      <c r="T47" s="30">
        <v>0</v>
      </c>
      <c r="U47" s="35">
        <v>0</v>
      </c>
      <c r="V47" s="33">
        <v>0</v>
      </c>
      <c r="W47" s="31">
        <v>0</v>
      </c>
      <c r="X47" s="35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I47">
        <f t="shared" si="0"/>
        <v>0</v>
      </c>
    </row>
    <row r="48" spans="1:35" x14ac:dyDescent="0.2">
      <c r="A48" s="16" t="s">
        <v>157</v>
      </c>
      <c r="B48" s="38">
        <v>3</v>
      </c>
      <c r="C48" s="39">
        <v>1</v>
      </c>
      <c r="D48" s="39">
        <v>1</v>
      </c>
      <c r="E48" s="39">
        <v>0</v>
      </c>
      <c r="F48" s="40">
        <v>3</v>
      </c>
      <c r="G48" s="41">
        <v>0</v>
      </c>
      <c r="H48" s="41">
        <v>0</v>
      </c>
      <c r="I48" s="41">
        <v>0</v>
      </c>
      <c r="J48" s="41">
        <v>0</v>
      </c>
      <c r="K48" s="38">
        <v>0</v>
      </c>
      <c r="L48" s="39">
        <v>0</v>
      </c>
      <c r="M48" s="39">
        <v>0</v>
      </c>
      <c r="N48" s="39">
        <v>0</v>
      </c>
      <c r="O48" s="39">
        <v>0</v>
      </c>
      <c r="P48" s="40">
        <v>1</v>
      </c>
      <c r="Q48" s="41">
        <v>0</v>
      </c>
      <c r="R48" s="41">
        <v>1</v>
      </c>
      <c r="S48" s="41">
        <v>0</v>
      </c>
      <c r="T48" s="41">
        <v>1</v>
      </c>
      <c r="U48" s="38">
        <v>1</v>
      </c>
      <c r="V48" s="39">
        <v>0</v>
      </c>
      <c r="W48" s="40">
        <v>1</v>
      </c>
      <c r="X48" s="41">
        <v>3</v>
      </c>
      <c r="Y48" s="41">
        <v>2</v>
      </c>
      <c r="Z48" s="41">
        <v>1</v>
      </c>
      <c r="AA48" s="41">
        <v>0</v>
      </c>
      <c r="AB48" s="41">
        <v>1</v>
      </c>
      <c r="AC48" s="41">
        <v>3</v>
      </c>
      <c r="AD48" s="41">
        <v>2</v>
      </c>
      <c r="AE48" s="41">
        <v>2</v>
      </c>
      <c r="AF48" s="41">
        <v>0</v>
      </c>
      <c r="AG48" s="41">
        <v>4</v>
      </c>
      <c r="AI48" s="5">
        <f>SUM(AI3:AI47)</f>
        <v>4</v>
      </c>
    </row>
    <row r="49" spans="1:1" x14ac:dyDescent="0.2">
      <c r="A49"/>
    </row>
    <row r="50" spans="1:1" x14ac:dyDescent="0.2">
      <c r="A50"/>
    </row>
  </sheetData>
  <sortState ref="A3:AG47">
    <sortCondition ref="A3:A47"/>
  </sortState>
  <mergeCells count="6">
    <mergeCell ref="X1:AG1"/>
    <mergeCell ref="G1:J1"/>
    <mergeCell ref="K1:P1"/>
    <mergeCell ref="B1:F1"/>
    <mergeCell ref="Q1:T1"/>
    <mergeCell ref="U1:W1"/>
  </mergeCells>
  <conditionalFormatting sqref="T3:T47">
    <cfRule type="cellIs" dxfId="56" priority="6" operator="equal">
      <formula>1</formula>
    </cfRule>
  </conditionalFormatting>
  <conditionalFormatting sqref="U3:AG47 B3:S47">
    <cfRule type="cellIs" dxfId="55" priority="10" operator="equal">
      <formula>1</formula>
    </cfRule>
    <cfRule type="cellIs" dxfId="54" priority="11" operator="equal">
      <formula>0</formula>
    </cfRule>
  </conditionalFormatting>
  <conditionalFormatting sqref="F3:F47 J3:J47 P3:P47 W3:W47 AG3:AG47">
    <cfRule type="cellIs" dxfId="53" priority="9" operator="equal">
      <formula>1</formula>
    </cfRule>
  </conditionalFormatting>
  <conditionalFormatting sqref="T3:T47">
    <cfRule type="cellIs" dxfId="52" priority="7" operator="equal">
      <formula>1</formula>
    </cfRule>
    <cfRule type="cellIs" dxfId="51" priority="8" operator="equal">
      <formula>0</formula>
    </cfRule>
  </conditionalFormatting>
  <conditionalFormatting sqref="F2 J2 P2 W2 AG2">
    <cfRule type="cellIs" dxfId="50" priority="3" operator="equal">
      <formula>1</formula>
    </cfRule>
  </conditionalFormatting>
  <conditionalFormatting sqref="T2">
    <cfRule type="cellIs" dxfId="49" priority="2" operator="equal">
      <formula>1</formula>
    </cfRule>
  </conditionalFormatting>
  <conditionalFormatting sqref="F1 P1 W1 AG1">
    <cfRule type="cellIs" dxfId="48" priority="1" operator="equal">
      <formula>1</formula>
    </cfRule>
  </conditionalFormatting>
  <pageMargins left="0.7" right="0.7" top="0.75" bottom="0.75" header="0.3" footer="0.3"/>
  <pageSetup scale="5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0">
    <pageSetUpPr fitToPage="1"/>
  </sheetPr>
  <dimension ref="A1:AI49"/>
  <sheetViews>
    <sheetView topLeftCell="A11" zoomScale="75" workbookViewId="0">
      <selection activeCell="AI11" sqref="AI1:AI1048576"/>
    </sheetView>
  </sheetViews>
  <sheetFormatPr baseColWidth="10" defaultColWidth="11" defaultRowHeight="16" x14ac:dyDescent="0.2"/>
  <cols>
    <col min="1" max="1" width="32.83203125" style="5" bestFit="1" customWidth="1"/>
    <col min="2" max="2" width="3.6640625" style="5" bestFit="1" customWidth="1"/>
    <col min="3" max="4" width="3.6640625" style="5" customWidth="1"/>
    <col min="5" max="5" width="3.6640625" style="5" bestFit="1" customWidth="1"/>
    <col min="6" max="6" width="3.6640625" style="5" customWidth="1"/>
    <col min="7" max="9" width="3.6640625" style="5" bestFit="1" customWidth="1"/>
    <col min="10" max="10" width="3.6640625" style="5" customWidth="1"/>
    <col min="11" max="15" width="3.6640625" style="5" bestFit="1" customWidth="1"/>
    <col min="16" max="16" width="3.6640625" style="5" customWidth="1"/>
    <col min="17" max="19" width="3.6640625" style="5" bestFit="1" customWidth="1"/>
    <col min="20" max="20" width="3.6640625" style="5" customWidth="1"/>
    <col min="21" max="21" width="3.6640625" style="5" bestFit="1" customWidth="1"/>
    <col min="22" max="22" width="4" style="5" customWidth="1"/>
    <col min="23" max="23" width="3.83203125" style="5" customWidth="1"/>
    <col min="24" max="32" width="3.6640625" style="5" bestFit="1" customWidth="1"/>
    <col min="33" max="33" width="3.6640625" style="5" customWidth="1"/>
    <col min="34" max="34" width="9.5" style="5" customWidth="1"/>
    <col min="35" max="35" width="11.1640625" style="5" hidden="1" customWidth="1"/>
    <col min="36" max="16384" width="11" style="5"/>
  </cols>
  <sheetData>
    <row r="1" spans="1:35" s="9" customFormat="1" ht="63" customHeight="1" thickBot="1" x14ac:dyDescent="0.25">
      <c r="A1" s="36"/>
      <c r="B1" s="60" t="s">
        <v>120</v>
      </c>
      <c r="C1" s="61"/>
      <c r="D1" s="61"/>
      <c r="E1" s="61"/>
      <c r="F1" s="62"/>
      <c r="G1" s="66" t="s">
        <v>121</v>
      </c>
      <c r="H1" s="66"/>
      <c r="I1" s="66"/>
      <c r="J1" s="66"/>
      <c r="K1" s="63" t="s">
        <v>122</v>
      </c>
      <c r="L1" s="64"/>
      <c r="M1" s="64"/>
      <c r="N1" s="64"/>
      <c r="O1" s="64"/>
      <c r="P1" s="65"/>
      <c r="Q1" s="66" t="s">
        <v>123</v>
      </c>
      <c r="R1" s="66"/>
      <c r="S1" s="66"/>
      <c r="T1" s="67"/>
      <c r="U1" s="60" t="s">
        <v>124</v>
      </c>
      <c r="V1" s="61"/>
      <c r="W1" s="62"/>
      <c r="X1" s="68" t="s">
        <v>125</v>
      </c>
      <c r="Y1" s="69"/>
      <c r="Z1" s="69"/>
      <c r="AA1" s="69"/>
      <c r="AB1" s="69"/>
      <c r="AC1" s="69"/>
      <c r="AD1" s="69"/>
      <c r="AE1" s="69"/>
      <c r="AF1" s="69"/>
      <c r="AG1" s="69"/>
    </row>
    <row r="2" spans="1:35" s="3" customFormat="1" ht="149" thickBot="1" x14ac:dyDescent="0.25">
      <c r="A2" s="15"/>
      <c r="B2" s="20" t="s">
        <v>53</v>
      </c>
      <c r="C2" s="21" t="s">
        <v>54</v>
      </c>
      <c r="D2" s="21" t="s">
        <v>55</v>
      </c>
      <c r="E2" s="21" t="s">
        <v>56</v>
      </c>
      <c r="F2" s="25" t="s">
        <v>126</v>
      </c>
      <c r="G2" s="26" t="s">
        <v>129</v>
      </c>
      <c r="H2" s="26" t="s">
        <v>130</v>
      </c>
      <c r="I2" s="26" t="s">
        <v>57</v>
      </c>
      <c r="J2" s="27" t="s">
        <v>127</v>
      </c>
      <c r="K2" s="20" t="s">
        <v>131</v>
      </c>
      <c r="L2" s="21" t="s">
        <v>132</v>
      </c>
      <c r="M2" s="21" t="s">
        <v>133</v>
      </c>
      <c r="N2" s="21" t="s">
        <v>134</v>
      </c>
      <c r="O2" s="21" t="s">
        <v>135</v>
      </c>
      <c r="P2" s="22" t="s">
        <v>128</v>
      </c>
      <c r="Q2" s="26" t="s">
        <v>60</v>
      </c>
      <c r="R2" s="26" t="s">
        <v>136</v>
      </c>
      <c r="S2" s="26" t="s">
        <v>58</v>
      </c>
      <c r="T2" s="27" t="s">
        <v>137</v>
      </c>
      <c r="U2" s="28" t="s">
        <v>138</v>
      </c>
      <c r="V2" s="21" t="s">
        <v>139</v>
      </c>
      <c r="W2" s="22" t="s">
        <v>140</v>
      </c>
      <c r="X2" s="12" t="s">
        <v>141</v>
      </c>
      <c r="Y2" s="12" t="s">
        <v>142</v>
      </c>
      <c r="Z2" s="12" t="s">
        <v>59</v>
      </c>
      <c r="AA2" s="12" t="s">
        <v>143</v>
      </c>
      <c r="AB2" s="12" t="s">
        <v>144</v>
      </c>
      <c r="AC2" s="12" t="s">
        <v>145</v>
      </c>
      <c r="AD2" s="12" t="s">
        <v>146</v>
      </c>
      <c r="AE2" s="12" t="s">
        <v>147</v>
      </c>
      <c r="AF2" s="12" t="s">
        <v>148</v>
      </c>
      <c r="AG2" s="13" t="s">
        <v>149</v>
      </c>
      <c r="AI2" s="3" t="s">
        <v>158</v>
      </c>
    </row>
    <row r="3" spans="1:35" customFormat="1" x14ac:dyDescent="0.2">
      <c r="A3" s="17" t="s">
        <v>66</v>
      </c>
      <c r="B3" s="10">
        <v>1</v>
      </c>
      <c r="C3" s="11">
        <v>0</v>
      </c>
      <c r="D3" s="11">
        <v>0</v>
      </c>
      <c r="E3" s="11">
        <v>0</v>
      </c>
      <c r="F3" s="8">
        <v>1</v>
      </c>
      <c r="G3" s="11">
        <v>1</v>
      </c>
      <c r="H3" s="11">
        <v>0</v>
      </c>
      <c r="I3" s="11">
        <v>0</v>
      </c>
      <c r="J3" s="11">
        <v>1</v>
      </c>
      <c r="K3" s="23">
        <v>1</v>
      </c>
      <c r="L3" s="6">
        <v>1</v>
      </c>
      <c r="M3" s="6">
        <v>0</v>
      </c>
      <c r="N3" s="6">
        <v>0</v>
      </c>
      <c r="O3" s="6">
        <v>0</v>
      </c>
      <c r="P3" s="24">
        <v>1</v>
      </c>
      <c r="Q3" s="6">
        <v>1</v>
      </c>
      <c r="R3" s="6">
        <v>1</v>
      </c>
      <c r="S3" s="6">
        <v>0</v>
      </c>
      <c r="T3" s="11">
        <v>1</v>
      </c>
      <c r="U3" s="7">
        <v>1</v>
      </c>
      <c r="V3" s="6">
        <v>0</v>
      </c>
      <c r="W3" s="8">
        <v>1</v>
      </c>
      <c r="X3" s="14">
        <v>1</v>
      </c>
      <c r="Y3" s="14">
        <v>0</v>
      </c>
      <c r="Z3" s="14">
        <v>1</v>
      </c>
      <c r="AA3" s="14">
        <v>0</v>
      </c>
      <c r="AB3" s="14">
        <v>0</v>
      </c>
      <c r="AC3" s="14">
        <v>1</v>
      </c>
      <c r="AD3" s="14">
        <v>1</v>
      </c>
      <c r="AE3" s="14">
        <v>0</v>
      </c>
      <c r="AF3" s="14">
        <v>0</v>
      </c>
      <c r="AG3" s="14">
        <v>1</v>
      </c>
      <c r="AI3">
        <f>IFERROR((F3+J3+P3+T3+W3+AG3)/(F3+J3+P3+T3+W3+AG3),0)</f>
        <v>1</v>
      </c>
    </row>
    <row r="4" spans="1:35" customFormat="1" x14ac:dyDescent="0.2">
      <c r="A4" s="18" t="s">
        <v>67</v>
      </c>
      <c r="B4" s="10">
        <v>0</v>
      </c>
      <c r="C4" s="11">
        <v>0</v>
      </c>
      <c r="D4" s="11">
        <v>0</v>
      </c>
      <c r="E4" s="11">
        <v>0</v>
      </c>
      <c r="F4" s="8">
        <v>0</v>
      </c>
      <c r="G4" s="11">
        <v>0</v>
      </c>
      <c r="H4" s="11">
        <v>0</v>
      </c>
      <c r="I4" s="11">
        <v>0</v>
      </c>
      <c r="J4" s="11">
        <v>0</v>
      </c>
      <c r="K4" s="23">
        <v>0</v>
      </c>
      <c r="L4" s="6">
        <v>0</v>
      </c>
      <c r="M4" s="6">
        <v>0</v>
      </c>
      <c r="N4" s="6">
        <v>0</v>
      </c>
      <c r="O4" s="6">
        <v>0</v>
      </c>
      <c r="P4" s="24">
        <v>0</v>
      </c>
      <c r="Q4" s="6">
        <v>0</v>
      </c>
      <c r="R4" s="6">
        <v>0</v>
      </c>
      <c r="S4" s="6">
        <v>0</v>
      </c>
      <c r="T4" s="11">
        <v>0</v>
      </c>
      <c r="U4" s="7">
        <v>0</v>
      </c>
      <c r="V4" s="6">
        <v>0</v>
      </c>
      <c r="W4" s="8">
        <v>0</v>
      </c>
      <c r="X4" s="7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I4">
        <f t="shared" ref="AI4:AI47" si="0">IFERROR((F4+J4+P4+T4+W4+AG4)/(F4+J4+P4+T4+W4+AG4),0)</f>
        <v>0</v>
      </c>
    </row>
    <row r="5" spans="1:35" customFormat="1" x14ac:dyDescent="0.2">
      <c r="A5" s="18" t="s">
        <v>68</v>
      </c>
      <c r="B5" s="10">
        <v>1</v>
      </c>
      <c r="C5" s="11">
        <v>1</v>
      </c>
      <c r="D5" s="11">
        <v>0</v>
      </c>
      <c r="E5" s="11">
        <v>0</v>
      </c>
      <c r="F5" s="8">
        <v>1</v>
      </c>
      <c r="G5" s="11">
        <v>0</v>
      </c>
      <c r="H5" s="11">
        <v>0</v>
      </c>
      <c r="I5" s="11">
        <v>0</v>
      </c>
      <c r="J5" s="11">
        <v>0</v>
      </c>
      <c r="K5" s="23">
        <v>0</v>
      </c>
      <c r="L5" s="6">
        <v>0</v>
      </c>
      <c r="M5" s="6">
        <v>0</v>
      </c>
      <c r="N5" s="6">
        <v>0</v>
      </c>
      <c r="O5" s="6">
        <v>0</v>
      </c>
      <c r="P5" s="24">
        <v>1</v>
      </c>
      <c r="Q5" s="6">
        <v>1</v>
      </c>
      <c r="R5" s="6">
        <v>1</v>
      </c>
      <c r="S5" s="6">
        <v>0</v>
      </c>
      <c r="T5" s="11">
        <v>1</v>
      </c>
      <c r="U5" s="7">
        <v>0</v>
      </c>
      <c r="V5" s="6">
        <v>0</v>
      </c>
      <c r="W5" s="8">
        <v>0</v>
      </c>
      <c r="X5" s="7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I5">
        <f t="shared" si="0"/>
        <v>1</v>
      </c>
    </row>
    <row r="6" spans="1:35" customFormat="1" x14ac:dyDescent="0.2">
      <c r="A6" s="18" t="s">
        <v>69</v>
      </c>
      <c r="B6" s="10">
        <v>0</v>
      </c>
      <c r="C6" s="11">
        <v>0</v>
      </c>
      <c r="D6" s="11">
        <v>0</v>
      </c>
      <c r="E6" s="11">
        <v>0</v>
      </c>
      <c r="F6" s="8">
        <v>0</v>
      </c>
      <c r="G6" s="11">
        <v>0</v>
      </c>
      <c r="H6" s="11">
        <v>0</v>
      </c>
      <c r="I6" s="11">
        <v>0</v>
      </c>
      <c r="J6" s="11">
        <v>0</v>
      </c>
      <c r="K6" s="23">
        <v>0</v>
      </c>
      <c r="L6" s="6">
        <v>0</v>
      </c>
      <c r="M6" s="6">
        <v>0</v>
      </c>
      <c r="N6" s="6">
        <v>0</v>
      </c>
      <c r="O6" s="6">
        <v>0</v>
      </c>
      <c r="P6" s="24">
        <v>0</v>
      </c>
      <c r="Q6" s="6">
        <v>0</v>
      </c>
      <c r="R6" s="6">
        <v>0</v>
      </c>
      <c r="S6" s="6">
        <v>0</v>
      </c>
      <c r="T6" s="11">
        <v>0</v>
      </c>
      <c r="U6" s="7">
        <v>0</v>
      </c>
      <c r="V6" s="6">
        <v>0</v>
      </c>
      <c r="W6" s="8">
        <v>0</v>
      </c>
      <c r="X6" s="7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I6">
        <f t="shared" si="0"/>
        <v>0</v>
      </c>
    </row>
    <row r="7" spans="1:35" customFormat="1" x14ac:dyDescent="0.2">
      <c r="A7" s="18" t="s">
        <v>70</v>
      </c>
      <c r="B7" s="10">
        <v>1</v>
      </c>
      <c r="C7" s="11">
        <v>0</v>
      </c>
      <c r="D7" s="11">
        <v>0</v>
      </c>
      <c r="E7" s="11">
        <v>0</v>
      </c>
      <c r="F7" s="8">
        <v>1</v>
      </c>
      <c r="G7" s="11">
        <v>1</v>
      </c>
      <c r="H7" s="11">
        <v>0</v>
      </c>
      <c r="I7" s="11">
        <v>0</v>
      </c>
      <c r="J7" s="11">
        <v>1</v>
      </c>
      <c r="K7" s="23">
        <v>0</v>
      </c>
      <c r="L7" s="6">
        <v>0</v>
      </c>
      <c r="M7" s="6">
        <v>0</v>
      </c>
      <c r="N7" s="6">
        <v>0</v>
      </c>
      <c r="O7" s="6">
        <v>0</v>
      </c>
      <c r="P7" s="24">
        <v>1</v>
      </c>
      <c r="Q7" s="6">
        <v>0</v>
      </c>
      <c r="R7" s="6">
        <v>0</v>
      </c>
      <c r="S7" s="6">
        <v>0</v>
      </c>
      <c r="T7" s="11">
        <v>0</v>
      </c>
      <c r="U7" s="7">
        <v>0</v>
      </c>
      <c r="V7" s="6">
        <v>0</v>
      </c>
      <c r="W7" s="8">
        <v>0</v>
      </c>
      <c r="X7" s="7">
        <v>0</v>
      </c>
      <c r="Y7" s="6">
        <v>0</v>
      </c>
      <c r="Z7" s="6">
        <v>0</v>
      </c>
      <c r="AA7" s="6">
        <v>0</v>
      </c>
      <c r="AB7" s="6">
        <v>0</v>
      </c>
      <c r="AC7" s="6">
        <v>1</v>
      </c>
      <c r="AD7" s="6">
        <v>1</v>
      </c>
      <c r="AE7" s="6">
        <v>0</v>
      </c>
      <c r="AF7" s="6">
        <v>0</v>
      </c>
      <c r="AG7" s="6">
        <v>1</v>
      </c>
      <c r="AI7">
        <f t="shared" si="0"/>
        <v>1</v>
      </c>
    </row>
    <row r="8" spans="1:35" customFormat="1" x14ac:dyDescent="0.2">
      <c r="A8" s="18" t="s">
        <v>71</v>
      </c>
      <c r="B8" s="10">
        <v>0</v>
      </c>
      <c r="C8" s="11">
        <v>0</v>
      </c>
      <c r="D8" s="11">
        <v>0</v>
      </c>
      <c r="E8" s="11">
        <v>0</v>
      </c>
      <c r="F8" s="8">
        <v>0</v>
      </c>
      <c r="G8" s="11">
        <v>0</v>
      </c>
      <c r="H8" s="11">
        <v>0</v>
      </c>
      <c r="I8" s="11">
        <v>0</v>
      </c>
      <c r="J8" s="11">
        <v>0</v>
      </c>
      <c r="K8" s="23">
        <v>1</v>
      </c>
      <c r="L8" s="6">
        <v>1</v>
      </c>
      <c r="M8" s="6">
        <v>0</v>
      </c>
      <c r="N8" s="6">
        <v>0</v>
      </c>
      <c r="O8" s="6">
        <v>0</v>
      </c>
      <c r="P8" s="24">
        <v>1</v>
      </c>
      <c r="Q8" s="6">
        <v>0</v>
      </c>
      <c r="R8" s="6">
        <v>0</v>
      </c>
      <c r="S8" s="6">
        <v>0</v>
      </c>
      <c r="T8" s="11">
        <v>0</v>
      </c>
      <c r="U8" s="7">
        <v>0</v>
      </c>
      <c r="V8" s="6">
        <v>0</v>
      </c>
      <c r="W8" s="8">
        <v>0</v>
      </c>
      <c r="X8" s="7">
        <v>0</v>
      </c>
      <c r="Y8" s="6">
        <v>0</v>
      </c>
      <c r="Z8" s="6">
        <v>1</v>
      </c>
      <c r="AA8" s="6">
        <v>0</v>
      </c>
      <c r="AB8" s="6">
        <v>1</v>
      </c>
      <c r="AC8" s="6">
        <v>1</v>
      </c>
      <c r="AD8" s="6">
        <v>1</v>
      </c>
      <c r="AE8" s="6">
        <v>0</v>
      </c>
      <c r="AF8" s="6">
        <v>0</v>
      </c>
      <c r="AG8" s="6">
        <v>1</v>
      </c>
      <c r="AI8">
        <f t="shared" si="0"/>
        <v>1</v>
      </c>
    </row>
    <row r="9" spans="1:35" customFormat="1" x14ac:dyDescent="0.2">
      <c r="A9" s="18" t="s">
        <v>156</v>
      </c>
      <c r="B9" s="10">
        <v>1</v>
      </c>
      <c r="C9" s="11">
        <v>0</v>
      </c>
      <c r="D9" s="11">
        <v>0</v>
      </c>
      <c r="E9" s="11">
        <v>0</v>
      </c>
      <c r="F9" s="8">
        <v>1</v>
      </c>
      <c r="G9" s="11">
        <v>0</v>
      </c>
      <c r="H9" s="11">
        <v>0</v>
      </c>
      <c r="I9" s="11">
        <v>0</v>
      </c>
      <c r="J9" s="11">
        <v>0</v>
      </c>
      <c r="K9" s="23">
        <v>0</v>
      </c>
      <c r="L9" s="6">
        <v>0</v>
      </c>
      <c r="M9" s="6">
        <v>0</v>
      </c>
      <c r="N9" s="6">
        <v>0</v>
      </c>
      <c r="O9" s="6">
        <v>0</v>
      </c>
      <c r="P9" s="24">
        <v>1</v>
      </c>
      <c r="Q9" s="6">
        <v>1</v>
      </c>
      <c r="R9" s="6">
        <v>0</v>
      </c>
      <c r="S9" s="6">
        <v>0</v>
      </c>
      <c r="T9" s="11">
        <v>1</v>
      </c>
      <c r="U9" s="7">
        <v>0</v>
      </c>
      <c r="V9" s="6">
        <v>0</v>
      </c>
      <c r="W9" s="8">
        <v>0</v>
      </c>
      <c r="X9" s="7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I9">
        <f t="shared" si="0"/>
        <v>1</v>
      </c>
    </row>
    <row r="10" spans="1:35" customFormat="1" x14ac:dyDescent="0.2">
      <c r="A10" s="18" t="s">
        <v>72</v>
      </c>
      <c r="B10" s="10">
        <v>1</v>
      </c>
      <c r="C10" s="11">
        <v>0</v>
      </c>
      <c r="D10" s="11">
        <v>0</v>
      </c>
      <c r="E10" s="11">
        <v>0</v>
      </c>
      <c r="F10" s="8">
        <v>1</v>
      </c>
      <c r="G10" s="11">
        <v>0</v>
      </c>
      <c r="H10" s="11">
        <v>0</v>
      </c>
      <c r="I10" s="11">
        <v>0</v>
      </c>
      <c r="J10" s="11">
        <v>0</v>
      </c>
      <c r="K10" s="23">
        <v>0</v>
      </c>
      <c r="L10" s="6">
        <v>0</v>
      </c>
      <c r="M10" s="6">
        <v>0</v>
      </c>
      <c r="N10" s="6">
        <v>0</v>
      </c>
      <c r="O10" s="6">
        <v>0</v>
      </c>
      <c r="P10" s="24">
        <v>1</v>
      </c>
      <c r="Q10" s="6">
        <v>0</v>
      </c>
      <c r="R10" s="6">
        <v>0</v>
      </c>
      <c r="S10" s="6">
        <v>0</v>
      </c>
      <c r="T10" s="11">
        <v>0</v>
      </c>
      <c r="U10" s="7">
        <v>1</v>
      </c>
      <c r="V10" s="6">
        <v>0</v>
      </c>
      <c r="W10" s="8">
        <v>1</v>
      </c>
      <c r="X10" s="7">
        <v>0</v>
      </c>
      <c r="Y10" s="6">
        <v>0</v>
      </c>
      <c r="Z10" s="6">
        <v>0</v>
      </c>
      <c r="AA10" s="6">
        <v>1</v>
      </c>
      <c r="AB10" s="6">
        <v>0</v>
      </c>
      <c r="AC10" s="6">
        <v>1</v>
      </c>
      <c r="AD10" s="6">
        <v>1</v>
      </c>
      <c r="AE10" s="6">
        <v>0</v>
      </c>
      <c r="AF10" s="6">
        <v>0</v>
      </c>
      <c r="AG10" s="6">
        <v>1</v>
      </c>
      <c r="AI10">
        <f t="shared" si="0"/>
        <v>1</v>
      </c>
    </row>
    <row r="11" spans="1:35" customFormat="1" x14ac:dyDescent="0.2">
      <c r="A11" s="18" t="s">
        <v>73</v>
      </c>
      <c r="B11" s="10">
        <v>0</v>
      </c>
      <c r="C11" s="11">
        <v>0</v>
      </c>
      <c r="D11" s="11">
        <v>0</v>
      </c>
      <c r="E11" s="11">
        <v>0</v>
      </c>
      <c r="F11" s="8">
        <v>0</v>
      </c>
      <c r="G11" s="11">
        <v>0</v>
      </c>
      <c r="H11" s="11">
        <v>0</v>
      </c>
      <c r="I11" s="11">
        <v>0</v>
      </c>
      <c r="J11" s="11">
        <v>0</v>
      </c>
      <c r="K11" s="23">
        <v>0</v>
      </c>
      <c r="L11" s="6">
        <v>0</v>
      </c>
      <c r="M11" s="6">
        <v>0</v>
      </c>
      <c r="N11" s="6">
        <v>0</v>
      </c>
      <c r="O11" s="6">
        <v>0</v>
      </c>
      <c r="P11" s="24">
        <v>0</v>
      </c>
      <c r="Q11" s="6">
        <v>0</v>
      </c>
      <c r="R11" s="6">
        <v>0</v>
      </c>
      <c r="S11" s="6">
        <v>0</v>
      </c>
      <c r="T11" s="11">
        <v>0</v>
      </c>
      <c r="U11" s="7">
        <v>0</v>
      </c>
      <c r="V11" s="6">
        <v>0</v>
      </c>
      <c r="W11" s="8">
        <v>0</v>
      </c>
      <c r="X11" s="7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I11">
        <f t="shared" si="0"/>
        <v>0</v>
      </c>
    </row>
    <row r="12" spans="1:35" customFormat="1" x14ac:dyDescent="0.2">
      <c r="A12" s="18" t="s">
        <v>74</v>
      </c>
      <c r="B12" s="10">
        <v>0</v>
      </c>
      <c r="C12" s="11">
        <v>0</v>
      </c>
      <c r="D12" s="11">
        <v>0</v>
      </c>
      <c r="E12" s="11">
        <v>0</v>
      </c>
      <c r="F12" s="8">
        <v>0</v>
      </c>
      <c r="G12" s="11">
        <v>0</v>
      </c>
      <c r="H12" s="11">
        <v>0</v>
      </c>
      <c r="I12" s="11">
        <v>0</v>
      </c>
      <c r="J12" s="11">
        <v>0</v>
      </c>
      <c r="K12" s="23">
        <v>0</v>
      </c>
      <c r="L12" s="6">
        <v>0</v>
      </c>
      <c r="M12" s="6">
        <v>0</v>
      </c>
      <c r="N12" s="6">
        <v>0</v>
      </c>
      <c r="O12" s="6">
        <v>0</v>
      </c>
      <c r="P12" s="24">
        <v>0</v>
      </c>
      <c r="Q12" s="6">
        <v>0</v>
      </c>
      <c r="R12" s="6">
        <v>0</v>
      </c>
      <c r="S12" s="6">
        <v>0</v>
      </c>
      <c r="T12" s="11">
        <v>0</v>
      </c>
      <c r="U12" s="7">
        <v>0</v>
      </c>
      <c r="V12" s="6">
        <v>0</v>
      </c>
      <c r="W12" s="8">
        <v>0</v>
      </c>
      <c r="X12" s="7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I12">
        <f t="shared" si="0"/>
        <v>0</v>
      </c>
    </row>
    <row r="13" spans="1:35" customFormat="1" x14ac:dyDescent="0.2">
      <c r="A13" s="18" t="s">
        <v>75</v>
      </c>
      <c r="B13" s="10">
        <v>0</v>
      </c>
      <c r="C13" s="11">
        <v>0</v>
      </c>
      <c r="D13" s="11">
        <v>0</v>
      </c>
      <c r="E13" s="11">
        <v>0</v>
      </c>
      <c r="F13" s="8">
        <v>0</v>
      </c>
      <c r="G13" s="11">
        <v>0</v>
      </c>
      <c r="H13" s="11">
        <v>0</v>
      </c>
      <c r="I13" s="11">
        <v>0</v>
      </c>
      <c r="J13" s="11">
        <v>0</v>
      </c>
      <c r="K13" s="23">
        <v>0</v>
      </c>
      <c r="L13" s="6">
        <v>0</v>
      </c>
      <c r="M13" s="6">
        <v>0</v>
      </c>
      <c r="N13" s="6">
        <v>0</v>
      </c>
      <c r="O13" s="6">
        <v>0</v>
      </c>
      <c r="P13" s="24">
        <v>0</v>
      </c>
      <c r="Q13" s="6">
        <v>0</v>
      </c>
      <c r="R13" s="6">
        <v>0</v>
      </c>
      <c r="S13" s="6">
        <v>0</v>
      </c>
      <c r="T13" s="11">
        <v>0</v>
      </c>
      <c r="U13" s="7">
        <v>0</v>
      </c>
      <c r="V13" s="6">
        <v>0</v>
      </c>
      <c r="W13" s="8">
        <v>0</v>
      </c>
      <c r="X13" s="7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I13">
        <f t="shared" si="0"/>
        <v>0</v>
      </c>
    </row>
    <row r="14" spans="1:35" customFormat="1" x14ac:dyDescent="0.2">
      <c r="A14" s="18" t="s">
        <v>76</v>
      </c>
      <c r="B14" s="10">
        <v>0</v>
      </c>
      <c r="C14" s="11">
        <v>0</v>
      </c>
      <c r="D14" s="11">
        <v>0</v>
      </c>
      <c r="E14" s="11">
        <v>0</v>
      </c>
      <c r="F14" s="8">
        <v>0</v>
      </c>
      <c r="G14" s="11">
        <v>0</v>
      </c>
      <c r="H14" s="11">
        <v>0</v>
      </c>
      <c r="I14" s="11">
        <v>0</v>
      </c>
      <c r="J14" s="11">
        <v>0</v>
      </c>
      <c r="K14" s="23">
        <v>0</v>
      </c>
      <c r="L14" s="6">
        <v>0</v>
      </c>
      <c r="M14" s="6">
        <v>0</v>
      </c>
      <c r="N14" s="6">
        <v>0</v>
      </c>
      <c r="O14" s="6">
        <v>0</v>
      </c>
      <c r="P14" s="24">
        <v>0</v>
      </c>
      <c r="Q14" s="6">
        <v>0</v>
      </c>
      <c r="R14" s="6">
        <v>0</v>
      </c>
      <c r="S14" s="6">
        <v>0</v>
      </c>
      <c r="T14" s="11">
        <v>0</v>
      </c>
      <c r="U14" s="7">
        <v>0</v>
      </c>
      <c r="V14" s="6">
        <v>0</v>
      </c>
      <c r="W14" s="8">
        <v>0</v>
      </c>
      <c r="X14" s="7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I14">
        <f t="shared" si="0"/>
        <v>0</v>
      </c>
    </row>
    <row r="15" spans="1:35" customFormat="1" x14ac:dyDescent="0.2">
      <c r="A15" s="18" t="s">
        <v>77</v>
      </c>
      <c r="B15" s="10">
        <v>1</v>
      </c>
      <c r="C15" s="11">
        <v>0</v>
      </c>
      <c r="D15" s="11">
        <v>1</v>
      </c>
      <c r="E15" s="11">
        <v>1</v>
      </c>
      <c r="F15" s="8">
        <v>1</v>
      </c>
      <c r="G15" s="11">
        <v>0</v>
      </c>
      <c r="H15" s="11">
        <v>0</v>
      </c>
      <c r="I15" s="11">
        <v>0</v>
      </c>
      <c r="J15" s="11">
        <v>0</v>
      </c>
      <c r="K15" s="23">
        <v>1</v>
      </c>
      <c r="L15" s="6">
        <v>1</v>
      </c>
      <c r="M15" s="6">
        <v>0</v>
      </c>
      <c r="N15" s="6">
        <v>1</v>
      </c>
      <c r="O15" s="6">
        <v>0</v>
      </c>
      <c r="P15" s="24">
        <v>1</v>
      </c>
      <c r="Q15" s="6">
        <v>0</v>
      </c>
      <c r="R15" s="6">
        <v>0</v>
      </c>
      <c r="S15" s="6">
        <v>0</v>
      </c>
      <c r="T15" s="11">
        <v>0</v>
      </c>
      <c r="U15" s="7">
        <v>0</v>
      </c>
      <c r="V15" s="6">
        <v>0</v>
      </c>
      <c r="W15" s="8">
        <v>0</v>
      </c>
      <c r="X15" s="7">
        <v>0</v>
      </c>
      <c r="Y15" s="6">
        <v>0</v>
      </c>
      <c r="Z15" s="6">
        <v>0</v>
      </c>
      <c r="AA15" s="6">
        <v>0</v>
      </c>
      <c r="AB15" s="6">
        <v>1</v>
      </c>
      <c r="AC15" s="6">
        <v>0</v>
      </c>
      <c r="AD15" s="6">
        <v>1</v>
      </c>
      <c r="AE15" s="6">
        <v>1</v>
      </c>
      <c r="AF15" s="6">
        <v>0</v>
      </c>
      <c r="AG15" s="6">
        <v>1</v>
      </c>
      <c r="AI15">
        <f t="shared" si="0"/>
        <v>1</v>
      </c>
    </row>
    <row r="16" spans="1:35" customFormat="1" x14ac:dyDescent="0.2">
      <c r="A16" s="18" t="s">
        <v>78</v>
      </c>
      <c r="B16" s="10">
        <v>1</v>
      </c>
      <c r="C16" s="11">
        <v>0</v>
      </c>
      <c r="D16" s="11">
        <v>0</v>
      </c>
      <c r="E16" s="11">
        <v>1</v>
      </c>
      <c r="F16" s="8">
        <v>1</v>
      </c>
      <c r="G16" s="11">
        <v>0</v>
      </c>
      <c r="H16" s="11">
        <v>0</v>
      </c>
      <c r="I16" s="11">
        <v>0</v>
      </c>
      <c r="J16" s="11">
        <v>0</v>
      </c>
      <c r="K16" s="23">
        <v>1</v>
      </c>
      <c r="L16" s="6">
        <v>1</v>
      </c>
      <c r="M16" s="6">
        <v>0</v>
      </c>
      <c r="N16" s="6">
        <v>0</v>
      </c>
      <c r="O16" s="6">
        <v>0</v>
      </c>
      <c r="P16" s="24">
        <v>1</v>
      </c>
      <c r="Q16" s="6">
        <v>0</v>
      </c>
      <c r="R16" s="6">
        <v>0</v>
      </c>
      <c r="S16" s="6">
        <v>0</v>
      </c>
      <c r="T16" s="11">
        <v>0</v>
      </c>
      <c r="U16" s="7">
        <v>1</v>
      </c>
      <c r="V16" s="6">
        <v>0</v>
      </c>
      <c r="W16" s="8">
        <v>1</v>
      </c>
      <c r="X16" s="7">
        <v>0</v>
      </c>
      <c r="Y16" s="6">
        <v>0</v>
      </c>
      <c r="Z16" s="6">
        <v>0</v>
      </c>
      <c r="AA16" s="6">
        <v>0</v>
      </c>
      <c r="AB16" s="6">
        <v>0</v>
      </c>
      <c r="AC16" s="6">
        <v>1</v>
      </c>
      <c r="AD16" s="6">
        <v>0</v>
      </c>
      <c r="AE16" s="6">
        <v>0</v>
      </c>
      <c r="AF16" s="6">
        <v>0</v>
      </c>
      <c r="AG16" s="6">
        <v>1</v>
      </c>
      <c r="AI16">
        <f t="shared" si="0"/>
        <v>1</v>
      </c>
    </row>
    <row r="17" spans="1:35" customFormat="1" x14ac:dyDescent="0.2">
      <c r="A17" s="18" t="s">
        <v>79</v>
      </c>
      <c r="B17" s="10">
        <v>0</v>
      </c>
      <c r="C17" s="11">
        <v>0</v>
      </c>
      <c r="D17" s="11">
        <v>0</v>
      </c>
      <c r="E17" s="11">
        <v>0</v>
      </c>
      <c r="F17" s="8">
        <v>0</v>
      </c>
      <c r="G17" s="11">
        <v>1</v>
      </c>
      <c r="H17" s="11">
        <v>1</v>
      </c>
      <c r="I17" s="11">
        <v>0</v>
      </c>
      <c r="J17" s="11">
        <v>1</v>
      </c>
      <c r="K17" s="23">
        <v>0</v>
      </c>
      <c r="L17" s="6">
        <v>0</v>
      </c>
      <c r="M17" s="6">
        <v>0</v>
      </c>
      <c r="N17" s="6">
        <v>0</v>
      </c>
      <c r="O17" s="6">
        <v>0</v>
      </c>
      <c r="P17" s="24">
        <v>0</v>
      </c>
      <c r="Q17" s="6">
        <v>0</v>
      </c>
      <c r="R17" s="6">
        <v>0</v>
      </c>
      <c r="S17" s="6">
        <v>0</v>
      </c>
      <c r="T17" s="11">
        <v>0</v>
      </c>
      <c r="U17" s="7">
        <v>0</v>
      </c>
      <c r="V17" s="6">
        <v>0</v>
      </c>
      <c r="W17" s="8">
        <v>0</v>
      </c>
      <c r="X17" s="7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I17">
        <f t="shared" si="0"/>
        <v>1</v>
      </c>
    </row>
    <row r="18" spans="1:35" customFormat="1" x14ac:dyDescent="0.2">
      <c r="A18" s="18" t="s">
        <v>80</v>
      </c>
      <c r="B18" s="10">
        <v>0</v>
      </c>
      <c r="C18" s="11">
        <v>0</v>
      </c>
      <c r="D18" s="11">
        <v>0</v>
      </c>
      <c r="E18" s="11">
        <v>0</v>
      </c>
      <c r="F18" s="8">
        <v>0</v>
      </c>
      <c r="G18" s="11">
        <v>0</v>
      </c>
      <c r="H18" s="11">
        <v>0</v>
      </c>
      <c r="I18" s="11">
        <v>0</v>
      </c>
      <c r="J18" s="11">
        <v>0</v>
      </c>
      <c r="K18" s="23">
        <v>0</v>
      </c>
      <c r="L18" s="6">
        <v>0</v>
      </c>
      <c r="M18" s="6">
        <v>0</v>
      </c>
      <c r="N18" s="6">
        <v>0</v>
      </c>
      <c r="O18" s="6">
        <v>0</v>
      </c>
      <c r="P18" s="24">
        <v>0</v>
      </c>
      <c r="Q18" s="6">
        <v>0</v>
      </c>
      <c r="R18" s="6">
        <v>0</v>
      </c>
      <c r="S18" s="6">
        <v>0</v>
      </c>
      <c r="T18" s="11">
        <v>0</v>
      </c>
      <c r="U18" s="7">
        <v>0</v>
      </c>
      <c r="V18" s="6">
        <v>0</v>
      </c>
      <c r="W18" s="8">
        <v>0</v>
      </c>
      <c r="X18" s="7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I18">
        <f t="shared" si="0"/>
        <v>0</v>
      </c>
    </row>
    <row r="19" spans="1:35" customFormat="1" x14ac:dyDescent="0.2">
      <c r="A19" s="18" t="s">
        <v>81</v>
      </c>
      <c r="B19" s="10">
        <v>0</v>
      </c>
      <c r="C19" s="11">
        <v>0</v>
      </c>
      <c r="D19" s="11">
        <v>0</v>
      </c>
      <c r="E19" s="11">
        <v>0</v>
      </c>
      <c r="F19" s="8">
        <v>0</v>
      </c>
      <c r="G19" s="11">
        <v>0</v>
      </c>
      <c r="H19" s="11">
        <v>0</v>
      </c>
      <c r="I19" s="11">
        <v>0</v>
      </c>
      <c r="J19" s="11">
        <v>0</v>
      </c>
      <c r="K19" s="23">
        <v>0</v>
      </c>
      <c r="L19" s="6">
        <v>0</v>
      </c>
      <c r="M19" s="6">
        <v>0</v>
      </c>
      <c r="N19" s="6">
        <v>0</v>
      </c>
      <c r="O19" s="6">
        <v>0</v>
      </c>
      <c r="P19" s="24">
        <v>1</v>
      </c>
      <c r="Q19" s="6">
        <v>0</v>
      </c>
      <c r="R19" s="6">
        <v>0</v>
      </c>
      <c r="S19" s="6">
        <v>0</v>
      </c>
      <c r="T19" s="11">
        <v>0</v>
      </c>
      <c r="U19" s="7">
        <v>0</v>
      </c>
      <c r="V19" s="6">
        <v>0</v>
      </c>
      <c r="W19" s="8">
        <v>0</v>
      </c>
      <c r="X19" s="7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I19">
        <f t="shared" si="0"/>
        <v>1</v>
      </c>
    </row>
    <row r="20" spans="1:35" customFormat="1" x14ac:dyDescent="0.2">
      <c r="A20" s="18" t="s">
        <v>82</v>
      </c>
      <c r="B20" s="10">
        <v>1</v>
      </c>
      <c r="C20" s="11">
        <v>1</v>
      </c>
      <c r="D20" s="11">
        <v>0</v>
      </c>
      <c r="E20" s="11">
        <v>0</v>
      </c>
      <c r="F20" s="8">
        <v>1</v>
      </c>
      <c r="G20" s="11">
        <v>0</v>
      </c>
      <c r="H20" s="11">
        <v>0</v>
      </c>
      <c r="I20" s="11">
        <v>0</v>
      </c>
      <c r="J20" s="11">
        <v>0</v>
      </c>
      <c r="K20" s="23">
        <v>0</v>
      </c>
      <c r="L20" s="6">
        <v>1</v>
      </c>
      <c r="M20" s="6">
        <v>0</v>
      </c>
      <c r="N20" s="6">
        <v>0</v>
      </c>
      <c r="O20" s="6">
        <v>0</v>
      </c>
      <c r="P20" s="24">
        <v>1</v>
      </c>
      <c r="Q20" s="6">
        <v>0</v>
      </c>
      <c r="R20" s="6">
        <v>0</v>
      </c>
      <c r="S20" s="6">
        <v>0</v>
      </c>
      <c r="T20" s="11">
        <v>0</v>
      </c>
      <c r="U20" s="7">
        <v>1</v>
      </c>
      <c r="V20" s="6">
        <v>0</v>
      </c>
      <c r="W20" s="8">
        <v>1</v>
      </c>
      <c r="X20" s="7">
        <v>1</v>
      </c>
      <c r="Y20" s="6">
        <v>1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1</v>
      </c>
      <c r="AF20" s="6">
        <v>0</v>
      </c>
      <c r="AG20" s="6">
        <v>1</v>
      </c>
      <c r="AI20">
        <f t="shared" si="0"/>
        <v>1</v>
      </c>
    </row>
    <row r="21" spans="1:35" customFormat="1" x14ac:dyDescent="0.2">
      <c r="A21" s="18" t="s">
        <v>83</v>
      </c>
      <c r="B21" s="10">
        <v>1</v>
      </c>
      <c r="C21" s="11">
        <v>0</v>
      </c>
      <c r="D21" s="11">
        <v>0</v>
      </c>
      <c r="E21" s="11">
        <v>0</v>
      </c>
      <c r="F21" s="8">
        <v>1</v>
      </c>
      <c r="G21" s="11">
        <v>1</v>
      </c>
      <c r="H21" s="11">
        <v>0</v>
      </c>
      <c r="I21" s="11">
        <v>0</v>
      </c>
      <c r="J21" s="11">
        <v>1</v>
      </c>
      <c r="K21" s="23">
        <v>0</v>
      </c>
      <c r="L21" s="6">
        <v>0</v>
      </c>
      <c r="M21" s="6">
        <v>0</v>
      </c>
      <c r="N21" s="6">
        <v>0</v>
      </c>
      <c r="O21" s="6">
        <v>0</v>
      </c>
      <c r="P21" s="24">
        <v>1</v>
      </c>
      <c r="Q21" s="6">
        <v>0</v>
      </c>
      <c r="R21" s="6">
        <v>0</v>
      </c>
      <c r="S21" s="6">
        <v>0</v>
      </c>
      <c r="T21" s="11">
        <v>0</v>
      </c>
      <c r="U21" s="7">
        <v>0</v>
      </c>
      <c r="V21" s="6">
        <v>0</v>
      </c>
      <c r="W21" s="8">
        <v>0</v>
      </c>
      <c r="X21" s="7">
        <v>0</v>
      </c>
      <c r="Y21" s="6">
        <v>1</v>
      </c>
      <c r="Z21" s="6">
        <v>0</v>
      </c>
      <c r="AA21" s="6">
        <v>0</v>
      </c>
      <c r="AB21" s="6">
        <v>0</v>
      </c>
      <c r="AC21" s="6">
        <v>1</v>
      </c>
      <c r="AD21" s="6">
        <v>1</v>
      </c>
      <c r="AE21" s="6">
        <v>0</v>
      </c>
      <c r="AF21" s="6">
        <v>0</v>
      </c>
      <c r="AG21" s="6">
        <v>1</v>
      </c>
      <c r="AI21">
        <f t="shared" si="0"/>
        <v>1</v>
      </c>
    </row>
    <row r="22" spans="1:35" customFormat="1" x14ac:dyDescent="0.2">
      <c r="A22" s="18" t="s">
        <v>84</v>
      </c>
      <c r="B22" s="10">
        <v>0</v>
      </c>
      <c r="C22" s="11">
        <v>0</v>
      </c>
      <c r="D22" s="11">
        <v>0</v>
      </c>
      <c r="E22" s="11">
        <v>0</v>
      </c>
      <c r="F22" s="8">
        <v>0</v>
      </c>
      <c r="G22" s="11">
        <v>0</v>
      </c>
      <c r="H22" s="11">
        <v>0</v>
      </c>
      <c r="I22" s="11">
        <v>0</v>
      </c>
      <c r="J22" s="11">
        <v>0</v>
      </c>
      <c r="K22" s="23">
        <v>0</v>
      </c>
      <c r="L22" s="6">
        <v>0</v>
      </c>
      <c r="M22" s="6">
        <v>0</v>
      </c>
      <c r="N22" s="6">
        <v>0</v>
      </c>
      <c r="O22" s="6">
        <v>0</v>
      </c>
      <c r="P22" s="24">
        <v>0</v>
      </c>
      <c r="Q22" s="6">
        <v>0</v>
      </c>
      <c r="R22" s="6">
        <v>0</v>
      </c>
      <c r="S22" s="6">
        <v>0</v>
      </c>
      <c r="T22" s="11">
        <v>0</v>
      </c>
      <c r="U22" s="7">
        <v>0</v>
      </c>
      <c r="V22" s="6">
        <v>0</v>
      </c>
      <c r="W22" s="8">
        <v>0</v>
      </c>
      <c r="X22" s="7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I22">
        <f t="shared" si="0"/>
        <v>0</v>
      </c>
    </row>
    <row r="23" spans="1:35" customFormat="1" x14ac:dyDescent="0.2">
      <c r="A23" s="18" t="s">
        <v>85</v>
      </c>
      <c r="B23" s="10">
        <v>1</v>
      </c>
      <c r="C23" s="11">
        <v>1</v>
      </c>
      <c r="D23" s="11">
        <v>1</v>
      </c>
      <c r="E23" s="11">
        <v>0</v>
      </c>
      <c r="F23" s="8">
        <v>1</v>
      </c>
      <c r="G23" s="11">
        <v>1</v>
      </c>
      <c r="H23" s="11">
        <v>1</v>
      </c>
      <c r="I23" s="11">
        <v>0</v>
      </c>
      <c r="J23" s="11">
        <v>1</v>
      </c>
      <c r="K23" s="23">
        <v>0</v>
      </c>
      <c r="L23" s="6">
        <v>0</v>
      </c>
      <c r="M23" s="6">
        <v>0</v>
      </c>
      <c r="N23" s="6">
        <v>0</v>
      </c>
      <c r="O23" s="6">
        <v>0</v>
      </c>
      <c r="P23" s="24">
        <v>1</v>
      </c>
      <c r="Q23" s="6">
        <v>0</v>
      </c>
      <c r="R23" s="6">
        <v>1</v>
      </c>
      <c r="S23" s="6">
        <v>0</v>
      </c>
      <c r="T23" s="11">
        <v>1</v>
      </c>
      <c r="U23" s="7">
        <v>1</v>
      </c>
      <c r="V23" s="6">
        <v>0</v>
      </c>
      <c r="W23" s="8">
        <v>1</v>
      </c>
      <c r="X23" s="7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0</v>
      </c>
      <c r="AE23" s="6">
        <v>1</v>
      </c>
      <c r="AF23" s="6">
        <v>0</v>
      </c>
      <c r="AG23" s="6">
        <v>1</v>
      </c>
      <c r="AI23">
        <f t="shared" si="0"/>
        <v>1</v>
      </c>
    </row>
    <row r="24" spans="1:35" customFormat="1" x14ac:dyDescent="0.2">
      <c r="A24" s="18" t="s">
        <v>86</v>
      </c>
      <c r="B24" s="10">
        <v>0</v>
      </c>
      <c r="C24" s="11">
        <v>0</v>
      </c>
      <c r="D24" s="11">
        <v>0</v>
      </c>
      <c r="E24" s="11">
        <v>0</v>
      </c>
      <c r="F24" s="8">
        <v>0</v>
      </c>
      <c r="G24" s="11">
        <v>0</v>
      </c>
      <c r="H24" s="11">
        <v>0</v>
      </c>
      <c r="I24" s="11">
        <v>0</v>
      </c>
      <c r="J24" s="11">
        <v>0</v>
      </c>
      <c r="K24" s="23">
        <v>0</v>
      </c>
      <c r="L24" s="6">
        <v>0</v>
      </c>
      <c r="M24" s="6">
        <v>0</v>
      </c>
      <c r="N24" s="6">
        <v>0</v>
      </c>
      <c r="O24" s="6">
        <v>0</v>
      </c>
      <c r="P24" s="24">
        <v>0</v>
      </c>
      <c r="Q24" s="6">
        <v>0</v>
      </c>
      <c r="R24" s="6">
        <v>0</v>
      </c>
      <c r="S24" s="6">
        <v>0</v>
      </c>
      <c r="T24" s="11">
        <v>0</v>
      </c>
      <c r="U24" s="7">
        <v>0</v>
      </c>
      <c r="V24" s="6">
        <v>0</v>
      </c>
      <c r="W24" s="8">
        <v>0</v>
      </c>
      <c r="X24" s="7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I24">
        <f t="shared" si="0"/>
        <v>0</v>
      </c>
    </row>
    <row r="25" spans="1:35" customFormat="1" x14ac:dyDescent="0.2">
      <c r="A25" s="18" t="s">
        <v>87</v>
      </c>
      <c r="B25" s="10">
        <v>1</v>
      </c>
      <c r="C25" s="11">
        <v>1</v>
      </c>
      <c r="D25" s="11">
        <v>0</v>
      </c>
      <c r="E25" s="11">
        <v>0</v>
      </c>
      <c r="F25" s="8">
        <v>1</v>
      </c>
      <c r="G25" s="11">
        <v>0</v>
      </c>
      <c r="H25" s="11">
        <v>0</v>
      </c>
      <c r="I25" s="11">
        <v>0</v>
      </c>
      <c r="J25" s="11">
        <v>0</v>
      </c>
      <c r="K25" s="23">
        <v>0</v>
      </c>
      <c r="L25" s="6">
        <v>0</v>
      </c>
      <c r="M25" s="6">
        <v>0</v>
      </c>
      <c r="N25" s="6">
        <v>0</v>
      </c>
      <c r="O25" s="6">
        <v>0</v>
      </c>
      <c r="P25" s="24">
        <v>1</v>
      </c>
      <c r="Q25" s="6">
        <v>0</v>
      </c>
      <c r="R25" s="6">
        <v>0</v>
      </c>
      <c r="S25" s="6">
        <v>0</v>
      </c>
      <c r="T25" s="11">
        <v>0</v>
      </c>
      <c r="U25" s="7">
        <v>1</v>
      </c>
      <c r="V25" s="6">
        <v>0</v>
      </c>
      <c r="W25" s="8">
        <v>1</v>
      </c>
      <c r="X25" s="7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1</v>
      </c>
      <c r="AI25">
        <f t="shared" si="0"/>
        <v>1</v>
      </c>
    </row>
    <row r="26" spans="1:35" customFormat="1" x14ac:dyDescent="0.2">
      <c r="A26" s="18" t="s">
        <v>88</v>
      </c>
      <c r="B26" s="10">
        <v>1</v>
      </c>
      <c r="C26" s="11">
        <v>0</v>
      </c>
      <c r="D26" s="11">
        <v>0</v>
      </c>
      <c r="E26" s="11">
        <v>0</v>
      </c>
      <c r="F26" s="8">
        <v>1</v>
      </c>
      <c r="G26" s="11">
        <v>1</v>
      </c>
      <c r="H26" s="11">
        <v>0</v>
      </c>
      <c r="I26" s="11">
        <v>0</v>
      </c>
      <c r="J26" s="11">
        <v>1</v>
      </c>
      <c r="K26" s="23">
        <v>0</v>
      </c>
      <c r="L26" s="6">
        <v>0</v>
      </c>
      <c r="M26" s="6">
        <v>0</v>
      </c>
      <c r="N26" s="6">
        <v>0</v>
      </c>
      <c r="O26" s="6">
        <v>0</v>
      </c>
      <c r="P26" s="24">
        <v>0</v>
      </c>
      <c r="Q26" s="6">
        <v>0</v>
      </c>
      <c r="R26" s="6">
        <v>0</v>
      </c>
      <c r="S26" s="6">
        <v>0</v>
      </c>
      <c r="T26" s="11">
        <v>0</v>
      </c>
      <c r="U26" s="7">
        <v>0</v>
      </c>
      <c r="V26" s="6">
        <v>0</v>
      </c>
      <c r="W26" s="8">
        <v>0</v>
      </c>
      <c r="X26" s="7">
        <v>1</v>
      </c>
      <c r="Y26" s="6">
        <v>0</v>
      </c>
      <c r="Z26" s="6">
        <v>0</v>
      </c>
      <c r="AA26" s="6">
        <v>0</v>
      </c>
      <c r="AB26" s="6">
        <v>1</v>
      </c>
      <c r="AC26" s="6">
        <v>1</v>
      </c>
      <c r="AD26" s="6">
        <v>0</v>
      </c>
      <c r="AE26" s="6">
        <v>0</v>
      </c>
      <c r="AF26" s="6">
        <v>0</v>
      </c>
      <c r="AG26" s="6">
        <v>1</v>
      </c>
      <c r="AI26">
        <f t="shared" si="0"/>
        <v>1</v>
      </c>
    </row>
    <row r="27" spans="1:35" customFormat="1" x14ac:dyDescent="0.2">
      <c r="A27" s="18" t="s">
        <v>89</v>
      </c>
      <c r="B27" s="10">
        <v>0</v>
      </c>
      <c r="C27" s="11">
        <v>0</v>
      </c>
      <c r="D27" s="11">
        <v>0</v>
      </c>
      <c r="E27" s="11">
        <v>0</v>
      </c>
      <c r="F27" s="8">
        <v>0</v>
      </c>
      <c r="G27" s="11">
        <v>0</v>
      </c>
      <c r="H27" s="11">
        <v>0</v>
      </c>
      <c r="I27" s="11">
        <v>0</v>
      </c>
      <c r="J27" s="11">
        <v>0</v>
      </c>
      <c r="K27" s="23">
        <v>0</v>
      </c>
      <c r="L27" s="6">
        <v>0</v>
      </c>
      <c r="M27" s="6">
        <v>0</v>
      </c>
      <c r="N27" s="6">
        <v>0</v>
      </c>
      <c r="O27" s="6">
        <v>0</v>
      </c>
      <c r="P27" s="24">
        <v>0</v>
      </c>
      <c r="Q27" s="6">
        <v>0</v>
      </c>
      <c r="R27" s="6">
        <v>0</v>
      </c>
      <c r="S27" s="6">
        <v>0</v>
      </c>
      <c r="T27" s="11">
        <v>0</v>
      </c>
      <c r="U27" s="7">
        <v>0</v>
      </c>
      <c r="V27" s="6">
        <v>0</v>
      </c>
      <c r="W27" s="8">
        <v>0</v>
      </c>
      <c r="X27" s="7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I27">
        <f t="shared" si="0"/>
        <v>0</v>
      </c>
    </row>
    <row r="28" spans="1:35" customFormat="1" x14ac:dyDescent="0.2">
      <c r="A28" s="18" t="s">
        <v>90</v>
      </c>
      <c r="B28" s="10">
        <v>1</v>
      </c>
      <c r="C28" s="11">
        <v>0</v>
      </c>
      <c r="D28" s="11">
        <v>0</v>
      </c>
      <c r="E28" s="11">
        <v>0</v>
      </c>
      <c r="F28" s="8">
        <v>1</v>
      </c>
      <c r="G28" s="11">
        <v>1</v>
      </c>
      <c r="H28" s="11">
        <v>0</v>
      </c>
      <c r="I28" s="11">
        <v>0</v>
      </c>
      <c r="J28" s="11">
        <v>1</v>
      </c>
      <c r="K28" s="23">
        <v>0</v>
      </c>
      <c r="L28" s="6">
        <v>0</v>
      </c>
      <c r="M28" s="6">
        <v>0</v>
      </c>
      <c r="N28" s="6">
        <v>0</v>
      </c>
      <c r="O28" s="6">
        <v>0</v>
      </c>
      <c r="P28" s="24">
        <v>1</v>
      </c>
      <c r="Q28" s="6">
        <v>1</v>
      </c>
      <c r="R28" s="6">
        <v>0</v>
      </c>
      <c r="S28" s="6">
        <v>0</v>
      </c>
      <c r="T28" s="11">
        <v>1</v>
      </c>
      <c r="U28" s="7">
        <v>0</v>
      </c>
      <c r="V28" s="6">
        <v>0</v>
      </c>
      <c r="W28" s="8">
        <v>0</v>
      </c>
      <c r="X28" s="7">
        <v>0</v>
      </c>
      <c r="Y28" s="6">
        <v>0</v>
      </c>
      <c r="Z28" s="6">
        <v>1</v>
      </c>
      <c r="AA28" s="6">
        <v>0</v>
      </c>
      <c r="AB28" s="6">
        <v>1</v>
      </c>
      <c r="AC28" s="6">
        <v>1</v>
      </c>
      <c r="AD28" s="6">
        <v>0</v>
      </c>
      <c r="AE28" s="6">
        <v>0</v>
      </c>
      <c r="AF28" s="6">
        <v>0</v>
      </c>
      <c r="AG28" s="6">
        <v>1</v>
      </c>
      <c r="AI28">
        <f t="shared" si="0"/>
        <v>1</v>
      </c>
    </row>
    <row r="29" spans="1:35" customFormat="1" x14ac:dyDescent="0.2">
      <c r="A29" s="18" t="s">
        <v>91</v>
      </c>
      <c r="B29" s="10">
        <v>0</v>
      </c>
      <c r="C29" s="11">
        <v>0</v>
      </c>
      <c r="D29" s="11">
        <v>0</v>
      </c>
      <c r="E29" s="11">
        <v>0</v>
      </c>
      <c r="F29" s="8">
        <v>0</v>
      </c>
      <c r="G29" s="11">
        <v>0</v>
      </c>
      <c r="H29" s="11">
        <v>0</v>
      </c>
      <c r="I29" s="11">
        <v>0</v>
      </c>
      <c r="J29" s="11">
        <v>0</v>
      </c>
      <c r="K29" s="23">
        <v>0</v>
      </c>
      <c r="L29" s="6">
        <v>0</v>
      </c>
      <c r="M29" s="6">
        <v>0</v>
      </c>
      <c r="N29" s="6">
        <v>0</v>
      </c>
      <c r="O29" s="6">
        <v>0</v>
      </c>
      <c r="P29" s="24">
        <v>0</v>
      </c>
      <c r="Q29" s="6">
        <v>0</v>
      </c>
      <c r="R29" s="6">
        <v>0</v>
      </c>
      <c r="S29" s="6">
        <v>0</v>
      </c>
      <c r="T29" s="11">
        <v>0</v>
      </c>
      <c r="U29" s="7">
        <v>0</v>
      </c>
      <c r="V29" s="6">
        <v>0</v>
      </c>
      <c r="W29" s="8">
        <v>0</v>
      </c>
      <c r="X29" s="7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I29">
        <f t="shared" si="0"/>
        <v>0</v>
      </c>
    </row>
    <row r="30" spans="1:35" customFormat="1" x14ac:dyDescent="0.2">
      <c r="A30" s="18" t="s">
        <v>92</v>
      </c>
      <c r="B30" s="10">
        <v>1</v>
      </c>
      <c r="C30" s="11">
        <v>0</v>
      </c>
      <c r="D30" s="11">
        <v>0</v>
      </c>
      <c r="E30" s="11">
        <v>0</v>
      </c>
      <c r="F30" s="8">
        <v>1</v>
      </c>
      <c r="G30" s="11">
        <v>1</v>
      </c>
      <c r="H30" s="11">
        <v>1</v>
      </c>
      <c r="I30" s="11">
        <v>1</v>
      </c>
      <c r="J30" s="11">
        <v>1</v>
      </c>
      <c r="K30" s="23">
        <v>0</v>
      </c>
      <c r="L30" s="6">
        <v>0</v>
      </c>
      <c r="M30" s="6">
        <v>0</v>
      </c>
      <c r="N30" s="6">
        <v>0</v>
      </c>
      <c r="O30" s="6">
        <v>0</v>
      </c>
      <c r="P30" s="24">
        <v>1</v>
      </c>
      <c r="Q30" s="6">
        <v>0</v>
      </c>
      <c r="R30" s="6">
        <v>0</v>
      </c>
      <c r="S30" s="6">
        <v>0</v>
      </c>
      <c r="T30" s="11">
        <v>0</v>
      </c>
      <c r="U30" s="7">
        <v>0</v>
      </c>
      <c r="V30" s="6">
        <v>0</v>
      </c>
      <c r="W30" s="8">
        <v>0</v>
      </c>
      <c r="X30" s="7">
        <v>1</v>
      </c>
      <c r="Y30" s="6">
        <v>1</v>
      </c>
      <c r="Z30" s="6">
        <v>0</v>
      </c>
      <c r="AA30" s="6">
        <v>0</v>
      </c>
      <c r="AB30" s="6">
        <v>0</v>
      </c>
      <c r="AC30" s="6">
        <v>1</v>
      </c>
      <c r="AD30" s="6">
        <v>1</v>
      </c>
      <c r="AE30" s="6">
        <v>0</v>
      </c>
      <c r="AF30" s="6">
        <v>0</v>
      </c>
      <c r="AG30" s="6">
        <v>1</v>
      </c>
      <c r="AI30">
        <f t="shared" si="0"/>
        <v>1</v>
      </c>
    </row>
    <row r="31" spans="1:35" customFormat="1" x14ac:dyDescent="0.2">
      <c r="A31" s="18" t="s">
        <v>93</v>
      </c>
      <c r="B31" s="10">
        <v>1</v>
      </c>
      <c r="C31" s="11">
        <v>1</v>
      </c>
      <c r="D31" s="11">
        <v>0</v>
      </c>
      <c r="E31" s="11">
        <v>0</v>
      </c>
      <c r="F31" s="8">
        <v>1</v>
      </c>
      <c r="G31" s="11">
        <v>0</v>
      </c>
      <c r="H31" s="11">
        <v>0</v>
      </c>
      <c r="I31" s="11">
        <v>0</v>
      </c>
      <c r="J31" s="11">
        <v>0</v>
      </c>
      <c r="K31" s="23">
        <v>0</v>
      </c>
      <c r="L31" s="6">
        <v>0</v>
      </c>
      <c r="M31" s="6">
        <v>0</v>
      </c>
      <c r="N31" s="6">
        <v>0</v>
      </c>
      <c r="O31" s="6">
        <v>0</v>
      </c>
      <c r="P31" s="24">
        <v>0</v>
      </c>
      <c r="Q31" s="6">
        <v>0</v>
      </c>
      <c r="R31" s="6">
        <v>0</v>
      </c>
      <c r="S31" s="6">
        <v>0</v>
      </c>
      <c r="T31" s="11">
        <v>0</v>
      </c>
      <c r="U31" s="7">
        <v>0</v>
      </c>
      <c r="V31" s="6">
        <v>0</v>
      </c>
      <c r="W31" s="8">
        <v>0</v>
      </c>
      <c r="X31" s="7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I31">
        <f t="shared" si="0"/>
        <v>1</v>
      </c>
    </row>
    <row r="32" spans="1:35" customFormat="1" x14ac:dyDescent="0.2">
      <c r="A32" s="18" t="s">
        <v>94</v>
      </c>
      <c r="B32" s="10">
        <v>0</v>
      </c>
      <c r="C32" s="11">
        <v>0</v>
      </c>
      <c r="D32" s="11">
        <v>0</v>
      </c>
      <c r="E32" s="11">
        <v>0</v>
      </c>
      <c r="F32" s="8">
        <v>0</v>
      </c>
      <c r="G32" s="11">
        <v>0</v>
      </c>
      <c r="H32" s="11">
        <v>0</v>
      </c>
      <c r="I32" s="11">
        <v>0</v>
      </c>
      <c r="J32" s="11">
        <v>0</v>
      </c>
      <c r="K32" s="23">
        <v>0</v>
      </c>
      <c r="L32" s="6">
        <v>0</v>
      </c>
      <c r="M32" s="6">
        <v>0</v>
      </c>
      <c r="N32" s="6">
        <v>0</v>
      </c>
      <c r="O32" s="6">
        <v>0</v>
      </c>
      <c r="P32" s="24">
        <v>1</v>
      </c>
      <c r="Q32" s="6">
        <v>0</v>
      </c>
      <c r="R32" s="6">
        <v>0</v>
      </c>
      <c r="S32" s="6">
        <v>0</v>
      </c>
      <c r="T32" s="11">
        <v>0</v>
      </c>
      <c r="U32" s="7">
        <v>1</v>
      </c>
      <c r="V32" s="6">
        <v>0</v>
      </c>
      <c r="W32" s="8">
        <v>1</v>
      </c>
      <c r="X32" s="7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I32">
        <f t="shared" si="0"/>
        <v>1</v>
      </c>
    </row>
    <row r="33" spans="1:35" customFormat="1" x14ac:dyDescent="0.2">
      <c r="A33" s="18" t="s">
        <v>95</v>
      </c>
      <c r="B33" s="10">
        <v>0</v>
      </c>
      <c r="C33" s="11">
        <v>0</v>
      </c>
      <c r="D33" s="11">
        <v>0</v>
      </c>
      <c r="E33" s="11">
        <v>0</v>
      </c>
      <c r="F33" s="8">
        <v>0</v>
      </c>
      <c r="G33" s="11">
        <v>0</v>
      </c>
      <c r="H33" s="11">
        <v>0</v>
      </c>
      <c r="I33" s="11">
        <v>0</v>
      </c>
      <c r="J33" s="11">
        <v>0</v>
      </c>
      <c r="K33" s="23">
        <v>0</v>
      </c>
      <c r="L33" s="6">
        <v>0</v>
      </c>
      <c r="M33" s="6">
        <v>0</v>
      </c>
      <c r="N33" s="6">
        <v>0</v>
      </c>
      <c r="O33" s="6">
        <v>0</v>
      </c>
      <c r="P33" s="24">
        <v>0</v>
      </c>
      <c r="Q33" s="6">
        <v>0</v>
      </c>
      <c r="R33" s="6">
        <v>0</v>
      </c>
      <c r="S33" s="6">
        <v>0</v>
      </c>
      <c r="T33" s="11">
        <v>0</v>
      </c>
      <c r="U33" s="7">
        <v>0</v>
      </c>
      <c r="V33" s="6">
        <v>0</v>
      </c>
      <c r="W33" s="8">
        <v>0</v>
      </c>
      <c r="X33" s="7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I33">
        <f t="shared" si="0"/>
        <v>0</v>
      </c>
    </row>
    <row r="34" spans="1:35" customFormat="1" x14ac:dyDescent="0.2">
      <c r="A34" s="18" t="s">
        <v>96</v>
      </c>
      <c r="B34" s="10">
        <v>1</v>
      </c>
      <c r="C34" s="11">
        <v>1</v>
      </c>
      <c r="D34" s="11">
        <v>1</v>
      </c>
      <c r="E34" s="11">
        <v>1</v>
      </c>
      <c r="F34" s="8">
        <v>1</v>
      </c>
      <c r="G34" s="11">
        <v>1</v>
      </c>
      <c r="H34" s="11">
        <v>0</v>
      </c>
      <c r="I34" s="11">
        <v>0</v>
      </c>
      <c r="J34" s="11">
        <v>1</v>
      </c>
      <c r="K34" s="23">
        <v>0</v>
      </c>
      <c r="L34" s="6">
        <v>0</v>
      </c>
      <c r="M34" s="6">
        <v>0</v>
      </c>
      <c r="N34" s="6">
        <v>0</v>
      </c>
      <c r="O34" s="6">
        <v>0</v>
      </c>
      <c r="P34" s="24">
        <v>0</v>
      </c>
      <c r="Q34" s="6">
        <v>0</v>
      </c>
      <c r="R34" s="6">
        <v>0</v>
      </c>
      <c r="S34" s="6">
        <v>0</v>
      </c>
      <c r="T34" s="11">
        <v>0</v>
      </c>
      <c r="U34" s="7">
        <v>0</v>
      </c>
      <c r="V34" s="6">
        <v>0</v>
      </c>
      <c r="W34" s="8">
        <v>0</v>
      </c>
      <c r="X34" s="7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1</v>
      </c>
      <c r="AI34">
        <f t="shared" si="0"/>
        <v>1</v>
      </c>
    </row>
    <row r="35" spans="1:35" customFormat="1" x14ac:dyDescent="0.2">
      <c r="A35" s="18" t="s">
        <v>97</v>
      </c>
      <c r="B35" s="10">
        <v>1</v>
      </c>
      <c r="C35" s="11">
        <v>0</v>
      </c>
      <c r="D35" s="11">
        <v>0</v>
      </c>
      <c r="E35" s="11">
        <v>0</v>
      </c>
      <c r="F35" s="8">
        <v>1</v>
      </c>
      <c r="G35" s="11">
        <v>0</v>
      </c>
      <c r="H35" s="11">
        <v>0</v>
      </c>
      <c r="I35" s="11">
        <v>0</v>
      </c>
      <c r="J35" s="11">
        <v>0</v>
      </c>
      <c r="K35" s="23">
        <v>0</v>
      </c>
      <c r="L35" s="6">
        <v>0</v>
      </c>
      <c r="M35" s="6">
        <v>0</v>
      </c>
      <c r="N35" s="6">
        <v>0</v>
      </c>
      <c r="O35" s="6">
        <v>0</v>
      </c>
      <c r="P35" s="24">
        <v>0</v>
      </c>
      <c r="Q35" s="6">
        <v>0</v>
      </c>
      <c r="R35" s="6">
        <v>0</v>
      </c>
      <c r="S35" s="6">
        <v>0</v>
      </c>
      <c r="T35" s="11">
        <v>0</v>
      </c>
      <c r="U35" s="7">
        <v>0</v>
      </c>
      <c r="V35" s="6">
        <v>0</v>
      </c>
      <c r="W35" s="8">
        <v>0</v>
      </c>
      <c r="X35" s="7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I35">
        <f t="shared" si="0"/>
        <v>1</v>
      </c>
    </row>
    <row r="36" spans="1:35" customFormat="1" x14ac:dyDescent="0.2">
      <c r="A36" s="19" t="s">
        <v>98</v>
      </c>
      <c r="B36" s="10">
        <v>0</v>
      </c>
      <c r="C36" s="11">
        <v>0</v>
      </c>
      <c r="D36" s="11">
        <v>0</v>
      </c>
      <c r="E36" s="11">
        <v>0</v>
      </c>
      <c r="F36" s="8">
        <v>0</v>
      </c>
      <c r="G36" s="11">
        <v>1</v>
      </c>
      <c r="H36" s="11">
        <v>0</v>
      </c>
      <c r="I36" s="11">
        <v>0</v>
      </c>
      <c r="J36" s="11">
        <v>1</v>
      </c>
      <c r="K36" s="23">
        <v>0</v>
      </c>
      <c r="L36" s="6">
        <v>0</v>
      </c>
      <c r="M36" s="6">
        <v>0</v>
      </c>
      <c r="N36" s="6">
        <v>0</v>
      </c>
      <c r="O36" s="6">
        <v>0</v>
      </c>
      <c r="P36" s="24">
        <v>1</v>
      </c>
      <c r="Q36" s="6">
        <v>0</v>
      </c>
      <c r="R36" s="6">
        <v>0</v>
      </c>
      <c r="S36" s="6">
        <v>0</v>
      </c>
      <c r="T36" s="11">
        <v>0</v>
      </c>
      <c r="U36" s="7">
        <v>0</v>
      </c>
      <c r="V36" s="6">
        <v>0</v>
      </c>
      <c r="W36" s="8">
        <v>0</v>
      </c>
      <c r="X36" s="7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I36">
        <f t="shared" si="0"/>
        <v>1</v>
      </c>
    </row>
    <row r="37" spans="1:35" customFormat="1" x14ac:dyDescent="0.2">
      <c r="A37" s="18" t="s">
        <v>99</v>
      </c>
      <c r="B37" s="10">
        <v>1</v>
      </c>
      <c r="C37" s="11">
        <v>1</v>
      </c>
      <c r="D37" s="11">
        <v>0</v>
      </c>
      <c r="E37" s="11">
        <v>0</v>
      </c>
      <c r="F37" s="8">
        <v>1</v>
      </c>
      <c r="G37" s="11">
        <v>1</v>
      </c>
      <c r="H37" s="11">
        <v>1</v>
      </c>
      <c r="I37" s="11">
        <v>0</v>
      </c>
      <c r="J37" s="11">
        <v>1</v>
      </c>
      <c r="K37" s="23">
        <v>0</v>
      </c>
      <c r="L37" s="6">
        <v>0</v>
      </c>
      <c r="M37" s="6">
        <v>0</v>
      </c>
      <c r="N37" s="6">
        <v>0</v>
      </c>
      <c r="O37" s="6">
        <v>0</v>
      </c>
      <c r="P37" s="24">
        <v>1</v>
      </c>
      <c r="Q37" s="6">
        <v>0</v>
      </c>
      <c r="R37" s="6">
        <v>0</v>
      </c>
      <c r="S37" s="6">
        <v>0</v>
      </c>
      <c r="T37" s="11">
        <v>0</v>
      </c>
      <c r="U37" s="7">
        <v>1</v>
      </c>
      <c r="V37" s="6">
        <v>0</v>
      </c>
      <c r="W37" s="8">
        <v>1</v>
      </c>
      <c r="X37" s="7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1</v>
      </c>
      <c r="AE37" s="6">
        <v>0</v>
      </c>
      <c r="AF37" s="6">
        <v>0</v>
      </c>
      <c r="AG37" s="6">
        <v>1</v>
      </c>
      <c r="AI37">
        <f t="shared" si="0"/>
        <v>1</v>
      </c>
    </row>
    <row r="38" spans="1:35" customFormat="1" x14ac:dyDescent="0.2">
      <c r="A38" s="18" t="s">
        <v>100</v>
      </c>
      <c r="B38" s="10">
        <v>0</v>
      </c>
      <c r="C38" s="11">
        <v>0</v>
      </c>
      <c r="D38" s="11">
        <v>0</v>
      </c>
      <c r="E38" s="11">
        <v>0</v>
      </c>
      <c r="F38" s="8">
        <v>0</v>
      </c>
      <c r="G38" s="11">
        <v>1</v>
      </c>
      <c r="H38" s="11">
        <v>1</v>
      </c>
      <c r="I38" s="11">
        <v>0</v>
      </c>
      <c r="J38" s="11">
        <v>1</v>
      </c>
      <c r="K38" s="23">
        <v>0</v>
      </c>
      <c r="L38" s="6">
        <v>0</v>
      </c>
      <c r="M38" s="6">
        <v>0</v>
      </c>
      <c r="N38" s="6">
        <v>0</v>
      </c>
      <c r="O38" s="6">
        <v>0</v>
      </c>
      <c r="P38" s="24">
        <v>1</v>
      </c>
      <c r="Q38" s="6">
        <v>0</v>
      </c>
      <c r="R38" s="6">
        <v>0</v>
      </c>
      <c r="S38" s="6">
        <v>0</v>
      </c>
      <c r="T38" s="11">
        <v>0</v>
      </c>
      <c r="U38" s="7">
        <v>0</v>
      </c>
      <c r="V38" s="6">
        <v>0</v>
      </c>
      <c r="W38" s="8">
        <v>0</v>
      </c>
      <c r="X38" s="7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I38">
        <f t="shared" si="0"/>
        <v>1</v>
      </c>
    </row>
    <row r="39" spans="1:35" customFormat="1" x14ac:dyDescent="0.2">
      <c r="A39" s="18" t="s">
        <v>101</v>
      </c>
      <c r="B39" s="10">
        <v>1</v>
      </c>
      <c r="C39" s="11">
        <v>1</v>
      </c>
      <c r="D39" s="11">
        <v>0</v>
      </c>
      <c r="E39" s="11">
        <v>0</v>
      </c>
      <c r="F39" s="8">
        <v>1</v>
      </c>
      <c r="G39" s="11">
        <v>0</v>
      </c>
      <c r="H39" s="11">
        <v>0</v>
      </c>
      <c r="I39" s="11">
        <v>0</v>
      </c>
      <c r="J39" s="11">
        <v>0</v>
      </c>
      <c r="K39" s="23">
        <v>0</v>
      </c>
      <c r="L39" s="6">
        <v>0</v>
      </c>
      <c r="M39" s="6">
        <v>0</v>
      </c>
      <c r="N39" s="6">
        <v>0</v>
      </c>
      <c r="O39" s="6">
        <v>0</v>
      </c>
      <c r="P39" s="24">
        <v>1</v>
      </c>
      <c r="Q39" s="6">
        <v>0</v>
      </c>
      <c r="R39" s="6">
        <v>1</v>
      </c>
      <c r="S39" s="6">
        <v>0</v>
      </c>
      <c r="T39" s="11">
        <v>1</v>
      </c>
      <c r="U39" s="7">
        <v>0</v>
      </c>
      <c r="V39" s="6">
        <v>0</v>
      </c>
      <c r="W39" s="8">
        <v>0</v>
      </c>
      <c r="X39" s="7">
        <v>1</v>
      </c>
      <c r="Y39" s="6">
        <v>0</v>
      </c>
      <c r="Z39" s="6">
        <v>1</v>
      </c>
      <c r="AA39" s="6">
        <v>0</v>
      </c>
      <c r="AB39" s="6">
        <v>1</v>
      </c>
      <c r="AC39" s="6">
        <v>1</v>
      </c>
      <c r="AD39" s="6">
        <v>1</v>
      </c>
      <c r="AE39" s="6">
        <v>1</v>
      </c>
      <c r="AF39" s="6">
        <v>0</v>
      </c>
      <c r="AG39" s="6">
        <v>1</v>
      </c>
      <c r="AI39">
        <f t="shared" si="0"/>
        <v>1</v>
      </c>
    </row>
    <row r="40" spans="1:35" customFormat="1" x14ac:dyDescent="0.2">
      <c r="A40" s="18" t="s">
        <v>102</v>
      </c>
      <c r="B40" s="10">
        <v>1</v>
      </c>
      <c r="C40" s="11">
        <v>0</v>
      </c>
      <c r="D40" s="11">
        <v>1</v>
      </c>
      <c r="E40" s="11">
        <v>0</v>
      </c>
      <c r="F40" s="8">
        <v>1</v>
      </c>
      <c r="G40" s="11">
        <v>0</v>
      </c>
      <c r="H40" s="11">
        <v>0</v>
      </c>
      <c r="I40" s="11">
        <v>0</v>
      </c>
      <c r="J40" s="11">
        <v>0</v>
      </c>
      <c r="K40" s="23">
        <v>0</v>
      </c>
      <c r="L40" s="6">
        <v>0</v>
      </c>
      <c r="M40" s="6">
        <v>0</v>
      </c>
      <c r="N40" s="6">
        <v>0</v>
      </c>
      <c r="O40" s="6">
        <v>0</v>
      </c>
      <c r="P40" s="24">
        <v>0</v>
      </c>
      <c r="Q40" s="6">
        <v>0</v>
      </c>
      <c r="R40" s="6">
        <v>0</v>
      </c>
      <c r="S40" s="6">
        <v>0</v>
      </c>
      <c r="T40" s="11">
        <v>0</v>
      </c>
      <c r="U40" s="7">
        <v>1</v>
      </c>
      <c r="V40" s="6">
        <v>0</v>
      </c>
      <c r="W40" s="8">
        <v>1</v>
      </c>
      <c r="X40" s="7">
        <v>0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0</v>
      </c>
      <c r="AG40" s="6">
        <v>1</v>
      </c>
      <c r="AI40">
        <f t="shared" si="0"/>
        <v>1</v>
      </c>
    </row>
    <row r="41" spans="1:35" customFormat="1" x14ac:dyDescent="0.2">
      <c r="A41" s="18" t="s">
        <v>103</v>
      </c>
      <c r="B41" s="10">
        <v>0</v>
      </c>
      <c r="C41" s="11">
        <v>0</v>
      </c>
      <c r="D41" s="11">
        <v>0</v>
      </c>
      <c r="E41" s="11">
        <v>0</v>
      </c>
      <c r="F41" s="8">
        <v>0</v>
      </c>
      <c r="G41" s="11">
        <v>1</v>
      </c>
      <c r="H41" s="11">
        <v>1</v>
      </c>
      <c r="I41" s="11">
        <v>0</v>
      </c>
      <c r="J41" s="11">
        <v>1</v>
      </c>
      <c r="K41" s="23">
        <v>0</v>
      </c>
      <c r="L41" s="6">
        <v>0</v>
      </c>
      <c r="M41" s="6">
        <v>0</v>
      </c>
      <c r="N41" s="6">
        <v>0</v>
      </c>
      <c r="O41" s="6">
        <v>0</v>
      </c>
      <c r="P41" s="24">
        <v>0</v>
      </c>
      <c r="Q41" s="6">
        <v>0</v>
      </c>
      <c r="R41" s="6">
        <v>0</v>
      </c>
      <c r="S41" s="6">
        <v>0</v>
      </c>
      <c r="T41" s="11">
        <v>0</v>
      </c>
      <c r="U41" s="7">
        <v>0</v>
      </c>
      <c r="V41" s="6">
        <v>0</v>
      </c>
      <c r="W41" s="8">
        <v>0</v>
      </c>
      <c r="X41" s="7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I41">
        <f t="shared" si="0"/>
        <v>1</v>
      </c>
    </row>
    <row r="42" spans="1:35" customFormat="1" x14ac:dyDescent="0.2">
      <c r="A42" s="18" t="s">
        <v>104</v>
      </c>
      <c r="B42" s="10">
        <v>0</v>
      </c>
      <c r="C42" s="11">
        <v>0</v>
      </c>
      <c r="D42" s="11">
        <v>0</v>
      </c>
      <c r="E42" s="11">
        <v>0</v>
      </c>
      <c r="F42" s="8">
        <v>0</v>
      </c>
      <c r="G42" s="11">
        <v>0</v>
      </c>
      <c r="H42" s="11">
        <v>1</v>
      </c>
      <c r="I42" s="11">
        <v>0</v>
      </c>
      <c r="J42" s="11">
        <v>1</v>
      </c>
      <c r="K42" s="23">
        <v>0</v>
      </c>
      <c r="L42" s="6">
        <v>0</v>
      </c>
      <c r="M42" s="6">
        <v>0</v>
      </c>
      <c r="N42" s="6">
        <v>0</v>
      </c>
      <c r="O42" s="6">
        <v>0</v>
      </c>
      <c r="P42" s="24">
        <v>1</v>
      </c>
      <c r="Q42" s="6">
        <v>0</v>
      </c>
      <c r="R42" s="6">
        <v>1</v>
      </c>
      <c r="S42" s="6">
        <v>0</v>
      </c>
      <c r="T42" s="11">
        <v>1</v>
      </c>
      <c r="U42" s="7">
        <v>1</v>
      </c>
      <c r="V42" s="6">
        <v>0</v>
      </c>
      <c r="W42" s="8">
        <v>1</v>
      </c>
      <c r="X42" s="7">
        <v>0</v>
      </c>
      <c r="Y42" s="6">
        <v>1</v>
      </c>
      <c r="Z42" s="6">
        <v>1</v>
      </c>
      <c r="AA42" s="6">
        <v>0</v>
      </c>
      <c r="AB42" s="6">
        <v>1</v>
      </c>
      <c r="AC42" s="6">
        <v>1</v>
      </c>
      <c r="AD42" s="6">
        <v>0</v>
      </c>
      <c r="AE42" s="6">
        <v>0</v>
      </c>
      <c r="AF42" s="6">
        <v>0</v>
      </c>
      <c r="AG42" s="6">
        <v>1</v>
      </c>
      <c r="AI42">
        <f t="shared" si="0"/>
        <v>1</v>
      </c>
    </row>
    <row r="43" spans="1:35" customFormat="1" x14ac:dyDescent="0.2">
      <c r="A43" s="18" t="s">
        <v>105</v>
      </c>
      <c r="B43" s="10">
        <v>1</v>
      </c>
      <c r="C43" s="11">
        <v>1</v>
      </c>
      <c r="D43" s="11">
        <v>0</v>
      </c>
      <c r="E43" s="11">
        <v>0</v>
      </c>
      <c r="F43" s="8">
        <v>1</v>
      </c>
      <c r="G43" s="11">
        <v>0</v>
      </c>
      <c r="H43" s="11">
        <v>0</v>
      </c>
      <c r="I43" s="11">
        <v>0</v>
      </c>
      <c r="J43" s="11">
        <v>0</v>
      </c>
      <c r="K43" s="23">
        <v>1</v>
      </c>
      <c r="L43" s="6">
        <v>0</v>
      </c>
      <c r="M43" s="6">
        <v>0</v>
      </c>
      <c r="N43" s="6">
        <v>0</v>
      </c>
      <c r="O43" s="6">
        <v>0</v>
      </c>
      <c r="P43" s="24">
        <v>1</v>
      </c>
      <c r="Q43" s="6">
        <v>1</v>
      </c>
      <c r="R43" s="6">
        <v>0</v>
      </c>
      <c r="S43" s="6">
        <v>0</v>
      </c>
      <c r="T43" s="11">
        <v>1</v>
      </c>
      <c r="U43" s="7">
        <v>0</v>
      </c>
      <c r="V43" s="6">
        <v>0</v>
      </c>
      <c r="W43" s="8">
        <v>0</v>
      </c>
      <c r="X43" s="7">
        <v>1</v>
      </c>
      <c r="Y43" s="6">
        <v>1</v>
      </c>
      <c r="Z43" s="6">
        <v>0</v>
      </c>
      <c r="AA43" s="6">
        <v>1</v>
      </c>
      <c r="AB43" s="6">
        <v>0</v>
      </c>
      <c r="AC43" s="6">
        <v>1</v>
      </c>
      <c r="AD43" s="6">
        <v>0</v>
      </c>
      <c r="AE43" s="6">
        <v>0</v>
      </c>
      <c r="AF43" s="6">
        <v>0</v>
      </c>
      <c r="AG43" s="6">
        <v>1</v>
      </c>
      <c r="AI43">
        <f t="shared" si="0"/>
        <v>1</v>
      </c>
    </row>
    <row r="44" spans="1:35" customFormat="1" x14ac:dyDescent="0.2">
      <c r="A44" s="18" t="s">
        <v>106</v>
      </c>
      <c r="B44" s="10">
        <v>0</v>
      </c>
      <c r="C44" s="11">
        <v>0</v>
      </c>
      <c r="D44" s="11">
        <v>0</v>
      </c>
      <c r="E44" s="11">
        <v>0</v>
      </c>
      <c r="F44" s="8">
        <v>0</v>
      </c>
      <c r="G44" s="11">
        <v>0</v>
      </c>
      <c r="H44" s="11">
        <v>0</v>
      </c>
      <c r="I44" s="11">
        <v>0</v>
      </c>
      <c r="J44" s="11">
        <v>0</v>
      </c>
      <c r="K44" s="23">
        <v>0</v>
      </c>
      <c r="L44" s="6">
        <v>0</v>
      </c>
      <c r="M44" s="6">
        <v>0</v>
      </c>
      <c r="N44" s="6">
        <v>0</v>
      </c>
      <c r="O44" s="6">
        <v>0</v>
      </c>
      <c r="P44" s="24">
        <v>0</v>
      </c>
      <c r="Q44" s="6">
        <v>0</v>
      </c>
      <c r="R44" s="6">
        <v>0</v>
      </c>
      <c r="S44" s="6">
        <v>0</v>
      </c>
      <c r="T44" s="11">
        <v>0</v>
      </c>
      <c r="U44" s="7">
        <v>0</v>
      </c>
      <c r="V44" s="6">
        <v>0</v>
      </c>
      <c r="W44" s="8">
        <v>0</v>
      </c>
      <c r="X44" s="7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I44">
        <f t="shared" si="0"/>
        <v>0</v>
      </c>
    </row>
    <row r="45" spans="1:35" customFormat="1" x14ac:dyDescent="0.2">
      <c r="A45" s="18" t="s">
        <v>107</v>
      </c>
      <c r="B45" s="10">
        <v>1</v>
      </c>
      <c r="C45" s="11">
        <v>0</v>
      </c>
      <c r="D45" s="11">
        <v>0</v>
      </c>
      <c r="E45" s="11">
        <v>0</v>
      </c>
      <c r="F45" s="8">
        <v>1</v>
      </c>
      <c r="G45" s="11">
        <v>1</v>
      </c>
      <c r="H45" s="11">
        <v>0</v>
      </c>
      <c r="I45" s="11">
        <v>0</v>
      </c>
      <c r="J45" s="11">
        <v>1</v>
      </c>
      <c r="K45" s="23">
        <v>0</v>
      </c>
      <c r="L45" s="6">
        <v>1</v>
      </c>
      <c r="M45" s="6">
        <v>0</v>
      </c>
      <c r="N45" s="6">
        <v>0</v>
      </c>
      <c r="O45" s="6">
        <v>0</v>
      </c>
      <c r="P45" s="24">
        <v>1</v>
      </c>
      <c r="Q45" s="6">
        <v>1</v>
      </c>
      <c r="R45" s="6">
        <v>1</v>
      </c>
      <c r="S45" s="6">
        <v>0</v>
      </c>
      <c r="T45" s="11">
        <v>1</v>
      </c>
      <c r="U45" s="7">
        <v>1</v>
      </c>
      <c r="V45" s="6">
        <v>0</v>
      </c>
      <c r="W45" s="8">
        <v>1</v>
      </c>
      <c r="X45" s="7">
        <v>0</v>
      </c>
      <c r="Y45" s="6">
        <v>1</v>
      </c>
      <c r="Z45" s="6">
        <v>1</v>
      </c>
      <c r="AA45" s="6">
        <v>0</v>
      </c>
      <c r="AB45" s="6">
        <v>1</v>
      </c>
      <c r="AC45" s="6">
        <v>1</v>
      </c>
      <c r="AD45" s="6">
        <v>0</v>
      </c>
      <c r="AE45" s="6">
        <v>0</v>
      </c>
      <c r="AF45" s="6">
        <v>0</v>
      </c>
      <c r="AG45" s="6">
        <v>1</v>
      </c>
      <c r="AI45">
        <f t="shared" si="0"/>
        <v>1</v>
      </c>
    </row>
    <row r="46" spans="1:35" customFormat="1" x14ac:dyDescent="0.2">
      <c r="A46" s="18" t="s">
        <v>108</v>
      </c>
      <c r="B46" s="10">
        <v>1</v>
      </c>
      <c r="C46" s="11">
        <v>0</v>
      </c>
      <c r="D46" s="11">
        <v>0</v>
      </c>
      <c r="E46" s="11">
        <v>0</v>
      </c>
      <c r="F46" s="8">
        <v>1</v>
      </c>
      <c r="G46" s="11">
        <v>1</v>
      </c>
      <c r="H46" s="11">
        <v>0</v>
      </c>
      <c r="I46" s="11">
        <v>0</v>
      </c>
      <c r="J46" s="11">
        <v>1</v>
      </c>
      <c r="K46" s="23">
        <v>1</v>
      </c>
      <c r="L46" s="6">
        <v>1</v>
      </c>
      <c r="M46" s="6">
        <v>0</v>
      </c>
      <c r="N46" s="6">
        <v>1</v>
      </c>
      <c r="O46" s="6">
        <v>0</v>
      </c>
      <c r="P46" s="24">
        <v>1</v>
      </c>
      <c r="Q46" s="6">
        <v>1</v>
      </c>
      <c r="R46" s="6">
        <v>1</v>
      </c>
      <c r="S46" s="6">
        <v>0</v>
      </c>
      <c r="T46" s="11">
        <v>1</v>
      </c>
      <c r="U46" s="7">
        <v>1</v>
      </c>
      <c r="V46" s="6">
        <v>0</v>
      </c>
      <c r="W46" s="8">
        <v>1</v>
      </c>
      <c r="X46" s="7">
        <v>0</v>
      </c>
      <c r="Y46" s="6">
        <v>1</v>
      </c>
      <c r="Z46" s="6">
        <v>0</v>
      </c>
      <c r="AA46" s="6">
        <v>0</v>
      </c>
      <c r="AB46" s="6">
        <v>1</v>
      </c>
      <c r="AC46" s="6">
        <v>1</v>
      </c>
      <c r="AD46" s="6">
        <v>0</v>
      </c>
      <c r="AE46" s="6">
        <v>0</v>
      </c>
      <c r="AF46" s="6">
        <v>0</v>
      </c>
      <c r="AG46" s="6">
        <v>1</v>
      </c>
      <c r="AI46">
        <f t="shared" si="0"/>
        <v>1</v>
      </c>
    </row>
    <row r="47" spans="1:35" customFormat="1" ht="17" thickBot="1" x14ac:dyDescent="0.25">
      <c r="A47" s="37" t="s">
        <v>109</v>
      </c>
      <c r="B47" s="29">
        <v>0</v>
      </c>
      <c r="C47" s="30">
        <v>0</v>
      </c>
      <c r="D47" s="30">
        <v>0</v>
      </c>
      <c r="E47" s="30">
        <v>0</v>
      </c>
      <c r="F47" s="31">
        <v>0</v>
      </c>
      <c r="G47" s="30">
        <v>1</v>
      </c>
      <c r="H47" s="30">
        <v>1</v>
      </c>
      <c r="I47" s="30">
        <v>1</v>
      </c>
      <c r="J47" s="30">
        <v>1</v>
      </c>
      <c r="K47" s="32">
        <v>0</v>
      </c>
      <c r="L47" s="33">
        <v>0</v>
      </c>
      <c r="M47" s="33">
        <v>0</v>
      </c>
      <c r="N47" s="33">
        <v>0</v>
      </c>
      <c r="O47" s="33">
        <v>0</v>
      </c>
      <c r="P47" s="34">
        <v>0</v>
      </c>
      <c r="Q47" s="33">
        <v>0</v>
      </c>
      <c r="R47" s="33">
        <v>0</v>
      </c>
      <c r="S47" s="33">
        <v>0</v>
      </c>
      <c r="T47" s="30">
        <v>0</v>
      </c>
      <c r="U47" s="35">
        <v>0</v>
      </c>
      <c r="V47" s="33">
        <v>0</v>
      </c>
      <c r="W47" s="31">
        <v>0</v>
      </c>
      <c r="X47" s="35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I47">
        <f t="shared" si="0"/>
        <v>1</v>
      </c>
    </row>
    <row r="48" spans="1:35" x14ac:dyDescent="0.2">
      <c r="A48" s="16" t="s">
        <v>157</v>
      </c>
      <c r="B48" s="38">
        <v>23</v>
      </c>
      <c r="C48" s="39">
        <v>9</v>
      </c>
      <c r="D48" s="39">
        <v>4</v>
      </c>
      <c r="E48" s="39">
        <v>3</v>
      </c>
      <c r="F48" s="40">
        <v>23</v>
      </c>
      <c r="G48" s="41">
        <v>16</v>
      </c>
      <c r="H48" s="41">
        <v>8</v>
      </c>
      <c r="I48" s="41">
        <v>2</v>
      </c>
      <c r="J48" s="41">
        <v>17</v>
      </c>
      <c r="K48" s="38">
        <v>6</v>
      </c>
      <c r="L48" s="39">
        <v>7</v>
      </c>
      <c r="M48" s="39">
        <v>0</v>
      </c>
      <c r="N48" s="39">
        <v>2</v>
      </c>
      <c r="O48" s="39">
        <v>0</v>
      </c>
      <c r="P48" s="40">
        <v>24</v>
      </c>
      <c r="Q48" s="41">
        <v>7</v>
      </c>
      <c r="R48" s="41">
        <v>7</v>
      </c>
      <c r="S48" s="41">
        <v>0</v>
      </c>
      <c r="T48" s="41">
        <v>10</v>
      </c>
      <c r="U48" s="38">
        <v>12</v>
      </c>
      <c r="V48" s="39">
        <v>0</v>
      </c>
      <c r="W48" s="40">
        <v>12</v>
      </c>
      <c r="X48" s="41">
        <v>7</v>
      </c>
      <c r="Y48" s="41">
        <v>9</v>
      </c>
      <c r="Z48" s="41">
        <v>7</v>
      </c>
      <c r="AA48" s="41">
        <v>4</v>
      </c>
      <c r="AB48" s="41">
        <v>9</v>
      </c>
      <c r="AC48" s="41">
        <v>16</v>
      </c>
      <c r="AD48" s="41">
        <v>10</v>
      </c>
      <c r="AE48" s="41">
        <v>4</v>
      </c>
      <c r="AF48" s="41">
        <v>0</v>
      </c>
      <c r="AG48" s="41">
        <v>21</v>
      </c>
      <c r="AI48" s="5">
        <f>SUM(AI3:AI47)</f>
        <v>32</v>
      </c>
    </row>
    <row r="49" spans="1:1" x14ac:dyDescent="0.2">
      <c r="A49"/>
    </row>
  </sheetData>
  <sortState ref="A3:AG47">
    <sortCondition ref="A3:A47"/>
  </sortState>
  <mergeCells count="6">
    <mergeCell ref="B1:F1"/>
    <mergeCell ref="K1:P1"/>
    <mergeCell ref="Q1:T1"/>
    <mergeCell ref="U1:W1"/>
    <mergeCell ref="X1:AG1"/>
    <mergeCell ref="G1:J1"/>
  </mergeCells>
  <conditionalFormatting sqref="F3:F47 J3:J47 P3:P47 W3:W47 AG3:AG47">
    <cfRule type="cellIs" dxfId="47" priority="9" operator="equal">
      <formula>1</formula>
    </cfRule>
  </conditionalFormatting>
  <conditionalFormatting sqref="T3:T47">
    <cfRule type="cellIs" dxfId="46" priority="6" operator="equal">
      <formula>1</formula>
    </cfRule>
  </conditionalFormatting>
  <conditionalFormatting sqref="U3:AG47 B3:S47">
    <cfRule type="cellIs" dxfId="45" priority="10" operator="equal">
      <formula>1</formula>
    </cfRule>
    <cfRule type="cellIs" dxfId="44" priority="11" operator="equal">
      <formula>0</formula>
    </cfRule>
  </conditionalFormatting>
  <conditionalFormatting sqref="T3:T47">
    <cfRule type="cellIs" dxfId="43" priority="7" operator="equal">
      <formula>1</formula>
    </cfRule>
    <cfRule type="cellIs" dxfId="42" priority="8" operator="equal">
      <formula>0</formula>
    </cfRule>
  </conditionalFormatting>
  <conditionalFormatting sqref="F2 J2 P2 W2 AG2">
    <cfRule type="cellIs" dxfId="41" priority="3" operator="equal">
      <formula>1</formula>
    </cfRule>
  </conditionalFormatting>
  <conditionalFormatting sqref="T2">
    <cfRule type="cellIs" dxfId="40" priority="2" operator="equal">
      <formula>1</formula>
    </cfRule>
  </conditionalFormatting>
  <conditionalFormatting sqref="F1 P1 W1 AG1">
    <cfRule type="cellIs" dxfId="39" priority="1" operator="equal">
      <formula>1</formula>
    </cfRule>
  </conditionalFormatting>
  <pageMargins left="0.7" right="0.7" top="0.75" bottom="0.75" header="0.3" footer="0.3"/>
  <pageSetup paperSize="9" scale="54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9">
    <pageSetUpPr fitToPage="1"/>
  </sheetPr>
  <dimension ref="A1:AI49"/>
  <sheetViews>
    <sheetView zoomScale="75" workbookViewId="0">
      <selection activeCell="AI1" sqref="AI1:AI1048576"/>
    </sheetView>
  </sheetViews>
  <sheetFormatPr baseColWidth="10" defaultColWidth="11" defaultRowHeight="16" x14ac:dyDescent="0.2"/>
  <cols>
    <col min="1" max="1" width="32.83203125" style="5" bestFit="1" customWidth="1"/>
    <col min="2" max="2" width="3.6640625" style="5" bestFit="1" customWidth="1"/>
    <col min="3" max="4" width="3.6640625" style="5" customWidth="1"/>
    <col min="5" max="5" width="3.6640625" style="5" bestFit="1" customWidth="1"/>
    <col min="6" max="6" width="3.6640625" style="5" customWidth="1"/>
    <col min="7" max="9" width="3.6640625" style="5" bestFit="1" customWidth="1"/>
    <col min="10" max="10" width="3.6640625" style="5" customWidth="1"/>
    <col min="11" max="15" width="3.6640625" style="5" bestFit="1" customWidth="1"/>
    <col min="16" max="16" width="3.6640625" style="5" customWidth="1"/>
    <col min="17" max="19" width="3.6640625" style="5" bestFit="1" customWidth="1"/>
    <col min="20" max="20" width="3.6640625" style="5" customWidth="1"/>
    <col min="21" max="21" width="3.6640625" style="5" bestFit="1" customWidth="1"/>
    <col min="22" max="22" width="4" style="5" customWidth="1"/>
    <col min="23" max="23" width="3.83203125" style="5" customWidth="1"/>
    <col min="24" max="32" width="3.6640625" style="5" bestFit="1" customWidth="1"/>
    <col min="33" max="33" width="3.6640625" style="5" customWidth="1"/>
    <col min="34" max="34" width="9.5" style="5" customWidth="1"/>
    <col min="35" max="35" width="11.1640625" style="5" hidden="1" customWidth="1"/>
    <col min="36" max="16384" width="11" style="5"/>
  </cols>
  <sheetData>
    <row r="1" spans="1:35" s="9" customFormat="1" ht="63" customHeight="1" thickBot="1" x14ac:dyDescent="0.25">
      <c r="A1" s="36"/>
      <c r="B1" s="60" t="s">
        <v>120</v>
      </c>
      <c r="C1" s="61"/>
      <c r="D1" s="61"/>
      <c r="E1" s="61"/>
      <c r="F1" s="62"/>
      <c r="G1" s="66" t="s">
        <v>121</v>
      </c>
      <c r="H1" s="66"/>
      <c r="I1" s="66"/>
      <c r="J1" s="66"/>
      <c r="K1" s="63" t="s">
        <v>122</v>
      </c>
      <c r="L1" s="64"/>
      <c r="M1" s="64"/>
      <c r="N1" s="64"/>
      <c r="O1" s="64"/>
      <c r="P1" s="65"/>
      <c r="Q1" s="66" t="s">
        <v>123</v>
      </c>
      <c r="R1" s="66"/>
      <c r="S1" s="66"/>
      <c r="T1" s="67"/>
      <c r="U1" s="60" t="s">
        <v>124</v>
      </c>
      <c r="V1" s="61"/>
      <c r="W1" s="62"/>
      <c r="X1" s="68" t="s">
        <v>125</v>
      </c>
      <c r="Y1" s="69"/>
      <c r="Z1" s="69"/>
      <c r="AA1" s="69"/>
      <c r="AB1" s="69"/>
      <c r="AC1" s="69"/>
      <c r="AD1" s="69"/>
      <c r="AE1" s="69"/>
      <c r="AF1" s="69"/>
      <c r="AG1" s="69"/>
    </row>
    <row r="2" spans="1:35" s="3" customFormat="1" ht="149" thickBot="1" x14ac:dyDescent="0.25">
      <c r="A2" s="15"/>
      <c r="B2" s="20" t="s">
        <v>53</v>
      </c>
      <c r="C2" s="21" t="s">
        <v>54</v>
      </c>
      <c r="D2" s="21" t="s">
        <v>55</v>
      </c>
      <c r="E2" s="21" t="s">
        <v>56</v>
      </c>
      <c r="F2" s="25" t="s">
        <v>126</v>
      </c>
      <c r="G2" s="26" t="s">
        <v>129</v>
      </c>
      <c r="H2" s="26" t="s">
        <v>130</v>
      </c>
      <c r="I2" s="26" t="s">
        <v>57</v>
      </c>
      <c r="J2" s="27" t="s">
        <v>127</v>
      </c>
      <c r="K2" s="20" t="s">
        <v>131</v>
      </c>
      <c r="L2" s="21" t="s">
        <v>132</v>
      </c>
      <c r="M2" s="21" t="s">
        <v>133</v>
      </c>
      <c r="N2" s="21" t="s">
        <v>134</v>
      </c>
      <c r="O2" s="21" t="s">
        <v>135</v>
      </c>
      <c r="P2" s="22" t="s">
        <v>128</v>
      </c>
      <c r="Q2" s="26" t="s">
        <v>60</v>
      </c>
      <c r="R2" s="26" t="s">
        <v>136</v>
      </c>
      <c r="S2" s="26" t="s">
        <v>58</v>
      </c>
      <c r="T2" s="27" t="s">
        <v>137</v>
      </c>
      <c r="U2" s="28" t="s">
        <v>138</v>
      </c>
      <c r="V2" s="21" t="s">
        <v>139</v>
      </c>
      <c r="W2" s="22" t="s">
        <v>140</v>
      </c>
      <c r="X2" s="12" t="s">
        <v>141</v>
      </c>
      <c r="Y2" s="12" t="s">
        <v>142</v>
      </c>
      <c r="Z2" s="12" t="s">
        <v>59</v>
      </c>
      <c r="AA2" s="12" t="s">
        <v>143</v>
      </c>
      <c r="AB2" s="12" t="s">
        <v>144</v>
      </c>
      <c r="AC2" s="12" t="s">
        <v>145</v>
      </c>
      <c r="AD2" s="12" t="s">
        <v>146</v>
      </c>
      <c r="AE2" s="12" t="s">
        <v>147</v>
      </c>
      <c r="AF2" s="12" t="s">
        <v>148</v>
      </c>
      <c r="AG2" s="13" t="s">
        <v>149</v>
      </c>
      <c r="AI2" s="3" t="s">
        <v>158</v>
      </c>
    </row>
    <row r="3" spans="1:35" customFormat="1" x14ac:dyDescent="0.2">
      <c r="A3" s="17" t="s">
        <v>66</v>
      </c>
      <c r="B3" s="10">
        <v>1</v>
      </c>
      <c r="C3" s="11">
        <v>0</v>
      </c>
      <c r="D3" s="11">
        <v>0</v>
      </c>
      <c r="E3" s="11">
        <v>0</v>
      </c>
      <c r="F3" s="8">
        <v>1</v>
      </c>
      <c r="G3" s="11">
        <v>0</v>
      </c>
      <c r="H3" s="11">
        <v>0</v>
      </c>
      <c r="I3" s="11">
        <v>0</v>
      </c>
      <c r="J3" s="11">
        <v>0</v>
      </c>
      <c r="K3" s="23">
        <v>1</v>
      </c>
      <c r="L3" s="6">
        <v>1</v>
      </c>
      <c r="M3" s="6">
        <v>0</v>
      </c>
      <c r="N3" s="6">
        <v>0</v>
      </c>
      <c r="O3" s="6">
        <v>0</v>
      </c>
      <c r="P3" s="24">
        <v>1</v>
      </c>
      <c r="Q3" s="6">
        <v>1</v>
      </c>
      <c r="R3" s="6">
        <v>1</v>
      </c>
      <c r="S3" s="6">
        <v>0</v>
      </c>
      <c r="T3" s="11">
        <v>1</v>
      </c>
      <c r="U3" s="7">
        <v>1</v>
      </c>
      <c r="V3" s="6">
        <v>0</v>
      </c>
      <c r="W3" s="8">
        <v>1</v>
      </c>
      <c r="X3" s="14">
        <v>1</v>
      </c>
      <c r="Y3" s="14">
        <v>0</v>
      </c>
      <c r="Z3" s="14">
        <v>1</v>
      </c>
      <c r="AA3" s="14">
        <v>0</v>
      </c>
      <c r="AB3" s="14">
        <v>0</v>
      </c>
      <c r="AC3" s="14">
        <v>1</v>
      </c>
      <c r="AD3" s="14">
        <v>1</v>
      </c>
      <c r="AE3" s="14">
        <v>0</v>
      </c>
      <c r="AF3" s="14">
        <v>0</v>
      </c>
      <c r="AG3" s="14">
        <v>1</v>
      </c>
      <c r="AI3">
        <f>IFERROR((F3+J3+P3+T3+W3+AG3)/(F3+J3+P3+T3+W3+AG3),0)</f>
        <v>1</v>
      </c>
    </row>
    <row r="4" spans="1:35" customFormat="1" x14ac:dyDescent="0.2">
      <c r="A4" s="18" t="s">
        <v>67</v>
      </c>
      <c r="B4" s="10">
        <v>0</v>
      </c>
      <c r="C4" s="11">
        <v>0</v>
      </c>
      <c r="D4" s="11">
        <v>0</v>
      </c>
      <c r="E4" s="11">
        <v>0</v>
      </c>
      <c r="F4" s="8">
        <v>0</v>
      </c>
      <c r="G4" s="11">
        <v>0</v>
      </c>
      <c r="H4" s="11">
        <v>0</v>
      </c>
      <c r="I4" s="11">
        <v>0</v>
      </c>
      <c r="J4" s="11">
        <v>0</v>
      </c>
      <c r="K4" s="23">
        <v>0</v>
      </c>
      <c r="L4" s="6">
        <v>0</v>
      </c>
      <c r="M4" s="6">
        <v>0</v>
      </c>
      <c r="N4" s="6">
        <v>0</v>
      </c>
      <c r="O4" s="6">
        <v>0</v>
      </c>
      <c r="P4" s="24">
        <v>0</v>
      </c>
      <c r="Q4" s="6">
        <v>0</v>
      </c>
      <c r="R4" s="6">
        <v>0</v>
      </c>
      <c r="S4" s="6">
        <v>0</v>
      </c>
      <c r="T4" s="11">
        <v>0</v>
      </c>
      <c r="U4" s="7">
        <v>0</v>
      </c>
      <c r="V4" s="6">
        <v>0</v>
      </c>
      <c r="W4" s="8">
        <v>0</v>
      </c>
      <c r="X4" s="7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I4">
        <f t="shared" ref="AI4:AI47" si="0">IFERROR((F4+J4+P4+T4+W4+AG4)/(F4+J4+P4+T4+W4+AG4),0)</f>
        <v>0</v>
      </c>
    </row>
    <row r="5" spans="1:35" customFormat="1" x14ac:dyDescent="0.2">
      <c r="A5" s="18" t="s">
        <v>68</v>
      </c>
      <c r="B5" s="10">
        <v>1</v>
      </c>
      <c r="C5" s="11">
        <v>0</v>
      </c>
      <c r="D5" s="11">
        <v>0</v>
      </c>
      <c r="E5" s="11">
        <v>0</v>
      </c>
      <c r="F5" s="8">
        <v>1</v>
      </c>
      <c r="G5" s="11">
        <v>0</v>
      </c>
      <c r="H5" s="11">
        <v>0</v>
      </c>
      <c r="I5" s="11">
        <v>0</v>
      </c>
      <c r="J5" s="11">
        <v>0</v>
      </c>
      <c r="K5" s="23">
        <v>0</v>
      </c>
      <c r="L5" s="6">
        <v>0</v>
      </c>
      <c r="M5" s="6">
        <v>0</v>
      </c>
      <c r="N5" s="6">
        <v>0</v>
      </c>
      <c r="O5" s="6">
        <v>0</v>
      </c>
      <c r="P5" s="24">
        <v>1</v>
      </c>
      <c r="Q5" s="6">
        <v>1</v>
      </c>
      <c r="R5" s="6">
        <v>1</v>
      </c>
      <c r="S5" s="6">
        <v>0</v>
      </c>
      <c r="T5" s="11">
        <v>1</v>
      </c>
      <c r="U5" s="7">
        <v>0</v>
      </c>
      <c r="V5" s="6">
        <v>0</v>
      </c>
      <c r="W5" s="8">
        <v>0</v>
      </c>
      <c r="X5" s="7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I5">
        <f t="shared" si="0"/>
        <v>1</v>
      </c>
    </row>
    <row r="6" spans="1:35" customFormat="1" x14ac:dyDescent="0.2">
      <c r="A6" s="18" t="s">
        <v>69</v>
      </c>
      <c r="B6" s="10">
        <v>0</v>
      </c>
      <c r="C6" s="11">
        <v>0</v>
      </c>
      <c r="D6" s="11">
        <v>0</v>
      </c>
      <c r="E6" s="11">
        <v>0</v>
      </c>
      <c r="F6" s="8">
        <v>0</v>
      </c>
      <c r="G6" s="11">
        <v>0</v>
      </c>
      <c r="H6" s="11">
        <v>0</v>
      </c>
      <c r="I6" s="11">
        <v>0</v>
      </c>
      <c r="J6" s="11">
        <v>0</v>
      </c>
      <c r="K6" s="23">
        <v>0</v>
      </c>
      <c r="L6" s="6">
        <v>0</v>
      </c>
      <c r="M6" s="6">
        <v>0</v>
      </c>
      <c r="N6" s="6">
        <v>0</v>
      </c>
      <c r="O6" s="6">
        <v>0</v>
      </c>
      <c r="P6" s="24">
        <v>0</v>
      </c>
      <c r="Q6" s="6">
        <v>0</v>
      </c>
      <c r="R6" s="6">
        <v>0</v>
      </c>
      <c r="S6" s="6">
        <v>0</v>
      </c>
      <c r="T6" s="11">
        <v>0</v>
      </c>
      <c r="U6" s="7">
        <v>0</v>
      </c>
      <c r="V6" s="6">
        <v>0</v>
      </c>
      <c r="W6" s="8">
        <v>0</v>
      </c>
      <c r="X6" s="7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I6">
        <f t="shared" si="0"/>
        <v>0</v>
      </c>
    </row>
    <row r="7" spans="1:35" customFormat="1" x14ac:dyDescent="0.2">
      <c r="A7" s="18" t="s">
        <v>70</v>
      </c>
      <c r="B7" s="10">
        <v>0</v>
      </c>
      <c r="C7" s="11">
        <v>0</v>
      </c>
      <c r="D7" s="11">
        <v>0</v>
      </c>
      <c r="E7" s="11">
        <v>0</v>
      </c>
      <c r="F7" s="8">
        <v>0</v>
      </c>
      <c r="G7" s="11">
        <v>0</v>
      </c>
      <c r="H7" s="11">
        <v>0</v>
      </c>
      <c r="I7" s="11">
        <v>0</v>
      </c>
      <c r="J7" s="11">
        <v>0</v>
      </c>
      <c r="K7" s="23">
        <v>0</v>
      </c>
      <c r="L7" s="6">
        <v>0</v>
      </c>
      <c r="M7" s="6">
        <v>0</v>
      </c>
      <c r="N7" s="6">
        <v>0</v>
      </c>
      <c r="O7" s="6">
        <v>0</v>
      </c>
      <c r="P7" s="24">
        <v>1</v>
      </c>
      <c r="Q7" s="6">
        <v>0</v>
      </c>
      <c r="R7" s="6">
        <v>0</v>
      </c>
      <c r="S7" s="6">
        <v>0</v>
      </c>
      <c r="T7" s="11">
        <v>0</v>
      </c>
      <c r="U7" s="7">
        <v>0</v>
      </c>
      <c r="V7" s="6">
        <v>0</v>
      </c>
      <c r="W7" s="8">
        <v>0</v>
      </c>
      <c r="X7" s="7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I7">
        <f t="shared" si="0"/>
        <v>1</v>
      </c>
    </row>
    <row r="8" spans="1:35" customFormat="1" x14ac:dyDescent="0.2">
      <c r="A8" s="18" t="s">
        <v>71</v>
      </c>
      <c r="B8" s="10">
        <v>0</v>
      </c>
      <c r="C8" s="11">
        <v>0</v>
      </c>
      <c r="D8" s="11">
        <v>0</v>
      </c>
      <c r="E8" s="11">
        <v>0</v>
      </c>
      <c r="F8" s="8">
        <v>0</v>
      </c>
      <c r="G8" s="11">
        <v>0</v>
      </c>
      <c r="H8" s="11">
        <v>0</v>
      </c>
      <c r="I8" s="11">
        <v>0</v>
      </c>
      <c r="J8" s="11">
        <v>0</v>
      </c>
      <c r="K8" s="23">
        <v>1</v>
      </c>
      <c r="L8" s="6">
        <v>1</v>
      </c>
      <c r="M8" s="6">
        <v>0</v>
      </c>
      <c r="N8" s="6">
        <v>0</v>
      </c>
      <c r="O8" s="6">
        <v>0</v>
      </c>
      <c r="P8" s="24">
        <v>1</v>
      </c>
      <c r="Q8" s="6">
        <v>0</v>
      </c>
      <c r="R8" s="6">
        <v>0</v>
      </c>
      <c r="S8" s="6">
        <v>0</v>
      </c>
      <c r="T8" s="11">
        <v>0</v>
      </c>
      <c r="U8" s="7">
        <v>0</v>
      </c>
      <c r="V8" s="6">
        <v>0</v>
      </c>
      <c r="W8" s="8">
        <v>0</v>
      </c>
      <c r="X8" s="7">
        <v>0</v>
      </c>
      <c r="Y8" s="6">
        <v>0</v>
      </c>
      <c r="Z8" s="6">
        <v>1</v>
      </c>
      <c r="AA8" s="6">
        <v>0</v>
      </c>
      <c r="AB8" s="6">
        <v>1</v>
      </c>
      <c r="AC8" s="6">
        <v>1</v>
      </c>
      <c r="AD8" s="6">
        <v>1</v>
      </c>
      <c r="AE8" s="6">
        <v>0</v>
      </c>
      <c r="AF8" s="6">
        <v>0</v>
      </c>
      <c r="AG8" s="6">
        <v>1</v>
      </c>
      <c r="AI8">
        <f t="shared" si="0"/>
        <v>1</v>
      </c>
    </row>
    <row r="9" spans="1:35" customFormat="1" x14ac:dyDescent="0.2">
      <c r="A9" s="18" t="s">
        <v>156</v>
      </c>
      <c r="B9" s="10">
        <v>1</v>
      </c>
      <c r="C9" s="11">
        <v>0</v>
      </c>
      <c r="D9" s="11">
        <v>0</v>
      </c>
      <c r="E9" s="11">
        <v>0</v>
      </c>
      <c r="F9" s="8">
        <v>1</v>
      </c>
      <c r="G9" s="11">
        <v>0</v>
      </c>
      <c r="H9" s="11">
        <v>0</v>
      </c>
      <c r="I9" s="11">
        <v>0</v>
      </c>
      <c r="J9" s="11">
        <v>0</v>
      </c>
      <c r="K9" s="23">
        <v>0</v>
      </c>
      <c r="L9" s="6">
        <v>0</v>
      </c>
      <c r="M9" s="6">
        <v>0</v>
      </c>
      <c r="N9" s="6">
        <v>0</v>
      </c>
      <c r="O9" s="6">
        <v>0</v>
      </c>
      <c r="P9" s="24">
        <v>1</v>
      </c>
      <c r="Q9" s="6">
        <v>1</v>
      </c>
      <c r="R9" s="6">
        <v>0</v>
      </c>
      <c r="S9" s="6">
        <v>0</v>
      </c>
      <c r="T9" s="11">
        <v>1</v>
      </c>
      <c r="U9" s="7">
        <v>0</v>
      </c>
      <c r="V9" s="6">
        <v>0</v>
      </c>
      <c r="W9" s="8">
        <v>0</v>
      </c>
      <c r="X9" s="7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I9">
        <f t="shared" si="0"/>
        <v>1</v>
      </c>
    </row>
    <row r="10" spans="1:35" customFormat="1" x14ac:dyDescent="0.2">
      <c r="A10" s="18" t="s">
        <v>72</v>
      </c>
      <c r="B10" s="10">
        <v>1</v>
      </c>
      <c r="C10" s="11">
        <v>0</v>
      </c>
      <c r="D10" s="11">
        <v>0</v>
      </c>
      <c r="E10" s="11">
        <v>0</v>
      </c>
      <c r="F10" s="8">
        <v>1</v>
      </c>
      <c r="G10" s="11">
        <v>0</v>
      </c>
      <c r="H10" s="11">
        <v>0</v>
      </c>
      <c r="I10" s="11">
        <v>0</v>
      </c>
      <c r="J10" s="11">
        <v>0</v>
      </c>
      <c r="K10" s="23">
        <v>0</v>
      </c>
      <c r="L10" s="6">
        <v>0</v>
      </c>
      <c r="M10" s="6">
        <v>0</v>
      </c>
      <c r="N10" s="6">
        <v>0</v>
      </c>
      <c r="O10" s="6">
        <v>0</v>
      </c>
      <c r="P10" s="24">
        <v>1</v>
      </c>
      <c r="Q10" s="6">
        <v>0</v>
      </c>
      <c r="R10" s="6">
        <v>0</v>
      </c>
      <c r="S10" s="6">
        <v>0</v>
      </c>
      <c r="T10" s="11">
        <v>0</v>
      </c>
      <c r="U10" s="7">
        <v>1</v>
      </c>
      <c r="V10" s="6">
        <v>0</v>
      </c>
      <c r="W10" s="8">
        <v>1</v>
      </c>
      <c r="X10" s="7">
        <v>0</v>
      </c>
      <c r="Y10" s="6">
        <v>0</v>
      </c>
      <c r="Z10" s="6">
        <v>0</v>
      </c>
      <c r="AA10" s="6">
        <v>1</v>
      </c>
      <c r="AB10" s="6">
        <v>0</v>
      </c>
      <c r="AC10" s="6">
        <v>1</v>
      </c>
      <c r="AD10" s="6">
        <v>1</v>
      </c>
      <c r="AE10" s="6">
        <v>0</v>
      </c>
      <c r="AF10" s="6">
        <v>0</v>
      </c>
      <c r="AG10" s="6">
        <v>1</v>
      </c>
      <c r="AI10">
        <f t="shared" si="0"/>
        <v>1</v>
      </c>
    </row>
    <row r="11" spans="1:35" customFormat="1" x14ac:dyDescent="0.2">
      <c r="A11" s="18" t="s">
        <v>73</v>
      </c>
      <c r="B11" s="10">
        <v>1</v>
      </c>
      <c r="C11" s="11">
        <v>0</v>
      </c>
      <c r="D11" s="11">
        <v>0</v>
      </c>
      <c r="E11" s="11">
        <v>0</v>
      </c>
      <c r="F11" s="8">
        <v>1</v>
      </c>
      <c r="G11" s="11">
        <v>0</v>
      </c>
      <c r="H11" s="11">
        <v>0</v>
      </c>
      <c r="I11" s="11">
        <v>0</v>
      </c>
      <c r="J11" s="11">
        <v>0</v>
      </c>
      <c r="K11" s="23">
        <v>0</v>
      </c>
      <c r="L11" s="6">
        <v>0</v>
      </c>
      <c r="M11" s="6">
        <v>0</v>
      </c>
      <c r="N11" s="6">
        <v>0</v>
      </c>
      <c r="O11" s="6">
        <v>0</v>
      </c>
      <c r="P11" s="24">
        <v>1</v>
      </c>
      <c r="Q11" s="6">
        <v>0</v>
      </c>
      <c r="R11" s="6">
        <v>0</v>
      </c>
      <c r="S11" s="6">
        <v>0</v>
      </c>
      <c r="T11" s="11">
        <v>0</v>
      </c>
      <c r="U11" s="7">
        <v>0</v>
      </c>
      <c r="V11" s="6">
        <v>0</v>
      </c>
      <c r="W11" s="8">
        <v>0</v>
      </c>
      <c r="X11" s="7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I11">
        <f t="shared" si="0"/>
        <v>1</v>
      </c>
    </row>
    <row r="12" spans="1:35" customFormat="1" x14ac:dyDescent="0.2">
      <c r="A12" s="18" t="s">
        <v>74</v>
      </c>
      <c r="B12" s="10">
        <v>1</v>
      </c>
      <c r="C12" s="11">
        <v>0</v>
      </c>
      <c r="D12" s="11">
        <v>0</v>
      </c>
      <c r="E12" s="11">
        <v>0</v>
      </c>
      <c r="F12" s="8">
        <v>1</v>
      </c>
      <c r="G12" s="11">
        <v>0</v>
      </c>
      <c r="H12" s="11">
        <v>0</v>
      </c>
      <c r="I12" s="11">
        <v>0</v>
      </c>
      <c r="J12" s="11">
        <v>0</v>
      </c>
      <c r="K12" s="23">
        <v>0</v>
      </c>
      <c r="L12" s="6">
        <v>0</v>
      </c>
      <c r="M12" s="6">
        <v>0</v>
      </c>
      <c r="N12" s="6">
        <v>0</v>
      </c>
      <c r="O12" s="6">
        <v>0</v>
      </c>
      <c r="P12" s="24">
        <v>1</v>
      </c>
      <c r="Q12" s="6">
        <v>0</v>
      </c>
      <c r="R12" s="6">
        <v>0</v>
      </c>
      <c r="S12" s="6">
        <v>0</v>
      </c>
      <c r="T12" s="11">
        <v>0</v>
      </c>
      <c r="U12" s="7">
        <v>1</v>
      </c>
      <c r="V12" s="6">
        <v>0</v>
      </c>
      <c r="W12" s="8">
        <v>1</v>
      </c>
      <c r="X12" s="7">
        <v>0</v>
      </c>
      <c r="Y12" s="6">
        <v>0</v>
      </c>
      <c r="Z12" s="6">
        <v>0</v>
      </c>
      <c r="AA12" s="6">
        <v>0</v>
      </c>
      <c r="AB12" s="6">
        <v>1</v>
      </c>
      <c r="AC12" s="6">
        <v>1</v>
      </c>
      <c r="AD12" s="6">
        <v>0</v>
      </c>
      <c r="AE12" s="6">
        <v>0</v>
      </c>
      <c r="AF12" s="6">
        <v>0</v>
      </c>
      <c r="AG12" s="6">
        <v>1</v>
      </c>
      <c r="AI12">
        <f t="shared" si="0"/>
        <v>1</v>
      </c>
    </row>
    <row r="13" spans="1:35" customFormat="1" x14ac:dyDescent="0.2">
      <c r="A13" s="18" t="s">
        <v>75</v>
      </c>
      <c r="B13" s="10">
        <v>0</v>
      </c>
      <c r="C13" s="11">
        <v>0</v>
      </c>
      <c r="D13" s="11">
        <v>0</v>
      </c>
      <c r="E13" s="11">
        <v>0</v>
      </c>
      <c r="F13" s="8">
        <v>0</v>
      </c>
      <c r="G13" s="11">
        <v>0</v>
      </c>
      <c r="H13" s="11">
        <v>0</v>
      </c>
      <c r="I13" s="11">
        <v>0</v>
      </c>
      <c r="J13" s="11">
        <v>0</v>
      </c>
      <c r="K13" s="23">
        <v>0</v>
      </c>
      <c r="L13" s="6">
        <v>0</v>
      </c>
      <c r="M13" s="6">
        <v>0</v>
      </c>
      <c r="N13" s="6">
        <v>0</v>
      </c>
      <c r="O13" s="6">
        <v>0</v>
      </c>
      <c r="P13" s="24">
        <v>0</v>
      </c>
      <c r="Q13" s="6">
        <v>0</v>
      </c>
      <c r="R13" s="6">
        <v>0</v>
      </c>
      <c r="S13" s="6">
        <v>0</v>
      </c>
      <c r="T13" s="11">
        <v>0</v>
      </c>
      <c r="U13" s="7">
        <v>0</v>
      </c>
      <c r="V13" s="6">
        <v>0</v>
      </c>
      <c r="W13" s="8">
        <v>0</v>
      </c>
      <c r="X13" s="7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I13">
        <f t="shared" si="0"/>
        <v>0</v>
      </c>
    </row>
    <row r="14" spans="1:35" customFormat="1" x14ac:dyDescent="0.2">
      <c r="A14" s="18" t="s">
        <v>76</v>
      </c>
      <c r="B14" s="10">
        <v>1</v>
      </c>
      <c r="C14" s="11">
        <v>0</v>
      </c>
      <c r="D14" s="11">
        <v>0</v>
      </c>
      <c r="E14" s="11">
        <v>0</v>
      </c>
      <c r="F14" s="8">
        <v>1</v>
      </c>
      <c r="G14" s="11">
        <v>0</v>
      </c>
      <c r="H14" s="11">
        <v>0</v>
      </c>
      <c r="I14" s="11">
        <v>0</v>
      </c>
      <c r="J14" s="11">
        <v>0</v>
      </c>
      <c r="K14" s="23">
        <v>0</v>
      </c>
      <c r="L14" s="6">
        <v>0</v>
      </c>
      <c r="M14" s="6">
        <v>0</v>
      </c>
      <c r="N14" s="6">
        <v>0</v>
      </c>
      <c r="O14" s="6">
        <v>0</v>
      </c>
      <c r="P14" s="24">
        <v>1</v>
      </c>
      <c r="Q14" s="6">
        <v>0</v>
      </c>
      <c r="R14" s="6">
        <v>0</v>
      </c>
      <c r="S14" s="6">
        <v>0</v>
      </c>
      <c r="T14" s="11">
        <v>0</v>
      </c>
      <c r="U14" s="7">
        <v>1</v>
      </c>
      <c r="V14" s="6">
        <v>0</v>
      </c>
      <c r="W14" s="8">
        <v>1</v>
      </c>
      <c r="X14" s="7">
        <v>0</v>
      </c>
      <c r="Y14" s="6">
        <v>0</v>
      </c>
      <c r="Z14" s="6">
        <v>0</v>
      </c>
      <c r="AA14" s="6">
        <v>0</v>
      </c>
      <c r="AB14" s="6">
        <v>1</v>
      </c>
      <c r="AC14" s="6">
        <v>1</v>
      </c>
      <c r="AD14" s="6">
        <v>0</v>
      </c>
      <c r="AE14" s="6">
        <v>0</v>
      </c>
      <c r="AF14" s="6">
        <v>0</v>
      </c>
      <c r="AG14" s="6">
        <v>1</v>
      </c>
      <c r="AI14">
        <f t="shared" si="0"/>
        <v>1</v>
      </c>
    </row>
    <row r="15" spans="1:35" customFormat="1" x14ac:dyDescent="0.2">
      <c r="A15" s="18" t="s">
        <v>77</v>
      </c>
      <c r="B15" s="10">
        <v>0</v>
      </c>
      <c r="C15" s="11">
        <v>0</v>
      </c>
      <c r="D15" s="11">
        <v>1</v>
      </c>
      <c r="E15" s="11">
        <v>1</v>
      </c>
      <c r="F15" s="8">
        <v>1</v>
      </c>
      <c r="G15" s="11">
        <v>0</v>
      </c>
      <c r="H15" s="11">
        <v>0</v>
      </c>
      <c r="I15" s="11">
        <v>0</v>
      </c>
      <c r="J15" s="11">
        <v>0</v>
      </c>
      <c r="K15" s="23">
        <v>1</v>
      </c>
      <c r="L15" s="6">
        <v>1</v>
      </c>
      <c r="M15" s="6">
        <v>0</v>
      </c>
      <c r="N15" s="6">
        <v>1</v>
      </c>
      <c r="O15" s="6">
        <v>0</v>
      </c>
      <c r="P15" s="24">
        <v>1</v>
      </c>
      <c r="Q15" s="6">
        <v>0</v>
      </c>
      <c r="R15" s="6">
        <v>0</v>
      </c>
      <c r="S15" s="6">
        <v>0</v>
      </c>
      <c r="T15" s="11">
        <v>0</v>
      </c>
      <c r="U15" s="7">
        <v>0</v>
      </c>
      <c r="V15" s="6">
        <v>0</v>
      </c>
      <c r="W15" s="8">
        <v>0</v>
      </c>
      <c r="X15" s="7">
        <v>0</v>
      </c>
      <c r="Y15" s="6">
        <v>0</v>
      </c>
      <c r="Z15" s="6">
        <v>0</v>
      </c>
      <c r="AA15" s="6">
        <v>0</v>
      </c>
      <c r="AB15" s="6">
        <v>1</v>
      </c>
      <c r="AC15" s="6">
        <v>0</v>
      </c>
      <c r="AD15" s="6">
        <v>1</v>
      </c>
      <c r="AE15" s="6">
        <v>1</v>
      </c>
      <c r="AF15" s="6">
        <v>0</v>
      </c>
      <c r="AG15" s="6">
        <v>1</v>
      </c>
      <c r="AI15">
        <f t="shared" si="0"/>
        <v>1</v>
      </c>
    </row>
    <row r="16" spans="1:35" customFormat="1" x14ac:dyDescent="0.2">
      <c r="A16" s="18" t="s">
        <v>78</v>
      </c>
      <c r="B16" s="10">
        <v>0</v>
      </c>
      <c r="C16" s="11">
        <v>0</v>
      </c>
      <c r="D16" s="11">
        <v>0</v>
      </c>
      <c r="E16" s="11">
        <v>0</v>
      </c>
      <c r="F16" s="8">
        <v>0</v>
      </c>
      <c r="G16" s="11">
        <v>0</v>
      </c>
      <c r="H16" s="11">
        <v>0</v>
      </c>
      <c r="I16" s="11">
        <v>0</v>
      </c>
      <c r="J16" s="11">
        <v>0</v>
      </c>
      <c r="K16" s="23">
        <v>0</v>
      </c>
      <c r="L16" s="6">
        <v>0</v>
      </c>
      <c r="M16" s="6">
        <v>0</v>
      </c>
      <c r="N16" s="6">
        <v>0</v>
      </c>
      <c r="O16" s="6">
        <v>0</v>
      </c>
      <c r="P16" s="24">
        <v>0</v>
      </c>
      <c r="Q16" s="6">
        <v>0</v>
      </c>
      <c r="R16" s="6">
        <v>0</v>
      </c>
      <c r="S16" s="6">
        <v>0</v>
      </c>
      <c r="T16" s="11">
        <v>0</v>
      </c>
      <c r="U16" s="7">
        <v>0</v>
      </c>
      <c r="V16" s="6">
        <v>0</v>
      </c>
      <c r="W16" s="8">
        <v>0</v>
      </c>
      <c r="X16" s="7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I16">
        <f t="shared" si="0"/>
        <v>0</v>
      </c>
    </row>
    <row r="17" spans="1:35" customFormat="1" x14ac:dyDescent="0.2">
      <c r="A17" s="18" t="s">
        <v>79</v>
      </c>
      <c r="B17" s="10">
        <v>1</v>
      </c>
      <c r="C17" s="11">
        <v>1</v>
      </c>
      <c r="D17" s="11">
        <v>1</v>
      </c>
      <c r="E17" s="11">
        <v>0</v>
      </c>
      <c r="F17" s="8">
        <v>1</v>
      </c>
      <c r="G17" s="11">
        <v>0</v>
      </c>
      <c r="H17" s="11">
        <v>0</v>
      </c>
      <c r="I17" s="11">
        <v>0</v>
      </c>
      <c r="J17" s="11">
        <v>0</v>
      </c>
      <c r="K17" s="23">
        <v>1</v>
      </c>
      <c r="L17" s="6">
        <v>0</v>
      </c>
      <c r="M17" s="6">
        <v>0</v>
      </c>
      <c r="N17" s="6">
        <v>0</v>
      </c>
      <c r="O17" s="6">
        <v>0</v>
      </c>
      <c r="P17" s="24">
        <v>1</v>
      </c>
      <c r="Q17" s="6">
        <v>1</v>
      </c>
      <c r="R17" s="6">
        <v>0</v>
      </c>
      <c r="S17" s="6">
        <v>0</v>
      </c>
      <c r="T17" s="11">
        <v>1</v>
      </c>
      <c r="U17" s="7">
        <v>0</v>
      </c>
      <c r="V17" s="6">
        <v>0</v>
      </c>
      <c r="W17" s="8">
        <v>0</v>
      </c>
      <c r="X17" s="7">
        <v>1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1</v>
      </c>
      <c r="AE17" s="6">
        <v>1</v>
      </c>
      <c r="AF17" s="6">
        <v>0</v>
      </c>
      <c r="AG17" s="6">
        <v>1</v>
      </c>
      <c r="AI17">
        <f t="shared" si="0"/>
        <v>1</v>
      </c>
    </row>
    <row r="18" spans="1:35" customFormat="1" x14ac:dyDescent="0.2">
      <c r="A18" s="18" t="s">
        <v>80</v>
      </c>
      <c r="B18" s="10">
        <v>0</v>
      </c>
      <c r="C18" s="11">
        <v>0</v>
      </c>
      <c r="D18" s="11">
        <v>0</v>
      </c>
      <c r="E18" s="11">
        <v>0</v>
      </c>
      <c r="F18" s="8">
        <v>0</v>
      </c>
      <c r="G18" s="11">
        <v>0</v>
      </c>
      <c r="H18" s="11">
        <v>0</v>
      </c>
      <c r="I18" s="11">
        <v>0</v>
      </c>
      <c r="J18" s="11">
        <v>0</v>
      </c>
      <c r="K18" s="23">
        <v>1</v>
      </c>
      <c r="L18" s="6">
        <v>0</v>
      </c>
      <c r="M18" s="6">
        <v>0</v>
      </c>
      <c r="N18" s="6">
        <v>0</v>
      </c>
      <c r="O18" s="6">
        <v>0</v>
      </c>
      <c r="P18" s="24">
        <v>1</v>
      </c>
      <c r="Q18" s="6">
        <v>0</v>
      </c>
      <c r="R18" s="6">
        <v>0</v>
      </c>
      <c r="S18" s="6">
        <v>0</v>
      </c>
      <c r="T18" s="11">
        <v>0</v>
      </c>
      <c r="U18" s="7">
        <v>1</v>
      </c>
      <c r="V18" s="6">
        <v>0</v>
      </c>
      <c r="W18" s="8">
        <v>1</v>
      </c>
      <c r="X18" s="7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I18">
        <f t="shared" si="0"/>
        <v>1</v>
      </c>
    </row>
    <row r="19" spans="1:35" customFormat="1" x14ac:dyDescent="0.2">
      <c r="A19" s="18" t="s">
        <v>81</v>
      </c>
      <c r="B19" s="10">
        <v>0</v>
      </c>
      <c r="C19" s="11">
        <v>0</v>
      </c>
      <c r="D19" s="11">
        <v>0</v>
      </c>
      <c r="E19" s="11">
        <v>0</v>
      </c>
      <c r="F19" s="8">
        <v>0</v>
      </c>
      <c r="G19" s="11">
        <v>0</v>
      </c>
      <c r="H19" s="11">
        <v>0</v>
      </c>
      <c r="I19" s="11">
        <v>0</v>
      </c>
      <c r="J19" s="11">
        <v>0</v>
      </c>
      <c r="K19" s="23">
        <v>0</v>
      </c>
      <c r="L19" s="6">
        <v>0</v>
      </c>
      <c r="M19" s="6">
        <v>0</v>
      </c>
      <c r="N19" s="6">
        <v>0</v>
      </c>
      <c r="O19" s="6">
        <v>0</v>
      </c>
      <c r="P19" s="24">
        <v>1</v>
      </c>
      <c r="Q19" s="6">
        <v>0</v>
      </c>
      <c r="R19" s="6">
        <v>0</v>
      </c>
      <c r="S19" s="6">
        <v>0</v>
      </c>
      <c r="T19" s="11">
        <v>0</v>
      </c>
      <c r="U19" s="7">
        <v>1</v>
      </c>
      <c r="V19" s="6">
        <v>0</v>
      </c>
      <c r="W19" s="8">
        <v>1</v>
      </c>
      <c r="X19" s="7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I19">
        <f t="shared" si="0"/>
        <v>1</v>
      </c>
    </row>
    <row r="20" spans="1:35" customFormat="1" x14ac:dyDescent="0.2">
      <c r="A20" s="18" t="s">
        <v>82</v>
      </c>
      <c r="B20" s="10">
        <v>1</v>
      </c>
      <c r="C20" s="11">
        <v>1</v>
      </c>
      <c r="D20" s="11">
        <v>0</v>
      </c>
      <c r="E20" s="11">
        <v>0</v>
      </c>
      <c r="F20" s="8">
        <v>1</v>
      </c>
      <c r="G20" s="11">
        <v>0</v>
      </c>
      <c r="H20" s="11">
        <v>0</v>
      </c>
      <c r="I20" s="11">
        <v>0</v>
      </c>
      <c r="J20" s="11">
        <v>0</v>
      </c>
      <c r="K20" s="23">
        <v>0</v>
      </c>
      <c r="L20" s="6">
        <v>1</v>
      </c>
      <c r="M20" s="6">
        <v>0</v>
      </c>
      <c r="N20" s="6">
        <v>0</v>
      </c>
      <c r="O20" s="6">
        <v>0</v>
      </c>
      <c r="P20" s="24">
        <v>1</v>
      </c>
      <c r="Q20" s="6">
        <v>0</v>
      </c>
      <c r="R20" s="6">
        <v>0</v>
      </c>
      <c r="S20" s="6">
        <v>0</v>
      </c>
      <c r="T20" s="11">
        <v>0</v>
      </c>
      <c r="U20" s="7">
        <v>1</v>
      </c>
      <c r="V20" s="6">
        <v>0</v>
      </c>
      <c r="W20" s="8">
        <v>1</v>
      </c>
      <c r="X20" s="7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I20">
        <f t="shared" si="0"/>
        <v>1</v>
      </c>
    </row>
    <row r="21" spans="1:35" customFormat="1" x14ac:dyDescent="0.2">
      <c r="A21" s="18" t="s">
        <v>83</v>
      </c>
      <c r="B21" s="10">
        <v>0</v>
      </c>
      <c r="C21" s="11">
        <v>0</v>
      </c>
      <c r="D21" s="11">
        <v>0</v>
      </c>
      <c r="E21" s="11">
        <v>0</v>
      </c>
      <c r="F21" s="8">
        <v>0</v>
      </c>
      <c r="G21" s="11">
        <v>0</v>
      </c>
      <c r="H21" s="11">
        <v>0</v>
      </c>
      <c r="I21" s="11">
        <v>0</v>
      </c>
      <c r="J21" s="11">
        <v>0</v>
      </c>
      <c r="K21" s="23">
        <v>0</v>
      </c>
      <c r="L21" s="6">
        <v>0</v>
      </c>
      <c r="M21" s="6">
        <v>0</v>
      </c>
      <c r="N21" s="6">
        <v>0</v>
      </c>
      <c r="O21" s="6">
        <v>0</v>
      </c>
      <c r="P21" s="24">
        <v>1</v>
      </c>
      <c r="Q21" s="6">
        <v>0</v>
      </c>
      <c r="R21" s="6">
        <v>0</v>
      </c>
      <c r="S21" s="6">
        <v>0</v>
      </c>
      <c r="T21" s="11">
        <v>0</v>
      </c>
      <c r="U21" s="7">
        <v>0</v>
      </c>
      <c r="V21" s="6">
        <v>0</v>
      </c>
      <c r="W21" s="8">
        <v>0</v>
      </c>
      <c r="X21" s="7">
        <v>0</v>
      </c>
      <c r="Y21" s="6">
        <v>1</v>
      </c>
      <c r="Z21" s="6">
        <v>0</v>
      </c>
      <c r="AA21" s="6">
        <v>0</v>
      </c>
      <c r="AB21" s="6">
        <v>0</v>
      </c>
      <c r="AC21" s="6">
        <v>1</v>
      </c>
      <c r="AD21" s="6">
        <v>1</v>
      </c>
      <c r="AE21" s="6">
        <v>0</v>
      </c>
      <c r="AF21" s="6">
        <v>0</v>
      </c>
      <c r="AG21" s="6">
        <v>1</v>
      </c>
      <c r="AI21">
        <f t="shared" si="0"/>
        <v>1</v>
      </c>
    </row>
    <row r="22" spans="1:35" customFormat="1" x14ac:dyDescent="0.2">
      <c r="A22" s="18" t="s">
        <v>84</v>
      </c>
      <c r="B22" s="10">
        <v>1</v>
      </c>
      <c r="C22" s="11">
        <v>0</v>
      </c>
      <c r="D22" s="11">
        <v>0</v>
      </c>
      <c r="E22" s="11">
        <v>0</v>
      </c>
      <c r="F22" s="8">
        <v>1</v>
      </c>
      <c r="G22" s="11">
        <v>0</v>
      </c>
      <c r="H22" s="11">
        <v>0</v>
      </c>
      <c r="I22" s="11">
        <v>0</v>
      </c>
      <c r="J22" s="11">
        <v>0</v>
      </c>
      <c r="K22" s="23">
        <v>0</v>
      </c>
      <c r="L22" s="6">
        <v>0</v>
      </c>
      <c r="M22" s="6">
        <v>0</v>
      </c>
      <c r="N22" s="6">
        <v>0</v>
      </c>
      <c r="O22" s="6">
        <v>0</v>
      </c>
      <c r="P22" s="24">
        <v>0</v>
      </c>
      <c r="Q22" s="6">
        <v>0</v>
      </c>
      <c r="R22" s="6">
        <v>0</v>
      </c>
      <c r="S22" s="6">
        <v>0</v>
      </c>
      <c r="T22" s="11">
        <v>0</v>
      </c>
      <c r="U22" s="7">
        <v>0</v>
      </c>
      <c r="V22" s="6">
        <v>0</v>
      </c>
      <c r="W22" s="8">
        <v>0</v>
      </c>
      <c r="X22" s="7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I22">
        <f t="shared" si="0"/>
        <v>1</v>
      </c>
    </row>
    <row r="23" spans="1:35" customFormat="1" x14ac:dyDescent="0.2">
      <c r="A23" s="18" t="s">
        <v>85</v>
      </c>
      <c r="B23" s="10">
        <v>1</v>
      </c>
      <c r="C23" s="11">
        <v>1</v>
      </c>
      <c r="D23" s="11">
        <v>1</v>
      </c>
      <c r="E23" s="11">
        <v>0</v>
      </c>
      <c r="F23" s="8">
        <v>1</v>
      </c>
      <c r="G23" s="11">
        <v>1</v>
      </c>
      <c r="H23" s="11">
        <v>1</v>
      </c>
      <c r="I23" s="11">
        <v>0</v>
      </c>
      <c r="J23" s="11">
        <v>1</v>
      </c>
      <c r="K23" s="23">
        <v>0</v>
      </c>
      <c r="L23" s="6">
        <v>0</v>
      </c>
      <c r="M23" s="6">
        <v>0</v>
      </c>
      <c r="N23" s="6">
        <v>0</v>
      </c>
      <c r="O23" s="6">
        <v>0</v>
      </c>
      <c r="P23" s="24">
        <v>1</v>
      </c>
      <c r="Q23" s="6">
        <v>0</v>
      </c>
      <c r="R23" s="6">
        <v>1</v>
      </c>
      <c r="S23" s="6">
        <v>0</v>
      </c>
      <c r="T23" s="11">
        <v>1</v>
      </c>
      <c r="U23" s="7">
        <v>1</v>
      </c>
      <c r="V23" s="6">
        <v>0</v>
      </c>
      <c r="W23" s="8">
        <v>1</v>
      </c>
      <c r="X23" s="7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0</v>
      </c>
      <c r="AE23" s="6">
        <v>1</v>
      </c>
      <c r="AF23" s="6">
        <v>0</v>
      </c>
      <c r="AG23" s="6">
        <v>1</v>
      </c>
      <c r="AI23">
        <f t="shared" si="0"/>
        <v>1</v>
      </c>
    </row>
    <row r="24" spans="1:35" customFormat="1" x14ac:dyDescent="0.2">
      <c r="A24" s="18" t="s">
        <v>86</v>
      </c>
      <c r="B24" s="10">
        <v>1</v>
      </c>
      <c r="C24" s="11">
        <v>1</v>
      </c>
      <c r="D24" s="11">
        <v>0</v>
      </c>
      <c r="E24" s="11">
        <v>0</v>
      </c>
      <c r="F24" s="8">
        <v>1</v>
      </c>
      <c r="G24" s="11">
        <v>0</v>
      </c>
      <c r="H24" s="11">
        <v>0</v>
      </c>
      <c r="I24" s="11">
        <v>0</v>
      </c>
      <c r="J24" s="11">
        <v>0</v>
      </c>
      <c r="K24" s="23">
        <v>1</v>
      </c>
      <c r="L24" s="6">
        <v>1</v>
      </c>
      <c r="M24" s="6">
        <v>0</v>
      </c>
      <c r="N24" s="6">
        <v>0</v>
      </c>
      <c r="O24" s="6">
        <v>0</v>
      </c>
      <c r="P24" s="24">
        <v>1</v>
      </c>
      <c r="Q24" s="6">
        <v>1</v>
      </c>
      <c r="R24" s="6">
        <v>0</v>
      </c>
      <c r="S24" s="6">
        <v>0</v>
      </c>
      <c r="T24" s="11">
        <v>1</v>
      </c>
      <c r="U24" s="7">
        <v>1</v>
      </c>
      <c r="V24" s="6">
        <v>0</v>
      </c>
      <c r="W24" s="8">
        <v>1</v>
      </c>
      <c r="X24" s="7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I24">
        <f t="shared" si="0"/>
        <v>1</v>
      </c>
    </row>
    <row r="25" spans="1:35" customFormat="1" x14ac:dyDescent="0.2">
      <c r="A25" s="18" t="s">
        <v>87</v>
      </c>
      <c r="B25" s="10">
        <v>0</v>
      </c>
      <c r="C25" s="11">
        <v>0</v>
      </c>
      <c r="D25" s="11">
        <v>0</v>
      </c>
      <c r="E25" s="11">
        <v>0</v>
      </c>
      <c r="F25" s="8">
        <v>0</v>
      </c>
      <c r="G25" s="11">
        <v>0</v>
      </c>
      <c r="H25" s="11">
        <v>0</v>
      </c>
      <c r="I25" s="11">
        <v>0</v>
      </c>
      <c r="J25" s="11">
        <v>0</v>
      </c>
      <c r="K25" s="23">
        <v>0</v>
      </c>
      <c r="L25" s="6">
        <v>0</v>
      </c>
      <c r="M25" s="6">
        <v>0</v>
      </c>
      <c r="N25" s="6">
        <v>0</v>
      </c>
      <c r="O25" s="6">
        <v>0</v>
      </c>
      <c r="P25" s="24">
        <v>0</v>
      </c>
      <c r="Q25" s="6">
        <v>0</v>
      </c>
      <c r="R25" s="6">
        <v>0</v>
      </c>
      <c r="S25" s="6">
        <v>0</v>
      </c>
      <c r="T25" s="11">
        <v>0</v>
      </c>
      <c r="U25" s="7">
        <v>0</v>
      </c>
      <c r="V25" s="6">
        <v>0</v>
      </c>
      <c r="W25" s="8">
        <v>0</v>
      </c>
      <c r="X25" s="7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I25">
        <f t="shared" si="0"/>
        <v>0</v>
      </c>
    </row>
    <row r="26" spans="1:35" customFormat="1" x14ac:dyDescent="0.2">
      <c r="A26" s="18" t="s">
        <v>88</v>
      </c>
      <c r="B26" s="10">
        <v>1</v>
      </c>
      <c r="C26" s="11">
        <v>0</v>
      </c>
      <c r="D26" s="11">
        <v>0</v>
      </c>
      <c r="E26" s="11">
        <v>0</v>
      </c>
      <c r="F26" s="8">
        <v>1</v>
      </c>
      <c r="G26" s="11">
        <v>0</v>
      </c>
      <c r="H26" s="11">
        <v>0</v>
      </c>
      <c r="I26" s="11">
        <v>0</v>
      </c>
      <c r="J26" s="11">
        <v>0</v>
      </c>
      <c r="K26" s="23">
        <v>0</v>
      </c>
      <c r="L26" s="6">
        <v>0</v>
      </c>
      <c r="M26" s="6">
        <v>0</v>
      </c>
      <c r="N26" s="6">
        <v>0</v>
      </c>
      <c r="O26" s="6">
        <v>0</v>
      </c>
      <c r="P26" s="24">
        <v>0</v>
      </c>
      <c r="Q26" s="6">
        <v>0</v>
      </c>
      <c r="R26" s="6">
        <v>0</v>
      </c>
      <c r="S26" s="6">
        <v>0</v>
      </c>
      <c r="T26" s="11">
        <v>0</v>
      </c>
      <c r="U26" s="7">
        <v>0</v>
      </c>
      <c r="V26" s="6">
        <v>0</v>
      </c>
      <c r="W26" s="8">
        <v>0</v>
      </c>
      <c r="X26" s="7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I26">
        <f t="shared" si="0"/>
        <v>1</v>
      </c>
    </row>
    <row r="27" spans="1:35" customFormat="1" x14ac:dyDescent="0.2">
      <c r="A27" s="18" t="s">
        <v>89</v>
      </c>
      <c r="B27" s="10">
        <v>0</v>
      </c>
      <c r="C27" s="11">
        <v>0</v>
      </c>
      <c r="D27" s="11">
        <v>0</v>
      </c>
      <c r="E27" s="11">
        <v>0</v>
      </c>
      <c r="F27" s="8">
        <v>0</v>
      </c>
      <c r="G27" s="11">
        <v>0</v>
      </c>
      <c r="H27" s="11">
        <v>0</v>
      </c>
      <c r="I27" s="11">
        <v>0</v>
      </c>
      <c r="J27" s="11">
        <v>0</v>
      </c>
      <c r="K27" s="23">
        <v>1</v>
      </c>
      <c r="L27" s="6">
        <v>0</v>
      </c>
      <c r="M27" s="6">
        <v>0</v>
      </c>
      <c r="N27" s="6">
        <v>0</v>
      </c>
      <c r="O27" s="6">
        <v>0</v>
      </c>
      <c r="P27" s="24">
        <v>1</v>
      </c>
      <c r="Q27" s="6">
        <v>0</v>
      </c>
      <c r="R27" s="6">
        <v>0</v>
      </c>
      <c r="S27" s="6">
        <v>0</v>
      </c>
      <c r="T27" s="11">
        <v>0</v>
      </c>
      <c r="U27" s="7">
        <v>0</v>
      </c>
      <c r="V27" s="6">
        <v>0</v>
      </c>
      <c r="W27" s="8">
        <v>0</v>
      </c>
      <c r="X27" s="7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I27">
        <f t="shared" si="0"/>
        <v>1</v>
      </c>
    </row>
    <row r="28" spans="1:35" customFormat="1" x14ac:dyDescent="0.2">
      <c r="A28" s="18" t="s">
        <v>90</v>
      </c>
      <c r="B28" s="10">
        <v>0</v>
      </c>
      <c r="C28" s="11">
        <v>0</v>
      </c>
      <c r="D28" s="11">
        <v>0</v>
      </c>
      <c r="E28" s="11">
        <v>0</v>
      </c>
      <c r="F28" s="8">
        <v>0</v>
      </c>
      <c r="G28" s="11">
        <v>0</v>
      </c>
      <c r="H28" s="11">
        <v>0</v>
      </c>
      <c r="I28" s="11">
        <v>0</v>
      </c>
      <c r="J28" s="11">
        <v>0</v>
      </c>
      <c r="K28" s="23">
        <v>0</v>
      </c>
      <c r="L28" s="6">
        <v>0</v>
      </c>
      <c r="M28" s="6">
        <v>0</v>
      </c>
      <c r="N28" s="6">
        <v>0</v>
      </c>
      <c r="O28" s="6">
        <v>0</v>
      </c>
      <c r="P28" s="24">
        <v>0</v>
      </c>
      <c r="Q28" s="6">
        <v>0</v>
      </c>
      <c r="R28" s="6">
        <v>0</v>
      </c>
      <c r="S28" s="6">
        <v>0</v>
      </c>
      <c r="T28" s="11">
        <v>0</v>
      </c>
      <c r="U28" s="7">
        <v>0</v>
      </c>
      <c r="V28" s="6">
        <v>0</v>
      </c>
      <c r="W28" s="8">
        <v>0</v>
      </c>
      <c r="X28" s="7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I28">
        <f t="shared" si="0"/>
        <v>0</v>
      </c>
    </row>
    <row r="29" spans="1:35" customFormat="1" x14ac:dyDescent="0.2">
      <c r="A29" s="18" t="s">
        <v>91</v>
      </c>
      <c r="B29" s="10">
        <v>1</v>
      </c>
      <c r="C29" s="11">
        <v>0</v>
      </c>
      <c r="D29" s="11">
        <v>0</v>
      </c>
      <c r="E29" s="11">
        <v>0</v>
      </c>
      <c r="F29" s="8">
        <v>1</v>
      </c>
      <c r="G29" s="11">
        <v>0</v>
      </c>
      <c r="H29" s="11">
        <v>0</v>
      </c>
      <c r="I29" s="11">
        <v>0</v>
      </c>
      <c r="J29" s="11">
        <v>0</v>
      </c>
      <c r="K29" s="23">
        <v>0</v>
      </c>
      <c r="L29" s="6">
        <v>0</v>
      </c>
      <c r="M29" s="6">
        <v>0</v>
      </c>
      <c r="N29" s="6">
        <v>0</v>
      </c>
      <c r="O29" s="6">
        <v>0</v>
      </c>
      <c r="P29" s="24">
        <v>1</v>
      </c>
      <c r="Q29" s="6">
        <v>0</v>
      </c>
      <c r="R29" s="6">
        <v>0</v>
      </c>
      <c r="S29" s="6">
        <v>0</v>
      </c>
      <c r="T29" s="11">
        <v>0</v>
      </c>
      <c r="U29" s="7">
        <v>1</v>
      </c>
      <c r="V29" s="6">
        <v>0</v>
      </c>
      <c r="W29" s="8">
        <v>1</v>
      </c>
      <c r="X29" s="7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I29">
        <f t="shared" si="0"/>
        <v>1</v>
      </c>
    </row>
    <row r="30" spans="1:35" customFormat="1" x14ac:dyDescent="0.2">
      <c r="A30" s="18" t="s">
        <v>92</v>
      </c>
      <c r="B30" s="10">
        <v>1</v>
      </c>
      <c r="C30" s="11">
        <v>0</v>
      </c>
      <c r="D30" s="11">
        <v>0</v>
      </c>
      <c r="E30" s="11">
        <v>0</v>
      </c>
      <c r="F30" s="8">
        <v>1</v>
      </c>
      <c r="G30" s="11">
        <v>0</v>
      </c>
      <c r="H30" s="11">
        <v>1</v>
      </c>
      <c r="I30" s="11">
        <v>0</v>
      </c>
      <c r="J30" s="11">
        <v>1</v>
      </c>
      <c r="K30" s="23">
        <v>0</v>
      </c>
      <c r="L30" s="6">
        <v>0</v>
      </c>
      <c r="M30" s="6">
        <v>0</v>
      </c>
      <c r="N30" s="6">
        <v>0</v>
      </c>
      <c r="O30" s="6">
        <v>0</v>
      </c>
      <c r="P30" s="24">
        <v>0</v>
      </c>
      <c r="Q30" s="6">
        <v>0</v>
      </c>
      <c r="R30" s="6">
        <v>0</v>
      </c>
      <c r="S30" s="6">
        <v>0</v>
      </c>
      <c r="T30" s="11">
        <v>0</v>
      </c>
      <c r="U30" s="7">
        <v>0</v>
      </c>
      <c r="V30" s="6">
        <v>0</v>
      </c>
      <c r="W30" s="8">
        <v>0</v>
      </c>
      <c r="X30" s="7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I30">
        <f t="shared" si="0"/>
        <v>1</v>
      </c>
    </row>
    <row r="31" spans="1:35" customFormat="1" x14ac:dyDescent="0.2">
      <c r="A31" s="18" t="s">
        <v>93</v>
      </c>
      <c r="B31" s="10">
        <v>1</v>
      </c>
      <c r="C31" s="11">
        <v>1</v>
      </c>
      <c r="D31" s="11">
        <v>0</v>
      </c>
      <c r="E31" s="11">
        <v>0</v>
      </c>
      <c r="F31" s="8">
        <v>1</v>
      </c>
      <c r="G31" s="11">
        <v>0</v>
      </c>
      <c r="H31" s="11">
        <v>0</v>
      </c>
      <c r="I31" s="11">
        <v>0</v>
      </c>
      <c r="J31" s="11">
        <v>0</v>
      </c>
      <c r="K31" s="23">
        <v>0</v>
      </c>
      <c r="L31" s="6">
        <v>0</v>
      </c>
      <c r="M31" s="6">
        <v>0</v>
      </c>
      <c r="N31" s="6">
        <v>0</v>
      </c>
      <c r="O31" s="6">
        <v>0</v>
      </c>
      <c r="P31" s="24">
        <v>0</v>
      </c>
      <c r="Q31" s="6">
        <v>0</v>
      </c>
      <c r="R31" s="6">
        <v>0</v>
      </c>
      <c r="S31" s="6">
        <v>0</v>
      </c>
      <c r="T31" s="11">
        <v>0</v>
      </c>
      <c r="U31" s="7">
        <v>0</v>
      </c>
      <c r="V31" s="6">
        <v>0</v>
      </c>
      <c r="W31" s="8">
        <v>0</v>
      </c>
      <c r="X31" s="7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I31">
        <f t="shared" si="0"/>
        <v>1</v>
      </c>
    </row>
    <row r="32" spans="1:35" customFormat="1" x14ac:dyDescent="0.2">
      <c r="A32" s="18" t="s">
        <v>94</v>
      </c>
      <c r="B32" s="10">
        <v>0</v>
      </c>
      <c r="C32" s="11">
        <v>0</v>
      </c>
      <c r="D32" s="11">
        <v>0</v>
      </c>
      <c r="E32" s="11">
        <v>0</v>
      </c>
      <c r="F32" s="8">
        <v>0</v>
      </c>
      <c r="G32" s="11">
        <v>0</v>
      </c>
      <c r="H32" s="11">
        <v>0</v>
      </c>
      <c r="I32" s="11">
        <v>0</v>
      </c>
      <c r="J32" s="11">
        <v>0</v>
      </c>
      <c r="K32" s="23">
        <v>0</v>
      </c>
      <c r="L32" s="6">
        <v>0</v>
      </c>
      <c r="M32" s="6">
        <v>0</v>
      </c>
      <c r="N32" s="6">
        <v>0</v>
      </c>
      <c r="O32" s="6">
        <v>0</v>
      </c>
      <c r="P32" s="24">
        <v>1</v>
      </c>
      <c r="Q32" s="6">
        <v>0</v>
      </c>
      <c r="R32" s="6">
        <v>0</v>
      </c>
      <c r="S32" s="6">
        <v>0</v>
      </c>
      <c r="T32" s="11">
        <v>0</v>
      </c>
      <c r="U32" s="7">
        <v>1</v>
      </c>
      <c r="V32" s="6">
        <v>0</v>
      </c>
      <c r="W32" s="8">
        <v>1</v>
      </c>
      <c r="X32" s="7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I32">
        <f t="shared" si="0"/>
        <v>1</v>
      </c>
    </row>
    <row r="33" spans="1:35" customFormat="1" x14ac:dyDescent="0.2">
      <c r="A33" s="18" t="s">
        <v>95</v>
      </c>
      <c r="B33" s="10">
        <v>1</v>
      </c>
      <c r="C33" s="11">
        <v>0</v>
      </c>
      <c r="D33" s="11">
        <v>0</v>
      </c>
      <c r="E33" s="11">
        <v>0</v>
      </c>
      <c r="F33" s="8">
        <v>1</v>
      </c>
      <c r="G33" s="11">
        <v>0</v>
      </c>
      <c r="H33" s="11">
        <v>0</v>
      </c>
      <c r="I33" s="11">
        <v>0</v>
      </c>
      <c r="J33" s="11">
        <v>0</v>
      </c>
      <c r="K33" s="23">
        <v>0</v>
      </c>
      <c r="L33" s="6">
        <v>1</v>
      </c>
      <c r="M33" s="6">
        <v>0</v>
      </c>
      <c r="N33" s="6">
        <v>0</v>
      </c>
      <c r="O33" s="6">
        <v>0</v>
      </c>
      <c r="P33" s="24">
        <v>1</v>
      </c>
      <c r="Q33" s="6">
        <v>0</v>
      </c>
      <c r="R33" s="6">
        <v>0</v>
      </c>
      <c r="S33" s="6">
        <v>0</v>
      </c>
      <c r="T33" s="11">
        <v>0</v>
      </c>
      <c r="U33" s="7">
        <v>0</v>
      </c>
      <c r="V33" s="6">
        <v>0</v>
      </c>
      <c r="W33" s="8">
        <v>0</v>
      </c>
      <c r="X33" s="7">
        <v>0</v>
      </c>
      <c r="Y33" s="6">
        <v>0</v>
      </c>
      <c r="Z33" s="6">
        <v>1</v>
      </c>
      <c r="AA33" s="6">
        <v>0</v>
      </c>
      <c r="AB33" s="6">
        <v>1</v>
      </c>
      <c r="AC33" s="6">
        <v>1</v>
      </c>
      <c r="AD33" s="6">
        <v>1</v>
      </c>
      <c r="AE33" s="6">
        <v>0</v>
      </c>
      <c r="AF33" s="6">
        <v>0</v>
      </c>
      <c r="AG33" s="6">
        <v>1</v>
      </c>
      <c r="AI33">
        <f t="shared" si="0"/>
        <v>1</v>
      </c>
    </row>
    <row r="34" spans="1:35" customFormat="1" x14ac:dyDescent="0.2">
      <c r="A34" s="18" t="s">
        <v>96</v>
      </c>
      <c r="B34" s="10">
        <v>0</v>
      </c>
      <c r="C34" s="11">
        <v>0</v>
      </c>
      <c r="D34" s="11">
        <v>0</v>
      </c>
      <c r="E34" s="11">
        <v>0</v>
      </c>
      <c r="F34" s="8">
        <v>0</v>
      </c>
      <c r="G34" s="11">
        <v>0</v>
      </c>
      <c r="H34" s="11">
        <v>0</v>
      </c>
      <c r="I34" s="11">
        <v>0</v>
      </c>
      <c r="J34" s="11">
        <v>0</v>
      </c>
      <c r="K34" s="23">
        <v>0</v>
      </c>
      <c r="L34" s="6">
        <v>0</v>
      </c>
      <c r="M34" s="6">
        <v>0</v>
      </c>
      <c r="N34" s="6">
        <v>0</v>
      </c>
      <c r="O34" s="6">
        <v>0</v>
      </c>
      <c r="P34" s="24">
        <v>0</v>
      </c>
      <c r="Q34" s="6">
        <v>0</v>
      </c>
      <c r="R34" s="6">
        <v>0</v>
      </c>
      <c r="S34" s="6">
        <v>0</v>
      </c>
      <c r="T34" s="11">
        <v>0</v>
      </c>
      <c r="U34" s="7">
        <v>0</v>
      </c>
      <c r="V34" s="6">
        <v>0</v>
      </c>
      <c r="W34" s="8">
        <v>0</v>
      </c>
      <c r="X34" s="7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I34">
        <f t="shared" si="0"/>
        <v>0</v>
      </c>
    </row>
    <row r="35" spans="1:35" customFormat="1" x14ac:dyDescent="0.2">
      <c r="A35" s="18" t="s">
        <v>97</v>
      </c>
      <c r="B35" s="10">
        <v>1</v>
      </c>
      <c r="C35" s="11">
        <v>0</v>
      </c>
      <c r="D35" s="11">
        <v>0</v>
      </c>
      <c r="E35" s="11">
        <v>0</v>
      </c>
      <c r="F35" s="8">
        <v>1</v>
      </c>
      <c r="G35" s="11">
        <v>0</v>
      </c>
      <c r="H35" s="11">
        <v>0</v>
      </c>
      <c r="I35" s="11">
        <v>0</v>
      </c>
      <c r="J35" s="11">
        <v>0</v>
      </c>
      <c r="K35" s="23">
        <v>0</v>
      </c>
      <c r="L35" s="6">
        <v>0</v>
      </c>
      <c r="M35" s="6">
        <v>0</v>
      </c>
      <c r="N35" s="6">
        <v>0</v>
      </c>
      <c r="O35" s="6">
        <v>0</v>
      </c>
      <c r="P35" s="24">
        <v>0</v>
      </c>
      <c r="Q35" s="6">
        <v>0</v>
      </c>
      <c r="R35" s="6">
        <v>0</v>
      </c>
      <c r="S35" s="6">
        <v>0</v>
      </c>
      <c r="T35" s="11">
        <v>0</v>
      </c>
      <c r="U35" s="7">
        <v>0</v>
      </c>
      <c r="V35" s="6">
        <v>0</v>
      </c>
      <c r="W35" s="8">
        <v>0</v>
      </c>
      <c r="X35" s="7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I35">
        <f t="shared" si="0"/>
        <v>1</v>
      </c>
    </row>
    <row r="36" spans="1:35" customFormat="1" x14ac:dyDescent="0.2">
      <c r="A36" s="19" t="s">
        <v>98</v>
      </c>
      <c r="B36" s="10">
        <v>1</v>
      </c>
      <c r="C36" s="11">
        <v>0</v>
      </c>
      <c r="D36" s="11">
        <v>0</v>
      </c>
      <c r="E36" s="11">
        <v>0</v>
      </c>
      <c r="F36" s="8">
        <v>1</v>
      </c>
      <c r="G36" s="11">
        <v>0</v>
      </c>
      <c r="H36" s="11">
        <v>0</v>
      </c>
      <c r="I36" s="11">
        <v>0</v>
      </c>
      <c r="J36" s="11">
        <v>0</v>
      </c>
      <c r="K36" s="23">
        <v>0</v>
      </c>
      <c r="L36" s="6">
        <v>0</v>
      </c>
      <c r="M36" s="6">
        <v>0</v>
      </c>
      <c r="N36" s="6">
        <v>0</v>
      </c>
      <c r="O36" s="6">
        <v>0</v>
      </c>
      <c r="P36" s="24">
        <v>1</v>
      </c>
      <c r="Q36" s="6">
        <v>0</v>
      </c>
      <c r="R36" s="6">
        <v>0</v>
      </c>
      <c r="S36" s="6">
        <v>0</v>
      </c>
      <c r="T36" s="11">
        <v>0</v>
      </c>
      <c r="U36" s="7">
        <v>0</v>
      </c>
      <c r="V36" s="6">
        <v>0</v>
      </c>
      <c r="W36" s="8">
        <v>0</v>
      </c>
      <c r="X36" s="7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I36">
        <f t="shared" si="0"/>
        <v>1</v>
      </c>
    </row>
    <row r="37" spans="1:35" customFormat="1" x14ac:dyDescent="0.2">
      <c r="A37" s="18" t="s">
        <v>99</v>
      </c>
      <c r="B37" s="10">
        <v>0</v>
      </c>
      <c r="C37" s="11">
        <v>0</v>
      </c>
      <c r="D37" s="11">
        <v>0</v>
      </c>
      <c r="E37" s="11">
        <v>0</v>
      </c>
      <c r="F37" s="8">
        <v>0</v>
      </c>
      <c r="G37" s="11">
        <v>0</v>
      </c>
      <c r="H37" s="11">
        <v>0</v>
      </c>
      <c r="I37" s="11">
        <v>0</v>
      </c>
      <c r="J37" s="11">
        <v>0</v>
      </c>
      <c r="K37" s="23">
        <v>0</v>
      </c>
      <c r="L37" s="6">
        <v>0</v>
      </c>
      <c r="M37" s="6">
        <v>0</v>
      </c>
      <c r="N37" s="6">
        <v>0</v>
      </c>
      <c r="O37" s="6">
        <v>0</v>
      </c>
      <c r="P37" s="24">
        <v>0</v>
      </c>
      <c r="Q37" s="6">
        <v>0</v>
      </c>
      <c r="R37" s="6">
        <v>0</v>
      </c>
      <c r="S37" s="6">
        <v>0</v>
      </c>
      <c r="T37" s="11">
        <v>0</v>
      </c>
      <c r="U37" s="7">
        <v>0</v>
      </c>
      <c r="V37" s="6">
        <v>0</v>
      </c>
      <c r="W37" s="8">
        <v>0</v>
      </c>
      <c r="X37" s="7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I37">
        <f t="shared" si="0"/>
        <v>0</v>
      </c>
    </row>
    <row r="38" spans="1:35" customFormat="1" x14ac:dyDescent="0.2">
      <c r="A38" s="18" t="s">
        <v>100</v>
      </c>
      <c r="B38" s="10">
        <v>0</v>
      </c>
      <c r="C38" s="11">
        <v>0</v>
      </c>
      <c r="D38" s="11">
        <v>0</v>
      </c>
      <c r="E38" s="11">
        <v>0</v>
      </c>
      <c r="F38" s="8">
        <v>0</v>
      </c>
      <c r="G38" s="11">
        <v>1</v>
      </c>
      <c r="H38" s="11">
        <v>1</v>
      </c>
      <c r="I38" s="11">
        <v>0</v>
      </c>
      <c r="J38" s="11">
        <v>1</v>
      </c>
      <c r="K38" s="23">
        <v>0</v>
      </c>
      <c r="L38" s="6">
        <v>0</v>
      </c>
      <c r="M38" s="6">
        <v>0</v>
      </c>
      <c r="N38" s="6">
        <v>0</v>
      </c>
      <c r="O38" s="6">
        <v>0</v>
      </c>
      <c r="P38" s="24">
        <v>0</v>
      </c>
      <c r="Q38" s="6">
        <v>0</v>
      </c>
      <c r="R38" s="6">
        <v>0</v>
      </c>
      <c r="S38" s="6">
        <v>0</v>
      </c>
      <c r="T38" s="11">
        <v>0</v>
      </c>
      <c r="U38" s="7">
        <v>0</v>
      </c>
      <c r="V38" s="6">
        <v>0</v>
      </c>
      <c r="W38" s="8">
        <v>0</v>
      </c>
      <c r="X38" s="7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I38">
        <f t="shared" si="0"/>
        <v>1</v>
      </c>
    </row>
    <row r="39" spans="1:35" customFormat="1" x14ac:dyDescent="0.2">
      <c r="A39" s="18" t="s">
        <v>101</v>
      </c>
      <c r="B39" s="10">
        <v>1</v>
      </c>
      <c r="C39" s="11">
        <v>1</v>
      </c>
      <c r="D39" s="11">
        <v>0</v>
      </c>
      <c r="E39" s="11">
        <v>0</v>
      </c>
      <c r="F39" s="8">
        <v>1</v>
      </c>
      <c r="G39" s="11">
        <v>0</v>
      </c>
      <c r="H39" s="11">
        <v>0</v>
      </c>
      <c r="I39" s="11">
        <v>0</v>
      </c>
      <c r="J39" s="11">
        <v>0</v>
      </c>
      <c r="K39" s="23">
        <v>0</v>
      </c>
      <c r="L39" s="6">
        <v>0</v>
      </c>
      <c r="M39" s="6">
        <v>0</v>
      </c>
      <c r="N39" s="6">
        <v>0</v>
      </c>
      <c r="O39" s="6">
        <v>0</v>
      </c>
      <c r="P39" s="24">
        <v>1</v>
      </c>
      <c r="Q39" s="6">
        <v>0</v>
      </c>
      <c r="R39" s="6">
        <v>1</v>
      </c>
      <c r="S39" s="6">
        <v>0</v>
      </c>
      <c r="T39" s="11">
        <v>1</v>
      </c>
      <c r="U39" s="7">
        <v>0</v>
      </c>
      <c r="V39" s="6">
        <v>0</v>
      </c>
      <c r="W39" s="8">
        <v>0</v>
      </c>
      <c r="X39" s="7">
        <v>0</v>
      </c>
      <c r="Y39" s="6">
        <v>0</v>
      </c>
      <c r="Z39" s="6">
        <v>0</v>
      </c>
      <c r="AA39" s="6">
        <v>0</v>
      </c>
      <c r="AB39" s="6">
        <v>1</v>
      </c>
      <c r="AC39" s="6">
        <v>1</v>
      </c>
      <c r="AD39" s="6">
        <v>1</v>
      </c>
      <c r="AE39" s="6">
        <v>1</v>
      </c>
      <c r="AF39" s="6">
        <v>0</v>
      </c>
      <c r="AG39" s="6">
        <v>1</v>
      </c>
      <c r="AI39">
        <f t="shared" si="0"/>
        <v>1</v>
      </c>
    </row>
    <row r="40" spans="1:35" customFormat="1" x14ac:dyDescent="0.2">
      <c r="A40" s="18" t="s">
        <v>102</v>
      </c>
      <c r="B40" s="10">
        <v>1</v>
      </c>
      <c r="C40" s="11">
        <v>0</v>
      </c>
      <c r="D40" s="11">
        <v>1</v>
      </c>
      <c r="E40" s="11">
        <v>0</v>
      </c>
      <c r="F40" s="8">
        <v>1</v>
      </c>
      <c r="G40" s="11">
        <v>0</v>
      </c>
      <c r="H40" s="11">
        <v>0</v>
      </c>
      <c r="I40" s="11">
        <v>0</v>
      </c>
      <c r="J40" s="11">
        <v>0</v>
      </c>
      <c r="K40" s="23">
        <v>0</v>
      </c>
      <c r="L40" s="6">
        <v>0</v>
      </c>
      <c r="M40" s="6">
        <v>0</v>
      </c>
      <c r="N40" s="6">
        <v>0</v>
      </c>
      <c r="O40" s="6">
        <v>0</v>
      </c>
      <c r="P40" s="24">
        <v>0</v>
      </c>
      <c r="Q40" s="6">
        <v>0</v>
      </c>
      <c r="R40" s="6">
        <v>0</v>
      </c>
      <c r="S40" s="6">
        <v>0</v>
      </c>
      <c r="T40" s="11">
        <v>0</v>
      </c>
      <c r="U40" s="7">
        <v>1</v>
      </c>
      <c r="V40" s="6">
        <v>0</v>
      </c>
      <c r="W40" s="8">
        <v>1</v>
      </c>
      <c r="X40" s="7">
        <v>0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1</v>
      </c>
      <c r="AF40" s="6">
        <v>0</v>
      </c>
      <c r="AG40" s="6">
        <v>1</v>
      </c>
      <c r="AI40">
        <f t="shared" si="0"/>
        <v>1</v>
      </c>
    </row>
    <row r="41" spans="1:35" customFormat="1" x14ac:dyDescent="0.2">
      <c r="A41" s="18" t="s">
        <v>103</v>
      </c>
      <c r="B41" s="10">
        <v>0</v>
      </c>
      <c r="C41" s="11">
        <v>0</v>
      </c>
      <c r="D41" s="11">
        <v>0</v>
      </c>
      <c r="E41" s="11">
        <v>0</v>
      </c>
      <c r="F41" s="8">
        <v>0</v>
      </c>
      <c r="G41" s="11">
        <v>0</v>
      </c>
      <c r="H41" s="11">
        <v>0</v>
      </c>
      <c r="I41" s="11">
        <v>0</v>
      </c>
      <c r="J41" s="11">
        <v>0</v>
      </c>
      <c r="K41" s="23">
        <v>0</v>
      </c>
      <c r="L41" s="6">
        <v>0</v>
      </c>
      <c r="M41" s="6">
        <v>0</v>
      </c>
      <c r="N41" s="6">
        <v>0</v>
      </c>
      <c r="O41" s="6">
        <v>0</v>
      </c>
      <c r="P41" s="24">
        <v>0</v>
      </c>
      <c r="Q41" s="6">
        <v>0</v>
      </c>
      <c r="R41" s="6">
        <v>0</v>
      </c>
      <c r="S41" s="6">
        <v>0</v>
      </c>
      <c r="T41" s="11">
        <v>0</v>
      </c>
      <c r="U41" s="7">
        <v>0</v>
      </c>
      <c r="V41" s="6">
        <v>0</v>
      </c>
      <c r="W41" s="8">
        <v>0</v>
      </c>
      <c r="X41" s="7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I41">
        <f t="shared" si="0"/>
        <v>0</v>
      </c>
    </row>
    <row r="42" spans="1:35" customFormat="1" x14ac:dyDescent="0.2">
      <c r="A42" s="18" t="s">
        <v>104</v>
      </c>
      <c r="B42" s="10">
        <v>0</v>
      </c>
      <c r="C42" s="11">
        <v>0</v>
      </c>
      <c r="D42" s="11">
        <v>0</v>
      </c>
      <c r="E42" s="11">
        <v>0</v>
      </c>
      <c r="F42" s="8">
        <v>0</v>
      </c>
      <c r="G42" s="11">
        <v>0</v>
      </c>
      <c r="H42" s="11">
        <v>0</v>
      </c>
      <c r="I42" s="11">
        <v>0</v>
      </c>
      <c r="J42" s="11">
        <v>0</v>
      </c>
      <c r="K42" s="23">
        <v>0</v>
      </c>
      <c r="L42" s="6">
        <v>0</v>
      </c>
      <c r="M42" s="6">
        <v>0</v>
      </c>
      <c r="N42" s="6">
        <v>0</v>
      </c>
      <c r="O42" s="6">
        <v>0</v>
      </c>
      <c r="P42" s="24">
        <v>0</v>
      </c>
      <c r="Q42" s="6">
        <v>0</v>
      </c>
      <c r="R42" s="6">
        <v>1</v>
      </c>
      <c r="S42" s="6">
        <v>0</v>
      </c>
      <c r="T42" s="11">
        <v>1</v>
      </c>
      <c r="U42" s="7">
        <v>1</v>
      </c>
      <c r="V42" s="6">
        <v>0</v>
      </c>
      <c r="W42" s="8">
        <v>1</v>
      </c>
      <c r="X42" s="7">
        <v>0</v>
      </c>
      <c r="Y42" s="6">
        <v>0</v>
      </c>
      <c r="Z42" s="6">
        <v>1</v>
      </c>
      <c r="AA42" s="6">
        <v>0</v>
      </c>
      <c r="AB42" s="6">
        <v>1</v>
      </c>
      <c r="AC42" s="6">
        <v>1</v>
      </c>
      <c r="AD42" s="6">
        <v>0</v>
      </c>
      <c r="AE42" s="6">
        <v>0</v>
      </c>
      <c r="AF42" s="6">
        <v>0</v>
      </c>
      <c r="AG42" s="6">
        <v>1</v>
      </c>
      <c r="AI42">
        <f t="shared" si="0"/>
        <v>1</v>
      </c>
    </row>
    <row r="43" spans="1:35" customFormat="1" x14ac:dyDescent="0.2">
      <c r="A43" s="18" t="s">
        <v>105</v>
      </c>
      <c r="B43" s="10">
        <v>1</v>
      </c>
      <c r="C43" s="11">
        <v>1</v>
      </c>
      <c r="D43" s="11">
        <v>0</v>
      </c>
      <c r="E43" s="11">
        <v>0</v>
      </c>
      <c r="F43" s="8">
        <v>1</v>
      </c>
      <c r="G43" s="11">
        <v>0</v>
      </c>
      <c r="H43" s="11">
        <v>0</v>
      </c>
      <c r="I43" s="11">
        <v>0</v>
      </c>
      <c r="J43" s="11">
        <v>0</v>
      </c>
      <c r="K43" s="23">
        <v>0</v>
      </c>
      <c r="L43" s="6">
        <v>0</v>
      </c>
      <c r="M43" s="6">
        <v>0</v>
      </c>
      <c r="N43" s="6">
        <v>0</v>
      </c>
      <c r="O43" s="6">
        <v>0</v>
      </c>
      <c r="P43" s="24">
        <v>0</v>
      </c>
      <c r="Q43" s="6">
        <v>0</v>
      </c>
      <c r="R43" s="6">
        <v>0</v>
      </c>
      <c r="S43" s="6">
        <v>0</v>
      </c>
      <c r="T43" s="11">
        <v>0</v>
      </c>
      <c r="U43" s="7">
        <v>0</v>
      </c>
      <c r="V43" s="6">
        <v>0</v>
      </c>
      <c r="W43" s="8">
        <v>0</v>
      </c>
      <c r="X43" s="7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I43">
        <f t="shared" si="0"/>
        <v>1</v>
      </c>
    </row>
    <row r="44" spans="1:35" customFormat="1" x14ac:dyDescent="0.2">
      <c r="A44" s="18" t="s">
        <v>106</v>
      </c>
      <c r="B44" s="10">
        <v>1</v>
      </c>
      <c r="C44" s="11">
        <v>0</v>
      </c>
      <c r="D44" s="11">
        <v>0</v>
      </c>
      <c r="E44" s="11">
        <v>0</v>
      </c>
      <c r="F44" s="8">
        <v>1</v>
      </c>
      <c r="G44" s="11">
        <v>0</v>
      </c>
      <c r="H44" s="11">
        <v>0</v>
      </c>
      <c r="I44" s="11">
        <v>0</v>
      </c>
      <c r="J44" s="11">
        <v>0</v>
      </c>
      <c r="K44" s="23">
        <v>0</v>
      </c>
      <c r="L44" s="6">
        <v>0</v>
      </c>
      <c r="M44" s="6">
        <v>0</v>
      </c>
      <c r="N44" s="6">
        <v>0</v>
      </c>
      <c r="O44" s="6">
        <v>0</v>
      </c>
      <c r="P44" s="24">
        <v>1</v>
      </c>
      <c r="Q44" s="6">
        <v>1</v>
      </c>
      <c r="R44" s="6">
        <v>1</v>
      </c>
      <c r="S44" s="6">
        <v>0</v>
      </c>
      <c r="T44" s="11">
        <v>1</v>
      </c>
      <c r="U44" s="7">
        <v>1</v>
      </c>
      <c r="V44" s="6">
        <v>0</v>
      </c>
      <c r="W44" s="8">
        <v>1</v>
      </c>
      <c r="X44" s="7">
        <v>0</v>
      </c>
      <c r="Y44" s="6">
        <v>1</v>
      </c>
      <c r="Z44" s="6">
        <v>0</v>
      </c>
      <c r="AA44" s="6">
        <v>0</v>
      </c>
      <c r="AB44" s="6">
        <v>1</v>
      </c>
      <c r="AC44" s="6">
        <v>1</v>
      </c>
      <c r="AD44" s="6">
        <v>0</v>
      </c>
      <c r="AE44" s="6">
        <v>0</v>
      </c>
      <c r="AF44" s="6">
        <v>0</v>
      </c>
      <c r="AG44" s="6">
        <v>1</v>
      </c>
      <c r="AI44">
        <f t="shared" si="0"/>
        <v>1</v>
      </c>
    </row>
    <row r="45" spans="1:35" customFormat="1" x14ac:dyDescent="0.2">
      <c r="A45" s="18" t="s">
        <v>107</v>
      </c>
      <c r="B45" s="10">
        <v>1</v>
      </c>
      <c r="C45" s="11">
        <v>0</v>
      </c>
      <c r="D45" s="11">
        <v>0</v>
      </c>
      <c r="E45" s="11">
        <v>0</v>
      </c>
      <c r="F45" s="8">
        <v>1</v>
      </c>
      <c r="G45" s="11">
        <v>0</v>
      </c>
      <c r="H45" s="11">
        <v>0</v>
      </c>
      <c r="I45" s="11">
        <v>0</v>
      </c>
      <c r="J45" s="11">
        <v>0</v>
      </c>
      <c r="K45" s="23">
        <v>0</v>
      </c>
      <c r="L45" s="6">
        <v>1</v>
      </c>
      <c r="M45" s="6">
        <v>0</v>
      </c>
      <c r="N45" s="6">
        <v>0</v>
      </c>
      <c r="O45" s="6">
        <v>0</v>
      </c>
      <c r="P45" s="24">
        <v>1</v>
      </c>
      <c r="Q45" s="6">
        <v>1</v>
      </c>
      <c r="R45" s="6">
        <v>1</v>
      </c>
      <c r="S45" s="6">
        <v>0</v>
      </c>
      <c r="T45" s="11">
        <v>1</v>
      </c>
      <c r="U45" s="7">
        <v>1</v>
      </c>
      <c r="V45" s="6">
        <v>0</v>
      </c>
      <c r="W45" s="8">
        <v>1</v>
      </c>
      <c r="X45" s="7">
        <v>0</v>
      </c>
      <c r="Y45" s="6">
        <v>1</v>
      </c>
      <c r="Z45" s="6">
        <v>1</v>
      </c>
      <c r="AA45" s="6">
        <v>0</v>
      </c>
      <c r="AB45" s="6">
        <v>1</v>
      </c>
      <c r="AC45" s="6">
        <v>1</v>
      </c>
      <c r="AD45" s="6">
        <v>0</v>
      </c>
      <c r="AE45" s="6">
        <v>0</v>
      </c>
      <c r="AF45" s="6">
        <v>0</v>
      </c>
      <c r="AG45" s="6">
        <v>1</v>
      </c>
      <c r="AI45">
        <f t="shared" si="0"/>
        <v>1</v>
      </c>
    </row>
    <row r="46" spans="1:35" customFormat="1" x14ac:dyDescent="0.2">
      <c r="A46" s="18" t="s">
        <v>108</v>
      </c>
      <c r="B46" s="10">
        <v>1</v>
      </c>
      <c r="C46" s="11">
        <v>0</v>
      </c>
      <c r="D46" s="11">
        <v>0</v>
      </c>
      <c r="E46" s="11">
        <v>0</v>
      </c>
      <c r="F46" s="8">
        <v>1</v>
      </c>
      <c r="G46" s="11">
        <v>0</v>
      </c>
      <c r="H46" s="11">
        <v>0</v>
      </c>
      <c r="I46" s="11">
        <v>0</v>
      </c>
      <c r="J46" s="11">
        <v>0</v>
      </c>
      <c r="K46" s="23">
        <v>1</v>
      </c>
      <c r="L46" s="6">
        <v>1</v>
      </c>
      <c r="M46" s="6">
        <v>0</v>
      </c>
      <c r="N46" s="6">
        <v>1</v>
      </c>
      <c r="O46" s="6">
        <v>0</v>
      </c>
      <c r="P46" s="24">
        <v>1</v>
      </c>
      <c r="Q46" s="6">
        <v>1</v>
      </c>
      <c r="R46" s="6">
        <v>1</v>
      </c>
      <c r="S46" s="6">
        <v>0</v>
      </c>
      <c r="T46" s="11">
        <v>1</v>
      </c>
      <c r="U46" s="7">
        <v>0</v>
      </c>
      <c r="V46" s="6">
        <v>0</v>
      </c>
      <c r="W46" s="8">
        <v>0</v>
      </c>
      <c r="X46" s="7">
        <v>0</v>
      </c>
      <c r="Y46" s="6">
        <v>1</v>
      </c>
      <c r="Z46" s="6">
        <v>0</v>
      </c>
      <c r="AA46" s="6">
        <v>0</v>
      </c>
      <c r="AB46" s="6">
        <v>1</v>
      </c>
      <c r="AC46" s="6">
        <v>1</v>
      </c>
      <c r="AD46" s="6">
        <v>0</v>
      </c>
      <c r="AE46" s="6">
        <v>0</v>
      </c>
      <c r="AF46" s="6">
        <v>0</v>
      </c>
      <c r="AG46" s="6">
        <v>1</v>
      </c>
      <c r="AI46">
        <f t="shared" si="0"/>
        <v>1</v>
      </c>
    </row>
    <row r="47" spans="1:35" customFormat="1" ht="17" thickBot="1" x14ac:dyDescent="0.25">
      <c r="A47" s="37" t="s">
        <v>109</v>
      </c>
      <c r="B47" s="29">
        <v>1</v>
      </c>
      <c r="C47" s="30">
        <v>0</v>
      </c>
      <c r="D47" s="30">
        <v>0</v>
      </c>
      <c r="E47" s="30">
        <v>0</v>
      </c>
      <c r="F47" s="31">
        <v>1</v>
      </c>
      <c r="G47" s="30">
        <v>0</v>
      </c>
      <c r="H47" s="30">
        <v>0</v>
      </c>
      <c r="I47" s="30">
        <v>0</v>
      </c>
      <c r="J47" s="30">
        <v>0</v>
      </c>
      <c r="K47" s="32">
        <v>0</v>
      </c>
      <c r="L47" s="33">
        <v>0</v>
      </c>
      <c r="M47" s="33">
        <v>0</v>
      </c>
      <c r="N47" s="33">
        <v>0</v>
      </c>
      <c r="O47" s="33">
        <v>0</v>
      </c>
      <c r="P47" s="34">
        <v>1</v>
      </c>
      <c r="Q47" s="33">
        <v>1</v>
      </c>
      <c r="R47" s="33">
        <v>0</v>
      </c>
      <c r="S47" s="33">
        <v>1</v>
      </c>
      <c r="T47" s="30">
        <v>1</v>
      </c>
      <c r="U47" s="35">
        <v>1</v>
      </c>
      <c r="V47" s="33">
        <v>1</v>
      </c>
      <c r="W47" s="31">
        <v>1</v>
      </c>
      <c r="X47" s="35">
        <v>1</v>
      </c>
      <c r="Y47" s="33">
        <v>1</v>
      </c>
      <c r="Z47" s="33">
        <v>0</v>
      </c>
      <c r="AA47" s="33">
        <v>0</v>
      </c>
      <c r="AB47" s="33">
        <v>1</v>
      </c>
      <c r="AC47" s="33">
        <v>1</v>
      </c>
      <c r="AD47" s="33">
        <v>0</v>
      </c>
      <c r="AE47" s="33">
        <v>0</v>
      </c>
      <c r="AF47" s="33">
        <v>0</v>
      </c>
      <c r="AG47" s="33">
        <v>1</v>
      </c>
      <c r="AI47">
        <f t="shared" si="0"/>
        <v>1</v>
      </c>
    </row>
    <row r="48" spans="1:35" x14ac:dyDescent="0.2">
      <c r="A48" s="16" t="s">
        <v>157</v>
      </c>
      <c r="B48" s="38">
        <v>26</v>
      </c>
      <c r="C48" s="39">
        <v>7</v>
      </c>
      <c r="D48" s="39">
        <v>4</v>
      </c>
      <c r="E48" s="39">
        <v>1</v>
      </c>
      <c r="F48" s="40">
        <v>27</v>
      </c>
      <c r="G48" s="41">
        <v>2</v>
      </c>
      <c r="H48" s="41">
        <v>3</v>
      </c>
      <c r="I48" s="41">
        <v>0</v>
      </c>
      <c r="J48" s="41">
        <v>3</v>
      </c>
      <c r="K48" s="38">
        <v>8</v>
      </c>
      <c r="L48" s="39">
        <v>8</v>
      </c>
      <c r="M48" s="39">
        <v>0</v>
      </c>
      <c r="N48" s="39">
        <v>2</v>
      </c>
      <c r="O48" s="39">
        <v>0</v>
      </c>
      <c r="P48" s="40">
        <v>27</v>
      </c>
      <c r="Q48" s="41">
        <v>9</v>
      </c>
      <c r="R48" s="41">
        <v>8</v>
      </c>
      <c r="S48" s="41">
        <v>1</v>
      </c>
      <c r="T48" s="41">
        <v>12</v>
      </c>
      <c r="U48" s="38">
        <v>16</v>
      </c>
      <c r="V48" s="39">
        <v>1</v>
      </c>
      <c r="W48" s="40">
        <v>16</v>
      </c>
      <c r="X48" s="41">
        <v>4</v>
      </c>
      <c r="Y48" s="41">
        <v>6</v>
      </c>
      <c r="Z48" s="41">
        <v>6</v>
      </c>
      <c r="AA48" s="41">
        <v>3</v>
      </c>
      <c r="AB48" s="41">
        <v>12</v>
      </c>
      <c r="AC48" s="41">
        <v>15</v>
      </c>
      <c r="AD48" s="41">
        <v>8</v>
      </c>
      <c r="AE48" s="41">
        <v>5</v>
      </c>
      <c r="AF48" s="41">
        <v>0</v>
      </c>
      <c r="AG48" s="41">
        <v>17</v>
      </c>
      <c r="AI48" s="5">
        <f>SUM(AI3:AI47)</f>
        <v>36</v>
      </c>
    </row>
    <row r="49" spans="1:1" x14ac:dyDescent="0.2">
      <c r="A49"/>
    </row>
  </sheetData>
  <sortState ref="A3:AG47">
    <sortCondition ref="A3:A47"/>
  </sortState>
  <mergeCells count="6">
    <mergeCell ref="X1:AG1"/>
    <mergeCell ref="G1:J1"/>
    <mergeCell ref="B1:F1"/>
    <mergeCell ref="K1:P1"/>
    <mergeCell ref="Q1:T1"/>
    <mergeCell ref="U1:W1"/>
  </mergeCells>
  <conditionalFormatting sqref="F3:F47 J3:J47 P3:P47 W3:W47 AG3:AG47">
    <cfRule type="cellIs" dxfId="38" priority="9" operator="equal">
      <formula>1</formula>
    </cfRule>
  </conditionalFormatting>
  <conditionalFormatting sqref="T3:T47">
    <cfRule type="cellIs" dxfId="37" priority="6" operator="equal">
      <formula>1</formula>
    </cfRule>
  </conditionalFormatting>
  <conditionalFormatting sqref="U3:AG47 B3:S47">
    <cfRule type="cellIs" dxfId="36" priority="10" operator="equal">
      <formula>1</formula>
    </cfRule>
    <cfRule type="cellIs" dxfId="35" priority="11" operator="equal">
      <formula>0</formula>
    </cfRule>
  </conditionalFormatting>
  <conditionalFormatting sqref="T3:T47">
    <cfRule type="cellIs" dxfId="34" priority="7" operator="equal">
      <formula>1</formula>
    </cfRule>
    <cfRule type="cellIs" dxfId="33" priority="8" operator="equal">
      <formula>0</formula>
    </cfRule>
  </conditionalFormatting>
  <conditionalFormatting sqref="F2 J2 P2 W2 AG2">
    <cfRule type="cellIs" dxfId="32" priority="3" operator="equal">
      <formula>1</formula>
    </cfRule>
  </conditionalFormatting>
  <conditionalFormatting sqref="T2">
    <cfRule type="cellIs" dxfId="31" priority="2" operator="equal">
      <formula>1</formula>
    </cfRule>
  </conditionalFormatting>
  <conditionalFormatting sqref="F1 P1 W1 AG1">
    <cfRule type="cellIs" dxfId="30" priority="1" operator="equal">
      <formula>1</formula>
    </cfRule>
  </conditionalFormatting>
  <pageMargins left="0.7" right="0.7" top="0.75" bottom="0.75" header="0.3" footer="0.3"/>
  <pageSetup scale="56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91E2-5AF1-734D-8C02-4DC9D82748C9}">
  <sheetPr>
    <pageSetUpPr fitToPage="1"/>
  </sheetPr>
  <dimension ref="A1:AK50"/>
  <sheetViews>
    <sheetView tabSelected="1" zoomScale="82" workbookViewId="0">
      <selection activeCell="A48" sqref="A48"/>
    </sheetView>
  </sheetViews>
  <sheetFormatPr baseColWidth="10" defaultColWidth="11" defaultRowHeight="16" x14ac:dyDescent="0.2"/>
  <cols>
    <col min="1" max="1" width="32.83203125" style="5" bestFit="1" customWidth="1"/>
    <col min="2" max="2" width="3.6640625" style="5" bestFit="1" customWidth="1"/>
    <col min="3" max="4" width="3.6640625" style="5" customWidth="1"/>
    <col min="5" max="5" width="3.6640625" style="5" bestFit="1" customWidth="1"/>
    <col min="6" max="8" width="3.6640625" style="5" customWidth="1"/>
    <col min="9" max="11" width="3.6640625" style="5" bestFit="1" customWidth="1"/>
    <col min="12" max="13" width="3.6640625" style="5" customWidth="1"/>
    <col min="14" max="14" width="3.6640625" style="5" bestFit="1" customWidth="1"/>
    <col min="15" max="16" width="3.6640625" style="5" customWidth="1"/>
    <col min="17" max="17" width="3.6640625" style="5" bestFit="1" customWidth="1"/>
    <col min="18" max="20" width="3.6640625" style="5" customWidth="1"/>
    <col min="21" max="23" width="3.6640625" style="5" bestFit="1" customWidth="1"/>
    <col min="24" max="25" width="3.6640625" style="5" customWidth="1"/>
    <col min="26" max="26" width="3.6640625" style="5" bestFit="1" customWidth="1"/>
    <col min="27" max="28" width="3.6640625" style="5" customWidth="1"/>
    <col min="29" max="29" width="3.6640625" style="5" bestFit="1" customWidth="1"/>
    <col min="30" max="32" width="3.6640625" style="5" customWidth="1"/>
    <col min="33" max="35" width="3.6640625" style="5" bestFit="1" customWidth="1"/>
    <col min="36" max="37" width="3.6640625" style="5" customWidth="1"/>
    <col min="38" max="38" width="17.5" style="5" bestFit="1" customWidth="1"/>
    <col min="39" max="39" width="9.5" style="5" customWidth="1"/>
    <col min="40" max="40" width="11.1640625" style="5" bestFit="1" customWidth="1"/>
    <col min="41" max="41" width="11" style="5" bestFit="1" customWidth="1"/>
    <col min="42" max="42" width="11.33203125" style="5" bestFit="1" customWidth="1"/>
    <col min="43" max="43" width="9.1640625" style="5" customWidth="1"/>
    <col min="44" max="44" width="8.33203125" style="5" customWidth="1"/>
    <col min="45" max="45" width="5.1640625" style="5" customWidth="1"/>
    <col min="46" max="46" width="7.33203125" style="5" customWidth="1"/>
    <col min="47" max="47" width="7" style="5" customWidth="1"/>
    <col min="48" max="48" width="9.5" style="5" customWidth="1"/>
    <col min="49" max="49" width="6.6640625" style="5" customWidth="1"/>
    <col min="50" max="50" width="9" style="5" customWidth="1"/>
    <col min="51" max="51" width="7.5" style="5" customWidth="1"/>
    <col min="52" max="52" width="10.5" style="5" customWidth="1"/>
    <col min="53" max="53" width="9.5" style="5" customWidth="1"/>
    <col min="54" max="54" width="20.6640625" style="5" bestFit="1" customWidth="1"/>
    <col min="55" max="55" width="5.1640625" style="5" customWidth="1"/>
    <col min="56" max="56" width="8.33203125" style="5" customWidth="1"/>
    <col min="57" max="57" width="6.33203125" style="5" customWidth="1"/>
    <col min="58" max="58" width="11.6640625" style="5" bestFit="1" customWidth="1"/>
    <col min="59" max="59" width="25" style="5" bestFit="1" customWidth="1"/>
    <col min="60" max="60" width="6.5" style="5" customWidth="1"/>
    <col min="61" max="61" width="7.83203125" style="5" customWidth="1"/>
    <col min="62" max="62" width="7.33203125" style="5" customWidth="1"/>
    <col min="63" max="63" width="6.33203125" style="5" customWidth="1"/>
    <col min="64" max="64" width="6.83203125" style="5" customWidth="1"/>
    <col min="65" max="65" width="12.5" style="5" bestFit="1" customWidth="1"/>
    <col min="66" max="66" width="6" style="5" customWidth="1"/>
    <col min="67" max="67" width="7.5" style="5" customWidth="1"/>
    <col min="68" max="68" width="6.5" style="5" customWidth="1"/>
    <col min="69" max="69" width="11" style="5" bestFit="1" customWidth="1"/>
    <col min="70" max="70" width="7" style="5" customWidth="1"/>
    <col min="71" max="71" width="4.6640625" style="5" customWidth="1"/>
    <col min="72" max="72" width="10" style="5" customWidth="1"/>
    <col min="73" max="73" width="11.83203125" style="5" bestFit="1" customWidth="1"/>
    <col min="74" max="74" width="7.33203125" style="5" customWidth="1"/>
    <col min="75" max="75" width="5.5" style="5" customWidth="1"/>
    <col min="76" max="76" width="6.83203125" style="5" customWidth="1"/>
    <col min="77" max="77" width="7.6640625" style="5" customWidth="1"/>
    <col min="78" max="78" width="17.5" style="5" bestFit="1" customWidth="1"/>
    <col min="79" max="79" width="9.5" style="5" customWidth="1"/>
    <col min="80" max="80" width="11.1640625" style="5" bestFit="1" customWidth="1"/>
    <col min="81" max="81" width="11" style="5" bestFit="1" customWidth="1"/>
    <col min="82" max="82" width="11.33203125" style="5" bestFit="1" customWidth="1"/>
    <col min="83" max="83" width="9.1640625" style="5" customWidth="1"/>
    <col min="84" max="84" width="8.33203125" style="5" customWidth="1"/>
    <col min="85" max="85" width="5.1640625" style="5" customWidth="1"/>
    <col min="86" max="86" width="7.33203125" style="5" customWidth="1"/>
    <col min="87" max="87" width="7" style="5" customWidth="1"/>
    <col min="88" max="88" width="8.83203125" style="5" customWidth="1"/>
    <col min="89" max="89" width="6.6640625" style="5" customWidth="1"/>
    <col min="90" max="90" width="9" style="5" customWidth="1"/>
    <col min="91" max="91" width="7.5" style="5" customWidth="1"/>
    <col min="92" max="92" width="10.5" style="5" customWidth="1"/>
    <col min="93" max="93" width="9.5" style="5" customWidth="1"/>
    <col min="94" max="94" width="20.6640625" style="5" bestFit="1" customWidth="1"/>
    <col min="95" max="95" width="5.1640625" style="5" customWidth="1"/>
    <col min="96" max="96" width="8.33203125" style="5" customWidth="1"/>
    <col min="97" max="97" width="6.33203125" style="5" customWidth="1"/>
    <col min="98" max="98" width="11.6640625" style="5" bestFit="1" customWidth="1"/>
    <col min="99" max="99" width="25" style="5" bestFit="1" customWidth="1"/>
    <col min="100" max="100" width="6.5" style="5" customWidth="1"/>
    <col min="101" max="101" width="7.83203125" style="5" customWidth="1"/>
    <col min="102" max="102" width="7.33203125" style="5" customWidth="1"/>
    <col min="103" max="103" width="6.33203125" style="5" customWidth="1"/>
    <col min="104" max="104" width="6.83203125" style="5" customWidth="1"/>
    <col min="105" max="105" width="12.5" style="5" bestFit="1" customWidth="1"/>
    <col min="106" max="106" width="6" style="5" customWidth="1"/>
    <col min="107" max="107" width="7.5" style="5" customWidth="1"/>
    <col min="108" max="108" width="6.5" style="5" customWidth="1"/>
    <col min="109" max="109" width="11" style="5" bestFit="1" customWidth="1"/>
    <col min="110" max="110" width="7" style="5" customWidth="1"/>
    <col min="111" max="111" width="4.6640625" style="5" customWidth="1"/>
    <col min="112" max="112" width="10" style="5" customWidth="1"/>
    <col min="113" max="113" width="11.83203125" style="5" bestFit="1" customWidth="1"/>
    <col min="114" max="114" width="7.33203125" style="5" customWidth="1"/>
    <col min="115" max="115" width="5.5" style="5" customWidth="1"/>
    <col min="116" max="116" width="6.83203125" style="5" customWidth="1"/>
    <col min="117" max="117" width="7.6640625" style="5" customWidth="1"/>
    <col min="118" max="118" width="17.5" style="5" bestFit="1" customWidth="1"/>
    <col min="119" max="119" width="9.5" style="5" customWidth="1"/>
    <col min="120" max="120" width="11.1640625" style="5" bestFit="1" customWidth="1"/>
    <col min="121" max="121" width="11" style="5" bestFit="1" customWidth="1"/>
    <col min="122" max="122" width="11.33203125" style="5" bestFit="1" customWidth="1"/>
    <col min="123" max="123" width="9.1640625" style="5" customWidth="1"/>
    <col min="124" max="124" width="8.33203125" style="5" customWidth="1"/>
    <col min="125" max="125" width="5.1640625" style="5" customWidth="1"/>
    <col min="126" max="126" width="7.33203125" style="5" customWidth="1"/>
    <col min="127" max="127" width="7" style="5" customWidth="1"/>
    <col min="128" max="128" width="19" style="5" bestFit="1" customWidth="1"/>
    <col min="129" max="129" width="6.6640625" style="5" customWidth="1"/>
    <col min="130" max="130" width="9" style="5" customWidth="1"/>
    <col min="131" max="131" width="7.5" style="5" customWidth="1"/>
    <col min="132" max="132" width="10.5" style="5" customWidth="1"/>
    <col min="133" max="133" width="9.5" style="5" customWidth="1"/>
    <col min="134" max="134" width="20.6640625" style="5" bestFit="1" customWidth="1"/>
    <col min="135" max="135" width="5.1640625" style="5" customWidth="1"/>
    <col min="136" max="136" width="8.33203125" style="5" customWidth="1"/>
    <col min="137" max="137" width="6.33203125" style="5" customWidth="1"/>
    <col min="138" max="138" width="11.6640625" style="5" bestFit="1" customWidth="1"/>
    <col min="139" max="139" width="25" style="5" bestFit="1" customWidth="1"/>
    <col min="140" max="140" width="6.5" style="5" customWidth="1"/>
    <col min="141" max="141" width="7.83203125" style="5" customWidth="1"/>
    <col min="142" max="142" width="7.33203125" style="5" customWidth="1"/>
    <col min="143" max="143" width="6.33203125" style="5" customWidth="1"/>
    <col min="144" max="144" width="6.83203125" style="5" customWidth="1"/>
    <col min="145" max="145" width="12.5" style="5" bestFit="1" customWidth="1"/>
    <col min="146" max="146" width="6" style="5" customWidth="1"/>
    <col min="147" max="147" width="7.5" style="5" customWidth="1"/>
    <col min="148" max="148" width="6.5" style="5" customWidth="1"/>
    <col min="149" max="149" width="11" style="5" bestFit="1" customWidth="1"/>
    <col min="150" max="150" width="7" style="5" customWidth="1"/>
    <col min="151" max="151" width="4.6640625" style="5" customWidth="1"/>
    <col min="152" max="152" width="10" style="5" customWidth="1"/>
    <col min="153" max="153" width="11.83203125" style="5" bestFit="1" customWidth="1"/>
    <col min="154" max="154" width="7.33203125" style="5" customWidth="1"/>
    <col min="155" max="155" width="5.5" style="5" customWidth="1"/>
    <col min="156" max="156" width="6.83203125" style="5" customWidth="1"/>
    <col min="157" max="157" width="7.6640625" style="5" customWidth="1"/>
    <col min="158" max="158" width="17.5" style="5" bestFit="1" customWidth="1"/>
    <col min="159" max="159" width="9.5" style="5" customWidth="1"/>
    <col min="160" max="160" width="11.1640625" style="5" bestFit="1" customWidth="1"/>
    <col min="161" max="161" width="11" style="5" bestFit="1" customWidth="1"/>
    <col min="162" max="162" width="11.33203125" style="5" bestFit="1" customWidth="1"/>
    <col min="163" max="163" width="9.1640625" style="5" customWidth="1"/>
    <col min="164" max="164" width="8.33203125" style="5" customWidth="1"/>
    <col min="165" max="165" width="5.1640625" style="5" customWidth="1"/>
    <col min="166" max="166" width="7.33203125" style="5" customWidth="1"/>
    <col min="167" max="167" width="7" style="5" customWidth="1"/>
    <col min="168" max="168" width="9" style="5" customWidth="1"/>
    <col min="169" max="169" width="6.6640625" style="5" customWidth="1"/>
    <col min="170" max="170" width="9" style="5" customWidth="1"/>
    <col min="171" max="171" width="7.5" style="5" customWidth="1"/>
    <col min="172" max="172" width="10.5" style="5" customWidth="1"/>
    <col min="173" max="173" width="9.5" style="5" customWidth="1"/>
    <col min="174" max="174" width="20.6640625" style="5" bestFit="1" customWidth="1"/>
    <col min="175" max="175" width="5.1640625" style="5" customWidth="1"/>
    <col min="176" max="176" width="8.33203125" style="5" customWidth="1"/>
    <col min="177" max="177" width="6.33203125" style="5" customWidth="1"/>
    <col min="178" max="178" width="11.6640625" style="5" bestFit="1" customWidth="1"/>
    <col min="179" max="179" width="25" style="5" bestFit="1" customWidth="1"/>
    <col min="180" max="180" width="6.5" style="5" customWidth="1"/>
    <col min="181" max="181" width="7.83203125" style="5" customWidth="1"/>
    <col min="182" max="182" width="7.33203125" style="5" customWidth="1"/>
    <col min="183" max="183" width="6.33203125" style="5" customWidth="1"/>
    <col min="184" max="184" width="6.83203125" style="5" customWidth="1"/>
    <col min="185" max="185" width="12.5" style="5" bestFit="1" customWidth="1"/>
    <col min="186" max="186" width="6" style="5" customWidth="1"/>
    <col min="187" max="187" width="7.5" style="5" customWidth="1"/>
    <col min="188" max="188" width="6.5" style="5" customWidth="1"/>
    <col min="189" max="189" width="11" style="5" bestFit="1" customWidth="1"/>
    <col min="190" max="190" width="7" style="5" customWidth="1"/>
    <col min="191" max="191" width="4.6640625" style="5" customWidth="1"/>
    <col min="192" max="192" width="10" style="5" customWidth="1"/>
    <col min="193" max="193" width="11.83203125" style="5" bestFit="1" customWidth="1"/>
    <col min="194" max="194" width="7.33203125" style="5" customWidth="1"/>
    <col min="195" max="195" width="5.5" style="5" customWidth="1"/>
    <col min="196" max="196" width="6.83203125" style="5" customWidth="1"/>
    <col min="197" max="197" width="7.6640625" style="5" customWidth="1"/>
    <col min="198" max="198" width="17.5" style="5" bestFit="1" customWidth="1"/>
    <col min="199" max="199" width="9.5" style="5" customWidth="1"/>
    <col min="200" max="200" width="11.1640625" style="5" bestFit="1" customWidth="1"/>
    <col min="201" max="201" width="11" style="5" bestFit="1" customWidth="1"/>
    <col min="202" max="202" width="11.33203125" style="5" bestFit="1" customWidth="1"/>
    <col min="203" max="203" width="9.1640625" style="5" customWidth="1"/>
    <col min="204" max="204" width="8.33203125" style="5" customWidth="1"/>
    <col min="205" max="205" width="5.1640625" style="5" customWidth="1"/>
    <col min="206" max="206" width="7.33203125" style="5" customWidth="1"/>
    <col min="207" max="207" width="7" style="5" customWidth="1"/>
    <col min="208" max="208" width="9" style="5" customWidth="1"/>
    <col min="209" max="209" width="6.6640625" style="5" customWidth="1"/>
    <col min="210" max="210" width="9" style="5" customWidth="1"/>
    <col min="211" max="211" width="7.5" style="5" customWidth="1"/>
    <col min="212" max="212" width="10.5" style="5" customWidth="1"/>
    <col min="213" max="213" width="9.5" style="5" customWidth="1"/>
    <col min="214" max="214" width="20.6640625" style="5" bestFit="1" customWidth="1"/>
    <col min="215" max="215" width="5.1640625" style="5" customWidth="1"/>
    <col min="216" max="216" width="8.33203125" style="5" customWidth="1"/>
    <col min="217" max="217" width="6.33203125" style="5" customWidth="1"/>
    <col min="218" max="218" width="11.6640625" style="5" bestFit="1" customWidth="1"/>
    <col min="219" max="219" width="25" style="5" bestFit="1" customWidth="1"/>
    <col min="220" max="220" width="6.5" style="5" customWidth="1"/>
    <col min="221" max="221" width="7.83203125" style="5" customWidth="1"/>
    <col min="222" max="222" width="7.33203125" style="5" customWidth="1"/>
    <col min="223" max="223" width="6.33203125" style="5" customWidth="1"/>
    <col min="224" max="224" width="6.83203125" style="5" customWidth="1"/>
    <col min="225" max="225" width="12.5" style="5" bestFit="1" customWidth="1"/>
    <col min="226" max="226" width="6" style="5" customWidth="1"/>
    <col min="227" max="227" width="7.5" style="5" customWidth="1"/>
    <col min="228" max="228" width="6.5" style="5" customWidth="1"/>
    <col min="229" max="229" width="11" style="5" bestFit="1" customWidth="1"/>
    <col min="230" max="230" width="7" style="5" customWidth="1"/>
    <col min="231" max="231" width="4.6640625" style="5" customWidth="1"/>
    <col min="232" max="232" width="10" style="5" customWidth="1"/>
    <col min="233" max="233" width="11.83203125" style="5" bestFit="1" customWidth="1"/>
    <col min="234" max="234" width="7.33203125" style="5" customWidth="1"/>
    <col min="235" max="235" width="5.5" style="5" customWidth="1"/>
    <col min="236" max="236" width="6.83203125" style="5" customWidth="1"/>
    <col min="237" max="237" width="7.6640625" style="5" customWidth="1"/>
    <col min="238" max="238" width="17.5" style="5" bestFit="1" customWidth="1"/>
    <col min="239" max="239" width="9.5" style="5" customWidth="1"/>
    <col min="240" max="240" width="11.1640625" style="5" bestFit="1" customWidth="1"/>
    <col min="241" max="241" width="11" style="5" bestFit="1" customWidth="1"/>
    <col min="242" max="242" width="11.33203125" style="5" bestFit="1" customWidth="1"/>
    <col min="243" max="243" width="9.1640625" style="5" customWidth="1"/>
    <col min="244" max="244" width="8.33203125" style="5" customWidth="1"/>
    <col min="245" max="245" width="5.1640625" style="5" customWidth="1"/>
    <col min="246" max="246" width="7.33203125" style="5" customWidth="1"/>
    <col min="247" max="247" width="7" style="5" customWidth="1"/>
    <col min="248" max="248" width="13.5" style="5" bestFit="1" customWidth="1"/>
    <col min="249" max="249" width="6.6640625" style="5" customWidth="1"/>
    <col min="250" max="250" width="9" style="5" customWidth="1"/>
    <col min="251" max="251" width="7.5" style="5" customWidth="1"/>
    <col min="252" max="252" width="10.5" style="5" customWidth="1"/>
    <col min="253" max="253" width="9.5" style="5" customWidth="1"/>
    <col min="254" max="254" width="20.6640625" style="5" bestFit="1" customWidth="1"/>
    <col min="255" max="255" width="5.1640625" style="5" customWidth="1"/>
    <col min="256" max="256" width="8.33203125" style="5" customWidth="1"/>
    <col min="257" max="257" width="6.33203125" style="5" customWidth="1"/>
    <col min="258" max="258" width="11.6640625" style="5" bestFit="1" customWidth="1"/>
    <col min="259" max="259" width="25" style="5" bestFit="1" customWidth="1"/>
    <col min="260" max="260" width="6.5" style="5" customWidth="1"/>
    <col min="261" max="261" width="7.83203125" style="5" customWidth="1"/>
    <col min="262" max="262" width="7.33203125" style="5" customWidth="1"/>
    <col min="263" max="263" width="6.33203125" style="5" customWidth="1"/>
    <col min="264" max="264" width="6.83203125" style="5" customWidth="1"/>
    <col min="265" max="265" width="12.5" style="5" bestFit="1" customWidth="1"/>
    <col min="266" max="266" width="6" style="5" customWidth="1"/>
    <col min="267" max="267" width="7.5" style="5" customWidth="1"/>
    <col min="268" max="268" width="6.5" style="5" customWidth="1"/>
    <col min="269" max="269" width="11" style="5" bestFit="1" customWidth="1"/>
    <col min="270" max="270" width="7" style="5" customWidth="1"/>
    <col min="271" max="271" width="4.6640625" style="5" customWidth="1"/>
    <col min="272" max="272" width="10" style="5" customWidth="1"/>
    <col min="273" max="273" width="11.83203125" style="5" bestFit="1" customWidth="1"/>
    <col min="274" max="274" width="7.33203125" style="5" customWidth="1"/>
    <col min="275" max="275" width="5.5" style="5" customWidth="1"/>
    <col min="276" max="276" width="6.83203125" style="5" customWidth="1"/>
    <col min="277" max="277" width="7.6640625" style="5" customWidth="1"/>
    <col min="278" max="278" width="17.5" style="5" bestFit="1" customWidth="1"/>
    <col min="279" max="279" width="9.5" style="5" customWidth="1"/>
    <col min="280" max="280" width="11.1640625" style="5" bestFit="1" customWidth="1"/>
    <col min="281" max="281" width="11" style="5" bestFit="1" customWidth="1"/>
    <col min="282" max="282" width="11.33203125" style="5" bestFit="1" customWidth="1"/>
    <col min="283" max="283" width="9.1640625" style="5" customWidth="1"/>
    <col min="284" max="284" width="8.33203125" style="5" customWidth="1"/>
    <col min="285" max="285" width="5.1640625" style="5" customWidth="1"/>
    <col min="286" max="286" width="7.33203125" style="5" customWidth="1"/>
    <col min="287" max="287" width="7" style="5" customWidth="1"/>
    <col min="288" max="288" width="8.83203125" style="5" customWidth="1"/>
    <col min="289" max="289" width="6.6640625" style="5" customWidth="1"/>
    <col min="290" max="290" width="9" style="5" customWidth="1"/>
    <col min="291" max="291" width="7.5" style="5" customWidth="1"/>
    <col min="292" max="292" width="10.5" style="5" customWidth="1"/>
    <col min="293" max="293" width="9.5" style="5" customWidth="1"/>
    <col min="294" max="294" width="20.6640625" style="5" bestFit="1" customWidth="1"/>
    <col min="295" max="295" width="5.1640625" style="5" customWidth="1"/>
    <col min="296" max="296" width="8.33203125" style="5" customWidth="1"/>
    <col min="297" max="297" width="6.33203125" style="5" customWidth="1"/>
    <col min="298" max="298" width="11.6640625" style="5" bestFit="1" customWidth="1"/>
    <col min="299" max="299" width="25" style="5" bestFit="1" customWidth="1"/>
    <col min="300" max="300" width="6.5" style="5" customWidth="1"/>
    <col min="301" max="301" width="7.83203125" style="5" customWidth="1"/>
    <col min="302" max="302" width="7.33203125" style="5" customWidth="1"/>
    <col min="303" max="303" width="6.33203125" style="5" customWidth="1"/>
    <col min="304" max="304" width="6.83203125" style="5" customWidth="1"/>
    <col min="305" max="305" width="12.5" style="5" bestFit="1" customWidth="1"/>
    <col min="306" max="306" width="6" style="5" customWidth="1"/>
    <col min="307" max="307" width="7.5" style="5" customWidth="1"/>
    <col min="308" max="308" width="6.5" style="5" customWidth="1"/>
    <col min="309" max="309" width="11" style="5" bestFit="1" customWidth="1"/>
    <col min="310" max="310" width="7" style="5" customWidth="1"/>
    <col min="311" max="311" width="4.6640625" style="5" customWidth="1"/>
    <col min="312" max="312" width="10" style="5" customWidth="1"/>
    <col min="313" max="313" width="11.83203125" style="5" bestFit="1" customWidth="1"/>
    <col min="314" max="314" width="7.33203125" style="5" customWidth="1"/>
    <col min="315" max="315" width="5.5" style="5" customWidth="1"/>
    <col min="316" max="316" width="6.83203125" style="5" customWidth="1"/>
    <col min="317" max="317" width="7.6640625" style="5" customWidth="1"/>
    <col min="318" max="318" width="17.5" style="5" bestFit="1" customWidth="1"/>
    <col min="319" max="319" width="9.5" style="5" customWidth="1"/>
    <col min="320" max="320" width="11.1640625" style="5" bestFit="1" customWidth="1"/>
    <col min="321" max="321" width="11" style="5" bestFit="1" customWidth="1"/>
    <col min="322" max="322" width="11.33203125" style="5" bestFit="1" customWidth="1"/>
    <col min="323" max="323" width="9.1640625" style="5" customWidth="1"/>
    <col min="324" max="324" width="8.33203125" style="5" customWidth="1"/>
    <col min="325" max="325" width="5.1640625" style="5" customWidth="1"/>
    <col min="326" max="326" width="7.33203125" style="5" customWidth="1"/>
    <col min="327" max="327" width="7" style="5" customWidth="1"/>
    <col min="328" max="328" width="20" style="5" bestFit="1" customWidth="1"/>
    <col min="329" max="329" width="6.6640625" style="5" customWidth="1"/>
    <col min="330" max="330" width="9" style="5" customWidth="1"/>
    <col min="331" max="331" width="7.5" style="5" customWidth="1"/>
    <col min="332" max="332" width="10.5" style="5" customWidth="1"/>
    <col min="333" max="333" width="9.5" style="5" customWidth="1"/>
    <col min="334" max="334" width="20.6640625" style="5" bestFit="1" customWidth="1"/>
    <col min="335" max="335" width="5.1640625" style="5" customWidth="1"/>
    <col min="336" max="336" width="8.33203125" style="5" customWidth="1"/>
    <col min="337" max="337" width="6.33203125" style="5" customWidth="1"/>
    <col min="338" max="338" width="11.6640625" style="5" bestFit="1" customWidth="1"/>
    <col min="339" max="339" width="25" style="5" bestFit="1" customWidth="1"/>
    <col min="340" max="340" width="6.5" style="5" customWidth="1"/>
    <col min="341" max="341" width="7.83203125" style="5" customWidth="1"/>
    <col min="342" max="342" width="7.33203125" style="5" customWidth="1"/>
    <col min="343" max="343" width="6.33203125" style="5" customWidth="1"/>
    <col min="344" max="344" width="6.83203125" style="5" customWidth="1"/>
    <col min="345" max="345" width="12.5" style="5" bestFit="1" customWidth="1"/>
    <col min="346" max="346" width="6" style="5" customWidth="1"/>
    <col min="347" max="347" width="7.5" style="5" customWidth="1"/>
    <col min="348" max="348" width="6.5" style="5" customWidth="1"/>
    <col min="349" max="349" width="11" style="5" bestFit="1" customWidth="1"/>
    <col min="350" max="350" width="7" style="5" customWidth="1"/>
    <col min="351" max="351" width="4.6640625" style="5" customWidth="1"/>
    <col min="352" max="352" width="10" style="5" customWidth="1"/>
    <col min="353" max="353" width="11.83203125" style="5" bestFit="1" customWidth="1"/>
    <col min="354" max="354" width="7.33203125" style="5" customWidth="1"/>
    <col min="355" max="355" width="5.5" style="5" customWidth="1"/>
    <col min="356" max="356" width="6.83203125" style="5" customWidth="1"/>
    <col min="357" max="357" width="7.6640625" style="5" customWidth="1"/>
    <col min="358" max="358" width="17.5" style="5" bestFit="1" customWidth="1"/>
    <col min="359" max="359" width="9.5" style="5" customWidth="1"/>
    <col min="360" max="360" width="11.1640625" style="5" bestFit="1" customWidth="1"/>
    <col min="361" max="361" width="11" style="5" bestFit="1" customWidth="1"/>
    <col min="362" max="362" width="11.33203125" style="5" bestFit="1" customWidth="1"/>
    <col min="363" max="363" width="9.1640625" style="5" customWidth="1"/>
    <col min="364" max="364" width="8.33203125" style="5" customWidth="1"/>
    <col min="365" max="365" width="5.1640625" style="5" customWidth="1"/>
    <col min="366" max="366" width="7.33203125" style="5" customWidth="1"/>
    <col min="367" max="367" width="7" style="5" customWidth="1"/>
    <col min="368" max="368" width="20.6640625" style="5" bestFit="1" customWidth="1"/>
    <col min="369" max="369" width="6.6640625" style="5" customWidth="1"/>
    <col min="370" max="370" width="9" style="5" customWidth="1"/>
    <col min="371" max="371" width="7.5" style="5" customWidth="1"/>
    <col min="372" max="372" width="10.5" style="5" customWidth="1"/>
    <col min="373" max="373" width="9.5" style="5" customWidth="1"/>
    <col min="374" max="374" width="20.6640625" style="5" bestFit="1" customWidth="1"/>
    <col min="375" max="375" width="5.1640625" style="5" customWidth="1"/>
    <col min="376" max="376" width="8.33203125" style="5" customWidth="1"/>
    <col min="377" max="377" width="6.33203125" style="5" customWidth="1"/>
    <col min="378" max="378" width="11.6640625" style="5" bestFit="1" customWidth="1"/>
    <col min="379" max="379" width="25" style="5" bestFit="1" customWidth="1"/>
    <col min="380" max="380" width="6.5" style="5" customWidth="1"/>
    <col min="381" max="381" width="7.83203125" style="5" customWidth="1"/>
    <col min="382" max="382" width="7.33203125" style="5" customWidth="1"/>
    <col min="383" max="383" width="6.33203125" style="5" customWidth="1"/>
    <col min="384" max="384" width="6.83203125" style="5" customWidth="1"/>
    <col min="385" max="385" width="12.5" style="5" bestFit="1" customWidth="1"/>
    <col min="386" max="386" width="6" style="5" customWidth="1"/>
    <col min="387" max="387" width="7.5" style="5" customWidth="1"/>
    <col min="388" max="388" width="6.5" style="5" customWidth="1"/>
    <col min="389" max="389" width="11" style="5" bestFit="1" customWidth="1"/>
    <col min="390" max="390" width="7" style="5" customWidth="1"/>
    <col min="391" max="391" width="4.6640625" style="5" customWidth="1"/>
    <col min="392" max="392" width="10" style="5" customWidth="1"/>
    <col min="393" max="393" width="11.83203125" style="5" bestFit="1" customWidth="1"/>
    <col min="394" max="394" width="7.33203125" style="5" customWidth="1"/>
    <col min="395" max="395" width="5.5" style="5" customWidth="1"/>
    <col min="396" max="396" width="6.83203125" style="5" customWidth="1"/>
    <col min="397" max="397" width="7.6640625" style="5" customWidth="1"/>
    <col min="398" max="398" width="17.5" style="5" bestFit="1" customWidth="1"/>
    <col min="399" max="399" width="9.5" style="5" customWidth="1"/>
    <col min="400" max="400" width="11.1640625" style="5" bestFit="1" customWidth="1"/>
    <col min="401" max="401" width="11" style="5" bestFit="1" customWidth="1"/>
    <col min="402" max="402" width="11.33203125" style="5" bestFit="1" customWidth="1"/>
    <col min="403" max="403" width="9.1640625" style="5" customWidth="1"/>
    <col min="404" max="404" width="8.33203125" style="5" customWidth="1"/>
    <col min="405" max="405" width="5.1640625" style="5" customWidth="1"/>
    <col min="406" max="406" width="7.33203125" style="5" customWidth="1"/>
    <col min="407" max="407" width="7" style="5" customWidth="1"/>
    <col min="408" max="408" width="8.5" style="5" customWidth="1"/>
    <col min="409" max="409" width="6.6640625" style="5" customWidth="1"/>
    <col min="410" max="410" width="9" style="5" customWidth="1"/>
    <col min="411" max="411" width="7.5" style="5" customWidth="1"/>
    <col min="412" max="412" width="10.5" style="5" customWidth="1"/>
    <col min="413" max="413" width="9.5" style="5" customWidth="1"/>
    <col min="414" max="414" width="20.6640625" style="5" bestFit="1" customWidth="1"/>
    <col min="415" max="415" width="5.1640625" style="5" customWidth="1"/>
    <col min="416" max="416" width="8.33203125" style="5" customWidth="1"/>
    <col min="417" max="417" width="6.33203125" style="5" customWidth="1"/>
    <col min="418" max="418" width="11.6640625" style="5" bestFit="1" customWidth="1"/>
    <col min="419" max="419" width="25" style="5" bestFit="1" customWidth="1"/>
    <col min="420" max="420" width="6.5" style="5" customWidth="1"/>
    <col min="421" max="421" width="7.83203125" style="5" customWidth="1"/>
    <col min="422" max="422" width="7.33203125" style="5" customWidth="1"/>
    <col min="423" max="423" width="6.33203125" style="5" customWidth="1"/>
    <col min="424" max="424" width="6.83203125" style="5" customWidth="1"/>
    <col min="425" max="425" width="12.5" style="5" bestFit="1" customWidth="1"/>
    <col min="426" max="426" width="6" style="5" customWidth="1"/>
    <col min="427" max="427" width="7.5" style="5" customWidth="1"/>
    <col min="428" max="428" width="6.5" style="5" customWidth="1"/>
    <col min="429" max="429" width="11" style="5" bestFit="1" customWidth="1"/>
    <col min="430" max="430" width="7" style="5" customWidth="1"/>
    <col min="431" max="431" width="4.6640625" style="5" customWidth="1"/>
    <col min="432" max="432" width="10" style="5" customWidth="1"/>
    <col min="433" max="433" width="11.83203125" style="5" bestFit="1" customWidth="1"/>
    <col min="434" max="434" width="7.33203125" style="5" customWidth="1"/>
    <col min="435" max="435" width="5.5" style="5" customWidth="1"/>
    <col min="436" max="436" width="6.83203125" style="5" customWidth="1"/>
    <col min="437" max="437" width="7.6640625" style="5" customWidth="1"/>
    <col min="438" max="438" width="17.5" style="5" bestFit="1" customWidth="1"/>
    <col min="439" max="439" width="9.5" style="5" customWidth="1"/>
    <col min="440" max="440" width="11.1640625" style="5" bestFit="1" customWidth="1"/>
    <col min="441" max="441" width="11" style="5" bestFit="1" customWidth="1"/>
    <col min="442" max="442" width="11.33203125" style="5" bestFit="1" customWidth="1"/>
    <col min="443" max="443" width="9.1640625" style="5" customWidth="1"/>
    <col min="444" max="444" width="8.33203125" style="5" customWidth="1"/>
    <col min="445" max="445" width="5.1640625" style="5" customWidth="1"/>
    <col min="446" max="446" width="7.33203125" style="5" customWidth="1"/>
    <col min="447" max="447" width="7" style="5" customWidth="1"/>
    <col min="448" max="448" width="8.6640625" style="5" customWidth="1"/>
    <col min="449" max="449" width="6.6640625" style="5" customWidth="1"/>
    <col min="450" max="450" width="9" style="5" customWidth="1"/>
    <col min="451" max="451" width="7.5" style="5" customWidth="1"/>
    <col min="452" max="452" width="10.5" style="5" customWidth="1"/>
    <col min="453" max="453" width="9.5" style="5" customWidth="1"/>
    <col min="454" max="454" width="20.6640625" style="5" bestFit="1" customWidth="1"/>
    <col min="455" max="455" width="5.1640625" style="5" customWidth="1"/>
    <col min="456" max="456" width="8.33203125" style="5" customWidth="1"/>
    <col min="457" max="457" width="6.33203125" style="5" customWidth="1"/>
    <col min="458" max="458" width="11.6640625" style="5" bestFit="1" customWidth="1"/>
    <col min="459" max="459" width="25" style="5" bestFit="1" customWidth="1"/>
    <col min="460" max="460" width="6.5" style="5" customWidth="1"/>
    <col min="461" max="461" width="7.83203125" style="5" customWidth="1"/>
    <col min="462" max="462" width="7.33203125" style="5" customWidth="1"/>
    <col min="463" max="463" width="6.33203125" style="5" customWidth="1"/>
    <col min="464" max="464" width="6.83203125" style="5" customWidth="1"/>
    <col min="465" max="465" width="12.5" style="5" bestFit="1" customWidth="1"/>
    <col min="466" max="466" width="6" style="5" customWidth="1"/>
    <col min="467" max="467" width="7.5" style="5" customWidth="1"/>
    <col min="468" max="468" width="6.5" style="5" customWidth="1"/>
    <col min="469" max="469" width="11" style="5" bestFit="1" customWidth="1"/>
    <col min="470" max="470" width="7" style="5" customWidth="1"/>
    <col min="471" max="471" width="4.6640625" style="5" customWidth="1"/>
    <col min="472" max="472" width="10" style="5" customWidth="1"/>
    <col min="473" max="473" width="11.83203125" style="5" bestFit="1" customWidth="1"/>
    <col min="474" max="474" width="7.33203125" style="5" customWidth="1"/>
    <col min="475" max="475" width="5.5" style="5" customWidth="1"/>
    <col min="476" max="476" width="6.83203125" style="5" customWidth="1"/>
    <col min="477" max="477" width="7.6640625" style="5" customWidth="1"/>
    <col min="478" max="478" width="17.5" style="5" bestFit="1" customWidth="1"/>
    <col min="479" max="479" width="9.5" style="5" customWidth="1"/>
    <col min="480" max="480" width="11.1640625" style="5" bestFit="1" customWidth="1"/>
    <col min="481" max="481" width="11" style="5" bestFit="1" customWidth="1"/>
    <col min="482" max="482" width="11.33203125" style="5" bestFit="1" customWidth="1"/>
    <col min="483" max="483" width="9.1640625" style="5" customWidth="1"/>
    <col min="484" max="484" width="8.33203125" style="5" customWidth="1"/>
    <col min="485" max="485" width="5.1640625" style="5" customWidth="1"/>
    <col min="486" max="486" width="7.33203125" style="5" customWidth="1"/>
    <col min="487" max="487" width="7" style="5" customWidth="1"/>
    <col min="488" max="488" width="29" style="5" bestFit="1" customWidth="1"/>
    <col min="489" max="489" width="6.6640625" style="5" customWidth="1"/>
    <col min="490" max="490" width="9" style="5" customWidth="1"/>
    <col min="491" max="491" width="7.5" style="5" customWidth="1"/>
    <col min="492" max="492" width="10.5" style="5" customWidth="1"/>
    <col min="493" max="493" width="9.5" style="5" customWidth="1"/>
    <col min="494" max="494" width="20.6640625" style="5" bestFit="1" customWidth="1"/>
    <col min="495" max="495" width="5.1640625" style="5" customWidth="1"/>
    <col min="496" max="496" width="8.33203125" style="5" customWidth="1"/>
    <col min="497" max="497" width="6.33203125" style="5" customWidth="1"/>
    <col min="498" max="498" width="11.6640625" style="5" bestFit="1" customWidth="1"/>
    <col min="499" max="499" width="25" style="5" bestFit="1" customWidth="1"/>
    <col min="500" max="500" width="6.5" style="5" customWidth="1"/>
    <col min="501" max="501" width="7.83203125" style="5" customWidth="1"/>
    <col min="502" max="502" width="7.33203125" style="5" customWidth="1"/>
    <col min="503" max="503" width="6.33203125" style="5" customWidth="1"/>
    <col min="504" max="504" width="6.83203125" style="5" customWidth="1"/>
    <col min="505" max="505" width="12.5" style="5" bestFit="1" customWidth="1"/>
    <col min="506" max="506" width="6" style="5" customWidth="1"/>
    <col min="507" max="507" width="7.5" style="5" customWidth="1"/>
    <col min="508" max="508" width="6.5" style="5" customWidth="1"/>
    <col min="509" max="509" width="11" style="5" bestFit="1" customWidth="1"/>
    <col min="510" max="510" width="7" style="5" customWidth="1"/>
    <col min="511" max="511" width="4.6640625" style="5" customWidth="1"/>
    <col min="512" max="512" width="10" style="5" customWidth="1"/>
    <col min="513" max="513" width="11.83203125" style="5" bestFit="1" customWidth="1"/>
    <col min="514" max="514" width="7.33203125" style="5" customWidth="1"/>
    <col min="515" max="515" width="5.5" style="5" customWidth="1"/>
    <col min="516" max="516" width="6.83203125" style="5" customWidth="1"/>
    <col min="517" max="517" width="7.6640625" style="5" customWidth="1"/>
    <col min="518" max="518" width="17.5" style="5" bestFit="1" customWidth="1"/>
    <col min="519" max="519" width="9.5" style="5" customWidth="1"/>
    <col min="520" max="520" width="11.1640625" style="5" bestFit="1" customWidth="1"/>
    <col min="521" max="521" width="11" style="5" bestFit="1" customWidth="1"/>
    <col min="522" max="522" width="11.33203125" style="5" bestFit="1" customWidth="1"/>
    <col min="523" max="523" width="9.1640625" style="5" customWidth="1"/>
    <col min="524" max="524" width="8.33203125" style="5" customWidth="1"/>
    <col min="525" max="525" width="5.1640625" style="5" customWidth="1"/>
    <col min="526" max="526" width="7.33203125" style="5" customWidth="1"/>
    <col min="527" max="527" width="7" style="5" customWidth="1"/>
    <col min="528" max="528" width="12.1640625" style="5" bestFit="1" customWidth="1"/>
    <col min="529" max="529" width="6.6640625" style="5" customWidth="1"/>
    <col min="530" max="530" width="9" style="5" customWidth="1"/>
    <col min="531" max="531" width="7.5" style="5" customWidth="1"/>
    <col min="532" max="532" width="10.5" style="5" customWidth="1"/>
    <col min="533" max="533" width="9.5" style="5" customWidth="1"/>
    <col min="534" max="534" width="20.6640625" style="5" bestFit="1" customWidth="1"/>
    <col min="535" max="535" width="5.1640625" style="5" customWidth="1"/>
    <col min="536" max="536" width="8.33203125" style="5" customWidth="1"/>
    <col min="537" max="537" width="6.33203125" style="5" customWidth="1"/>
    <col min="538" max="538" width="11.6640625" style="5" bestFit="1" customWidth="1"/>
    <col min="539" max="539" width="25" style="5" bestFit="1" customWidth="1"/>
    <col min="540" max="540" width="6.5" style="5" customWidth="1"/>
    <col min="541" max="541" width="7.83203125" style="5" customWidth="1"/>
    <col min="542" max="542" width="7.33203125" style="5" customWidth="1"/>
    <col min="543" max="543" width="6.33203125" style="5" customWidth="1"/>
    <col min="544" max="544" width="6.83203125" style="5" customWidth="1"/>
    <col min="545" max="545" width="12.5" style="5" bestFit="1" customWidth="1"/>
    <col min="546" max="546" width="6" style="5" customWidth="1"/>
    <col min="547" max="547" width="7.5" style="5" customWidth="1"/>
    <col min="548" max="548" width="6.5" style="5" customWidth="1"/>
    <col min="549" max="549" width="11" style="5" bestFit="1" customWidth="1"/>
    <col min="550" max="550" width="7" style="5" customWidth="1"/>
    <col min="551" max="551" width="4.6640625" style="5" customWidth="1"/>
    <col min="552" max="552" width="10" style="5" customWidth="1"/>
    <col min="553" max="553" width="11.83203125" style="5" bestFit="1" customWidth="1"/>
    <col min="554" max="554" width="7.33203125" style="5" customWidth="1"/>
    <col min="555" max="555" width="5.5" style="5" customWidth="1"/>
    <col min="556" max="556" width="6.83203125" style="5" customWidth="1"/>
    <col min="557" max="557" width="7.6640625" style="5" customWidth="1"/>
    <col min="558" max="558" width="17.5" style="5" bestFit="1" customWidth="1"/>
    <col min="559" max="559" width="9.5" style="5" customWidth="1"/>
    <col min="560" max="560" width="11.1640625" style="5" bestFit="1" customWidth="1"/>
    <col min="561" max="561" width="11" style="5" bestFit="1" customWidth="1"/>
    <col min="562" max="562" width="11.33203125" style="5" bestFit="1" customWidth="1"/>
    <col min="563" max="563" width="9.1640625" style="5" customWidth="1"/>
    <col min="564" max="564" width="8.33203125" style="5" customWidth="1"/>
    <col min="565" max="565" width="5.1640625" style="5" customWidth="1"/>
    <col min="566" max="566" width="7.33203125" style="5" customWidth="1"/>
    <col min="567" max="567" width="7" style="5" customWidth="1"/>
    <col min="568" max="568" width="9" style="5" customWidth="1"/>
    <col min="569" max="569" width="6.6640625" style="5" customWidth="1"/>
    <col min="570" max="570" width="9" style="5" customWidth="1"/>
    <col min="571" max="571" width="7.5" style="5" customWidth="1"/>
    <col min="572" max="572" width="10.5" style="5" customWidth="1"/>
    <col min="573" max="573" width="9.5" style="5" customWidth="1"/>
    <col min="574" max="574" width="20.6640625" style="5" bestFit="1" customWidth="1"/>
    <col min="575" max="575" width="5.1640625" style="5" customWidth="1"/>
    <col min="576" max="576" width="8.33203125" style="5" customWidth="1"/>
    <col min="577" max="577" width="6.33203125" style="5" customWidth="1"/>
    <col min="578" max="578" width="11.6640625" style="5" bestFit="1" customWidth="1"/>
    <col min="579" max="579" width="25" style="5" bestFit="1" customWidth="1"/>
    <col min="580" max="580" width="6.5" style="5" customWidth="1"/>
    <col min="581" max="581" width="7.83203125" style="5" customWidth="1"/>
    <col min="582" max="582" width="7.33203125" style="5" customWidth="1"/>
    <col min="583" max="583" width="6.33203125" style="5" customWidth="1"/>
    <col min="584" max="584" width="6.83203125" style="5" customWidth="1"/>
    <col min="585" max="585" width="12.5" style="5" bestFit="1" customWidth="1"/>
    <col min="586" max="586" width="6" style="5" customWidth="1"/>
    <col min="587" max="587" width="7.5" style="5" customWidth="1"/>
    <col min="588" max="588" width="6.5" style="5" customWidth="1"/>
    <col min="589" max="589" width="11" style="5" bestFit="1" customWidth="1"/>
    <col min="590" max="590" width="7" style="5" customWidth="1"/>
    <col min="591" max="591" width="4.6640625" style="5" customWidth="1"/>
    <col min="592" max="592" width="10" style="5" customWidth="1"/>
    <col min="593" max="593" width="11.83203125" style="5" bestFit="1" customWidth="1"/>
    <col min="594" max="594" width="7.33203125" style="5" customWidth="1"/>
    <col min="595" max="595" width="5.5" style="5" customWidth="1"/>
    <col min="596" max="596" width="6.83203125" style="5" customWidth="1"/>
    <col min="597" max="597" width="7.6640625" style="5" customWidth="1"/>
    <col min="598" max="598" width="17.5" style="5" bestFit="1" customWidth="1"/>
    <col min="599" max="599" width="9.5" style="5" customWidth="1"/>
    <col min="600" max="600" width="11.1640625" style="5" bestFit="1" customWidth="1"/>
    <col min="601" max="601" width="11" style="5" bestFit="1" customWidth="1"/>
    <col min="602" max="602" width="11.33203125" style="5" bestFit="1" customWidth="1"/>
    <col min="603" max="603" width="9.1640625" style="5" customWidth="1"/>
    <col min="604" max="604" width="8.33203125" style="5" customWidth="1"/>
    <col min="605" max="605" width="5.1640625" style="5" customWidth="1"/>
    <col min="606" max="606" width="7.33203125" style="5" customWidth="1"/>
    <col min="607" max="607" width="7" style="5" customWidth="1"/>
    <col min="608" max="608" width="24" style="5" bestFit="1" customWidth="1"/>
    <col min="609" max="609" width="6.6640625" style="5" customWidth="1"/>
    <col min="610" max="610" width="9" style="5" customWidth="1"/>
    <col min="611" max="611" width="7.5" style="5" customWidth="1"/>
    <col min="612" max="612" width="10.5" style="5" customWidth="1"/>
    <col min="613" max="613" width="9.5" style="5" customWidth="1"/>
    <col min="614" max="614" width="20.6640625" style="5" bestFit="1" customWidth="1"/>
    <col min="615" max="615" width="5.1640625" style="5" customWidth="1"/>
    <col min="616" max="616" width="8.33203125" style="5" customWidth="1"/>
    <col min="617" max="617" width="6.33203125" style="5" customWidth="1"/>
    <col min="618" max="618" width="11.6640625" style="5" bestFit="1" customWidth="1"/>
    <col min="619" max="619" width="25" style="5" bestFit="1" customWidth="1"/>
    <col min="620" max="620" width="6.5" style="5" customWidth="1"/>
    <col min="621" max="621" width="7.83203125" style="5" customWidth="1"/>
    <col min="622" max="622" width="7.33203125" style="5" customWidth="1"/>
    <col min="623" max="623" width="6.33203125" style="5" customWidth="1"/>
    <col min="624" max="624" width="6.83203125" style="5" customWidth="1"/>
    <col min="625" max="625" width="12.5" style="5" bestFit="1" customWidth="1"/>
    <col min="626" max="626" width="6" style="5" customWidth="1"/>
    <col min="627" max="627" width="7.5" style="5" customWidth="1"/>
    <col min="628" max="628" width="6.5" style="5" customWidth="1"/>
    <col min="629" max="629" width="11" style="5" bestFit="1" customWidth="1"/>
    <col min="630" max="630" width="7" style="5" customWidth="1"/>
    <col min="631" max="631" width="4.6640625" style="5" customWidth="1"/>
    <col min="632" max="632" width="10" style="5" customWidth="1"/>
    <col min="633" max="633" width="11.83203125" style="5" bestFit="1" customWidth="1"/>
    <col min="634" max="634" width="7.33203125" style="5" customWidth="1"/>
    <col min="635" max="635" width="5.5" style="5" customWidth="1"/>
    <col min="636" max="636" width="6.83203125" style="5" customWidth="1"/>
    <col min="637" max="637" width="7.6640625" style="5" customWidth="1"/>
    <col min="638" max="638" width="17.5" style="5" bestFit="1" customWidth="1"/>
    <col min="639" max="639" width="9.5" style="5" customWidth="1"/>
    <col min="640" max="640" width="11.1640625" style="5" bestFit="1" customWidth="1"/>
    <col min="641" max="641" width="11" style="5" bestFit="1" customWidth="1"/>
    <col min="642" max="642" width="11.33203125" style="5" bestFit="1" customWidth="1"/>
    <col min="643" max="643" width="9.1640625" style="5" customWidth="1"/>
    <col min="644" max="644" width="8.33203125" style="5" customWidth="1"/>
    <col min="645" max="645" width="5.1640625" style="5" customWidth="1"/>
    <col min="646" max="646" width="7.33203125" style="5" customWidth="1"/>
    <col min="647" max="647" width="7" style="5" customWidth="1"/>
    <col min="648" max="648" width="11.5" style="5" bestFit="1" customWidth="1"/>
    <col min="649" max="649" width="6.6640625" style="5" customWidth="1"/>
    <col min="650" max="650" width="9" style="5" customWidth="1"/>
    <col min="651" max="651" width="7.5" style="5" customWidth="1"/>
    <col min="652" max="652" width="10.5" style="5" customWidth="1"/>
    <col min="653" max="653" width="9.5" style="5" customWidth="1"/>
    <col min="654" max="654" width="20.6640625" style="5" bestFit="1" customWidth="1"/>
    <col min="655" max="655" width="5.1640625" style="5" customWidth="1"/>
    <col min="656" max="656" width="8.33203125" style="5" customWidth="1"/>
    <col min="657" max="657" width="6.33203125" style="5" customWidth="1"/>
    <col min="658" max="658" width="11.6640625" style="5" bestFit="1" customWidth="1"/>
    <col min="659" max="659" width="25" style="5" bestFit="1" customWidth="1"/>
    <col min="660" max="660" width="6.5" style="5" customWidth="1"/>
    <col min="661" max="661" width="7.83203125" style="5" customWidth="1"/>
    <col min="662" max="662" width="7.33203125" style="5" customWidth="1"/>
    <col min="663" max="663" width="6.33203125" style="5" customWidth="1"/>
    <col min="664" max="664" width="6.83203125" style="5" customWidth="1"/>
    <col min="665" max="665" width="12.5" style="5" bestFit="1" customWidth="1"/>
    <col min="666" max="666" width="6" style="5" customWidth="1"/>
    <col min="667" max="667" width="7.5" style="5" customWidth="1"/>
    <col min="668" max="668" width="6.5" style="5" customWidth="1"/>
    <col min="669" max="669" width="11" style="5" bestFit="1" customWidth="1"/>
    <col min="670" max="670" width="7" style="5" customWidth="1"/>
    <col min="671" max="671" width="4.6640625" style="5" customWidth="1"/>
    <col min="672" max="672" width="10" style="5" customWidth="1"/>
    <col min="673" max="673" width="11.83203125" style="5" bestFit="1" customWidth="1"/>
    <col min="674" max="674" width="7.33203125" style="5" customWidth="1"/>
    <col min="675" max="675" width="5.5" style="5" customWidth="1"/>
    <col min="676" max="676" width="6.83203125" style="5" customWidth="1"/>
    <col min="677" max="677" width="7.6640625" style="5" customWidth="1"/>
    <col min="678" max="678" width="17.5" style="5" bestFit="1" customWidth="1"/>
    <col min="679" max="679" width="9.5" style="5" customWidth="1"/>
    <col min="680" max="680" width="11.1640625" style="5" bestFit="1" customWidth="1"/>
    <col min="681" max="681" width="11" style="5" bestFit="1" customWidth="1"/>
    <col min="682" max="682" width="11.33203125" style="5" bestFit="1" customWidth="1"/>
    <col min="683" max="683" width="9.1640625" style="5" customWidth="1"/>
    <col min="684" max="684" width="8.33203125" style="5" customWidth="1"/>
    <col min="685" max="685" width="5.1640625" style="5" customWidth="1"/>
    <col min="686" max="686" width="7.33203125" style="5" customWidth="1"/>
    <col min="687" max="687" width="7" style="5" customWidth="1"/>
    <col min="688" max="688" width="8.1640625" style="5" customWidth="1"/>
    <col min="689" max="689" width="6.6640625" style="5" customWidth="1"/>
    <col min="690" max="690" width="9" style="5" customWidth="1"/>
    <col min="691" max="691" width="7.5" style="5" customWidth="1"/>
    <col min="692" max="692" width="10.5" style="5" customWidth="1"/>
    <col min="693" max="693" width="9.5" style="5" customWidth="1"/>
    <col min="694" max="694" width="20.6640625" style="5" bestFit="1" customWidth="1"/>
    <col min="695" max="695" width="5.1640625" style="5" customWidth="1"/>
    <col min="696" max="696" width="8.33203125" style="5" customWidth="1"/>
    <col min="697" max="697" width="6.33203125" style="5" customWidth="1"/>
    <col min="698" max="698" width="11.6640625" style="5" bestFit="1" customWidth="1"/>
    <col min="699" max="699" width="25" style="5" bestFit="1" customWidth="1"/>
    <col min="700" max="700" width="6.5" style="5" customWidth="1"/>
    <col min="701" max="701" width="7.83203125" style="5" customWidth="1"/>
    <col min="702" max="702" width="7.33203125" style="5" customWidth="1"/>
    <col min="703" max="703" width="6.33203125" style="5" customWidth="1"/>
    <col min="704" max="704" width="6.83203125" style="5" customWidth="1"/>
    <col min="705" max="705" width="12.5" style="5" bestFit="1" customWidth="1"/>
    <col min="706" max="706" width="6" style="5" customWidth="1"/>
    <col min="707" max="707" width="7.5" style="5" customWidth="1"/>
    <col min="708" max="708" width="6.5" style="5" customWidth="1"/>
    <col min="709" max="709" width="11" style="5" bestFit="1" customWidth="1"/>
    <col min="710" max="710" width="7" style="5" customWidth="1"/>
    <col min="711" max="711" width="4.6640625" style="5" customWidth="1"/>
    <col min="712" max="712" width="10" style="5" customWidth="1"/>
    <col min="713" max="713" width="11.83203125" style="5" bestFit="1" customWidth="1"/>
    <col min="714" max="714" width="7.33203125" style="5" customWidth="1"/>
    <col min="715" max="715" width="5.5" style="5" customWidth="1"/>
    <col min="716" max="716" width="6.83203125" style="5" customWidth="1"/>
    <col min="717" max="717" width="7.6640625" style="5" customWidth="1"/>
    <col min="718" max="718" width="17.5" style="5" bestFit="1" customWidth="1"/>
    <col min="719" max="719" width="9.5" style="5" customWidth="1"/>
    <col min="720" max="720" width="11.1640625" style="5" bestFit="1" customWidth="1"/>
    <col min="721" max="721" width="11" style="5" bestFit="1" customWidth="1"/>
    <col min="722" max="722" width="11.33203125" style="5" bestFit="1" customWidth="1"/>
    <col min="723" max="723" width="9.1640625" style="5" customWidth="1"/>
    <col min="724" max="724" width="8.33203125" style="5" customWidth="1"/>
    <col min="725" max="725" width="5.1640625" style="5" customWidth="1"/>
    <col min="726" max="726" width="7.33203125" style="5" customWidth="1"/>
    <col min="727" max="727" width="7" style="5" customWidth="1"/>
    <col min="728" max="728" width="9.1640625" style="5" customWidth="1"/>
    <col min="729" max="729" width="6.6640625" style="5" customWidth="1"/>
    <col min="730" max="730" width="9" style="5" customWidth="1"/>
    <col min="731" max="731" width="7.5" style="5" customWidth="1"/>
    <col min="732" max="732" width="10.5" style="5" customWidth="1"/>
    <col min="733" max="733" width="9.5" style="5" customWidth="1"/>
    <col min="734" max="734" width="20.6640625" style="5" bestFit="1" customWidth="1"/>
    <col min="735" max="735" width="5.1640625" style="5" customWidth="1"/>
    <col min="736" max="736" width="8.33203125" style="5" customWidth="1"/>
    <col min="737" max="737" width="6.33203125" style="5" customWidth="1"/>
    <col min="738" max="738" width="11.6640625" style="5" bestFit="1" customWidth="1"/>
    <col min="739" max="739" width="25" style="5" bestFit="1" customWidth="1"/>
    <col min="740" max="740" width="6.5" style="5" customWidth="1"/>
    <col min="741" max="741" width="7.83203125" style="5" customWidth="1"/>
    <col min="742" max="742" width="7.33203125" style="5" customWidth="1"/>
    <col min="743" max="743" width="6.33203125" style="5" customWidth="1"/>
    <col min="744" max="744" width="6.83203125" style="5" customWidth="1"/>
    <col min="745" max="745" width="12.5" style="5" bestFit="1" customWidth="1"/>
    <col min="746" max="746" width="6" style="5" customWidth="1"/>
    <col min="747" max="747" width="7.5" style="5" customWidth="1"/>
    <col min="748" max="748" width="6.5" style="5" customWidth="1"/>
    <col min="749" max="749" width="11" style="5" bestFit="1" customWidth="1"/>
    <col min="750" max="750" width="7" style="5" customWidth="1"/>
    <col min="751" max="751" width="4.6640625" style="5" customWidth="1"/>
    <col min="752" max="752" width="10" style="5" customWidth="1"/>
    <col min="753" max="753" width="11.83203125" style="5" bestFit="1" customWidth="1"/>
    <col min="754" max="754" width="7.33203125" style="5" customWidth="1"/>
    <col min="755" max="755" width="5.5" style="5" customWidth="1"/>
    <col min="756" max="756" width="6.83203125" style="5" customWidth="1"/>
    <col min="757" max="757" width="7.6640625" style="5" customWidth="1"/>
    <col min="758" max="758" width="17.5" style="5" bestFit="1" customWidth="1"/>
    <col min="759" max="759" width="9.5" style="5" customWidth="1"/>
    <col min="760" max="760" width="11.1640625" style="5" bestFit="1" customWidth="1"/>
    <col min="761" max="761" width="11" style="5" bestFit="1" customWidth="1"/>
    <col min="762" max="762" width="11.33203125" style="5" bestFit="1" customWidth="1"/>
    <col min="763" max="763" width="9.1640625" style="5" customWidth="1"/>
    <col min="764" max="764" width="8.33203125" style="5" customWidth="1"/>
    <col min="765" max="765" width="5.1640625" style="5" customWidth="1"/>
    <col min="766" max="766" width="7.33203125" style="5" customWidth="1"/>
    <col min="767" max="767" width="7" style="5" customWidth="1"/>
    <col min="768" max="768" width="25.5" style="5" bestFit="1" customWidth="1"/>
    <col min="769" max="769" width="6.6640625" style="5" customWidth="1"/>
    <col min="770" max="770" width="9" style="5" customWidth="1"/>
    <col min="771" max="771" width="7.5" style="5" customWidth="1"/>
    <col min="772" max="772" width="10.5" style="5" customWidth="1"/>
    <col min="773" max="773" width="9.5" style="5" customWidth="1"/>
    <col min="774" max="774" width="20.6640625" style="5" bestFit="1" customWidth="1"/>
    <col min="775" max="775" width="5.1640625" style="5" customWidth="1"/>
    <col min="776" max="776" width="8.33203125" style="5" customWidth="1"/>
    <col min="777" max="777" width="6.33203125" style="5" customWidth="1"/>
    <col min="778" max="778" width="11.6640625" style="5" bestFit="1" customWidth="1"/>
    <col min="779" max="779" width="25" style="5" bestFit="1" customWidth="1"/>
    <col min="780" max="780" width="6.5" style="5" customWidth="1"/>
    <col min="781" max="781" width="7.83203125" style="5" customWidth="1"/>
    <col min="782" max="782" width="7.33203125" style="5" customWidth="1"/>
    <col min="783" max="783" width="6.33203125" style="5" customWidth="1"/>
    <col min="784" max="784" width="6.83203125" style="5" customWidth="1"/>
    <col min="785" max="785" width="12.5" style="5" bestFit="1" customWidth="1"/>
    <col min="786" max="786" width="6" style="5" customWidth="1"/>
    <col min="787" max="787" width="7.5" style="5" customWidth="1"/>
    <col min="788" max="788" width="6.5" style="5" customWidth="1"/>
    <col min="789" max="789" width="11" style="5" bestFit="1" customWidth="1"/>
    <col min="790" max="790" width="7" style="5" customWidth="1"/>
    <col min="791" max="791" width="4.6640625" style="5" customWidth="1"/>
    <col min="792" max="792" width="10" style="5" customWidth="1"/>
    <col min="793" max="793" width="11.83203125" style="5" bestFit="1" customWidth="1"/>
    <col min="794" max="794" width="7.33203125" style="5" customWidth="1"/>
    <col min="795" max="795" width="5.5" style="5" customWidth="1"/>
    <col min="796" max="796" width="6.83203125" style="5" customWidth="1"/>
    <col min="797" max="797" width="7.6640625" style="5" customWidth="1"/>
    <col min="798" max="798" width="17.5" style="5" bestFit="1" customWidth="1"/>
    <col min="799" max="799" width="9.5" style="5" customWidth="1"/>
    <col min="800" max="800" width="11.1640625" style="5" bestFit="1" customWidth="1"/>
    <col min="801" max="801" width="11" style="5" bestFit="1" customWidth="1"/>
    <col min="802" max="802" width="11.33203125" style="5" bestFit="1" customWidth="1"/>
    <col min="803" max="803" width="9.1640625" style="5" customWidth="1"/>
    <col min="804" max="804" width="8.33203125" style="5" customWidth="1"/>
    <col min="805" max="805" width="5.1640625" style="5" customWidth="1"/>
    <col min="806" max="806" width="7.33203125" style="5" customWidth="1"/>
    <col min="807" max="807" width="7" style="5" customWidth="1"/>
    <col min="808" max="808" width="23.83203125" style="5" bestFit="1" customWidth="1"/>
    <col min="809" max="809" width="6.6640625" style="5" customWidth="1"/>
    <col min="810" max="810" width="9" style="5" customWidth="1"/>
    <col min="811" max="811" width="7.5" style="5" customWidth="1"/>
    <col min="812" max="812" width="10.5" style="5" customWidth="1"/>
    <col min="813" max="813" width="9.5" style="5" customWidth="1"/>
    <col min="814" max="814" width="20.6640625" style="5" bestFit="1" customWidth="1"/>
    <col min="815" max="815" width="5.1640625" style="5" customWidth="1"/>
    <col min="816" max="816" width="8.33203125" style="5" customWidth="1"/>
    <col min="817" max="817" width="6.33203125" style="5" customWidth="1"/>
    <col min="818" max="818" width="11.6640625" style="5" bestFit="1" customWidth="1"/>
    <col min="819" max="819" width="25" style="5" bestFit="1" customWidth="1"/>
    <col min="820" max="820" width="6.5" style="5" customWidth="1"/>
    <col min="821" max="821" width="7.83203125" style="5" customWidth="1"/>
    <col min="822" max="822" width="7.33203125" style="5" customWidth="1"/>
    <col min="823" max="823" width="6.33203125" style="5" customWidth="1"/>
    <col min="824" max="824" width="6.83203125" style="5" customWidth="1"/>
    <col min="825" max="825" width="12.5" style="5" bestFit="1" customWidth="1"/>
    <col min="826" max="826" width="6" style="5" customWidth="1"/>
    <col min="827" max="827" width="7.5" style="5" customWidth="1"/>
    <col min="828" max="828" width="6.5" style="5" customWidth="1"/>
    <col min="829" max="829" width="11" style="5" bestFit="1" customWidth="1"/>
    <col min="830" max="830" width="7" style="5" customWidth="1"/>
    <col min="831" max="831" width="4.6640625" style="5" customWidth="1"/>
    <col min="832" max="832" width="10" style="5" customWidth="1"/>
    <col min="833" max="833" width="11.83203125" style="5" bestFit="1" customWidth="1"/>
    <col min="834" max="834" width="7.33203125" style="5" customWidth="1"/>
    <col min="835" max="835" width="5.5" style="5" customWidth="1"/>
    <col min="836" max="836" width="6.83203125" style="5" customWidth="1"/>
    <col min="837" max="837" width="7.6640625" style="5" customWidth="1"/>
    <col min="838" max="838" width="17.5" style="5" bestFit="1" customWidth="1"/>
    <col min="839" max="839" width="9.5" style="5" customWidth="1"/>
    <col min="840" max="840" width="11.1640625" style="5" bestFit="1" customWidth="1"/>
    <col min="841" max="841" width="11" style="5" bestFit="1" customWidth="1"/>
    <col min="842" max="842" width="11.33203125" style="5" bestFit="1" customWidth="1"/>
    <col min="843" max="843" width="9.1640625" style="5" customWidth="1"/>
    <col min="844" max="844" width="8.33203125" style="5" customWidth="1"/>
    <col min="845" max="845" width="5.1640625" style="5" customWidth="1"/>
    <col min="846" max="846" width="7.33203125" style="5" customWidth="1"/>
    <col min="847" max="847" width="7" style="5" customWidth="1"/>
    <col min="848" max="848" width="14.33203125" style="5" bestFit="1" customWidth="1"/>
    <col min="849" max="849" width="6.6640625" style="5" customWidth="1"/>
    <col min="850" max="850" width="9" style="5" customWidth="1"/>
    <col min="851" max="851" width="7.5" style="5" customWidth="1"/>
    <col min="852" max="852" width="10.5" style="5" customWidth="1"/>
    <col min="853" max="853" width="9.5" style="5" customWidth="1"/>
    <col min="854" max="854" width="20.6640625" style="5" bestFit="1" customWidth="1"/>
    <col min="855" max="855" width="5.1640625" style="5" customWidth="1"/>
    <col min="856" max="856" width="8.33203125" style="5" customWidth="1"/>
    <col min="857" max="857" width="6.33203125" style="5" customWidth="1"/>
    <col min="858" max="858" width="11.6640625" style="5" bestFit="1" customWidth="1"/>
    <col min="859" max="859" width="25" style="5" bestFit="1" customWidth="1"/>
    <col min="860" max="860" width="6.5" style="5" customWidth="1"/>
    <col min="861" max="861" width="7.83203125" style="5" customWidth="1"/>
    <col min="862" max="862" width="7.33203125" style="5" customWidth="1"/>
    <col min="863" max="863" width="6.33203125" style="5" customWidth="1"/>
    <col min="864" max="864" width="6.83203125" style="5" customWidth="1"/>
    <col min="865" max="865" width="12.5" style="5" bestFit="1" customWidth="1"/>
    <col min="866" max="866" width="6" style="5" customWidth="1"/>
    <col min="867" max="867" width="7.5" style="5" customWidth="1"/>
    <col min="868" max="868" width="6.5" style="5" customWidth="1"/>
    <col min="869" max="869" width="11" style="5" bestFit="1" customWidth="1"/>
    <col min="870" max="870" width="7" style="5" customWidth="1"/>
    <col min="871" max="871" width="4.6640625" style="5" customWidth="1"/>
    <col min="872" max="872" width="10" style="5" customWidth="1"/>
    <col min="873" max="873" width="11.83203125" style="5" bestFit="1" customWidth="1"/>
    <col min="874" max="874" width="7.33203125" style="5" customWidth="1"/>
    <col min="875" max="875" width="5.5" style="5" customWidth="1"/>
    <col min="876" max="876" width="6.83203125" style="5" customWidth="1"/>
    <col min="877" max="877" width="7.6640625" style="5" customWidth="1"/>
    <col min="878" max="878" width="17.5" style="5" bestFit="1" customWidth="1"/>
    <col min="879" max="879" width="9.5" style="5" customWidth="1"/>
    <col min="880" max="880" width="11.1640625" style="5" bestFit="1" customWidth="1"/>
    <col min="881" max="881" width="11" style="5" bestFit="1" customWidth="1"/>
    <col min="882" max="882" width="11.33203125" style="5" bestFit="1" customWidth="1"/>
    <col min="883" max="883" width="9.1640625" style="5" customWidth="1"/>
    <col min="884" max="884" width="8.33203125" style="5" customWidth="1"/>
    <col min="885" max="885" width="5.1640625" style="5" customWidth="1"/>
    <col min="886" max="886" width="7.33203125" style="5" customWidth="1"/>
    <col min="887" max="887" width="7" style="5" customWidth="1"/>
    <col min="888" max="888" width="17.6640625" style="5" bestFit="1" customWidth="1"/>
    <col min="889" max="889" width="6.6640625" style="5" customWidth="1"/>
    <col min="890" max="890" width="9" style="5" customWidth="1"/>
    <col min="891" max="891" width="7.5" style="5" customWidth="1"/>
    <col min="892" max="892" width="10.5" style="5" customWidth="1"/>
    <col min="893" max="893" width="9.5" style="5" customWidth="1"/>
    <col min="894" max="894" width="20.6640625" style="5" bestFit="1" customWidth="1"/>
    <col min="895" max="895" width="5.1640625" style="5" customWidth="1"/>
    <col min="896" max="896" width="8.33203125" style="5" customWidth="1"/>
    <col min="897" max="897" width="6.33203125" style="5" customWidth="1"/>
    <col min="898" max="898" width="11.6640625" style="5" bestFit="1" customWidth="1"/>
    <col min="899" max="899" width="25" style="5" bestFit="1" customWidth="1"/>
    <col min="900" max="900" width="6.5" style="5" customWidth="1"/>
    <col min="901" max="901" width="7.83203125" style="5" customWidth="1"/>
    <col min="902" max="902" width="7.33203125" style="5" customWidth="1"/>
    <col min="903" max="903" width="6.33203125" style="5" customWidth="1"/>
    <col min="904" max="904" width="6.83203125" style="5" customWidth="1"/>
    <col min="905" max="905" width="12.5" style="5" bestFit="1" customWidth="1"/>
    <col min="906" max="906" width="6" style="5" customWidth="1"/>
    <col min="907" max="907" width="7.5" style="5" customWidth="1"/>
    <col min="908" max="908" width="6.5" style="5" customWidth="1"/>
    <col min="909" max="909" width="11" style="5" bestFit="1" customWidth="1"/>
    <col min="910" max="910" width="7" style="5" customWidth="1"/>
    <col min="911" max="911" width="4.6640625" style="5" customWidth="1"/>
    <col min="912" max="912" width="10" style="5" customWidth="1"/>
    <col min="913" max="913" width="11.83203125" style="5" bestFit="1" customWidth="1"/>
    <col min="914" max="914" width="7.33203125" style="5" customWidth="1"/>
    <col min="915" max="915" width="5.5" style="5" customWidth="1"/>
    <col min="916" max="916" width="6.83203125" style="5" customWidth="1"/>
    <col min="917" max="917" width="7.6640625" style="5" customWidth="1"/>
    <col min="918" max="918" width="17.5" style="5" bestFit="1" customWidth="1"/>
    <col min="919" max="919" width="9.5" style="5" customWidth="1"/>
    <col min="920" max="920" width="11.1640625" style="5" bestFit="1" customWidth="1"/>
    <col min="921" max="921" width="11" style="5" bestFit="1" customWidth="1"/>
    <col min="922" max="922" width="11.33203125" style="5" bestFit="1" customWidth="1"/>
    <col min="923" max="923" width="9.1640625" style="5" customWidth="1"/>
    <col min="924" max="924" width="8.33203125" style="5" customWidth="1"/>
    <col min="925" max="925" width="5.1640625" style="5" customWidth="1"/>
    <col min="926" max="926" width="7.33203125" style="5" customWidth="1"/>
    <col min="927" max="927" width="7" style="5" customWidth="1"/>
    <col min="928" max="928" width="22.6640625" style="5" bestFit="1" customWidth="1"/>
    <col min="929" max="929" width="6.6640625" style="5" customWidth="1"/>
    <col min="930" max="930" width="9" style="5" customWidth="1"/>
    <col min="931" max="931" width="7.5" style="5" customWidth="1"/>
    <col min="932" max="932" width="10.5" style="5" customWidth="1"/>
    <col min="933" max="933" width="9.5" style="5" customWidth="1"/>
    <col min="934" max="934" width="20.6640625" style="5" bestFit="1" customWidth="1"/>
    <col min="935" max="935" width="5.1640625" style="5" customWidth="1"/>
    <col min="936" max="936" width="8.33203125" style="5" customWidth="1"/>
    <col min="937" max="937" width="6.33203125" style="5" customWidth="1"/>
    <col min="938" max="938" width="11.6640625" style="5" bestFit="1" customWidth="1"/>
    <col min="939" max="939" width="25" style="5" bestFit="1" customWidth="1"/>
    <col min="940" max="940" width="6.5" style="5" customWidth="1"/>
    <col min="941" max="941" width="7.83203125" style="5" customWidth="1"/>
    <col min="942" max="942" width="7.33203125" style="5" customWidth="1"/>
    <col min="943" max="943" width="6.33203125" style="5" customWidth="1"/>
    <col min="944" max="944" width="6.83203125" style="5" customWidth="1"/>
    <col min="945" max="945" width="12.5" style="5" bestFit="1" customWidth="1"/>
    <col min="946" max="946" width="6" style="5" customWidth="1"/>
    <col min="947" max="947" width="7.5" style="5" customWidth="1"/>
    <col min="948" max="948" width="6.5" style="5" customWidth="1"/>
    <col min="949" max="949" width="11" style="5" bestFit="1" customWidth="1"/>
    <col min="950" max="950" width="7" style="5" customWidth="1"/>
    <col min="951" max="951" width="4.6640625" style="5" customWidth="1"/>
    <col min="952" max="952" width="10" style="5" customWidth="1"/>
    <col min="953" max="953" width="11.83203125" style="5" bestFit="1" customWidth="1"/>
    <col min="954" max="954" width="7.33203125" style="5" customWidth="1"/>
    <col min="955" max="955" width="5.5" style="5" customWidth="1"/>
    <col min="956" max="956" width="6.83203125" style="5" customWidth="1"/>
    <col min="957" max="957" width="7.6640625" style="5" customWidth="1"/>
    <col min="958" max="958" width="17.5" style="5" bestFit="1" customWidth="1"/>
    <col min="959" max="959" width="9.5" style="5" customWidth="1"/>
    <col min="960" max="960" width="11.1640625" style="5" bestFit="1" customWidth="1"/>
    <col min="961" max="961" width="11" style="5" bestFit="1" customWidth="1"/>
    <col min="962" max="962" width="11.33203125" style="5" bestFit="1" customWidth="1"/>
    <col min="963" max="963" width="9.1640625" style="5" customWidth="1"/>
    <col min="964" max="964" width="8.33203125" style="5" customWidth="1"/>
    <col min="965" max="965" width="5.1640625" style="5" customWidth="1"/>
    <col min="966" max="966" width="7.33203125" style="5" customWidth="1"/>
    <col min="967" max="967" width="7" style="5" customWidth="1"/>
    <col min="968" max="968" width="18.1640625" style="5" bestFit="1" customWidth="1"/>
    <col min="969" max="969" width="6.6640625" style="5" customWidth="1"/>
    <col min="970" max="970" width="9" style="5" customWidth="1"/>
    <col min="971" max="971" width="7.5" style="5" customWidth="1"/>
    <col min="972" max="972" width="10.5" style="5" customWidth="1"/>
    <col min="973" max="973" width="9.5" style="5" customWidth="1"/>
    <col min="974" max="974" width="20.6640625" style="5" bestFit="1" customWidth="1"/>
    <col min="975" max="975" width="5.1640625" style="5" customWidth="1"/>
    <col min="976" max="976" width="8.33203125" style="5" customWidth="1"/>
    <col min="977" max="977" width="6.33203125" style="5" customWidth="1"/>
    <col min="978" max="978" width="11.6640625" style="5" bestFit="1" customWidth="1"/>
    <col min="979" max="979" width="25" style="5" bestFit="1" customWidth="1"/>
    <col min="980" max="980" width="6.5" style="5" customWidth="1"/>
    <col min="981" max="981" width="7.83203125" style="5" customWidth="1"/>
    <col min="982" max="982" width="7.33203125" style="5" customWidth="1"/>
    <col min="983" max="983" width="6.33203125" style="5" customWidth="1"/>
    <col min="984" max="984" width="6.83203125" style="5" customWidth="1"/>
    <col min="985" max="985" width="12.5" style="5" bestFit="1" customWidth="1"/>
    <col min="986" max="986" width="6" style="5" customWidth="1"/>
    <col min="987" max="987" width="7.5" style="5" customWidth="1"/>
    <col min="988" max="988" width="6.5" style="5" customWidth="1"/>
    <col min="989" max="989" width="11" style="5" bestFit="1" customWidth="1"/>
    <col min="990" max="990" width="7" style="5" customWidth="1"/>
    <col min="991" max="991" width="4.6640625" style="5" customWidth="1"/>
    <col min="992" max="992" width="10" style="5" customWidth="1"/>
    <col min="993" max="993" width="11.83203125" style="5" bestFit="1" customWidth="1"/>
    <col min="994" max="994" width="7.33203125" style="5" customWidth="1"/>
    <col min="995" max="995" width="5.5" style="5" customWidth="1"/>
    <col min="996" max="996" width="6.83203125" style="5" customWidth="1"/>
    <col min="997" max="997" width="7.6640625" style="5" customWidth="1"/>
    <col min="998" max="998" width="17.5" style="5" bestFit="1" customWidth="1"/>
    <col min="999" max="999" width="9.5" style="5" customWidth="1"/>
    <col min="1000" max="1000" width="11.1640625" style="5" bestFit="1" customWidth="1"/>
    <col min="1001" max="1001" width="11" style="5" bestFit="1" customWidth="1"/>
    <col min="1002" max="1002" width="11.33203125" style="5" bestFit="1" customWidth="1"/>
    <col min="1003" max="1003" width="9.1640625" style="5" customWidth="1"/>
    <col min="1004" max="1004" width="8.33203125" style="5" customWidth="1"/>
    <col min="1005" max="1005" width="5.1640625" style="5" customWidth="1"/>
    <col min="1006" max="1006" width="7.33203125" style="5" customWidth="1"/>
    <col min="1007" max="1007" width="7" style="5" customWidth="1"/>
    <col min="1008" max="1008" width="27.6640625" style="5" bestFit="1" customWidth="1"/>
    <col min="1009" max="1009" width="6.6640625" style="5" customWidth="1"/>
    <col min="1010" max="1010" width="9" style="5" customWidth="1"/>
    <col min="1011" max="1011" width="7.5" style="5" customWidth="1"/>
    <col min="1012" max="1012" width="10.5" style="5" customWidth="1"/>
    <col min="1013" max="1013" width="9.5" style="5" customWidth="1"/>
    <col min="1014" max="1014" width="20.6640625" style="5" bestFit="1" customWidth="1"/>
    <col min="1015" max="1015" width="5.1640625" style="5" customWidth="1"/>
    <col min="1016" max="1016" width="8.33203125" style="5" customWidth="1"/>
    <col min="1017" max="1017" width="6.33203125" style="5" customWidth="1"/>
    <col min="1018" max="1018" width="11.6640625" style="5" bestFit="1" customWidth="1"/>
    <col min="1019" max="1019" width="25" style="5" bestFit="1" customWidth="1"/>
    <col min="1020" max="1020" width="6.5" style="5" customWidth="1"/>
    <col min="1021" max="1021" width="7.83203125" style="5" customWidth="1"/>
    <col min="1022" max="1022" width="7.33203125" style="5" customWidth="1"/>
    <col min="1023" max="1023" width="6.33203125" style="5" customWidth="1"/>
    <col min="1024" max="1024" width="6.83203125" style="5" customWidth="1"/>
    <col min="1025" max="1025" width="12.5" style="5" bestFit="1" customWidth="1"/>
    <col min="1026" max="1026" width="6" style="5" customWidth="1"/>
    <col min="1027" max="1027" width="7.5" style="5" customWidth="1"/>
    <col min="1028" max="1028" width="6.5" style="5" customWidth="1"/>
    <col min="1029" max="1029" width="11" style="5" bestFit="1" customWidth="1"/>
    <col min="1030" max="1030" width="7" style="5" customWidth="1"/>
    <col min="1031" max="1031" width="4.6640625" style="5" customWidth="1"/>
    <col min="1032" max="1032" width="10" style="5" customWidth="1"/>
    <col min="1033" max="1033" width="11.83203125" style="5" bestFit="1" customWidth="1"/>
    <col min="1034" max="1034" width="7.33203125" style="5" customWidth="1"/>
    <col min="1035" max="1035" width="5.5" style="5" customWidth="1"/>
    <col min="1036" max="1036" width="6.83203125" style="5" customWidth="1"/>
    <col min="1037" max="1037" width="7.6640625" style="5" customWidth="1"/>
    <col min="1038" max="1038" width="17.5" style="5" bestFit="1" customWidth="1"/>
    <col min="1039" max="1039" width="9.5" style="5" customWidth="1"/>
    <col min="1040" max="1040" width="11.1640625" style="5" bestFit="1" customWidth="1"/>
    <col min="1041" max="1041" width="11" style="5" bestFit="1" customWidth="1"/>
    <col min="1042" max="1042" width="11.33203125" style="5" bestFit="1" customWidth="1"/>
    <col min="1043" max="1043" width="9.1640625" style="5" customWidth="1"/>
    <col min="1044" max="1044" width="8.33203125" style="5" customWidth="1"/>
    <col min="1045" max="1045" width="5.1640625" style="5" customWidth="1"/>
    <col min="1046" max="1046" width="7.33203125" style="5" customWidth="1"/>
    <col min="1047" max="1047" width="7" style="5" customWidth="1"/>
    <col min="1048" max="1048" width="22.1640625" style="5" bestFit="1" customWidth="1"/>
    <col min="1049" max="1049" width="6.6640625" style="5" customWidth="1"/>
    <col min="1050" max="1050" width="9" style="5" customWidth="1"/>
    <col min="1051" max="1051" width="7.5" style="5" customWidth="1"/>
    <col min="1052" max="1052" width="10.5" style="5" customWidth="1"/>
    <col min="1053" max="1053" width="9.5" style="5" customWidth="1"/>
    <col min="1054" max="1054" width="20.6640625" style="5" bestFit="1" customWidth="1"/>
    <col min="1055" max="1055" width="5.1640625" style="5" customWidth="1"/>
    <col min="1056" max="1056" width="8.33203125" style="5" customWidth="1"/>
    <col min="1057" max="1057" width="6.33203125" style="5" customWidth="1"/>
    <col min="1058" max="1058" width="11.6640625" style="5" bestFit="1" customWidth="1"/>
    <col min="1059" max="1059" width="25" style="5" bestFit="1" customWidth="1"/>
    <col min="1060" max="1060" width="6.5" style="5" customWidth="1"/>
    <col min="1061" max="1061" width="7.83203125" style="5" customWidth="1"/>
    <col min="1062" max="1062" width="7.33203125" style="5" customWidth="1"/>
    <col min="1063" max="1063" width="6.33203125" style="5" customWidth="1"/>
    <col min="1064" max="1064" width="6.83203125" style="5" customWidth="1"/>
    <col min="1065" max="1065" width="12.5" style="5" bestFit="1" customWidth="1"/>
    <col min="1066" max="1066" width="6" style="5" customWidth="1"/>
    <col min="1067" max="1067" width="7.5" style="5" customWidth="1"/>
    <col min="1068" max="1068" width="6.5" style="5" customWidth="1"/>
    <col min="1069" max="1069" width="11" style="5" bestFit="1" customWidth="1"/>
    <col min="1070" max="1070" width="7" style="5" customWidth="1"/>
    <col min="1071" max="1071" width="4.6640625" style="5" customWidth="1"/>
    <col min="1072" max="1072" width="10" style="5" customWidth="1"/>
    <col min="1073" max="1073" width="11.83203125" style="5" bestFit="1" customWidth="1"/>
    <col min="1074" max="1074" width="7.33203125" style="5" customWidth="1"/>
    <col min="1075" max="1075" width="5.5" style="5" customWidth="1"/>
    <col min="1076" max="1076" width="6.83203125" style="5" customWidth="1"/>
    <col min="1077" max="1077" width="7.6640625" style="5" customWidth="1"/>
    <col min="1078" max="1078" width="17.5" style="5" bestFit="1" customWidth="1"/>
    <col min="1079" max="1079" width="9.5" style="5" customWidth="1"/>
    <col min="1080" max="1080" width="11.1640625" style="5" bestFit="1" customWidth="1"/>
    <col min="1081" max="1081" width="11" style="5" bestFit="1" customWidth="1"/>
    <col min="1082" max="1082" width="11.33203125" style="5" bestFit="1" customWidth="1"/>
    <col min="1083" max="1083" width="9.1640625" style="5" customWidth="1"/>
    <col min="1084" max="1084" width="8.33203125" style="5" customWidth="1"/>
    <col min="1085" max="1085" width="5.1640625" style="5" customWidth="1"/>
    <col min="1086" max="1086" width="7.33203125" style="5" customWidth="1"/>
    <col min="1087" max="1087" width="7" style="5" customWidth="1"/>
    <col min="1088" max="1088" width="22.33203125" style="5" bestFit="1" customWidth="1"/>
    <col min="1089" max="1089" width="6.6640625" style="5" customWidth="1"/>
    <col min="1090" max="1090" width="9" style="5" customWidth="1"/>
    <col min="1091" max="1091" width="7.5" style="5" customWidth="1"/>
    <col min="1092" max="1092" width="10.5" style="5" customWidth="1"/>
    <col min="1093" max="1093" width="9.5" style="5" customWidth="1"/>
    <col min="1094" max="1094" width="20.6640625" style="5" bestFit="1" customWidth="1"/>
    <col min="1095" max="1095" width="5.1640625" style="5" customWidth="1"/>
    <col min="1096" max="1096" width="8.33203125" style="5" customWidth="1"/>
    <col min="1097" max="1097" width="6.33203125" style="5" customWidth="1"/>
    <col min="1098" max="1098" width="11.6640625" style="5" bestFit="1" customWidth="1"/>
    <col min="1099" max="1099" width="25" style="5" bestFit="1" customWidth="1"/>
    <col min="1100" max="1100" width="6.5" style="5" customWidth="1"/>
    <col min="1101" max="1101" width="7.83203125" style="5" customWidth="1"/>
    <col min="1102" max="1102" width="7.33203125" style="5" customWidth="1"/>
    <col min="1103" max="1103" width="6.33203125" style="5" customWidth="1"/>
    <col min="1104" max="1104" width="6.83203125" style="5" customWidth="1"/>
    <col min="1105" max="1105" width="12.5" style="5" bestFit="1" customWidth="1"/>
    <col min="1106" max="1106" width="6" style="5" customWidth="1"/>
    <col min="1107" max="1107" width="7.5" style="5" customWidth="1"/>
    <col min="1108" max="1108" width="6.5" style="5" customWidth="1"/>
    <col min="1109" max="1109" width="11" style="5" bestFit="1" customWidth="1"/>
    <col min="1110" max="1110" width="7" style="5" customWidth="1"/>
    <col min="1111" max="1111" width="4.6640625" style="5" customWidth="1"/>
    <col min="1112" max="1112" width="10" style="5" customWidth="1"/>
    <col min="1113" max="1113" width="11.83203125" style="5" bestFit="1" customWidth="1"/>
    <col min="1114" max="1114" width="7.33203125" style="5" customWidth="1"/>
    <col min="1115" max="1115" width="5.5" style="5" customWidth="1"/>
    <col min="1116" max="1116" width="6.83203125" style="5" customWidth="1"/>
    <col min="1117" max="1117" width="7.6640625" style="5" customWidth="1"/>
    <col min="1118" max="1118" width="17.5" style="5" bestFit="1" customWidth="1"/>
    <col min="1119" max="1119" width="9.5" style="5" customWidth="1"/>
    <col min="1120" max="1120" width="11.1640625" style="5" bestFit="1" customWidth="1"/>
    <col min="1121" max="1121" width="11" style="5" bestFit="1" customWidth="1"/>
    <col min="1122" max="1122" width="11.33203125" style="5" bestFit="1" customWidth="1"/>
    <col min="1123" max="1123" width="9.1640625" style="5" customWidth="1"/>
    <col min="1124" max="1124" width="8.33203125" style="5" customWidth="1"/>
    <col min="1125" max="1125" width="5.1640625" style="5" customWidth="1"/>
    <col min="1126" max="1126" width="7.33203125" style="5" customWidth="1"/>
    <col min="1127" max="1127" width="7" style="5" customWidth="1"/>
    <col min="1128" max="1128" width="6.83203125" style="5" customWidth="1"/>
    <col min="1129" max="1129" width="6.6640625" style="5" customWidth="1"/>
    <col min="1130" max="1130" width="9" style="5" customWidth="1"/>
    <col min="1131" max="1131" width="7.5" style="5" customWidth="1"/>
    <col min="1132" max="1132" width="10.5" style="5" customWidth="1"/>
    <col min="1133" max="1133" width="9.5" style="5" customWidth="1"/>
    <col min="1134" max="1134" width="20.6640625" style="5" bestFit="1" customWidth="1"/>
    <col min="1135" max="1135" width="5.1640625" style="5" customWidth="1"/>
    <col min="1136" max="1136" width="8.33203125" style="5" customWidth="1"/>
    <col min="1137" max="1137" width="6.33203125" style="5" customWidth="1"/>
    <col min="1138" max="1138" width="11.6640625" style="5" bestFit="1" customWidth="1"/>
    <col min="1139" max="1139" width="25" style="5" bestFit="1" customWidth="1"/>
    <col min="1140" max="1140" width="6.5" style="5" customWidth="1"/>
    <col min="1141" max="1141" width="7.83203125" style="5" customWidth="1"/>
    <col min="1142" max="1142" width="7.33203125" style="5" customWidth="1"/>
    <col min="1143" max="1143" width="6.33203125" style="5" customWidth="1"/>
    <col min="1144" max="1144" width="6.83203125" style="5" customWidth="1"/>
    <col min="1145" max="1145" width="12.5" style="5" bestFit="1" customWidth="1"/>
    <col min="1146" max="1146" width="6" style="5" customWidth="1"/>
    <col min="1147" max="1147" width="7.5" style="5" customWidth="1"/>
    <col min="1148" max="1148" width="6.5" style="5" customWidth="1"/>
    <col min="1149" max="1149" width="11" style="5" bestFit="1" customWidth="1"/>
    <col min="1150" max="1150" width="7" style="5" customWidth="1"/>
    <col min="1151" max="1151" width="4.6640625" style="5" customWidth="1"/>
    <col min="1152" max="1152" width="10" style="5" customWidth="1"/>
    <col min="1153" max="1153" width="11.83203125" style="5" bestFit="1" customWidth="1"/>
    <col min="1154" max="1154" width="7.33203125" style="5" customWidth="1"/>
    <col min="1155" max="1155" width="5.5" style="5" customWidth="1"/>
    <col min="1156" max="1156" width="6.83203125" style="5" customWidth="1"/>
    <col min="1157" max="1157" width="7.6640625" style="5" customWidth="1"/>
    <col min="1158" max="1158" width="17.5" style="5" bestFit="1" customWidth="1"/>
    <col min="1159" max="1159" width="9.5" style="5" customWidth="1"/>
    <col min="1160" max="1160" width="11.1640625" style="5" bestFit="1" customWidth="1"/>
    <col min="1161" max="1161" width="11" style="5" bestFit="1" customWidth="1"/>
    <col min="1162" max="1162" width="11.33203125" style="5" bestFit="1" customWidth="1"/>
    <col min="1163" max="1163" width="9.1640625" style="5" customWidth="1"/>
    <col min="1164" max="1164" width="8.33203125" style="5" customWidth="1"/>
    <col min="1165" max="1165" width="5.1640625" style="5" customWidth="1"/>
    <col min="1166" max="1166" width="7.33203125" style="5" customWidth="1"/>
    <col min="1167" max="1167" width="7" style="5" customWidth="1"/>
    <col min="1168" max="1168" width="10.6640625" style="5" customWidth="1"/>
    <col min="1169" max="16384" width="11" style="5"/>
  </cols>
  <sheetData>
    <row r="1" spans="1:37" s="9" customFormat="1" ht="63" customHeight="1" thickBot="1" x14ac:dyDescent="0.25">
      <c r="A1" s="36"/>
      <c r="B1" s="63" t="s">
        <v>113</v>
      </c>
      <c r="C1" s="64"/>
      <c r="D1" s="64"/>
      <c r="E1" s="64"/>
      <c r="F1" s="64"/>
      <c r="G1" s="65"/>
      <c r="H1" s="68" t="s">
        <v>114</v>
      </c>
      <c r="I1" s="69"/>
      <c r="J1" s="69"/>
      <c r="K1" s="69"/>
      <c r="L1" s="69"/>
      <c r="M1" s="70"/>
      <c r="N1" s="63" t="s">
        <v>115</v>
      </c>
      <c r="O1" s="64"/>
      <c r="P1" s="64"/>
      <c r="Q1" s="64"/>
      <c r="R1" s="64"/>
      <c r="S1" s="65"/>
      <c r="T1" s="68" t="s">
        <v>116</v>
      </c>
      <c r="U1" s="69"/>
      <c r="V1" s="69"/>
      <c r="W1" s="69"/>
      <c r="X1" s="69"/>
      <c r="Y1" s="70"/>
      <c r="Z1" s="63" t="s">
        <v>117</v>
      </c>
      <c r="AA1" s="64"/>
      <c r="AB1" s="64"/>
      <c r="AC1" s="64"/>
      <c r="AD1" s="64"/>
      <c r="AE1" s="65"/>
      <c r="AF1" s="68" t="s">
        <v>118</v>
      </c>
      <c r="AG1" s="69"/>
      <c r="AH1" s="69"/>
      <c r="AI1" s="69"/>
      <c r="AJ1" s="69"/>
      <c r="AK1" s="69"/>
    </row>
    <row r="2" spans="1:37" s="3" customFormat="1" ht="151" customHeight="1" thickBot="1" x14ac:dyDescent="0.25">
      <c r="A2" s="15"/>
      <c r="B2" s="42" t="s">
        <v>3</v>
      </c>
      <c r="C2" s="43" t="s">
        <v>0</v>
      </c>
      <c r="D2" s="43" t="s">
        <v>110</v>
      </c>
      <c r="E2" s="43" t="s">
        <v>111</v>
      </c>
      <c r="F2" s="43" t="s">
        <v>2</v>
      </c>
      <c r="G2" s="44" t="s">
        <v>119</v>
      </c>
      <c r="H2" s="45" t="s">
        <v>3</v>
      </c>
      <c r="I2" s="45" t="s">
        <v>0</v>
      </c>
      <c r="J2" s="45" t="s">
        <v>110</v>
      </c>
      <c r="K2" s="45" t="s">
        <v>111</v>
      </c>
      <c r="L2" s="45" t="s">
        <v>2</v>
      </c>
      <c r="M2" s="46" t="s">
        <v>119</v>
      </c>
      <c r="N2" s="42" t="s">
        <v>3</v>
      </c>
      <c r="O2" s="43" t="s">
        <v>0</v>
      </c>
      <c r="P2" s="43" t="s">
        <v>110</v>
      </c>
      <c r="Q2" s="43" t="s">
        <v>111</v>
      </c>
      <c r="R2" s="43" t="s">
        <v>2</v>
      </c>
      <c r="S2" s="44" t="s">
        <v>119</v>
      </c>
      <c r="T2" s="45" t="s">
        <v>3</v>
      </c>
      <c r="U2" s="45" t="s">
        <v>0</v>
      </c>
      <c r="V2" s="45" t="s">
        <v>110</v>
      </c>
      <c r="W2" s="45" t="s">
        <v>111</v>
      </c>
      <c r="X2" s="45" t="s">
        <v>2</v>
      </c>
      <c r="Y2" s="46" t="s">
        <v>119</v>
      </c>
      <c r="Z2" s="42" t="s">
        <v>3</v>
      </c>
      <c r="AA2" s="43" t="s">
        <v>0</v>
      </c>
      <c r="AB2" s="43" t="s">
        <v>110</v>
      </c>
      <c r="AC2" s="43" t="s">
        <v>111</v>
      </c>
      <c r="AD2" s="43" t="s">
        <v>2</v>
      </c>
      <c r="AE2" s="44" t="s">
        <v>119</v>
      </c>
      <c r="AF2" s="45" t="s">
        <v>3</v>
      </c>
      <c r="AG2" s="45" t="s">
        <v>0</v>
      </c>
      <c r="AH2" s="45" t="s">
        <v>110</v>
      </c>
      <c r="AI2" s="45" t="s">
        <v>111</v>
      </c>
      <c r="AJ2" s="45" t="s">
        <v>2</v>
      </c>
      <c r="AK2" s="46" t="s">
        <v>119</v>
      </c>
    </row>
    <row r="3" spans="1:37" customFormat="1" x14ac:dyDescent="0.2">
      <c r="A3" s="17" t="s">
        <v>66</v>
      </c>
      <c r="B3" s="10">
        <v>1</v>
      </c>
      <c r="C3" s="11">
        <v>1</v>
      </c>
      <c r="D3" s="11">
        <v>0</v>
      </c>
      <c r="E3" s="11">
        <v>1</v>
      </c>
      <c r="F3" s="11">
        <v>1</v>
      </c>
      <c r="G3" s="8">
        <v>1</v>
      </c>
      <c r="H3" s="10">
        <v>0</v>
      </c>
      <c r="I3" s="11">
        <v>0</v>
      </c>
      <c r="J3" s="11">
        <v>0</v>
      </c>
      <c r="K3" s="11">
        <v>1</v>
      </c>
      <c r="L3" s="11">
        <v>0</v>
      </c>
      <c r="M3" s="8">
        <v>1</v>
      </c>
      <c r="N3" s="10">
        <v>1</v>
      </c>
      <c r="O3" s="11">
        <v>1</v>
      </c>
      <c r="P3" s="11">
        <v>0</v>
      </c>
      <c r="Q3" s="11">
        <v>1</v>
      </c>
      <c r="R3" s="11">
        <v>1</v>
      </c>
      <c r="S3" s="8">
        <v>1</v>
      </c>
      <c r="T3" s="10">
        <v>1</v>
      </c>
      <c r="U3" s="11">
        <v>1</v>
      </c>
      <c r="V3" s="11">
        <v>0</v>
      </c>
      <c r="W3" s="11">
        <v>1</v>
      </c>
      <c r="X3" s="11">
        <v>1</v>
      </c>
      <c r="Y3" s="8">
        <v>1</v>
      </c>
      <c r="Z3" s="10">
        <v>1</v>
      </c>
      <c r="AA3" s="11">
        <v>1</v>
      </c>
      <c r="AB3" s="11">
        <v>0</v>
      </c>
      <c r="AC3" s="11">
        <v>1</v>
      </c>
      <c r="AD3" s="11">
        <v>1</v>
      </c>
      <c r="AE3" s="8">
        <v>1</v>
      </c>
      <c r="AF3" s="10">
        <v>1</v>
      </c>
      <c r="AG3" s="11">
        <v>1</v>
      </c>
      <c r="AH3" s="11">
        <v>0</v>
      </c>
      <c r="AI3" s="11">
        <v>1</v>
      </c>
      <c r="AJ3" s="11">
        <v>1</v>
      </c>
      <c r="AK3" s="6">
        <v>1</v>
      </c>
    </row>
    <row r="4" spans="1:37" customFormat="1" x14ac:dyDescent="0.2">
      <c r="A4" s="18" t="s">
        <v>67</v>
      </c>
      <c r="B4" s="10">
        <v>0</v>
      </c>
      <c r="C4" s="11">
        <v>0</v>
      </c>
      <c r="D4" s="11">
        <v>0</v>
      </c>
      <c r="E4" s="11">
        <v>0</v>
      </c>
      <c r="F4" s="11">
        <v>0</v>
      </c>
      <c r="G4" s="8">
        <v>0</v>
      </c>
      <c r="H4" s="10">
        <v>0</v>
      </c>
      <c r="I4" s="11">
        <v>0</v>
      </c>
      <c r="J4" s="11">
        <v>0</v>
      </c>
      <c r="K4" s="11">
        <v>0</v>
      </c>
      <c r="L4" s="11">
        <v>0</v>
      </c>
      <c r="M4" s="8">
        <v>0</v>
      </c>
      <c r="N4" s="10">
        <v>0</v>
      </c>
      <c r="O4" s="11">
        <v>0</v>
      </c>
      <c r="P4" s="11">
        <v>0</v>
      </c>
      <c r="Q4" s="11">
        <v>0</v>
      </c>
      <c r="R4" s="11">
        <v>0</v>
      </c>
      <c r="S4" s="8">
        <v>0</v>
      </c>
      <c r="T4" s="10">
        <v>0</v>
      </c>
      <c r="U4" s="11">
        <v>0</v>
      </c>
      <c r="V4" s="11">
        <v>0</v>
      </c>
      <c r="W4" s="11">
        <v>0</v>
      </c>
      <c r="X4" s="11">
        <v>0</v>
      </c>
      <c r="Y4" s="8">
        <v>0</v>
      </c>
      <c r="Z4" s="10">
        <v>0</v>
      </c>
      <c r="AA4" s="11">
        <v>0</v>
      </c>
      <c r="AB4" s="11">
        <v>0</v>
      </c>
      <c r="AC4" s="11">
        <v>0</v>
      </c>
      <c r="AD4" s="11">
        <v>0</v>
      </c>
      <c r="AE4" s="8">
        <v>0</v>
      </c>
      <c r="AF4" s="10">
        <v>0</v>
      </c>
      <c r="AG4" s="11">
        <v>0</v>
      </c>
      <c r="AH4" s="11">
        <v>0</v>
      </c>
      <c r="AI4" s="11">
        <v>0</v>
      </c>
      <c r="AJ4" s="11">
        <v>0</v>
      </c>
      <c r="AK4" s="6">
        <v>0</v>
      </c>
    </row>
    <row r="5" spans="1:37" customFormat="1" x14ac:dyDescent="0.2">
      <c r="A5" s="18" t="s">
        <v>68</v>
      </c>
      <c r="B5" s="10">
        <v>1</v>
      </c>
      <c r="C5" s="11">
        <v>1</v>
      </c>
      <c r="D5" s="11">
        <v>0</v>
      </c>
      <c r="E5" s="11">
        <v>1</v>
      </c>
      <c r="F5" s="11">
        <v>1</v>
      </c>
      <c r="G5" s="8">
        <v>1</v>
      </c>
      <c r="H5" s="10">
        <v>1</v>
      </c>
      <c r="I5" s="11">
        <v>0</v>
      </c>
      <c r="J5" s="11">
        <v>0</v>
      </c>
      <c r="K5" s="11">
        <v>0</v>
      </c>
      <c r="L5" s="11">
        <v>0</v>
      </c>
      <c r="M5" s="8">
        <v>1</v>
      </c>
      <c r="N5" s="10">
        <v>1</v>
      </c>
      <c r="O5" s="11">
        <v>1</v>
      </c>
      <c r="P5" s="11">
        <v>0</v>
      </c>
      <c r="Q5" s="11">
        <v>1</v>
      </c>
      <c r="R5" s="11">
        <v>1</v>
      </c>
      <c r="S5" s="8">
        <v>1</v>
      </c>
      <c r="T5" s="10">
        <v>1</v>
      </c>
      <c r="U5" s="11">
        <v>1</v>
      </c>
      <c r="V5" s="11">
        <v>0</v>
      </c>
      <c r="W5" s="11">
        <v>1</v>
      </c>
      <c r="X5" s="11">
        <v>1</v>
      </c>
      <c r="Y5" s="8">
        <v>1</v>
      </c>
      <c r="Z5" s="10">
        <v>0</v>
      </c>
      <c r="AA5" s="11">
        <v>0</v>
      </c>
      <c r="AB5" s="11">
        <v>0</v>
      </c>
      <c r="AC5" s="11">
        <v>0</v>
      </c>
      <c r="AD5" s="11">
        <v>0</v>
      </c>
      <c r="AE5" s="8">
        <v>0</v>
      </c>
      <c r="AF5" s="10">
        <v>0</v>
      </c>
      <c r="AG5" s="11">
        <v>0</v>
      </c>
      <c r="AH5" s="11">
        <v>0</v>
      </c>
      <c r="AI5" s="11">
        <v>0</v>
      </c>
      <c r="AJ5" s="11">
        <v>0</v>
      </c>
      <c r="AK5" s="6">
        <v>0</v>
      </c>
    </row>
    <row r="6" spans="1:37" customFormat="1" x14ac:dyDescent="0.2">
      <c r="A6" s="18" t="s">
        <v>69</v>
      </c>
      <c r="B6" s="10">
        <v>0</v>
      </c>
      <c r="C6" s="11">
        <v>0</v>
      </c>
      <c r="D6" s="11">
        <v>0</v>
      </c>
      <c r="E6" s="11">
        <v>0</v>
      </c>
      <c r="F6" s="11">
        <v>0</v>
      </c>
      <c r="G6" s="8">
        <v>0</v>
      </c>
      <c r="H6" s="10">
        <v>0</v>
      </c>
      <c r="I6" s="11">
        <v>0</v>
      </c>
      <c r="J6" s="11">
        <v>0</v>
      </c>
      <c r="K6" s="11">
        <v>0</v>
      </c>
      <c r="L6" s="11">
        <v>0</v>
      </c>
      <c r="M6" s="8">
        <v>0</v>
      </c>
      <c r="N6" s="10">
        <v>0</v>
      </c>
      <c r="O6" s="11">
        <v>0</v>
      </c>
      <c r="P6" s="11">
        <v>0</v>
      </c>
      <c r="Q6" s="11">
        <v>0</v>
      </c>
      <c r="R6" s="11">
        <v>0</v>
      </c>
      <c r="S6" s="8">
        <v>0</v>
      </c>
      <c r="T6" s="10">
        <v>0</v>
      </c>
      <c r="U6" s="11">
        <v>0</v>
      </c>
      <c r="V6" s="11">
        <v>0</v>
      </c>
      <c r="W6" s="11">
        <v>0</v>
      </c>
      <c r="X6" s="11">
        <v>0</v>
      </c>
      <c r="Y6" s="8">
        <v>0</v>
      </c>
      <c r="Z6" s="10">
        <v>0</v>
      </c>
      <c r="AA6" s="11">
        <v>0</v>
      </c>
      <c r="AB6" s="11">
        <v>0</v>
      </c>
      <c r="AC6" s="11">
        <v>0</v>
      </c>
      <c r="AD6" s="11">
        <v>0</v>
      </c>
      <c r="AE6" s="8">
        <v>0</v>
      </c>
      <c r="AF6" s="10">
        <v>0</v>
      </c>
      <c r="AG6" s="11">
        <v>0</v>
      </c>
      <c r="AH6" s="11">
        <v>0</v>
      </c>
      <c r="AI6" s="11">
        <v>0</v>
      </c>
      <c r="AJ6" s="11">
        <v>0</v>
      </c>
      <c r="AK6" s="6">
        <v>0</v>
      </c>
    </row>
    <row r="7" spans="1:37" customFormat="1" x14ac:dyDescent="0.2">
      <c r="A7" s="18" t="s">
        <v>70</v>
      </c>
      <c r="B7" s="10">
        <v>1</v>
      </c>
      <c r="C7" s="11">
        <v>1</v>
      </c>
      <c r="D7" s="11">
        <v>0</v>
      </c>
      <c r="E7" s="11">
        <v>1</v>
      </c>
      <c r="F7" s="11">
        <v>0</v>
      </c>
      <c r="G7" s="8">
        <v>1</v>
      </c>
      <c r="H7" s="10">
        <v>0</v>
      </c>
      <c r="I7" s="11">
        <v>0</v>
      </c>
      <c r="J7" s="11">
        <v>0</v>
      </c>
      <c r="K7" s="11">
        <v>1</v>
      </c>
      <c r="L7" s="11">
        <v>0</v>
      </c>
      <c r="M7" s="8">
        <v>1</v>
      </c>
      <c r="N7" s="10">
        <v>1</v>
      </c>
      <c r="O7" s="11">
        <v>1</v>
      </c>
      <c r="P7" s="11">
        <v>0</v>
      </c>
      <c r="Q7" s="11">
        <v>1</v>
      </c>
      <c r="R7" s="11">
        <v>1</v>
      </c>
      <c r="S7" s="8">
        <v>1</v>
      </c>
      <c r="T7" s="10">
        <v>0</v>
      </c>
      <c r="U7" s="11">
        <v>0</v>
      </c>
      <c r="V7" s="11">
        <v>0</v>
      </c>
      <c r="W7" s="11">
        <v>0</v>
      </c>
      <c r="X7" s="11">
        <v>0</v>
      </c>
      <c r="Y7" s="8">
        <v>0</v>
      </c>
      <c r="Z7" s="10">
        <v>0</v>
      </c>
      <c r="AA7" s="11">
        <v>0</v>
      </c>
      <c r="AB7" s="11">
        <v>0</v>
      </c>
      <c r="AC7" s="11">
        <v>0</v>
      </c>
      <c r="AD7" s="11">
        <v>0</v>
      </c>
      <c r="AE7" s="8">
        <v>0</v>
      </c>
      <c r="AF7" s="10">
        <v>1</v>
      </c>
      <c r="AG7" s="11">
        <v>1</v>
      </c>
      <c r="AH7" s="11">
        <v>0</v>
      </c>
      <c r="AI7" s="11">
        <v>1</v>
      </c>
      <c r="AJ7" s="11">
        <v>0</v>
      </c>
      <c r="AK7" s="6">
        <v>1</v>
      </c>
    </row>
    <row r="8" spans="1:37" customFormat="1" x14ac:dyDescent="0.2">
      <c r="A8" s="18" t="s">
        <v>71</v>
      </c>
      <c r="B8" s="10">
        <v>0</v>
      </c>
      <c r="C8" s="11">
        <v>1</v>
      </c>
      <c r="D8" s="11">
        <v>0</v>
      </c>
      <c r="E8" s="11">
        <v>0</v>
      </c>
      <c r="F8" s="11">
        <v>0</v>
      </c>
      <c r="G8" s="8">
        <v>1</v>
      </c>
      <c r="H8" s="10">
        <v>0</v>
      </c>
      <c r="I8" s="11">
        <v>0</v>
      </c>
      <c r="J8" s="11">
        <v>0</v>
      </c>
      <c r="K8" s="11">
        <v>0</v>
      </c>
      <c r="L8" s="11">
        <v>0</v>
      </c>
      <c r="M8" s="8">
        <v>0</v>
      </c>
      <c r="N8" s="10">
        <v>1</v>
      </c>
      <c r="O8" s="11">
        <v>1</v>
      </c>
      <c r="P8" s="11">
        <v>0</v>
      </c>
      <c r="Q8" s="11">
        <v>1</v>
      </c>
      <c r="R8" s="11">
        <v>1</v>
      </c>
      <c r="S8" s="8">
        <v>1</v>
      </c>
      <c r="T8" s="10">
        <v>1</v>
      </c>
      <c r="U8" s="11">
        <v>1</v>
      </c>
      <c r="V8" s="11">
        <v>0</v>
      </c>
      <c r="W8" s="11">
        <v>0</v>
      </c>
      <c r="X8" s="11">
        <v>0</v>
      </c>
      <c r="Y8" s="8">
        <v>1</v>
      </c>
      <c r="Z8" s="10">
        <v>1</v>
      </c>
      <c r="AA8" s="11">
        <v>1</v>
      </c>
      <c r="AB8" s="11">
        <v>0</v>
      </c>
      <c r="AC8" s="11">
        <v>0</v>
      </c>
      <c r="AD8" s="11">
        <v>0</v>
      </c>
      <c r="AE8" s="8">
        <v>1</v>
      </c>
      <c r="AF8" s="10">
        <v>1</v>
      </c>
      <c r="AG8" s="11">
        <v>1</v>
      </c>
      <c r="AH8" s="11">
        <v>0</v>
      </c>
      <c r="AI8" s="11">
        <v>1</v>
      </c>
      <c r="AJ8" s="11">
        <v>1</v>
      </c>
      <c r="AK8" s="6">
        <v>1</v>
      </c>
    </row>
    <row r="9" spans="1:37" customFormat="1" x14ac:dyDescent="0.2">
      <c r="A9" s="18" t="s">
        <v>156</v>
      </c>
      <c r="B9" s="10">
        <v>1</v>
      </c>
      <c r="C9" s="11">
        <v>1</v>
      </c>
      <c r="D9" s="11">
        <v>0</v>
      </c>
      <c r="E9" s="11">
        <v>1</v>
      </c>
      <c r="F9" s="11">
        <v>1</v>
      </c>
      <c r="G9" s="8">
        <v>1</v>
      </c>
      <c r="H9" s="10">
        <v>0</v>
      </c>
      <c r="I9" s="11">
        <v>0</v>
      </c>
      <c r="J9" s="11">
        <v>0</v>
      </c>
      <c r="K9" s="11">
        <v>0</v>
      </c>
      <c r="L9" s="11">
        <v>0</v>
      </c>
      <c r="M9" s="8">
        <v>0</v>
      </c>
      <c r="N9" s="10">
        <v>1</v>
      </c>
      <c r="O9" s="11">
        <v>1</v>
      </c>
      <c r="P9" s="11">
        <v>0</v>
      </c>
      <c r="Q9" s="11">
        <v>1</v>
      </c>
      <c r="R9" s="11">
        <v>1</v>
      </c>
      <c r="S9" s="8">
        <v>1</v>
      </c>
      <c r="T9" s="10">
        <v>1</v>
      </c>
      <c r="U9" s="11">
        <v>1</v>
      </c>
      <c r="V9" s="11">
        <v>0</v>
      </c>
      <c r="W9" s="11">
        <v>1</v>
      </c>
      <c r="X9" s="11">
        <v>1</v>
      </c>
      <c r="Y9" s="8">
        <v>1</v>
      </c>
      <c r="Z9" s="10">
        <v>0</v>
      </c>
      <c r="AA9" s="11">
        <v>0</v>
      </c>
      <c r="AB9" s="11">
        <v>0</v>
      </c>
      <c r="AC9" s="11">
        <v>0</v>
      </c>
      <c r="AD9" s="11">
        <v>0</v>
      </c>
      <c r="AE9" s="8">
        <v>0</v>
      </c>
      <c r="AF9" s="10">
        <v>0</v>
      </c>
      <c r="AG9" s="11">
        <v>0</v>
      </c>
      <c r="AH9" s="11">
        <v>0</v>
      </c>
      <c r="AI9" s="11">
        <v>0</v>
      </c>
      <c r="AJ9" s="11">
        <v>0</v>
      </c>
      <c r="AK9" s="6">
        <v>0</v>
      </c>
    </row>
    <row r="10" spans="1:37" customFormat="1" x14ac:dyDescent="0.2">
      <c r="A10" s="18" t="s">
        <v>72</v>
      </c>
      <c r="B10" s="10">
        <v>1</v>
      </c>
      <c r="C10" s="11">
        <v>1</v>
      </c>
      <c r="D10" s="11">
        <v>0</v>
      </c>
      <c r="E10" s="11">
        <v>1</v>
      </c>
      <c r="F10" s="11">
        <v>1</v>
      </c>
      <c r="G10" s="8">
        <v>1</v>
      </c>
      <c r="H10" s="10">
        <v>0</v>
      </c>
      <c r="I10" s="11">
        <v>0</v>
      </c>
      <c r="J10" s="11">
        <v>0</v>
      </c>
      <c r="K10" s="11">
        <v>0</v>
      </c>
      <c r="L10" s="11">
        <v>0</v>
      </c>
      <c r="M10" s="8">
        <v>0</v>
      </c>
      <c r="N10" s="10">
        <v>1</v>
      </c>
      <c r="O10" s="11">
        <v>1</v>
      </c>
      <c r="P10" s="11">
        <v>0</v>
      </c>
      <c r="Q10" s="11">
        <v>1</v>
      </c>
      <c r="R10" s="11">
        <v>1</v>
      </c>
      <c r="S10" s="8">
        <v>1</v>
      </c>
      <c r="T10" s="10">
        <v>0</v>
      </c>
      <c r="U10" s="11">
        <v>0</v>
      </c>
      <c r="V10" s="11">
        <v>0</v>
      </c>
      <c r="W10" s="11">
        <v>0</v>
      </c>
      <c r="X10" s="11">
        <v>0</v>
      </c>
      <c r="Y10" s="8">
        <v>0</v>
      </c>
      <c r="Z10" s="10">
        <v>1</v>
      </c>
      <c r="AA10" s="11">
        <v>1</v>
      </c>
      <c r="AB10" s="11">
        <v>0</v>
      </c>
      <c r="AC10" s="11">
        <v>1</v>
      </c>
      <c r="AD10" s="11">
        <v>1</v>
      </c>
      <c r="AE10" s="8">
        <v>1</v>
      </c>
      <c r="AF10" s="10">
        <v>1</v>
      </c>
      <c r="AG10" s="11">
        <v>1</v>
      </c>
      <c r="AH10" s="11">
        <v>0</v>
      </c>
      <c r="AI10" s="11">
        <v>1</v>
      </c>
      <c r="AJ10" s="11">
        <v>1</v>
      </c>
      <c r="AK10" s="6">
        <v>1</v>
      </c>
    </row>
    <row r="11" spans="1:37" customFormat="1" x14ac:dyDescent="0.2">
      <c r="A11" s="18" t="s">
        <v>73</v>
      </c>
      <c r="B11" s="10">
        <v>1</v>
      </c>
      <c r="C11" s="11">
        <v>1</v>
      </c>
      <c r="D11" s="11">
        <v>0</v>
      </c>
      <c r="E11" s="11">
        <v>0</v>
      </c>
      <c r="F11" s="11">
        <v>1</v>
      </c>
      <c r="G11" s="8">
        <v>1</v>
      </c>
      <c r="H11" s="10">
        <v>0</v>
      </c>
      <c r="I11" s="11">
        <v>0</v>
      </c>
      <c r="J11" s="11">
        <v>0</v>
      </c>
      <c r="K11" s="11">
        <v>0</v>
      </c>
      <c r="L11" s="11">
        <v>0</v>
      </c>
      <c r="M11" s="8">
        <v>0</v>
      </c>
      <c r="N11" s="10">
        <v>1</v>
      </c>
      <c r="O11" s="11">
        <v>1</v>
      </c>
      <c r="P11" s="11">
        <v>0</v>
      </c>
      <c r="Q11" s="11">
        <v>0</v>
      </c>
      <c r="R11" s="11">
        <v>1</v>
      </c>
      <c r="S11" s="8">
        <v>1</v>
      </c>
      <c r="T11" s="10">
        <v>0</v>
      </c>
      <c r="U11" s="11">
        <v>0</v>
      </c>
      <c r="V11" s="11">
        <v>0</v>
      </c>
      <c r="W11" s="11">
        <v>0</v>
      </c>
      <c r="X11" s="11">
        <v>0</v>
      </c>
      <c r="Y11" s="8">
        <v>0</v>
      </c>
      <c r="Z11" s="10">
        <v>1</v>
      </c>
      <c r="AA11" s="11">
        <v>1</v>
      </c>
      <c r="AB11" s="11">
        <v>0</v>
      </c>
      <c r="AC11" s="11">
        <v>0</v>
      </c>
      <c r="AD11" s="11">
        <v>0</v>
      </c>
      <c r="AE11" s="8">
        <v>1</v>
      </c>
      <c r="AF11" s="10">
        <v>0</v>
      </c>
      <c r="AG11" s="11">
        <v>0</v>
      </c>
      <c r="AH11" s="11">
        <v>0</v>
      </c>
      <c r="AI11" s="11">
        <v>0</v>
      </c>
      <c r="AJ11" s="11">
        <v>0</v>
      </c>
      <c r="AK11" s="6">
        <v>0</v>
      </c>
    </row>
    <row r="12" spans="1:37" customFormat="1" x14ac:dyDescent="0.2">
      <c r="A12" s="18" t="s">
        <v>74</v>
      </c>
      <c r="B12" s="10">
        <v>1</v>
      </c>
      <c r="C12" s="11">
        <v>1</v>
      </c>
      <c r="D12" s="11">
        <v>0</v>
      </c>
      <c r="E12" s="11">
        <v>0</v>
      </c>
      <c r="F12" s="11">
        <v>1</v>
      </c>
      <c r="G12" s="8">
        <v>1</v>
      </c>
      <c r="H12" s="10">
        <v>0</v>
      </c>
      <c r="I12" s="11">
        <v>0</v>
      </c>
      <c r="J12" s="11">
        <v>0</v>
      </c>
      <c r="K12" s="11">
        <v>0</v>
      </c>
      <c r="L12" s="11">
        <v>0</v>
      </c>
      <c r="M12" s="8">
        <v>0</v>
      </c>
      <c r="N12" s="10">
        <v>1</v>
      </c>
      <c r="O12" s="11">
        <v>1</v>
      </c>
      <c r="P12" s="11">
        <v>0</v>
      </c>
      <c r="Q12" s="11">
        <v>0</v>
      </c>
      <c r="R12" s="11">
        <v>1</v>
      </c>
      <c r="S12" s="8">
        <v>1</v>
      </c>
      <c r="T12" s="10">
        <v>0</v>
      </c>
      <c r="U12" s="11">
        <v>0</v>
      </c>
      <c r="V12" s="11">
        <v>0</v>
      </c>
      <c r="W12" s="11">
        <v>0</v>
      </c>
      <c r="X12" s="11">
        <v>0</v>
      </c>
      <c r="Y12" s="8">
        <v>0</v>
      </c>
      <c r="Z12" s="10">
        <v>1</v>
      </c>
      <c r="AA12" s="11">
        <v>1</v>
      </c>
      <c r="AB12" s="11">
        <v>0</v>
      </c>
      <c r="AC12" s="11">
        <v>0</v>
      </c>
      <c r="AD12" s="11">
        <v>1</v>
      </c>
      <c r="AE12" s="8">
        <v>1</v>
      </c>
      <c r="AF12" s="10">
        <v>1</v>
      </c>
      <c r="AG12" s="11">
        <v>1</v>
      </c>
      <c r="AH12" s="11">
        <v>0</v>
      </c>
      <c r="AI12" s="11">
        <v>0</v>
      </c>
      <c r="AJ12" s="11">
        <v>1</v>
      </c>
      <c r="AK12" s="6">
        <v>1</v>
      </c>
    </row>
    <row r="13" spans="1:37" customFormat="1" x14ac:dyDescent="0.2">
      <c r="A13" s="18" t="s">
        <v>75</v>
      </c>
      <c r="B13" s="10">
        <v>1</v>
      </c>
      <c r="C13" s="11">
        <v>0</v>
      </c>
      <c r="D13" s="11">
        <v>0</v>
      </c>
      <c r="E13" s="11">
        <v>0</v>
      </c>
      <c r="F13" s="11">
        <v>0</v>
      </c>
      <c r="G13" s="8">
        <v>1</v>
      </c>
      <c r="H13" s="10">
        <v>0</v>
      </c>
      <c r="I13" s="11">
        <v>0</v>
      </c>
      <c r="J13" s="11">
        <v>0</v>
      </c>
      <c r="K13" s="11">
        <v>0</v>
      </c>
      <c r="L13" s="11">
        <v>0</v>
      </c>
      <c r="M13" s="8">
        <v>0</v>
      </c>
      <c r="N13" s="10">
        <v>0</v>
      </c>
      <c r="O13" s="11">
        <v>0</v>
      </c>
      <c r="P13" s="11">
        <v>0</v>
      </c>
      <c r="Q13" s="11">
        <v>0</v>
      </c>
      <c r="R13" s="11">
        <v>0</v>
      </c>
      <c r="S13" s="8">
        <v>0</v>
      </c>
      <c r="T13" s="10">
        <v>0</v>
      </c>
      <c r="U13" s="11">
        <v>0</v>
      </c>
      <c r="V13" s="11">
        <v>0</v>
      </c>
      <c r="W13" s="11">
        <v>0</v>
      </c>
      <c r="X13" s="11">
        <v>0</v>
      </c>
      <c r="Y13" s="8">
        <v>0</v>
      </c>
      <c r="Z13" s="10">
        <v>0</v>
      </c>
      <c r="AA13" s="11">
        <v>0</v>
      </c>
      <c r="AB13" s="11">
        <v>0</v>
      </c>
      <c r="AC13" s="11">
        <v>0</v>
      </c>
      <c r="AD13" s="11">
        <v>0</v>
      </c>
      <c r="AE13" s="8">
        <v>0</v>
      </c>
      <c r="AF13" s="10">
        <v>0</v>
      </c>
      <c r="AG13" s="11">
        <v>0</v>
      </c>
      <c r="AH13" s="11">
        <v>0</v>
      </c>
      <c r="AI13" s="11">
        <v>0</v>
      </c>
      <c r="AJ13" s="11">
        <v>0</v>
      </c>
      <c r="AK13" s="6">
        <v>0</v>
      </c>
    </row>
    <row r="14" spans="1:37" customFormat="1" x14ac:dyDescent="0.2">
      <c r="A14" s="18" t="s">
        <v>76</v>
      </c>
      <c r="B14" s="10">
        <v>1</v>
      </c>
      <c r="C14" s="11">
        <v>1</v>
      </c>
      <c r="D14" s="11">
        <v>0</v>
      </c>
      <c r="E14" s="11">
        <v>0</v>
      </c>
      <c r="F14" s="11">
        <v>1</v>
      </c>
      <c r="G14" s="8">
        <v>1</v>
      </c>
      <c r="H14" s="10">
        <v>0</v>
      </c>
      <c r="I14" s="11">
        <v>0</v>
      </c>
      <c r="J14" s="11">
        <v>0</v>
      </c>
      <c r="K14" s="11">
        <v>0</v>
      </c>
      <c r="L14" s="11">
        <v>0</v>
      </c>
      <c r="M14" s="8">
        <v>0</v>
      </c>
      <c r="N14" s="10">
        <v>1</v>
      </c>
      <c r="O14" s="11">
        <v>1</v>
      </c>
      <c r="P14" s="11">
        <v>0</v>
      </c>
      <c r="Q14" s="11">
        <v>0</v>
      </c>
      <c r="R14" s="11">
        <v>1</v>
      </c>
      <c r="S14" s="8">
        <v>1</v>
      </c>
      <c r="T14" s="10">
        <v>0</v>
      </c>
      <c r="U14" s="11">
        <v>0</v>
      </c>
      <c r="V14" s="11">
        <v>0</v>
      </c>
      <c r="W14" s="11">
        <v>0</v>
      </c>
      <c r="X14" s="11">
        <v>0</v>
      </c>
      <c r="Y14" s="8">
        <v>0</v>
      </c>
      <c r="Z14" s="10">
        <v>1</v>
      </c>
      <c r="AA14" s="11">
        <v>1</v>
      </c>
      <c r="AB14" s="11">
        <v>0</v>
      </c>
      <c r="AC14" s="11">
        <v>0</v>
      </c>
      <c r="AD14" s="11">
        <v>1</v>
      </c>
      <c r="AE14" s="8">
        <v>1</v>
      </c>
      <c r="AF14" s="10">
        <v>1</v>
      </c>
      <c r="AG14" s="11">
        <v>1</v>
      </c>
      <c r="AH14" s="11">
        <v>0</v>
      </c>
      <c r="AI14" s="11">
        <v>0</v>
      </c>
      <c r="AJ14" s="11">
        <v>1</v>
      </c>
      <c r="AK14" s="6">
        <v>1</v>
      </c>
    </row>
    <row r="15" spans="1:37" customFormat="1" x14ac:dyDescent="0.2">
      <c r="A15" s="18" t="s">
        <v>77</v>
      </c>
      <c r="B15" s="10">
        <v>1</v>
      </c>
      <c r="C15" s="11">
        <v>1</v>
      </c>
      <c r="D15" s="11">
        <v>0</v>
      </c>
      <c r="E15" s="11">
        <v>1</v>
      </c>
      <c r="F15" s="11">
        <v>1</v>
      </c>
      <c r="G15" s="8">
        <v>1</v>
      </c>
      <c r="H15" s="10">
        <v>0</v>
      </c>
      <c r="I15" s="11">
        <v>0</v>
      </c>
      <c r="J15" s="11">
        <v>0</v>
      </c>
      <c r="K15" s="11">
        <v>0</v>
      </c>
      <c r="L15" s="11">
        <v>0</v>
      </c>
      <c r="M15" s="8">
        <v>0</v>
      </c>
      <c r="N15" s="10">
        <v>1</v>
      </c>
      <c r="O15" s="11">
        <v>1</v>
      </c>
      <c r="P15" s="11">
        <v>0</v>
      </c>
      <c r="Q15" s="11">
        <v>1</v>
      </c>
      <c r="R15" s="11">
        <v>1</v>
      </c>
      <c r="S15" s="8">
        <v>1</v>
      </c>
      <c r="T15" s="10">
        <v>0</v>
      </c>
      <c r="U15" s="11">
        <v>0</v>
      </c>
      <c r="V15" s="11">
        <v>0</v>
      </c>
      <c r="W15" s="11">
        <v>0</v>
      </c>
      <c r="X15" s="11">
        <v>0</v>
      </c>
      <c r="Y15" s="8">
        <v>0</v>
      </c>
      <c r="Z15" s="10">
        <v>0</v>
      </c>
      <c r="AA15" s="11">
        <v>0</v>
      </c>
      <c r="AB15" s="11">
        <v>0</v>
      </c>
      <c r="AC15" s="11">
        <v>0</v>
      </c>
      <c r="AD15" s="11">
        <v>0</v>
      </c>
      <c r="AE15" s="8">
        <v>0</v>
      </c>
      <c r="AF15" s="10">
        <v>1</v>
      </c>
      <c r="AG15" s="11">
        <v>1</v>
      </c>
      <c r="AH15" s="11">
        <v>0</v>
      </c>
      <c r="AI15" s="11">
        <v>1</v>
      </c>
      <c r="AJ15" s="11">
        <v>1</v>
      </c>
      <c r="AK15" s="6">
        <v>1</v>
      </c>
    </row>
    <row r="16" spans="1:37" customFormat="1" x14ac:dyDescent="0.2">
      <c r="A16" s="18" t="s">
        <v>78</v>
      </c>
      <c r="B16" s="10">
        <v>1</v>
      </c>
      <c r="C16" s="11">
        <v>1</v>
      </c>
      <c r="D16" s="11">
        <v>0</v>
      </c>
      <c r="E16" s="11">
        <v>1</v>
      </c>
      <c r="F16" s="11">
        <v>0</v>
      </c>
      <c r="G16" s="8">
        <v>1</v>
      </c>
      <c r="H16" s="10">
        <v>0</v>
      </c>
      <c r="I16" s="11">
        <v>0</v>
      </c>
      <c r="J16" s="11">
        <v>0</v>
      </c>
      <c r="K16" s="11">
        <v>0</v>
      </c>
      <c r="L16" s="11">
        <v>0</v>
      </c>
      <c r="M16" s="8">
        <v>0</v>
      </c>
      <c r="N16" s="10">
        <v>1</v>
      </c>
      <c r="O16" s="11">
        <v>1</v>
      </c>
      <c r="P16" s="11">
        <v>0</v>
      </c>
      <c r="Q16" s="11">
        <v>1</v>
      </c>
      <c r="R16" s="11">
        <v>0</v>
      </c>
      <c r="S16" s="8">
        <v>1</v>
      </c>
      <c r="T16" s="10">
        <v>0</v>
      </c>
      <c r="U16" s="11">
        <v>0</v>
      </c>
      <c r="V16" s="11">
        <v>0</v>
      </c>
      <c r="W16" s="11">
        <v>0</v>
      </c>
      <c r="X16" s="11">
        <v>0</v>
      </c>
      <c r="Y16" s="8">
        <v>0</v>
      </c>
      <c r="Z16" s="10">
        <v>1</v>
      </c>
      <c r="AA16" s="11">
        <v>1</v>
      </c>
      <c r="AB16" s="11">
        <v>0</v>
      </c>
      <c r="AC16" s="11">
        <v>1</v>
      </c>
      <c r="AD16" s="11">
        <v>0</v>
      </c>
      <c r="AE16" s="8">
        <v>1</v>
      </c>
      <c r="AF16" s="10">
        <v>1</v>
      </c>
      <c r="AG16" s="11">
        <v>1</v>
      </c>
      <c r="AH16" s="11">
        <v>0</v>
      </c>
      <c r="AI16" s="11">
        <v>1</v>
      </c>
      <c r="AJ16" s="11">
        <v>0</v>
      </c>
      <c r="AK16" s="6">
        <v>1</v>
      </c>
    </row>
    <row r="17" spans="1:37" customFormat="1" x14ac:dyDescent="0.2">
      <c r="A17" s="18" t="s">
        <v>79</v>
      </c>
      <c r="B17" s="10">
        <v>1</v>
      </c>
      <c r="C17" s="11">
        <v>0</v>
      </c>
      <c r="D17" s="11">
        <v>0</v>
      </c>
      <c r="E17" s="11">
        <v>0</v>
      </c>
      <c r="F17" s="11">
        <v>1</v>
      </c>
      <c r="G17" s="8">
        <v>1</v>
      </c>
      <c r="H17" s="10">
        <v>0</v>
      </c>
      <c r="I17" s="11">
        <v>0</v>
      </c>
      <c r="J17" s="11">
        <v>0</v>
      </c>
      <c r="K17" s="11">
        <v>1</v>
      </c>
      <c r="L17" s="11">
        <v>0</v>
      </c>
      <c r="M17" s="8">
        <v>1</v>
      </c>
      <c r="N17" s="10">
        <v>1</v>
      </c>
      <c r="O17" s="11">
        <v>0</v>
      </c>
      <c r="P17" s="11">
        <v>0</v>
      </c>
      <c r="Q17" s="11">
        <v>0</v>
      </c>
      <c r="R17" s="11">
        <v>1</v>
      </c>
      <c r="S17" s="8">
        <v>1</v>
      </c>
      <c r="T17" s="10">
        <v>1</v>
      </c>
      <c r="U17" s="11">
        <v>0</v>
      </c>
      <c r="V17" s="11">
        <v>0</v>
      </c>
      <c r="W17" s="11">
        <v>0</v>
      </c>
      <c r="X17" s="11">
        <v>1</v>
      </c>
      <c r="Y17" s="8">
        <v>1</v>
      </c>
      <c r="Z17" s="10">
        <v>0</v>
      </c>
      <c r="AA17" s="11">
        <v>0</v>
      </c>
      <c r="AB17" s="11">
        <v>0</v>
      </c>
      <c r="AC17" s="11">
        <v>0</v>
      </c>
      <c r="AD17" s="11">
        <v>0</v>
      </c>
      <c r="AE17" s="8">
        <v>0</v>
      </c>
      <c r="AF17" s="10">
        <v>1</v>
      </c>
      <c r="AG17" s="11">
        <v>0</v>
      </c>
      <c r="AH17" s="11">
        <v>0</v>
      </c>
      <c r="AI17" s="11">
        <v>0</v>
      </c>
      <c r="AJ17" s="11">
        <v>1</v>
      </c>
      <c r="AK17" s="6">
        <v>1</v>
      </c>
    </row>
    <row r="18" spans="1:37" customFormat="1" x14ac:dyDescent="0.2">
      <c r="A18" s="18" t="s">
        <v>80</v>
      </c>
      <c r="B18" s="10">
        <v>1</v>
      </c>
      <c r="C18" s="11">
        <v>0</v>
      </c>
      <c r="D18" s="11">
        <v>0</v>
      </c>
      <c r="E18" s="11">
        <v>0</v>
      </c>
      <c r="F18" s="11">
        <v>0</v>
      </c>
      <c r="G18" s="8">
        <v>1</v>
      </c>
      <c r="H18" s="10">
        <v>0</v>
      </c>
      <c r="I18" s="11">
        <v>0</v>
      </c>
      <c r="J18" s="11">
        <v>0</v>
      </c>
      <c r="K18" s="11">
        <v>0</v>
      </c>
      <c r="L18" s="11">
        <v>0</v>
      </c>
      <c r="M18" s="8">
        <v>0</v>
      </c>
      <c r="N18" s="10">
        <v>1</v>
      </c>
      <c r="O18" s="11">
        <v>0</v>
      </c>
      <c r="P18" s="11">
        <v>0</v>
      </c>
      <c r="Q18" s="11">
        <v>0</v>
      </c>
      <c r="R18" s="11">
        <v>1</v>
      </c>
      <c r="S18" s="8">
        <v>1</v>
      </c>
      <c r="T18" s="10">
        <v>0</v>
      </c>
      <c r="U18" s="11">
        <v>0</v>
      </c>
      <c r="V18" s="11">
        <v>0</v>
      </c>
      <c r="W18" s="11">
        <v>0</v>
      </c>
      <c r="X18" s="11">
        <v>0</v>
      </c>
      <c r="Y18" s="8">
        <v>0</v>
      </c>
      <c r="Z18" s="10">
        <v>1</v>
      </c>
      <c r="AA18" s="11">
        <v>0</v>
      </c>
      <c r="AB18" s="11">
        <v>0</v>
      </c>
      <c r="AC18" s="11">
        <v>0</v>
      </c>
      <c r="AD18" s="11">
        <v>1</v>
      </c>
      <c r="AE18" s="8">
        <v>1</v>
      </c>
      <c r="AF18" s="10">
        <v>0</v>
      </c>
      <c r="AG18" s="11">
        <v>0</v>
      </c>
      <c r="AH18" s="11">
        <v>0</v>
      </c>
      <c r="AI18" s="11">
        <v>0</v>
      </c>
      <c r="AJ18" s="11">
        <v>0</v>
      </c>
      <c r="AK18" s="6">
        <v>0</v>
      </c>
    </row>
    <row r="19" spans="1:37" customFormat="1" x14ac:dyDescent="0.2">
      <c r="A19" s="18" t="s">
        <v>81</v>
      </c>
      <c r="B19" s="10">
        <v>0</v>
      </c>
      <c r="C19" s="11">
        <v>0</v>
      </c>
      <c r="D19" s="11">
        <v>0</v>
      </c>
      <c r="E19" s="11">
        <v>0</v>
      </c>
      <c r="F19" s="11">
        <v>0</v>
      </c>
      <c r="G19" s="8">
        <v>0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8">
        <v>0</v>
      </c>
      <c r="N19" s="10">
        <v>1</v>
      </c>
      <c r="O19" s="11">
        <v>0</v>
      </c>
      <c r="P19" s="11">
        <v>0</v>
      </c>
      <c r="Q19" s="11">
        <v>1</v>
      </c>
      <c r="R19" s="11">
        <v>1</v>
      </c>
      <c r="S19" s="8">
        <v>1</v>
      </c>
      <c r="T19" s="10">
        <v>0</v>
      </c>
      <c r="U19" s="11">
        <v>0</v>
      </c>
      <c r="V19" s="11">
        <v>0</v>
      </c>
      <c r="W19" s="11">
        <v>0</v>
      </c>
      <c r="X19" s="11">
        <v>0</v>
      </c>
      <c r="Y19" s="8">
        <v>0</v>
      </c>
      <c r="Z19" s="10">
        <v>1</v>
      </c>
      <c r="AA19" s="11">
        <v>0</v>
      </c>
      <c r="AB19" s="11">
        <v>0</v>
      </c>
      <c r="AC19" s="11">
        <v>0</v>
      </c>
      <c r="AD19" s="11">
        <v>1</v>
      </c>
      <c r="AE19" s="8">
        <v>1</v>
      </c>
      <c r="AF19" s="10">
        <v>1</v>
      </c>
      <c r="AG19" s="11">
        <v>0</v>
      </c>
      <c r="AH19" s="11">
        <v>0</v>
      </c>
      <c r="AI19" s="11">
        <v>0</v>
      </c>
      <c r="AJ19" s="11">
        <v>0</v>
      </c>
      <c r="AK19" s="6">
        <v>1</v>
      </c>
    </row>
    <row r="20" spans="1:37" customFormat="1" x14ac:dyDescent="0.2">
      <c r="A20" s="18" t="s">
        <v>82</v>
      </c>
      <c r="B20" s="10">
        <v>1</v>
      </c>
      <c r="C20" s="11">
        <v>1</v>
      </c>
      <c r="D20" s="11">
        <v>0</v>
      </c>
      <c r="E20" s="11">
        <v>1</v>
      </c>
      <c r="F20" s="11">
        <v>1</v>
      </c>
      <c r="G20" s="8">
        <v>1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8">
        <v>0</v>
      </c>
      <c r="N20" s="10">
        <v>1</v>
      </c>
      <c r="O20" s="11">
        <v>1</v>
      </c>
      <c r="P20" s="11">
        <v>0</v>
      </c>
      <c r="Q20" s="11">
        <v>1</v>
      </c>
      <c r="R20" s="11">
        <v>1</v>
      </c>
      <c r="S20" s="8">
        <v>1</v>
      </c>
      <c r="T20" s="10">
        <v>0</v>
      </c>
      <c r="U20" s="11">
        <v>1</v>
      </c>
      <c r="V20" s="11">
        <v>0</v>
      </c>
      <c r="W20" s="11">
        <v>0</v>
      </c>
      <c r="X20" s="11">
        <v>0</v>
      </c>
      <c r="Y20" s="8">
        <v>1</v>
      </c>
      <c r="Z20" s="10">
        <v>1</v>
      </c>
      <c r="AA20" s="11">
        <v>1</v>
      </c>
      <c r="AB20" s="11">
        <v>0</v>
      </c>
      <c r="AC20" s="11">
        <v>1</v>
      </c>
      <c r="AD20" s="11">
        <v>1</v>
      </c>
      <c r="AE20" s="8">
        <v>1</v>
      </c>
      <c r="AF20" s="10">
        <v>1</v>
      </c>
      <c r="AG20" s="11">
        <v>1</v>
      </c>
      <c r="AH20" s="11">
        <v>1</v>
      </c>
      <c r="AI20" s="11">
        <v>1</v>
      </c>
      <c r="AJ20" s="11">
        <v>0</v>
      </c>
      <c r="AK20" s="6">
        <v>1</v>
      </c>
    </row>
    <row r="21" spans="1:37" customFormat="1" x14ac:dyDescent="0.2">
      <c r="A21" s="18" t="s">
        <v>83</v>
      </c>
      <c r="B21" s="10">
        <v>1</v>
      </c>
      <c r="C21" s="11">
        <v>1</v>
      </c>
      <c r="D21" s="11">
        <v>0</v>
      </c>
      <c r="E21" s="11">
        <v>1</v>
      </c>
      <c r="F21" s="11">
        <v>0</v>
      </c>
      <c r="G21" s="8">
        <v>1</v>
      </c>
      <c r="H21" s="10">
        <v>0</v>
      </c>
      <c r="I21" s="11">
        <v>0</v>
      </c>
      <c r="J21" s="11">
        <v>0</v>
      </c>
      <c r="K21" s="11">
        <v>1</v>
      </c>
      <c r="L21" s="11">
        <v>0</v>
      </c>
      <c r="M21" s="8">
        <v>1</v>
      </c>
      <c r="N21" s="10">
        <v>1</v>
      </c>
      <c r="O21" s="11">
        <v>1</v>
      </c>
      <c r="P21" s="11">
        <v>0</v>
      </c>
      <c r="Q21" s="11">
        <v>1</v>
      </c>
      <c r="R21" s="11">
        <v>1</v>
      </c>
      <c r="S21" s="8">
        <v>1</v>
      </c>
      <c r="T21" s="10">
        <v>0</v>
      </c>
      <c r="U21" s="11">
        <v>0</v>
      </c>
      <c r="V21" s="11">
        <v>0</v>
      </c>
      <c r="W21" s="11">
        <v>0</v>
      </c>
      <c r="X21" s="11">
        <v>0</v>
      </c>
      <c r="Y21" s="8">
        <v>0</v>
      </c>
      <c r="Z21" s="10">
        <v>0</v>
      </c>
      <c r="AA21" s="11">
        <v>0</v>
      </c>
      <c r="AB21" s="11">
        <v>0</v>
      </c>
      <c r="AC21" s="11">
        <v>0</v>
      </c>
      <c r="AD21" s="11">
        <v>0</v>
      </c>
      <c r="AE21" s="8">
        <v>0</v>
      </c>
      <c r="AF21" s="10">
        <v>1</v>
      </c>
      <c r="AG21" s="11">
        <v>1</v>
      </c>
      <c r="AH21" s="11">
        <v>0</v>
      </c>
      <c r="AI21" s="11">
        <v>1</v>
      </c>
      <c r="AJ21" s="11">
        <v>1</v>
      </c>
      <c r="AK21" s="6">
        <v>1</v>
      </c>
    </row>
    <row r="22" spans="1:37" customFormat="1" x14ac:dyDescent="0.2">
      <c r="A22" s="18" t="s">
        <v>84</v>
      </c>
      <c r="B22" s="10">
        <v>1</v>
      </c>
      <c r="C22" s="11">
        <v>1</v>
      </c>
      <c r="D22" s="11">
        <v>0</v>
      </c>
      <c r="E22" s="11">
        <v>0</v>
      </c>
      <c r="F22" s="11">
        <v>1</v>
      </c>
      <c r="G22" s="8">
        <v>1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8">
        <v>0</v>
      </c>
      <c r="N22" s="10">
        <v>1</v>
      </c>
      <c r="O22" s="11">
        <v>1</v>
      </c>
      <c r="P22" s="11">
        <v>0</v>
      </c>
      <c r="Q22" s="11">
        <v>0</v>
      </c>
      <c r="R22" s="11">
        <v>0</v>
      </c>
      <c r="S22" s="8">
        <v>1</v>
      </c>
      <c r="T22" s="10">
        <v>0</v>
      </c>
      <c r="U22" s="11">
        <v>0</v>
      </c>
      <c r="V22" s="11">
        <v>0</v>
      </c>
      <c r="W22" s="11">
        <v>0</v>
      </c>
      <c r="X22" s="11">
        <v>0</v>
      </c>
      <c r="Y22" s="8">
        <v>0</v>
      </c>
      <c r="Z22" s="10">
        <v>0</v>
      </c>
      <c r="AA22" s="11">
        <v>0</v>
      </c>
      <c r="AB22" s="11">
        <v>0</v>
      </c>
      <c r="AC22" s="11">
        <v>0</v>
      </c>
      <c r="AD22" s="11">
        <v>0</v>
      </c>
      <c r="AE22" s="8">
        <v>0</v>
      </c>
      <c r="AF22" s="10">
        <v>1</v>
      </c>
      <c r="AG22" s="11">
        <v>1</v>
      </c>
      <c r="AH22" s="11">
        <v>0</v>
      </c>
      <c r="AI22" s="11">
        <v>0</v>
      </c>
      <c r="AJ22" s="11">
        <v>0</v>
      </c>
      <c r="AK22" s="6">
        <v>1</v>
      </c>
    </row>
    <row r="23" spans="1:37" customFormat="1" x14ac:dyDescent="0.2">
      <c r="A23" s="18" t="s">
        <v>85</v>
      </c>
      <c r="B23" s="10">
        <v>1</v>
      </c>
      <c r="C23" s="11">
        <v>1</v>
      </c>
      <c r="D23" s="11">
        <v>0</v>
      </c>
      <c r="E23" s="11">
        <v>1</v>
      </c>
      <c r="F23" s="11">
        <v>1</v>
      </c>
      <c r="G23" s="8">
        <v>1</v>
      </c>
      <c r="H23" s="10">
        <v>1</v>
      </c>
      <c r="I23" s="11">
        <v>1</v>
      </c>
      <c r="J23" s="11">
        <v>0</v>
      </c>
      <c r="K23" s="11">
        <v>1</v>
      </c>
      <c r="L23" s="11">
        <v>1</v>
      </c>
      <c r="M23" s="8">
        <v>1</v>
      </c>
      <c r="N23" s="10">
        <v>1</v>
      </c>
      <c r="O23" s="11">
        <v>1</v>
      </c>
      <c r="P23" s="11">
        <v>0</v>
      </c>
      <c r="Q23" s="11">
        <v>1</v>
      </c>
      <c r="R23" s="11">
        <v>1</v>
      </c>
      <c r="S23" s="8">
        <v>1</v>
      </c>
      <c r="T23" s="10">
        <v>1</v>
      </c>
      <c r="U23" s="11">
        <v>1</v>
      </c>
      <c r="V23" s="11">
        <v>0</v>
      </c>
      <c r="W23" s="11">
        <v>1</v>
      </c>
      <c r="X23" s="11">
        <v>1</v>
      </c>
      <c r="Y23" s="8">
        <v>1</v>
      </c>
      <c r="Z23" s="10">
        <v>1</v>
      </c>
      <c r="AA23" s="11">
        <v>1</v>
      </c>
      <c r="AB23" s="11">
        <v>0</v>
      </c>
      <c r="AC23" s="11">
        <v>1</v>
      </c>
      <c r="AD23" s="11">
        <v>1</v>
      </c>
      <c r="AE23" s="8">
        <v>1</v>
      </c>
      <c r="AF23" s="10">
        <v>1</v>
      </c>
      <c r="AG23" s="11">
        <v>1</v>
      </c>
      <c r="AH23" s="11">
        <v>0</v>
      </c>
      <c r="AI23" s="11">
        <v>1</v>
      </c>
      <c r="AJ23" s="11">
        <v>1</v>
      </c>
      <c r="AK23" s="6">
        <v>1</v>
      </c>
    </row>
    <row r="24" spans="1:37" customFormat="1" x14ac:dyDescent="0.2">
      <c r="A24" s="18" t="s">
        <v>86</v>
      </c>
      <c r="B24" s="10">
        <v>1</v>
      </c>
      <c r="C24" s="11">
        <v>1</v>
      </c>
      <c r="D24" s="11">
        <v>0</v>
      </c>
      <c r="E24" s="11">
        <v>0</v>
      </c>
      <c r="F24" s="11">
        <v>1</v>
      </c>
      <c r="G24" s="8">
        <v>1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8">
        <v>0</v>
      </c>
      <c r="N24" s="10">
        <v>1</v>
      </c>
      <c r="O24" s="11">
        <v>1</v>
      </c>
      <c r="P24" s="11">
        <v>0</v>
      </c>
      <c r="Q24" s="11">
        <v>0</v>
      </c>
      <c r="R24" s="11">
        <v>1</v>
      </c>
      <c r="S24" s="8">
        <v>1</v>
      </c>
      <c r="T24" s="10">
        <v>1</v>
      </c>
      <c r="U24" s="11">
        <v>1</v>
      </c>
      <c r="V24" s="11">
        <v>0</v>
      </c>
      <c r="W24" s="11">
        <v>0</v>
      </c>
      <c r="X24" s="11">
        <v>1</v>
      </c>
      <c r="Y24" s="8">
        <v>1</v>
      </c>
      <c r="Z24" s="10">
        <v>1</v>
      </c>
      <c r="AA24" s="11">
        <v>1</v>
      </c>
      <c r="AB24" s="11">
        <v>0</v>
      </c>
      <c r="AC24" s="11">
        <v>0</v>
      </c>
      <c r="AD24" s="11">
        <v>1</v>
      </c>
      <c r="AE24" s="8">
        <v>1</v>
      </c>
      <c r="AF24" s="10">
        <v>1</v>
      </c>
      <c r="AG24" s="11">
        <v>1</v>
      </c>
      <c r="AH24" s="11">
        <v>0</v>
      </c>
      <c r="AI24" s="11">
        <v>0</v>
      </c>
      <c r="AJ24" s="11">
        <v>0</v>
      </c>
      <c r="AK24" s="6">
        <v>1</v>
      </c>
    </row>
    <row r="25" spans="1:37" customFormat="1" x14ac:dyDescent="0.2">
      <c r="A25" s="18" t="s">
        <v>87</v>
      </c>
      <c r="B25" s="10">
        <v>1</v>
      </c>
      <c r="C25" s="11">
        <v>1</v>
      </c>
      <c r="D25" s="11">
        <v>0</v>
      </c>
      <c r="E25" s="11">
        <v>1</v>
      </c>
      <c r="F25" s="11">
        <v>0</v>
      </c>
      <c r="G25" s="8">
        <v>1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8">
        <v>0</v>
      </c>
      <c r="N25" s="10">
        <v>1</v>
      </c>
      <c r="O25" s="11">
        <v>1</v>
      </c>
      <c r="P25" s="11">
        <v>0</v>
      </c>
      <c r="Q25" s="11">
        <v>1</v>
      </c>
      <c r="R25" s="11">
        <v>0</v>
      </c>
      <c r="S25" s="8">
        <v>1</v>
      </c>
      <c r="T25" s="10">
        <v>0</v>
      </c>
      <c r="U25" s="11">
        <v>0</v>
      </c>
      <c r="V25" s="11">
        <v>0</v>
      </c>
      <c r="W25" s="11">
        <v>0</v>
      </c>
      <c r="X25" s="11">
        <v>0</v>
      </c>
      <c r="Y25" s="8">
        <v>0</v>
      </c>
      <c r="Z25" s="10">
        <v>1</v>
      </c>
      <c r="AA25" s="11">
        <v>1</v>
      </c>
      <c r="AB25" s="11">
        <v>0</v>
      </c>
      <c r="AC25" s="11">
        <v>1</v>
      </c>
      <c r="AD25" s="11">
        <v>0</v>
      </c>
      <c r="AE25" s="8">
        <v>1</v>
      </c>
      <c r="AF25" s="10">
        <v>1</v>
      </c>
      <c r="AG25" s="11">
        <v>1</v>
      </c>
      <c r="AH25" s="11">
        <v>0</v>
      </c>
      <c r="AI25" s="11">
        <v>1</v>
      </c>
      <c r="AJ25" s="11">
        <v>0</v>
      </c>
      <c r="AK25" s="6">
        <v>1</v>
      </c>
    </row>
    <row r="26" spans="1:37" customFormat="1" x14ac:dyDescent="0.2">
      <c r="A26" s="18" t="s">
        <v>88</v>
      </c>
      <c r="B26" s="10">
        <v>1</v>
      </c>
      <c r="C26" s="11">
        <v>1</v>
      </c>
      <c r="D26" s="11">
        <v>0</v>
      </c>
      <c r="E26" s="11">
        <v>1</v>
      </c>
      <c r="F26" s="11">
        <v>1</v>
      </c>
      <c r="G26" s="8">
        <v>1</v>
      </c>
      <c r="H26" s="10">
        <v>0</v>
      </c>
      <c r="I26" s="11">
        <v>0</v>
      </c>
      <c r="J26" s="11">
        <v>0</v>
      </c>
      <c r="K26" s="11">
        <v>1</v>
      </c>
      <c r="L26" s="11">
        <v>0</v>
      </c>
      <c r="M26" s="8">
        <v>1</v>
      </c>
      <c r="N26" s="10">
        <v>0</v>
      </c>
      <c r="O26" s="11">
        <v>0</v>
      </c>
      <c r="P26" s="11">
        <v>0</v>
      </c>
      <c r="Q26" s="11">
        <v>0</v>
      </c>
      <c r="R26" s="11">
        <v>0</v>
      </c>
      <c r="S26" s="8">
        <v>0</v>
      </c>
      <c r="T26" s="10">
        <v>0</v>
      </c>
      <c r="U26" s="11">
        <v>0</v>
      </c>
      <c r="V26" s="11">
        <v>0</v>
      </c>
      <c r="W26" s="11">
        <v>0</v>
      </c>
      <c r="X26" s="11">
        <v>0</v>
      </c>
      <c r="Y26" s="8">
        <v>0</v>
      </c>
      <c r="Z26" s="10">
        <v>0</v>
      </c>
      <c r="AA26" s="11">
        <v>0</v>
      </c>
      <c r="AB26" s="11">
        <v>0</v>
      </c>
      <c r="AC26" s="11">
        <v>0</v>
      </c>
      <c r="AD26" s="11">
        <v>0</v>
      </c>
      <c r="AE26" s="8">
        <v>0</v>
      </c>
      <c r="AF26" s="10">
        <v>1</v>
      </c>
      <c r="AG26" s="11">
        <v>1</v>
      </c>
      <c r="AH26" s="11">
        <v>0</v>
      </c>
      <c r="AI26" s="11">
        <v>1</v>
      </c>
      <c r="AJ26" s="11">
        <v>0</v>
      </c>
      <c r="AK26" s="6">
        <v>1</v>
      </c>
    </row>
    <row r="27" spans="1:37" customFormat="1" x14ac:dyDescent="0.2">
      <c r="A27" s="18" t="s">
        <v>89</v>
      </c>
      <c r="B27" s="10">
        <v>1</v>
      </c>
      <c r="C27" s="11">
        <v>1</v>
      </c>
      <c r="D27" s="11">
        <v>0</v>
      </c>
      <c r="E27" s="11">
        <v>0</v>
      </c>
      <c r="F27" s="11">
        <v>0</v>
      </c>
      <c r="G27" s="8">
        <v>1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8">
        <v>0</v>
      </c>
      <c r="N27" s="10">
        <v>1</v>
      </c>
      <c r="O27" s="11">
        <v>1</v>
      </c>
      <c r="P27" s="11">
        <v>0</v>
      </c>
      <c r="Q27" s="11">
        <v>0</v>
      </c>
      <c r="R27" s="11">
        <v>1</v>
      </c>
      <c r="S27" s="8">
        <v>1</v>
      </c>
      <c r="T27" s="10">
        <v>0</v>
      </c>
      <c r="U27" s="11">
        <v>0</v>
      </c>
      <c r="V27" s="11">
        <v>0</v>
      </c>
      <c r="W27" s="11">
        <v>0</v>
      </c>
      <c r="X27" s="11">
        <v>0</v>
      </c>
      <c r="Y27" s="8">
        <v>0</v>
      </c>
      <c r="Z27" s="10">
        <v>1</v>
      </c>
      <c r="AA27" s="11">
        <v>1</v>
      </c>
      <c r="AB27" s="11">
        <v>0</v>
      </c>
      <c r="AC27" s="11">
        <v>0</v>
      </c>
      <c r="AD27" s="11">
        <v>0</v>
      </c>
      <c r="AE27" s="8">
        <v>1</v>
      </c>
      <c r="AF27" s="10">
        <v>1</v>
      </c>
      <c r="AG27" s="11">
        <v>1</v>
      </c>
      <c r="AH27" s="11">
        <v>0</v>
      </c>
      <c r="AI27" s="11">
        <v>0</v>
      </c>
      <c r="AJ27" s="11">
        <v>0</v>
      </c>
      <c r="AK27" s="6">
        <v>1</v>
      </c>
    </row>
    <row r="28" spans="1:37" customFormat="1" x14ac:dyDescent="0.2">
      <c r="A28" s="18" t="s">
        <v>90</v>
      </c>
      <c r="B28" s="10">
        <v>1</v>
      </c>
      <c r="C28" s="11">
        <v>1</v>
      </c>
      <c r="D28" s="11">
        <v>0</v>
      </c>
      <c r="E28" s="11">
        <v>1</v>
      </c>
      <c r="F28" s="11">
        <v>0</v>
      </c>
      <c r="G28" s="8">
        <v>1</v>
      </c>
      <c r="H28" s="10">
        <v>0</v>
      </c>
      <c r="I28" s="11">
        <v>0</v>
      </c>
      <c r="J28" s="11">
        <v>0</v>
      </c>
      <c r="K28" s="11">
        <v>1</v>
      </c>
      <c r="L28" s="11">
        <v>0</v>
      </c>
      <c r="M28" s="8">
        <v>1</v>
      </c>
      <c r="N28" s="10">
        <v>1</v>
      </c>
      <c r="O28" s="11">
        <v>1</v>
      </c>
      <c r="P28" s="11">
        <v>0</v>
      </c>
      <c r="Q28" s="11">
        <v>1</v>
      </c>
      <c r="R28" s="11">
        <v>0</v>
      </c>
      <c r="S28" s="8">
        <v>1</v>
      </c>
      <c r="T28" s="10">
        <v>1</v>
      </c>
      <c r="U28" s="11">
        <v>0</v>
      </c>
      <c r="V28" s="11">
        <v>0</v>
      </c>
      <c r="W28" s="11">
        <v>1</v>
      </c>
      <c r="X28" s="11">
        <v>0</v>
      </c>
      <c r="Y28" s="8">
        <v>1</v>
      </c>
      <c r="Z28" s="10">
        <v>0</v>
      </c>
      <c r="AA28" s="11">
        <v>0</v>
      </c>
      <c r="AB28" s="11">
        <v>0</v>
      </c>
      <c r="AC28" s="11">
        <v>0</v>
      </c>
      <c r="AD28" s="11">
        <v>0</v>
      </c>
      <c r="AE28" s="8">
        <v>0</v>
      </c>
      <c r="AF28" s="10">
        <v>1</v>
      </c>
      <c r="AG28" s="11">
        <v>1</v>
      </c>
      <c r="AH28" s="11">
        <v>0</v>
      </c>
      <c r="AI28" s="11">
        <v>1</v>
      </c>
      <c r="AJ28" s="11">
        <v>0</v>
      </c>
      <c r="AK28" s="6">
        <v>1</v>
      </c>
    </row>
    <row r="29" spans="1:37" customFormat="1" x14ac:dyDescent="0.2">
      <c r="A29" s="18" t="s">
        <v>91</v>
      </c>
      <c r="B29" s="10">
        <v>1</v>
      </c>
      <c r="C29" s="11">
        <v>1</v>
      </c>
      <c r="D29" s="11">
        <v>0</v>
      </c>
      <c r="E29" s="11">
        <v>0</v>
      </c>
      <c r="F29" s="11">
        <v>1</v>
      </c>
      <c r="G29" s="8">
        <v>1</v>
      </c>
      <c r="H29" s="10">
        <v>0</v>
      </c>
      <c r="I29" s="11">
        <v>0</v>
      </c>
      <c r="J29" s="11">
        <v>0</v>
      </c>
      <c r="K29" s="11">
        <v>0</v>
      </c>
      <c r="L29" s="11">
        <v>0</v>
      </c>
      <c r="M29" s="8">
        <v>0</v>
      </c>
      <c r="N29" s="10">
        <v>1</v>
      </c>
      <c r="O29" s="11">
        <v>1</v>
      </c>
      <c r="P29" s="11">
        <v>0</v>
      </c>
      <c r="Q29" s="11">
        <v>0</v>
      </c>
      <c r="R29" s="11">
        <v>1</v>
      </c>
      <c r="S29" s="8">
        <v>1</v>
      </c>
      <c r="T29" s="10">
        <v>0</v>
      </c>
      <c r="U29" s="11">
        <v>0</v>
      </c>
      <c r="V29" s="11">
        <v>0</v>
      </c>
      <c r="W29" s="11">
        <v>0</v>
      </c>
      <c r="X29" s="11">
        <v>0</v>
      </c>
      <c r="Y29" s="8">
        <v>0</v>
      </c>
      <c r="Z29" s="10">
        <v>1</v>
      </c>
      <c r="AA29" s="11">
        <v>1</v>
      </c>
      <c r="AB29" s="11">
        <v>0</v>
      </c>
      <c r="AC29" s="11">
        <v>0</v>
      </c>
      <c r="AD29" s="11">
        <v>1</v>
      </c>
      <c r="AE29" s="8">
        <v>1</v>
      </c>
      <c r="AF29" s="10">
        <v>0</v>
      </c>
      <c r="AG29" s="11">
        <v>0</v>
      </c>
      <c r="AH29" s="11">
        <v>0</v>
      </c>
      <c r="AI29" s="11">
        <v>0</v>
      </c>
      <c r="AJ29" s="11">
        <v>0</v>
      </c>
      <c r="AK29" s="6">
        <v>0</v>
      </c>
    </row>
    <row r="30" spans="1:37" customFormat="1" x14ac:dyDescent="0.2">
      <c r="A30" s="18" t="s">
        <v>92</v>
      </c>
      <c r="B30" s="10">
        <v>1</v>
      </c>
      <c r="C30" s="11">
        <v>1</v>
      </c>
      <c r="D30" s="11">
        <v>1</v>
      </c>
      <c r="E30" s="11">
        <v>1</v>
      </c>
      <c r="F30" s="11">
        <v>1</v>
      </c>
      <c r="G30" s="8">
        <v>1</v>
      </c>
      <c r="H30" s="10">
        <v>1</v>
      </c>
      <c r="I30" s="11">
        <v>0</v>
      </c>
      <c r="J30" s="11">
        <v>0</v>
      </c>
      <c r="K30" s="11">
        <v>1</v>
      </c>
      <c r="L30" s="11">
        <v>1</v>
      </c>
      <c r="M30" s="8">
        <v>1</v>
      </c>
      <c r="N30" s="10">
        <v>0</v>
      </c>
      <c r="O30" s="11">
        <v>0</v>
      </c>
      <c r="P30" s="11">
        <v>0</v>
      </c>
      <c r="Q30" s="11">
        <v>1</v>
      </c>
      <c r="R30" s="11">
        <v>0</v>
      </c>
      <c r="S30" s="8">
        <v>1</v>
      </c>
      <c r="T30" s="10">
        <v>0</v>
      </c>
      <c r="U30" s="11">
        <v>0</v>
      </c>
      <c r="V30" s="11">
        <v>0</v>
      </c>
      <c r="W30" s="11">
        <v>0</v>
      </c>
      <c r="X30" s="11">
        <v>0</v>
      </c>
      <c r="Y30" s="8">
        <v>0</v>
      </c>
      <c r="Z30" s="10">
        <v>1</v>
      </c>
      <c r="AA30" s="11">
        <v>0</v>
      </c>
      <c r="AB30" s="11">
        <v>0</v>
      </c>
      <c r="AC30" s="11">
        <v>0</v>
      </c>
      <c r="AD30" s="11">
        <v>0</v>
      </c>
      <c r="AE30" s="8">
        <v>1</v>
      </c>
      <c r="AF30" s="10">
        <v>1</v>
      </c>
      <c r="AG30" s="11">
        <v>1</v>
      </c>
      <c r="AH30" s="11">
        <v>1</v>
      </c>
      <c r="AI30" s="11">
        <v>1</v>
      </c>
      <c r="AJ30" s="11">
        <v>0</v>
      </c>
      <c r="AK30" s="6">
        <v>1</v>
      </c>
    </row>
    <row r="31" spans="1:37" customFormat="1" x14ac:dyDescent="0.2">
      <c r="A31" s="18" t="s">
        <v>93</v>
      </c>
      <c r="B31" s="10">
        <v>1</v>
      </c>
      <c r="C31" s="11">
        <v>1</v>
      </c>
      <c r="D31" s="11">
        <v>0</v>
      </c>
      <c r="E31" s="11">
        <v>1</v>
      </c>
      <c r="F31" s="11">
        <v>1</v>
      </c>
      <c r="G31" s="8">
        <v>1</v>
      </c>
      <c r="H31" s="10">
        <v>0</v>
      </c>
      <c r="I31" s="11">
        <v>0</v>
      </c>
      <c r="J31" s="11">
        <v>0</v>
      </c>
      <c r="K31" s="11">
        <v>0</v>
      </c>
      <c r="L31" s="11">
        <v>0</v>
      </c>
      <c r="M31" s="8">
        <v>0</v>
      </c>
      <c r="N31" s="10">
        <v>0</v>
      </c>
      <c r="O31" s="11">
        <v>0</v>
      </c>
      <c r="P31" s="11">
        <v>0</v>
      </c>
      <c r="Q31" s="11">
        <v>0</v>
      </c>
      <c r="R31" s="11">
        <v>0</v>
      </c>
      <c r="S31" s="8">
        <v>0</v>
      </c>
      <c r="T31" s="10">
        <v>0</v>
      </c>
      <c r="U31" s="11">
        <v>0</v>
      </c>
      <c r="V31" s="11">
        <v>0</v>
      </c>
      <c r="W31" s="11">
        <v>0</v>
      </c>
      <c r="X31" s="11">
        <v>0</v>
      </c>
      <c r="Y31" s="8">
        <v>0</v>
      </c>
      <c r="Z31" s="10">
        <v>0</v>
      </c>
      <c r="AA31" s="11">
        <v>0</v>
      </c>
      <c r="AB31" s="11">
        <v>0</v>
      </c>
      <c r="AC31" s="11">
        <v>0</v>
      </c>
      <c r="AD31" s="11">
        <v>0</v>
      </c>
      <c r="AE31" s="8">
        <v>0</v>
      </c>
      <c r="AF31" s="10">
        <v>0</v>
      </c>
      <c r="AG31" s="11">
        <v>0</v>
      </c>
      <c r="AH31" s="11">
        <v>0</v>
      </c>
      <c r="AI31" s="11">
        <v>0</v>
      </c>
      <c r="AJ31" s="11">
        <v>0</v>
      </c>
      <c r="AK31" s="6">
        <v>0</v>
      </c>
    </row>
    <row r="32" spans="1:37" customFormat="1" x14ac:dyDescent="0.2">
      <c r="A32" s="18" t="s">
        <v>94</v>
      </c>
      <c r="B32" s="10">
        <v>1</v>
      </c>
      <c r="C32" s="11">
        <v>1</v>
      </c>
      <c r="D32" s="11">
        <v>0</v>
      </c>
      <c r="E32" s="11">
        <v>0</v>
      </c>
      <c r="F32" s="11">
        <v>0</v>
      </c>
      <c r="G32" s="8">
        <v>1</v>
      </c>
      <c r="H32" s="10">
        <v>0</v>
      </c>
      <c r="I32" s="11">
        <v>0</v>
      </c>
      <c r="J32" s="11">
        <v>0</v>
      </c>
      <c r="K32" s="11">
        <v>0</v>
      </c>
      <c r="L32" s="11">
        <v>0</v>
      </c>
      <c r="M32" s="8">
        <v>0</v>
      </c>
      <c r="N32" s="10">
        <v>1</v>
      </c>
      <c r="O32" s="11">
        <v>1</v>
      </c>
      <c r="P32" s="11">
        <v>0</v>
      </c>
      <c r="Q32" s="11">
        <v>1</v>
      </c>
      <c r="R32" s="11">
        <v>1</v>
      </c>
      <c r="S32" s="8">
        <v>1</v>
      </c>
      <c r="T32" s="10">
        <v>0</v>
      </c>
      <c r="U32" s="11">
        <v>0</v>
      </c>
      <c r="V32" s="11">
        <v>0</v>
      </c>
      <c r="W32" s="11">
        <v>0</v>
      </c>
      <c r="X32" s="11">
        <v>0</v>
      </c>
      <c r="Y32" s="8">
        <v>0</v>
      </c>
      <c r="Z32" s="10">
        <v>1</v>
      </c>
      <c r="AA32" s="11">
        <v>1</v>
      </c>
      <c r="AB32" s="11">
        <v>0</v>
      </c>
      <c r="AC32" s="11">
        <v>1</v>
      </c>
      <c r="AD32" s="11">
        <v>1</v>
      </c>
      <c r="AE32" s="8">
        <v>1</v>
      </c>
      <c r="AF32" s="10">
        <v>0</v>
      </c>
      <c r="AG32" s="11">
        <v>0</v>
      </c>
      <c r="AH32" s="11">
        <v>0</v>
      </c>
      <c r="AI32" s="11">
        <v>0</v>
      </c>
      <c r="AJ32" s="11">
        <v>0</v>
      </c>
      <c r="AK32" s="6">
        <v>0</v>
      </c>
    </row>
    <row r="33" spans="1:37" customFormat="1" x14ac:dyDescent="0.2">
      <c r="A33" s="18" t="s">
        <v>95</v>
      </c>
      <c r="B33" s="10">
        <v>1</v>
      </c>
      <c r="C33" s="11">
        <v>1</v>
      </c>
      <c r="D33" s="11">
        <v>0</v>
      </c>
      <c r="E33" s="11">
        <v>0</v>
      </c>
      <c r="F33" s="11">
        <v>1</v>
      </c>
      <c r="G33" s="8">
        <v>1</v>
      </c>
      <c r="H33" s="10">
        <v>0</v>
      </c>
      <c r="I33" s="11">
        <v>0</v>
      </c>
      <c r="J33" s="11">
        <v>0</v>
      </c>
      <c r="K33" s="11">
        <v>0</v>
      </c>
      <c r="L33" s="11">
        <v>0</v>
      </c>
      <c r="M33" s="8">
        <v>0</v>
      </c>
      <c r="N33" s="10">
        <v>1</v>
      </c>
      <c r="O33" s="11">
        <v>1</v>
      </c>
      <c r="P33" s="11">
        <v>0</v>
      </c>
      <c r="Q33" s="11">
        <v>0</v>
      </c>
      <c r="R33" s="11">
        <v>1</v>
      </c>
      <c r="S33" s="8">
        <v>1</v>
      </c>
      <c r="T33" s="10">
        <v>0</v>
      </c>
      <c r="U33" s="11">
        <v>0</v>
      </c>
      <c r="V33" s="11">
        <v>0</v>
      </c>
      <c r="W33" s="11">
        <v>0</v>
      </c>
      <c r="X33" s="11">
        <v>0</v>
      </c>
      <c r="Y33" s="8">
        <v>0</v>
      </c>
      <c r="Z33" s="10">
        <v>0</v>
      </c>
      <c r="AA33" s="11">
        <v>0</v>
      </c>
      <c r="AB33" s="11">
        <v>0</v>
      </c>
      <c r="AC33" s="11">
        <v>0</v>
      </c>
      <c r="AD33" s="11">
        <v>0</v>
      </c>
      <c r="AE33" s="8">
        <v>0</v>
      </c>
      <c r="AF33" s="10">
        <v>1</v>
      </c>
      <c r="AG33" s="11">
        <v>1</v>
      </c>
      <c r="AH33" s="11">
        <v>0</v>
      </c>
      <c r="AI33" s="11">
        <v>0</v>
      </c>
      <c r="AJ33" s="11">
        <v>1</v>
      </c>
      <c r="AK33" s="6">
        <v>1</v>
      </c>
    </row>
    <row r="34" spans="1:37" customFormat="1" x14ac:dyDescent="0.2">
      <c r="A34" s="18" t="s">
        <v>96</v>
      </c>
      <c r="B34" s="10">
        <v>1</v>
      </c>
      <c r="C34" s="11">
        <v>1</v>
      </c>
      <c r="D34" s="11">
        <v>0</v>
      </c>
      <c r="E34" s="11">
        <v>1</v>
      </c>
      <c r="F34" s="11">
        <v>0</v>
      </c>
      <c r="G34" s="8">
        <v>1</v>
      </c>
      <c r="H34" s="10">
        <v>0</v>
      </c>
      <c r="I34" s="11">
        <v>0</v>
      </c>
      <c r="J34" s="11">
        <v>0</v>
      </c>
      <c r="K34" s="11">
        <v>1</v>
      </c>
      <c r="L34" s="11">
        <v>0</v>
      </c>
      <c r="M34" s="8">
        <v>1</v>
      </c>
      <c r="N34" s="10">
        <v>0</v>
      </c>
      <c r="O34" s="11">
        <v>0</v>
      </c>
      <c r="P34" s="11">
        <v>0</v>
      </c>
      <c r="Q34" s="11">
        <v>0</v>
      </c>
      <c r="R34" s="11">
        <v>0</v>
      </c>
      <c r="S34" s="8">
        <v>0</v>
      </c>
      <c r="T34" s="10">
        <v>0</v>
      </c>
      <c r="U34" s="11">
        <v>0</v>
      </c>
      <c r="V34" s="11">
        <v>0</v>
      </c>
      <c r="W34" s="11">
        <v>0</v>
      </c>
      <c r="X34" s="11">
        <v>0</v>
      </c>
      <c r="Y34" s="8">
        <v>0</v>
      </c>
      <c r="Z34" s="10">
        <v>0</v>
      </c>
      <c r="AA34" s="11">
        <v>0</v>
      </c>
      <c r="AB34" s="11">
        <v>0</v>
      </c>
      <c r="AC34" s="11">
        <v>0</v>
      </c>
      <c r="AD34" s="11">
        <v>0</v>
      </c>
      <c r="AE34" s="8">
        <v>0</v>
      </c>
      <c r="AF34" s="10">
        <v>1</v>
      </c>
      <c r="AG34" s="11">
        <v>1</v>
      </c>
      <c r="AH34" s="11">
        <v>0</v>
      </c>
      <c r="AI34" s="11">
        <v>1</v>
      </c>
      <c r="AJ34" s="11">
        <v>0</v>
      </c>
      <c r="AK34" s="6">
        <v>1</v>
      </c>
    </row>
    <row r="35" spans="1:37" customFormat="1" x14ac:dyDescent="0.2">
      <c r="A35" s="18" t="s">
        <v>97</v>
      </c>
      <c r="B35" s="10">
        <v>1</v>
      </c>
      <c r="C35" s="11">
        <v>1</v>
      </c>
      <c r="D35" s="11">
        <v>0</v>
      </c>
      <c r="E35" s="11">
        <v>1</v>
      </c>
      <c r="F35" s="11">
        <v>1</v>
      </c>
      <c r="G35" s="8">
        <v>1</v>
      </c>
      <c r="H35" s="10">
        <v>0</v>
      </c>
      <c r="I35" s="11">
        <v>0</v>
      </c>
      <c r="J35" s="11">
        <v>0</v>
      </c>
      <c r="K35" s="11">
        <v>0</v>
      </c>
      <c r="L35" s="11">
        <v>0</v>
      </c>
      <c r="M35" s="8">
        <v>0</v>
      </c>
      <c r="N35" s="10">
        <v>1</v>
      </c>
      <c r="O35" s="11">
        <v>1</v>
      </c>
      <c r="P35" s="11">
        <v>0</v>
      </c>
      <c r="Q35" s="11">
        <v>0</v>
      </c>
      <c r="R35" s="11">
        <v>0</v>
      </c>
      <c r="S35" s="8">
        <v>1</v>
      </c>
      <c r="T35" s="10">
        <v>1</v>
      </c>
      <c r="U35" s="11">
        <v>1</v>
      </c>
      <c r="V35" s="11">
        <v>0</v>
      </c>
      <c r="W35" s="11">
        <v>0</v>
      </c>
      <c r="X35" s="11">
        <v>0</v>
      </c>
      <c r="Y35" s="8">
        <v>1</v>
      </c>
      <c r="Z35" s="10">
        <v>1</v>
      </c>
      <c r="AA35" s="11">
        <v>1</v>
      </c>
      <c r="AB35" s="11">
        <v>0</v>
      </c>
      <c r="AC35" s="11">
        <v>0</v>
      </c>
      <c r="AD35" s="11">
        <v>0</v>
      </c>
      <c r="AE35" s="8">
        <v>1</v>
      </c>
      <c r="AF35" s="10">
        <v>1</v>
      </c>
      <c r="AG35" s="11">
        <v>1</v>
      </c>
      <c r="AH35" s="11">
        <v>0</v>
      </c>
      <c r="AI35" s="11">
        <v>0</v>
      </c>
      <c r="AJ35" s="11">
        <v>0</v>
      </c>
      <c r="AK35" s="6">
        <v>1</v>
      </c>
    </row>
    <row r="36" spans="1:37" customFormat="1" x14ac:dyDescent="0.2">
      <c r="A36" s="19" t="s">
        <v>98</v>
      </c>
      <c r="B36" s="10">
        <v>1</v>
      </c>
      <c r="C36" s="11">
        <v>1</v>
      </c>
      <c r="D36" s="11">
        <v>0</v>
      </c>
      <c r="E36" s="11">
        <v>0</v>
      </c>
      <c r="F36" s="11">
        <v>1</v>
      </c>
      <c r="G36" s="8">
        <v>1</v>
      </c>
      <c r="H36" s="10">
        <v>0</v>
      </c>
      <c r="I36" s="11">
        <v>0</v>
      </c>
      <c r="J36" s="11">
        <v>0</v>
      </c>
      <c r="K36" s="11">
        <v>1</v>
      </c>
      <c r="L36" s="11">
        <v>0</v>
      </c>
      <c r="M36" s="8">
        <v>1</v>
      </c>
      <c r="N36" s="10">
        <v>1</v>
      </c>
      <c r="O36" s="11">
        <v>1</v>
      </c>
      <c r="P36" s="11">
        <v>0</v>
      </c>
      <c r="Q36" s="11">
        <v>1</v>
      </c>
      <c r="R36" s="11">
        <v>1</v>
      </c>
      <c r="S36" s="8">
        <v>1</v>
      </c>
      <c r="T36" s="10">
        <v>0</v>
      </c>
      <c r="U36" s="11">
        <v>0</v>
      </c>
      <c r="V36" s="11">
        <v>0</v>
      </c>
      <c r="W36" s="11">
        <v>0</v>
      </c>
      <c r="X36" s="11">
        <v>0</v>
      </c>
      <c r="Y36" s="8">
        <v>0</v>
      </c>
      <c r="Z36" s="10">
        <v>0</v>
      </c>
      <c r="AA36" s="11">
        <v>0</v>
      </c>
      <c r="AB36" s="11">
        <v>0</v>
      </c>
      <c r="AC36" s="11">
        <v>0</v>
      </c>
      <c r="AD36" s="11">
        <v>0</v>
      </c>
      <c r="AE36" s="8">
        <v>0</v>
      </c>
      <c r="AF36" s="10">
        <v>0</v>
      </c>
      <c r="AG36" s="11">
        <v>0</v>
      </c>
      <c r="AH36" s="11">
        <v>0</v>
      </c>
      <c r="AI36" s="11">
        <v>0</v>
      </c>
      <c r="AJ36" s="11">
        <v>0</v>
      </c>
      <c r="AK36" s="6">
        <v>0</v>
      </c>
    </row>
    <row r="37" spans="1:37" customFormat="1" x14ac:dyDescent="0.2">
      <c r="A37" s="18" t="s">
        <v>99</v>
      </c>
      <c r="B37" s="10">
        <v>1</v>
      </c>
      <c r="C37" s="11">
        <v>1</v>
      </c>
      <c r="D37" s="11">
        <v>0</v>
      </c>
      <c r="E37" s="11">
        <v>1</v>
      </c>
      <c r="F37" s="11">
        <v>0</v>
      </c>
      <c r="G37" s="8">
        <v>1</v>
      </c>
      <c r="H37" s="10">
        <v>0</v>
      </c>
      <c r="I37" s="11">
        <v>0</v>
      </c>
      <c r="J37" s="11">
        <v>0</v>
      </c>
      <c r="K37" s="11">
        <v>1</v>
      </c>
      <c r="L37" s="11">
        <v>0</v>
      </c>
      <c r="M37" s="8">
        <v>1</v>
      </c>
      <c r="N37" s="10">
        <v>1</v>
      </c>
      <c r="O37" s="11">
        <v>1</v>
      </c>
      <c r="P37" s="11">
        <v>0</v>
      </c>
      <c r="Q37" s="11">
        <v>1</v>
      </c>
      <c r="R37" s="11">
        <v>0</v>
      </c>
      <c r="S37" s="8">
        <v>1</v>
      </c>
      <c r="T37" s="10">
        <v>0</v>
      </c>
      <c r="U37" s="11">
        <v>0</v>
      </c>
      <c r="V37" s="11">
        <v>0</v>
      </c>
      <c r="W37" s="11">
        <v>0</v>
      </c>
      <c r="X37" s="11">
        <v>0</v>
      </c>
      <c r="Y37" s="8">
        <v>0</v>
      </c>
      <c r="Z37" s="10">
        <v>1</v>
      </c>
      <c r="AA37" s="11">
        <v>1</v>
      </c>
      <c r="AB37" s="11">
        <v>0</v>
      </c>
      <c r="AC37" s="11">
        <v>1</v>
      </c>
      <c r="AD37" s="11">
        <v>0</v>
      </c>
      <c r="AE37" s="8">
        <v>1</v>
      </c>
      <c r="AF37" s="10">
        <v>1</v>
      </c>
      <c r="AG37" s="11">
        <v>1</v>
      </c>
      <c r="AH37" s="11">
        <v>0</v>
      </c>
      <c r="AI37" s="11">
        <v>1</v>
      </c>
      <c r="AJ37" s="11">
        <v>0</v>
      </c>
      <c r="AK37" s="6">
        <v>1</v>
      </c>
    </row>
    <row r="38" spans="1:37" customFormat="1" x14ac:dyDescent="0.2">
      <c r="A38" s="18" t="s">
        <v>100</v>
      </c>
      <c r="B38" s="10">
        <v>0</v>
      </c>
      <c r="C38" s="11">
        <v>0</v>
      </c>
      <c r="D38" s="11">
        <v>0</v>
      </c>
      <c r="E38" s="11">
        <v>0</v>
      </c>
      <c r="F38" s="11">
        <v>0</v>
      </c>
      <c r="G38" s="8">
        <v>0</v>
      </c>
      <c r="H38" s="10">
        <v>1</v>
      </c>
      <c r="I38" s="11">
        <v>1</v>
      </c>
      <c r="J38" s="11">
        <v>0</v>
      </c>
      <c r="K38" s="11">
        <v>1</v>
      </c>
      <c r="L38" s="11">
        <v>1</v>
      </c>
      <c r="M38" s="8">
        <v>1</v>
      </c>
      <c r="N38" s="10">
        <v>1</v>
      </c>
      <c r="O38" s="11">
        <v>1</v>
      </c>
      <c r="P38" s="11">
        <v>0</v>
      </c>
      <c r="Q38" s="11">
        <v>1</v>
      </c>
      <c r="R38" s="11">
        <v>0</v>
      </c>
      <c r="S38" s="8">
        <v>1</v>
      </c>
      <c r="T38" s="10">
        <v>0</v>
      </c>
      <c r="U38" s="11">
        <v>0</v>
      </c>
      <c r="V38" s="11">
        <v>0</v>
      </c>
      <c r="W38" s="11">
        <v>0</v>
      </c>
      <c r="X38" s="11">
        <v>0</v>
      </c>
      <c r="Y38" s="8">
        <v>0</v>
      </c>
      <c r="Z38" s="10">
        <v>0</v>
      </c>
      <c r="AA38" s="11">
        <v>0</v>
      </c>
      <c r="AB38" s="11">
        <v>0</v>
      </c>
      <c r="AC38" s="11">
        <v>0</v>
      </c>
      <c r="AD38" s="11">
        <v>0</v>
      </c>
      <c r="AE38" s="8">
        <v>0</v>
      </c>
      <c r="AF38" s="10">
        <v>0</v>
      </c>
      <c r="AG38" s="11">
        <v>0</v>
      </c>
      <c r="AH38" s="11">
        <v>0</v>
      </c>
      <c r="AI38" s="11">
        <v>0</v>
      </c>
      <c r="AJ38" s="11">
        <v>0</v>
      </c>
      <c r="AK38" s="6">
        <v>0</v>
      </c>
    </row>
    <row r="39" spans="1:37" customFormat="1" x14ac:dyDescent="0.2">
      <c r="A39" s="18" t="s">
        <v>101</v>
      </c>
      <c r="B39" s="10">
        <v>1</v>
      </c>
      <c r="C39" s="11">
        <v>1</v>
      </c>
      <c r="D39" s="11">
        <v>1</v>
      </c>
      <c r="E39" s="11">
        <v>1</v>
      </c>
      <c r="F39" s="11">
        <v>1</v>
      </c>
      <c r="G39" s="8">
        <v>1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  <c r="M39" s="8">
        <v>0</v>
      </c>
      <c r="N39" s="10">
        <v>1</v>
      </c>
      <c r="O39" s="11">
        <v>1</v>
      </c>
      <c r="P39" s="11">
        <v>1</v>
      </c>
      <c r="Q39" s="11">
        <v>1</v>
      </c>
      <c r="R39" s="11">
        <v>1</v>
      </c>
      <c r="S39" s="8">
        <v>1</v>
      </c>
      <c r="T39" s="10">
        <v>1</v>
      </c>
      <c r="U39" s="11">
        <v>1</v>
      </c>
      <c r="V39" s="11">
        <v>1</v>
      </c>
      <c r="W39" s="11">
        <v>1</v>
      </c>
      <c r="X39" s="11">
        <v>1</v>
      </c>
      <c r="Y39" s="8">
        <v>1</v>
      </c>
      <c r="Z39" s="10">
        <v>0</v>
      </c>
      <c r="AA39" s="11">
        <v>0</v>
      </c>
      <c r="AB39" s="11">
        <v>0</v>
      </c>
      <c r="AC39" s="11">
        <v>0</v>
      </c>
      <c r="AD39" s="11">
        <v>0</v>
      </c>
      <c r="AE39" s="8">
        <v>0</v>
      </c>
      <c r="AF39" s="10">
        <v>1</v>
      </c>
      <c r="AG39" s="11">
        <v>1</v>
      </c>
      <c r="AH39" s="11">
        <v>1</v>
      </c>
      <c r="AI39" s="11">
        <v>1</v>
      </c>
      <c r="AJ39" s="11">
        <v>1</v>
      </c>
      <c r="AK39" s="6">
        <v>1</v>
      </c>
    </row>
    <row r="40" spans="1:37" customFormat="1" x14ac:dyDescent="0.2">
      <c r="A40" s="18" t="s">
        <v>102</v>
      </c>
      <c r="B40" s="10">
        <v>1</v>
      </c>
      <c r="C40" s="11">
        <v>1</v>
      </c>
      <c r="D40" s="11">
        <v>1</v>
      </c>
      <c r="E40" s="11">
        <v>1</v>
      </c>
      <c r="F40" s="11">
        <v>1</v>
      </c>
      <c r="G40" s="8">
        <v>1</v>
      </c>
      <c r="H40" s="10">
        <v>0</v>
      </c>
      <c r="I40" s="11">
        <v>0</v>
      </c>
      <c r="J40" s="11">
        <v>0</v>
      </c>
      <c r="K40" s="11">
        <v>0</v>
      </c>
      <c r="L40" s="11">
        <v>0</v>
      </c>
      <c r="M40" s="8">
        <v>0</v>
      </c>
      <c r="N40" s="10">
        <v>1</v>
      </c>
      <c r="O40" s="11">
        <v>0</v>
      </c>
      <c r="P40" s="11">
        <v>0</v>
      </c>
      <c r="Q40" s="11">
        <v>0</v>
      </c>
      <c r="R40" s="11">
        <v>0</v>
      </c>
      <c r="S40" s="8">
        <v>1</v>
      </c>
      <c r="T40" s="10">
        <v>0</v>
      </c>
      <c r="U40" s="11">
        <v>0</v>
      </c>
      <c r="V40" s="11">
        <v>0</v>
      </c>
      <c r="W40" s="11">
        <v>0</v>
      </c>
      <c r="X40" s="11">
        <v>0</v>
      </c>
      <c r="Y40" s="8">
        <v>0</v>
      </c>
      <c r="Z40" s="10">
        <v>1</v>
      </c>
      <c r="AA40" s="11">
        <v>1</v>
      </c>
      <c r="AB40" s="11">
        <v>1</v>
      </c>
      <c r="AC40" s="11">
        <v>1</v>
      </c>
      <c r="AD40" s="11">
        <v>1</v>
      </c>
      <c r="AE40" s="8">
        <v>1</v>
      </c>
      <c r="AF40" s="10">
        <v>1</v>
      </c>
      <c r="AG40" s="11">
        <v>1</v>
      </c>
      <c r="AH40" s="11">
        <v>1</v>
      </c>
      <c r="AI40" s="11">
        <v>1</v>
      </c>
      <c r="AJ40" s="11">
        <v>1</v>
      </c>
      <c r="AK40" s="6">
        <v>1</v>
      </c>
    </row>
    <row r="41" spans="1:37" customFormat="1" x14ac:dyDescent="0.2">
      <c r="A41" s="18" t="s">
        <v>103</v>
      </c>
      <c r="B41" s="10">
        <v>1</v>
      </c>
      <c r="C41" s="11">
        <v>1</v>
      </c>
      <c r="D41" s="11">
        <v>0</v>
      </c>
      <c r="E41" s="11">
        <v>0</v>
      </c>
      <c r="F41" s="11">
        <v>0</v>
      </c>
      <c r="G41" s="8">
        <v>1</v>
      </c>
      <c r="H41" s="10">
        <v>0</v>
      </c>
      <c r="I41" s="11">
        <v>0</v>
      </c>
      <c r="J41" s="11">
        <v>0</v>
      </c>
      <c r="K41" s="11">
        <v>1</v>
      </c>
      <c r="L41" s="11">
        <v>0</v>
      </c>
      <c r="M41" s="8">
        <v>1</v>
      </c>
      <c r="N41" s="10">
        <v>0</v>
      </c>
      <c r="O41" s="11">
        <v>0</v>
      </c>
      <c r="P41" s="11">
        <v>0</v>
      </c>
      <c r="Q41" s="11">
        <v>0</v>
      </c>
      <c r="R41" s="11">
        <v>0</v>
      </c>
      <c r="S41" s="8">
        <v>0</v>
      </c>
      <c r="T41" s="10">
        <v>1</v>
      </c>
      <c r="U41" s="11">
        <v>1</v>
      </c>
      <c r="V41" s="11">
        <v>0</v>
      </c>
      <c r="W41" s="11">
        <v>0</v>
      </c>
      <c r="X41" s="11">
        <v>0</v>
      </c>
      <c r="Y41" s="8">
        <v>1</v>
      </c>
      <c r="Z41" s="10">
        <v>1</v>
      </c>
      <c r="AA41" s="11">
        <v>1</v>
      </c>
      <c r="AB41" s="11">
        <v>0</v>
      </c>
      <c r="AC41" s="11">
        <v>0</v>
      </c>
      <c r="AD41" s="11">
        <v>0</v>
      </c>
      <c r="AE41" s="8">
        <v>1</v>
      </c>
      <c r="AF41" s="10">
        <v>1</v>
      </c>
      <c r="AG41" s="11">
        <v>1</v>
      </c>
      <c r="AH41" s="11">
        <v>0</v>
      </c>
      <c r="AI41" s="11">
        <v>0</v>
      </c>
      <c r="AJ41" s="11">
        <v>0</v>
      </c>
      <c r="AK41" s="6">
        <v>1</v>
      </c>
    </row>
    <row r="42" spans="1:37" customFormat="1" x14ac:dyDescent="0.2">
      <c r="A42" s="18" t="s">
        <v>104</v>
      </c>
      <c r="B42" s="10">
        <v>1</v>
      </c>
      <c r="C42" s="11">
        <v>1</v>
      </c>
      <c r="D42" s="11">
        <v>0</v>
      </c>
      <c r="E42" s="11">
        <v>0</v>
      </c>
      <c r="F42" s="11">
        <v>0</v>
      </c>
      <c r="G42" s="8">
        <v>1</v>
      </c>
      <c r="H42" s="10">
        <v>0</v>
      </c>
      <c r="I42" s="11">
        <v>0</v>
      </c>
      <c r="J42" s="11">
        <v>0</v>
      </c>
      <c r="K42" s="11">
        <v>1</v>
      </c>
      <c r="L42" s="11">
        <v>0</v>
      </c>
      <c r="M42" s="8">
        <v>1</v>
      </c>
      <c r="N42" s="10">
        <v>1</v>
      </c>
      <c r="O42" s="11">
        <v>1</v>
      </c>
      <c r="P42" s="11">
        <v>0</v>
      </c>
      <c r="Q42" s="11">
        <v>1</v>
      </c>
      <c r="R42" s="11">
        <v>0</v>
      </c>
      <c r="S42" s="8">
        <v>1</v>
      </c>
      <c r="T42" s="10">
        <v>1</v>
      </c>
      <c r="U42" s="11">
        <v>1</v>
      </c>
      <c r="V42" s="11">
        <v>0</v>
      </c>
      <c r="W42" s="11">
        <v>1</v>
      </c>
      <c r="X42" s="11">
        <v>1</v>
      </c>
      <c r="Y42" s="8">
        <v>1</v>
      </c>
      <c r="Z42" s="10">
        <v>1</v>
      </c>
      <c r="AA42" s="11">
        <v>1</v>
      </c>
      <c r="AB42" s="11">
        <v>0</v>
      </c>
      <c r="AC42" s="11">
        <v>1</v>
      </c>
      <c r="AD42" s="11">
        <v>1</v>
      </c>
      <c r="AE42" s="8">
        <v>1</v>
      </c>
      <c r="AF42" s="10">
        <v>1</v>
      </c>
      <c r="AG42" s="11">
        <v>1</v>
      </c>
      <c r="AH42" s="11">
        <v>0</v>
      </c>
      <c r="AI42" s="11">
        <v>1</v>
      </c>
      <c r="AJ42" s="11">
        <v>1</v>
      </c>
      <c r="AK42" s="6">
        <v>1</v>
      </c>
    </row>
    <row r="43" spans="1:37" customFormat="1" x14ac:dyDescent="0.2">
      <c r="A43" s="18" t="s">
        <v>105</v>
      </c>
      <c r="B43" s="10">
        <v>1</v>
      </c>
      <c r="C43" s="11">
        <v>1</v>
      </c>
      <c r="D43" s="11">
        <v>0</v>
      </c>
      <c r="E43" s="11">
        <v>1</v>
      </c>
      <c r="F43" s="11">
        <v>1</v>
      </c>
      <c r="G43" s="8">
        <v>1</v>
      </c>
      <c r="H43" s="10">
        <v>0</v>
      </c>
      <c r="I43" s="11">
        <v>0</v>
      </c>
      <c r="J43" s="11">
        <v>0</v>
      </c>
      <c r="K43" s="11">
        <v>0</v>
      </c>
      <c r="L43" s="11">
        <v>0</v>
      </c>
      <c r="M43" s="8">
        <v>0</v>
      </c>
      <c r="N43" s="10">
        <v>1</v>
      </c>
      <c r="O43" s="11">
        <v>1</v>
      </c>
      <c r="P43" s="11">
        <v>0</v>
      </c>
      <c r="Q43" s="11">
        <v>1</v>
      </c>
      <c r="R43" s="11">
        <v>0</v>
      </c>
      <c r="S43" s="8">
        <v>1</v>
      </c>
      <c r="T43" s="10">
        <v>1</v>
      </c>
      <c r="U43" s="11">
        <v>1</v>
      </c>
      <c r="V43" s="11">
        <v>0</v>
      </c>
      <c r="W43" s="11">
        <v>1</v>
      </c>
      <c r="X43" s="11">
        <v>0</v>
      </c>
      <c r="Y43" s="8">
        <v>1</v>
      </c>
      <c r="Z43" s="10">
        <v>0</v>
      </c>
      <c r="AA43" s="11">
        <v>0</v>
      </c>
      <c r="AB43" s="11">
        <v>0</v>
      </c>
      <c r="AC43" s="11">
        <v>0</v>
      </c>
      <c r="AD43" s="11">
        <v>0</v>
      </c>
      <c r="AE43" s="8">
        <v>0</v>
      </c>
      <c r="AF43" s="10">
        <v>1</v>
      </c>
      <c r="AG43" s="11">
        <v>1</v>
      </c>
      <c r="AH43" s="11">
        <v>0</v>
      </c>
      <c r="AI43" s="11">
        <v>1</v>
      </c>
      <c r="AJ43" s="11">
        <v>0</v>
      </c>
      <c r="AK43" s="6">
        <v>1</v>
      </c>
    </row>
    <row r="44" spans="1:37" customFormat="1" x14ac:dyDescent="0.2">
      <c r="A44" s="18" t="s">
        <v>106</v>
      </c>
      <c r="B44" s="10">
        <v>1</v>
      </c>
      <c r="C44" s="11">
        <v>1</v>
      </c>
      <c r="D44" s="11">
        <v>0</v>
      </c>
      <c r="E44" s="11">
        <v>0</v>
      </c>
      <c r="F44" s="11">
        <v>1</v>
      </c>
      <c r="G44" s="8">
        <v>1</v>
      </c>
      <c r="H44" s="10">
        <v>0</v>
      </c>
      <c r="I44" s="11">
        <v>0</v>
      </c>
      <c r="J44" s="11">
        <v>0</v>
      </c>
      <c r="K44" s="11">
        <v>0</v>
      </c>
      <c r="L44" s="11">
        <v>0</v>
      </c>
      <c r="M44" s="8">
        <v>0</v>
      </c>
      <c r="N44" s="10">
        <v>1</v>
      </c>
      <c r="O44" s="11">
        <v>1</v>
      </c>
      <c r="P44" s="11">
        <v>0</v>
      </c>
      <c r="Q44" s="11">
        <v>0</v>
      </c>
      <c r="R44" s="11">
        <v>1</v>
      </c>
      <c r="S44" s="8">
        <v>1</v>
      </c>
      <c r="T44" s="10">
        <v>1</v>
      </c>
      <c r="U44" s="11">
        <v>1</v>
      </c>
      <c r="V44" s="11">
        <v>0</v>
      </c>
      <c r="W44" s="11">
        <v>0</v>
      </c>
      <c r="X44" s="11">
        <v>1</v>
      </c>
      <c r="Y44" s="8">
        <v>1</v>
      </c>
      <c r="Z44" s="10">
        <v>1</v>
      </c>
      <c r="AA44" s="11">
        <v>1</v>
      </c>
      <c r="AB44" s="11">
        <v>0</v>
      </c>
      <c r="AC44" s="11">
        <v>0</v>
      </c>
      <c r="AD44" s="11">
        <v>1</v>
      </c>
      <c r="AE44" s="8">
        <v>1</v>
      </c>
      <c r="AF44" s="10">
        <v>1</v>
      </c>
      <c r="AG44" s="11">
        <v>1</v>
      </c>
      <c r="AH44" s="11">
        <v>0</v>
      </c>
      <c r="AI44" s="11">
        <v>0</v>
      </c>
      <c r="AJ44" s="11">
        <v>1</v>
      </c>
      <c r="AK44" s="6">
        <v>1</v>
      </c>
    </row>
    <row r="45" spans="1:37" customFormat="1" x14ac:dyDescent="0.2">
      <c r="A45" s="18" t="s">
        <v>107</v>
      </c>
      <c r="B45" s="10">
        <v>1</v>
      </c>
      <c r="C45" s="11">
        <v>1</v>
      </c>
      <c r="D45" s="11">
        <v>0</v>
      </c>
      <c r="E45" s="11">
        <v>1</v>
      </c>
      <c r="F45" s="11">
        <v>1</v>
      </c>
      <c r="G45" s="8">
        <v>1</v>
      </c>
      <c r="H45" s="10">
        <v>0</v>
      </c>
      <c r="I45" s="11">
        <v>0</v>
      </c>
      <c r="J45" s="11">
        <v>0</v>
      </c>
      <c r="K45" s="11">
        <v>1</v>
      </c>
      <c r="L45" s="11">
        <v>0</v>
      </c>
      <c r="M45" s="8">
        <v>1</v>
      </c>
      <c r="N45" s="10">
        <v>1</v>
      </c>
      <c r="O45" s="11">
        <v>1</v>
      </c>
      <c r="P45" s="11">
        <v>0</v>
      </c>
      <c r="Q45" s="11">
        <v>1</v>
      </c>
      <c r="R45" s="11">
        <v>1</v>
      </c>
      <c r="S45" s="8">
        <v>1</v>
      </c>
      <c r="T45" s="10">
        <v>1</v>
      </c>
      <c r="U45" s="11">
        <v>1</v>
      </c>
      <c r="V45" s="11">
        <v>0</v>
      </c>
      <c r="W45" s="11">
        <v>1</v>
      </c>
      <c r="X45" s="11">
        <v>1</v>
      </c>
      <c r="Y45" s="8">
        <v>1</v>
      </c>
      <c r="Z45" s="10">
        <v>1</v>
      </c>
      <c r="AA45" s="11">
        <v>1</v>
      </c>
      <c r="AB45" s="11">
        <v>0</v>
      </c>
      <c r="AC45" s="11">
        <v>1</v>
      </c>
      <c r="AD45" s="11">
        <v>1</v>
      </c>
      <c r="AE45" s="8">
        <v>1</v>
      </c>
      <c r="AF45" s="10">
        <v>1</v>
      </c>
      <c r="AG45" s="11">
        <v>1</v>
      </c>
      <c r="AH45" s="11">
        <v>0</v>
      </c>
      <c r="AI45" s="11">
        <v>1</v>
      </c>
      <c r="AJ45" s="11">
        <v>1</v>
      </c>
      <c r="AK45" s="6">
        <v>1</v>
      </c>
    </row>
    <row r="46" spans="1:37" customFormat="1" x14ac:dyDescent="0.2">
      <c r="A46" s="18" t="s">
        <v>108</v>
      </c>
      <c r="B46" s="10">
        <v>1</v>
      </c>
      <c r="C46" s="11">
        <v>1</v>
      </c>
      <c r="D46" s="11">
        <v>0</v>
      </c>
      <c r="E46" s="11">
        <v>1</v>
      </c>
      <c r="F46" s="11">
        <v>1</v>
      </c>
      <c r="G46" s="8">
        <v>1</v>
      </c>
      <c r="H46" s="10">
        <v>0</v>
      </c>
      <c r="I46" s="11">
        <v>0</v>
      </c>
      <c r="J46" s="11">
        <v>0</v>
      </c>
      <c r="K46" s="11">
        <v>1</v>
      </c>
      <c r="L46" s="11">
        <v>0</v>
      </c>
      <c r="M46" s="8">
        <v>1</v>
      </c>
      <c r="N46" s="10">
        <v>1</v>
      </c>
      <c r="O46" s="11">
        <v>1</v>
      </c>
      <c r="P46" s="11">
        <v>0</v>
      </c>
      <c r="Q46" s="11">
        <v>1</v>
      </c>
      <c r="R46" s="11">
        <v>1</v>
      </c>
      <c r="S46" s="8">
        <v>1</v>
      </c>
      <c r="T46" s="10">
        <v>1</v>
      </c>
      <c r="U46" s="11">
        <v>1</v>
      </c>
      <c r="V46" s="11">
        <v>0</v>
      </c>
      <c r="W46" s="11">
        <v>1</v>
      </c>
      <c r="X46" s="11">
        <v>1</v>
      </c>
      <c r="Y46" s="8">
        <v>1</v>
      </c>
      <c r="Z46" s="10">
        <v>1</v>
      </c>
      <c r="AA46" s="11">
        <v>1</v>
      </c>
      <c r="AB46" s="11">
        <v>0</v>
      </c>
      <c r="AC46" s="11">
        <v>1</v>
      </c>
      <c r="AD46" s="11">
        <v>0</v>
      </c>
      <c r="AE46" s="8">
        <v>1</v>
      </c>
      <c r="AF46" s="10">
        <v>1</v>
      </c>
      <c r="AG46" s="11">
        <v>1</v>
      </c>
      <c r="AH46" s="11">
        <v>0</v>
      </c>
      <c r="AI46" s="11">
        <v>1</v>
      </c>
      <c r="AJ46" s="11">
        <v>1</v>
      </c>
      <c r="AK46" s="6">
        <v>1</v>
      </c>
    </row>
    <row r="47" spans="1:37" customFormat="1" ht="17" thickBot="1" x14ac:dyDescent="0.25">
      <c r="A47" s="37" t="s">
        <v>109</v>
      </c>
      <c r="B47" s="29">
        <v>1</v>
      </c>
      <c r="C47" s="30">
        <v>1</v>
      </c>
      <c r="D47" s="30">
        <v>0</v>
      </c>
      <c r="E47" s="30">
        <v>0</v>
      </c>
      <c r="F47" s="30">
        <v>1</v>
      </c>
      <c r="G47" s="31">
        <v>1</v>
      </c>
      <c r="H47" s="29">
        <v>0</v>
      </c>
      <c r="I47" s="30">
        <v>0</v>
      </c>
      <c r="J47" s="30">
        <v>0</v>
      </c>
      <c r="K47" s="30">
        <v>1</v>
      </c>
      <c r="L47" s="30">
        <v>0</v>
      </c>
      <c r="M47" s="31">
        <v>1</v>
      </c>
      <c r="N47" s="29">
        <v>1</v>
      </c>
      <c r="O47" s="30">
        <v>1</v>
      </c>
      <c r="P47" s="30">
        <v>0</v>
      </c>
      <c r="Q47" s="30">
        <v>0</v>
      </c>
      <c r="R47" s="30">
        <v>1</v>
      </c>
      <c r="S47" s="31">
        <v>1</v>
      </c>
      <c r="T47" s="29">
        <v>1</v>
      </c>
      <c r="U47" s="30">
        <v>1</v>
      </c>
      <c r="V47" s="30">
        <v>0</v>
      </c>
      <c r="W47" s="30">
        <v>0</v>
      </c>
      <c r="X47" s="30">
        <v>1</v>
      </c>
      <c r="Y47" s="31">
        <v>1</v>
      </c>
      <c r="Z47" s="29">
        <v>1</v>
      </c>
      <c r="AA47" s="30">
        <v>1</v>
      </c>
      <c r="AB47" s="30">
        <v>0</v>
      </c>
      <c r="AC47" s="30">
        <v>0</v>
      </c>
      <c r="AD47" s="30">
        <v>1</v>
      </c>
      <c r="AE47" s="31">
        <v>1</v>
      </c>
      <c r="AF47" s="29">
        <v>1</v>
      </c>
      <c r="AG47" s="30">
        <v>1</v>
      </c>
      <c r="AH47" s="30">
        <v>0</v>
      </c>
      <c r="AI47" s="30">
        <v>0</v>
      </c>
      <c r="AJ47" s="30">
        <v>1</v>
      </c>
      <c r="AK47" s="33">
        <v>1</v>
      </c>
    </row>
    <row r="48" spans="1:37" x14ac:dyDescent="0.2">
      <c r="A48" s="16" t="s">
        <v>157</v>
      </c>
      <c r="B48" s="41">
        <v>40</v>
      </c>
      <c r="C48" s="47">
        <v>38</v>
      </c>
      <c r="D48" s="47">
        <v>3</v>
      </c>
      <c r="E48" s="47">
        <v>23</v>
      </c>
      <c r="F48" s="47">
        <v>27</v>
      </c>
      <c r="G48" s="47">
        <v>41</v>
      </c>
      <c r="H48" s="38">
        <v>4</v>
      </c>
      <c r="I48" s="48">
        <v>2</v>
      </c>
      <c r="J48" s="48">
        <v>0</v>
      </c>
      <c r="K48" s="48">
        <v>17</v>
      </c>
      <c r="L48" s="48">
        <v>3</v>
      </c>
      <c r="M48" s="49">
        <v>18</v>
      </c>
      <c r="N48" s="41">
        <v>37</v>
      </c>
      <c r="O48" s="47">
        <v>33</v>
      </c>
      <c r="P48" s="47">
        <v>1</v>
      </c>
      <c r="Q48" s="47">
        <v>24</v>
      </c>
      <c r="R48" s="47">
        <v>27</v>
      </c>
      <c r="S48" s="47">
        <v>38</v>
      </c>
      <c r="T48" s="38">
        <v>17</v>
      </c>
      <c r="U48" s="48">
        <v>16</v>
      </c>
      <c r="V48" s="48">
        <v>1</v>
      </c>
      <c r="W48" s="48">
        <v>10</v>
      </c>
      <c r="X48" s="48">
        <v>12</v>
      </c>
      <c r="Y48" s="49">
        <v>18</v>
      </c>
      <c r="Z48" s="41">
        <v>26</v>
      </c>
      <c r="AA48" s="47">
        <v>23</v>
      </c>
      <c r="AB48" s="47">
        <v>1</v>
      </c>
      <c r="AC48" s="47">
        <v>12</v>
      </c>
      <c r="AD48" s="47">
        <v>16</v>
      </c>
      <c r="AE48" s="47">
        <v>26</v>
      </c>
      <c r="AF48" s="38">
        <v>33</v>
      </c>
      <c r="AG48" s="48">
        <v>31</v>
      </c>
      <c r="AH48" s="48">
        <v>4</v>
      </c>
      <c r="AI48" s="48">
        <v>21</v>
      </c>
      <c r="AJ48" s="48">
        <v>17</v>
      </c>
      <c r="AK48" s="48">
        <v>33</v>
      </c>
    </row>
    <row r="49" spans="1:1" x14ac:dyDescent="0.2">
      <c r="A49"/>
    </row>
    <row r="50" spans="1:1" x14ac:dyDescent="0.2">
      <c r="A50"/>
    </row>
  </sheetData>
  <mergeCells count="6">
    <mergeCell ref="AF1:AK1"/>
    <mergeCell ref="B1:G1"/>
    <mergeCell ref="H1:M1"/>
    <mergeCell ref="N1:S1"/>
    <mergeCell ref="T1:Y1"/>
    <mergeCell ref="Z1:AE1"/>
  </mergeCells>
  <conditionalFormatting sqref="B3:M47">
    <cfRule type="cellIs" dxfId="29" priority="46" operator="equal">
      <formula>1</formula>
    </cfRule>
    <cfRule type="cellIs" dxfId="28" priority="47" operator="equal">
      <formula>0</formula>
    </cfRule>
  </conditionalFormatting>
  <conditionalFormatting sqref="G2:G47 M2:M47">
    <cfRule type="cellIs" dxfId="27" priority="45" operator="equal">
      <formula>1</formula>
    </cfRule>
  </conditionalFormatting>
  <conditionalFormatting sqref="G1">
    <cfRule type="cellIs" dxfId="26" priority="41" operator="equal">
      <formula>1</formula>
    </cfRule>
  </conditionalFormatting>
  <conditionalFormatting sqref="S2">
    <cfRule type="cellIs" dxfId="25" priority="36" operator="equal">
      <formula>1</formula>
    </cfRule>
  </conditionalFormatting>
  <conditionalFormatting sqref="S1">
    <cfRule type="cellIs" dxfId="24" priority="35" operator="equal">
      <formula>1</formula>
    </cfRule>
  </conditionalFormatting>
  <conditionalFormatting sqref="Y2">
    <cfRule type="cellIs" dxfId="23" priority="32" operator="equal">
      <formula>1</formula>
    </cfRule>
  </conditionalFormatting>
  <conditionalFormatting sqref="AE2">
    <cfRule type="cellIs" dxfId="22" priority="29" operator="equal">
      <formula>1</formula>
    </cfRule>
  </conditionalFormatting>
  <conditionalFormatting sqref="AE1">
    <cfRule type="cellIs" dxfId="21" priority="28" operator="equal">
      <formula>1</formula>
    </cfRule>
  </conditionalFormatting>
  <conditionalFormatting sqref="AK2">
    <cfRule type="cellIs" dxfId="20" priority="25" operator="equal">
      <formula>1</formula>
    </cfRule>
  </conditionalFormatting>
  <conditionalFormatting sqref="S3:S47">
    <cfRule type="cellIs" dxfId="19" priority="23" operator="equal">
      <formula>1</formula>
    </cfRule>
    <cfRule type="cellIs" dxfId="18" priority="24" operator="equal">
      <formula>0</formula>
    </cfRule>
  </conditionalFormatting>
  <conditionalFormatting sqref="S3:S47">
    <cfRule type="cellIs" dxfId="17" priority="22" operator="equal">
      <formula>1</formula>
    </cfRule>
  </conditionalFormatting>
  <conditionalFormatting sqref="Y3:Y47">
    <cfRule type="cellIs" dxfId="16" priority="20" operator="equal">
      <formula>1</formula>
    </cfRule>
    <cfRule type="cellIs" dxfId="15" priority="21" operator="equal">
      <formula>0</formula>
    </cfRule>
  </conditionalFormatting>
  <conditionalFormatting sqref="Y3:Y47">
    <cfRule type="cellIs" dxfId="14" priority="19" operator="equal">
      <formula>1</formula>
    </cfRule>
  </conditionalFormatting>
  <conditionalFormatting sqref="AE3:AE47">
    <cfRule type="cellIs" dxfId="13" priority="17" operator="equal">
      <formula>1</formula>
    </cfRule>
    <cfRule type="cellIs" dxfId="12" priority="18" operator="equal">
      <formula>0</formula>
    </cfRule>
  </conditionalFormatting>
  <conditionalFormatting sqref="AE3:AE47">
    <cfRule type="cellIs" dxfId="11" priority="16" operator="equal">
      <formula>1</formula>
    </cfRule>
  </conditionalFormatting>
  <conditionalFormatting sqref="AK3:AK47">
    <cfRule type="cellIs" dxfId="10" priority="14" operator="equal">
      <formula>1</formula>
    </cfRule>
    <cfRule type="cellIs" dxfId="9" priority="15" operator="equal">
      <formula>0</formula>
    </cfRule>
  </conditionalFormatting>
  <conditionalFormatting sqref="AK3:AK47">
    <cfRule type="cellIs" dxfId="8" priority="13" operator="equal">
      <formula>1</formula>
    </cfRule>
  </conditionalFormatting>
  <conditionalFormatting sqref="N3:R47">
    <cfRule type="cellIs" dxfId="7" priority="11" operator="equal">
      <formula>1</formula>
    </cfRule>
    <cfRule type="cellIs" dxfId="6" priority="12" operator="equal">
      <formula>0</formula>
    </cfRule>
  </conditionalFormatting>
  <conditionalFormatting sqref="T3:X47">
    <cfRule type="cellIs" dxfId="5" priority="9" operator="equal">
      <formula>1</formula>
    </cfRule>
    <cfRule type="cellIs" dxfId="4" priority="10" operator="equal">
      <formula>0</formula>
    </cfRule>
  </conditionalFormatting>
  <conditionalFormatting sqref="Z3:AD47">
    <cfRule type="cellIs" dxfId="3" priority="7" operator="equal">
      <formula>1</formula>
    </cfRule>
    <cfRule type="cellIs" dxfId="2" priority="8" operator="equal">
      <formula>0</formula>
    </cfRule>
  </conditionalFormatting>
  <conditionalFormatting sqref="AF3:AJ47">
    <cfRule type="cellIs" dxfId="1" priority="5" operator="equal">
      <formula>1</formula>
    </cfRule>
    <cfRule type="cellIs" dxfId="0" priority="6" operator="equal">
      <formula>0</formula>
    </cfRule>
  </conditionalFormatting>
  <pageMargins left="0.7" right="0.7" top="0.75" bottom="0.75" header="0.3" footer="0.3"/>
  <pageSetup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Summary - Overview</vt:lpstr>
      <vt:lpstr>Planning Period</vt:lpstr>
      <vt:lpstr>KP mentions analysis</vt:lpstr>
      <vt:lpstr>SW</vt:lpstr>
      <vt:lpstr>MSM</vt:lpstr>
      <vt:lpstr>TG</vt:lpstr>
      <vt:lpstr>PWID</vt:lpstr>
      <vt:lpstr>PRIS</vt:lpstr>
      <vt:lpstr>KP (summary)</vt:lpstr>
      <vt:lpstr>'KP (summary)'!Print_Area</vt:lpstr>
      <vt:lpstr>MSM!Print_Area</vt:lpstr>
      <vt:lpstr>PRIS!Print_Area</vt:lpstr>
      <vt:lpstr>PWID!Print_Area</vt:lpstr>
      <vt:lpstr>SW!Print_Area</vt:lpstr>
      <vt:lpstr>TG!Print_Area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Keletso Makofane</cp:lastModifiedBy>
  <cp:lastPrinted>2018-03-08T16:13:58Z</cp:lastPrinted>
  <dcterms:created xsi:type="dcterms:W3CDTF">2017-08-09T15:59:49Z</dcterms:created>
  <dcterms:modified xsi:type="dcterms:W3CDTF">2018-07-03T16:06:48Z</dcterms:modified>
</cp:coreProperties>
</file>