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g\Documents\Business Analytics\MBE Spreadsheets\"/>
    </mc:Choice>
  </mc:AlternateContent>
  <xr:revisionPtr revIDLastSave="0" documentId="13_ncr:1_{7C069642-1A46-4BE0-A0B4-0AA2C6BDD46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shipment" sheetId="1" r:id="rId1"/>
  </sheets>
  <definedNames>
    <definedName name="solver_adj" localSheetId="0" hidden="1">Transshipment!$B$6:$F$10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Transshipment!$L$6:$L$8</definedName>
    <definedName name="solver_lhs2" localSheetId="0" hidden="1">Transshipment!$L$9:$L$13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Transshipment!$B$22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Transshipment!$N$6:$N$8</definedName>
    <definedName name="solver_rhs2" localSheetId="0" hidden="1">Transshipment!$N$9:$N$13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G7" i="1"/>
  <c r="K7" i="1" s="1"/>
  <c r="L7" i="1" s="1"/>
  <c r="G8" i="1"/>
  <c r="K8" i="1" s="1"/>
  <c r="L8" i="1" s="1"/>
  <c r="G9" i="1"/>
  <c r="K9" i="1" s="1"/>
  <c r="G10" i="1"/>
  <c r="K10" i="1" s="1"/>
  <c r="G6" i="1"/>
  <c r="K6" i="1" s="1"/>
  <c r="L6" i="1" s="1"/>
  <c r="C11" i="1"/>
  <c r="J10" i="1" s="1"/>
  <c r="D11" i="1"/>
  <c r="J11" i="1" s="1"/>
  <c r="L11" i="1" s="1"/>
  <c r="E11" i="1"/>
  <c r="J12" i="1" s="1"/>
  <c r="L12" i="1" s="1"/>
  <c r="F11" i="1"/>
  <c r="J13" i="1" s="1"/>
  <c r="L13" i="1" s="1"/>
  <c r="B11" i="1"/>
  <c r="J9" i="1" s="1"/>
  <c r="L10" i="1" l="1"/>
  <c r="L9" i="1"/>
</calcChain>
</file>

<file path=xl/sharedStrings.xml><?xml version="1.0" encoding="utf-8"?>
<sst xmlns="http://schemas.openxmlformats.org/spreadsheetml/2006/main" count="54" uniqueCount="26">
  <si>
    <t>Columbus</t>
  </si>
  <si>
    <t>Dublin</t>
  </si>
  <si>
    <t>Circleville</t>
  </si>
  <si>
    <t>Toledo</t>
  </si>
  <si>
    <t>Lakewood</t>
  </si>
  <si>
    <t>Flow In:</t>
  </si>
  <si>
    <t>From:</t>
  </si>
  <si>
    <t>To:</t>
  </si>
  <si>
    <t>Portsmouth</t>
  </si>
  <si>
    <t>Akron</t>
  </si>
  <si>
    <t>Dayton</t>
  </si>
  <si>
    <t>Flow Out:</t>
  </si>
  <si>
    <t>Unit Cost</t>
  </si>
  <si>
    <t>Flow Balance Equation</t>
  </si>
  <si>
    <t>Location</t>
  </si>
  <si>
    <t>Flow In</t>
  </si>
  <si>
    <t>Flow Out</t>
  </si>
  <si>
    <t>Net Flow</t>
  </si>
  <si>
    <t>&gt;</t>
  </si>
  <si>
    <t>=</t>
  </si>
  <si>
    <t>LHS</t>
  </si>
  <si>
    <t>Sign</t>
  </si>
  <si>
    <t>RHS</t>
  </si>
  <si>
    <t>Total Cost=</t>
  </si>
  <si>
    <t>Shipments</t>
  </si>
  <si>
    <t>Mudsock Microbrew Shipping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</si>
</sst>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9" xfId="0" applyBorder="1"/>
    <xf numFmtId="0" fontId="0" fillId="0" borderId="1" xfId="0" applyBorder="1" applyAlignment="1">
      <alignment horizontal="left"/>
    </xf>
    <xf numFmtId="0" fontId="0" fillId="0" borderId="6" xfId="0" applyBorder="1"/>
    <xf numFmtId="0" fontId="0" fillId="0" borderId="5" xfId="0" applyBorder="1"/>
    <xf numFmtId="0" fontId="0" fillId="0" borderId="13" xfId="0" applyBorder="1"/>
    <xf numFmtId="0" fontId="0" fillId="0" borderId="1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2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1" fillId="0" borderId="22" xfId="0" applyFont="1" applyBorder="1" applyAlignment="1">
      <alignment horizontal="left"/>
    </xf>
    <xf numFmtId="0" fontId="0" fillId="2" borderId="23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22" xfId="0" applyBorder="1" applyAlignment="1">
      <alignment horizontal="left"/>
    </xf>
    <xf numFmtId="164" fontId="0" fillId="0" borderId="23" xfId="0" applyNumberFormat="1" applyBorder="1"/>
    <xf numFmtId="164" fontId="0" fillId="0" borderId="19" xfId="0" applyNumberFormat="1" applyBorder="1"/>
    <xf numFmtId="164" fontId="0" fillId="0" borderId="18" xfId="0" applyNumberFormat="1" applyBorder="1"/>
    <xf numFmtId="164" fontId="0" fillId="0" borderId="16" xfId="0" applyNumberFormat="1" applyBorder="1"/>
    <xf numFmtId="0" fontId="1" fillId="0" borderId="1" xfId="0" applyFont="1" applyFill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1" fillId="0" borderId="13" xfId="0" applyFont="1" applyFill="1" applyBorder="1" applyAlignment="1">
      <alignment horizontal="left"/>
    </xf>
    <xf numFmtId="164" fontId="0" fillId="0" borderId="32" xfId="0" applyNumberFormat="1" applyBorder="1"/>
    <xf numFmtId="164" fontId="0" fillId="0" borderId="33" xfId="0" applyNumberFormat="1" applyBorder="1"/>
    <xf numFmtId="164" fontId="0" fillId="0" borderId="34" xfId="0" applyNumberFormat="1" applyBorder="1"/>
    <xf numFmtId="164" fontId="0" fillId="0" borderId="28" xfId="0" applyNumberFormat="1" applyBorder="1"/>
    <xf numFmtId="164" fontId="0" fillId="0" borderId="29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4" fontId="0" fillId="4" borderId="1" xfId="1" applyFont="1" applyFill="1" applyBorder="1"/>
    <xf numFmtId="0" fontId="0" fillId="3" borderId="1" xfId="0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0" fillId="0" borderId="20" xfId="0" applyFont="1" applyBorder="1"/>
    <xf numFmtId="0" fontId="2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89" zoomScaleNormal="70" workbookViewId="0">
      <selection activeCell="H19" sqref="H19"/>
    </sheetView>
  </sheetViews>
  <sheetFormatPr defaultColWidth="11" defaultRowHeight="15.6" x14ac:dyDescent="0.3"/>
  <cols>
    <col min="2" max="2" width="12.5" bestFit="1" customWidth="1"/>
  </cols>
  <sheetData>
    <row r="1" spans="1:14" x14ac:dyDescent="0.3">
      <c r="A1" s="59" t="s">
        <v>25</v>
      </c>
      <c r="B1" s="59"/>
      <c r="C1" s="59"/>
      <c r="D1" s="59"/>
      <c r="N1" s="56">
        <v>2019</v>
      </c>
    </row>
    <row r="2" spans="1:14" x14ac:dyDescent="0.3">
      <c r="A2" s="59"/>
      <c r="B2" s="59"/>
      <c r="C2" s="59"/>
      <c r="D2" s="59"/>
    </row>
    <row r="3" spans="1:14" ht="16.2" thickBot="1" x14ac:dyDescent="0.35"/>
    <row r="4" spans="1:14" ht="16.2" thickBot="1" x14ac:dyDescent="0.35">
      <c r="A4" s="4" t="s">
        <v>24</v>
      </c>
      <c r="B4" s="60" t="s">
        <v>7</v>
      </c>
      <c r="C4" s="61"/>
      <c r="D4" s="61"/>
      <c r="E4" s="61"/>
      <c r="F4" s="62"/>
      <c r="I4" s="63" t="s">
        <v>13</v>
      </c>
      <c r="J4" s="64"/>
      <c r="K4" s="64"/>
      <c r="L4" s="64"/>
      <c r="M4" s="64"/>
      <c r="N4" s="65"/>
    </row>
    <row r="5" spans="1:14" ht="16.2" thickBot="1" x14ac:dyDescent="0.35">
      <c r="A5" s="24" t="s">
        <v>6</v>
      </c>
      <c r="B5" s="30" t="s">
        <v>3</v>
      </c>
      <c r="C5" s="31" t="s">
        <v>4</v>
      </c>
      <c r="D5" s="31" t="s">
        <v>8</v>
      </c>
      <c r="E5" s="31" t="s">
        <v>9</v>
      </c>
      <c r="F5" s="32" t="s">
        <v>10</v>
      </c>
      <c r="G5" s="34" t="s">
        <v>11</v>
      </c>
      <c r="I5" s="42" t="s">
        <v>14</v>
      </c>
      <c r="J5" s="52" t="s">
        <v>15</v>
      </c>
      <c r="K5" s="53" t="s">
        <v>16</v>
      </c>
      <c r="L5" s="51" t="s">
        <v>17</v>
      </c>
      <c r="M5" s="7"/>
      <c r="N5" s="8"/>
    </row>
    <row r="6" spans="1:14" x14ac:dyDescent="0.3">
      <c r="A6" s="25" t="s">
        <v>0</v>
      </c>
      <c r="B6" s="27">
        <v>400</v>
      </c>
      <c r="C6" s="28">
        <v>0</v>
      </c>
      <c r="D6" s="29">
        <v>0</v>
      </c>
      <c r="E6" s="29">
        <v>0</v>
      </c>
      <c r="F6" s="29">
        <v>0</v>
      </c>
      <c r="G6" s="36">
        <f>SUM(B6:F6)</f>
        <v>400</v>
      </c>
      <c r="I6" s="43" t="s">
        <v>0</v>
      </c>
      <c r="J6" s="9"/>
      <c r="K6" s="10">
        <f>G6</f>
        <v>400</v>
      </c>
      <c r="L6" s="13">
        <f t="shared" ref="L6:L13" si="0">J6-K6</f>
        <v>-400</v>
      </c>
      <c r="M6" s="57" t="s">
        <v>18</v>
      </c>
      <c r="N6" s="11">
        <v>-600</v>
      </c>
    </row>
    <row r="7" spans="1:14" x14ac:dyDescent="0.3">
      <c r="A7" s="25" t="s">
        <v>1</v>
      </c>
      <c r="B7" s="22">
        <v>500</v>
      </c>
      <c r="C7" s="18">
        <v>0</v>
      </c>
      <c r="D7" s="19">
        <v>0</v>
      </c>
      <c r="E7" s="19">
        <v>0</v>
      </c>
      <c r="F7" s="19">
        <v>0</v>
      </c>
      <c r="G7" s="36">
        <f t="shared" ref="G7:G10" si="1">SUM(B7:F7)</f>
        <v>500</v>
      </c>
      <c r="I7" s="2" t="s">
        <v>1</v>
      </c>
      <c r="J7" s="12"/>
      <c r="K7" s="13">
        <f>G7</f>
        <v>500</v>
      </c>
      <c r="L7" s="13">
        <f t="shared" si="0"/>
        <v>-500</v>
      </c>
      <c r="M7" s="57" t="s">
        <v>18</v>
      </c>
      <c r="N7" s="14">
        <v>-500</v>
      </c>
    </row>
    <row r="8" spans="1:14" ht="16.2" thickBot="1" x14ac:dyDescent="0.35">
      <c r="A8" s="25" t="s">
        <v>2</v>
      </c>
      <c r="B8" s="22">
        <v>0</v>
      </c>
      <c r="C8" s="18">
        <v>900</v>
      </c>
      <c r="D8" s="19">
        <v>0</v>
      </c>
      <c r="E8" s="19">
        <v>0</v>
      </c>
      <c r="F8" s="19">
        <v>0</v>
      </c>
      <c r="G8" s="36">
        <f t="shared" si="1"/>
        <v>900</v>
      </c>
      <c r="I8" s="2" t="s">
        <v>2</v>
      </c>
      <c r="J8" s="12"/>
      <c r="K8" s="13">
        <f>G8</f>
        <v>900</v>
      </c>
      <c r="L8" s="13">
        <f t="shared" si="0"/>
        <v>-900</v>
      </c>
      <c r="M8" s="57" t="s">
        <v>18</v>
      </c>
      <c r="N8" s="14">
        <v>-900</v>
      </c>
    </row>
    <row r="9" spans="1:14" x14ac:dyDescent="0.3">
      <c r="A9" s="25" t="s">
        <v>3</v>
      </c>
      <c r="B9" s="23">
        <v>0</v>
      </c>
      <c r="C9" s="19">
        <v>0</v>
      </c>
      <c r="D9" s="18">
        <v>0</v>
      </c>
      <c r="E9" s="18">
        <v>600</v>
      </c>
      <c r="F9" s="18">
        <v>300</v>
      </c>
      <c r="G9" s="36">
        <f t="shared" si="1"/>
        <v>900</v>
      </c>
      <c r="I9" s="43" t="s">
        <v>3</v>
      </c>
      <c r="J9" s="9">
        <f>B11</f>
        <v>900</v>
      </c>
      <c r="K9" s="10">
        <f>G9</f>
        <v>900</v>
      </c>
      <c r="L9" s="10">
        <f t="shared" si="0"/>
        <v>0</v>
      </c>
      <c r="M9" s="10" t="s">
        <v>19</v>
      </c>
      <c r="N9" s="11">
        <v>0</v>
      </c>
    </row>
    <row r="10" spans="1:14" ht="16.2" thickBot="1" x14ac:dyDescent="0.35">
      <c r="A10" s="25" t="s">
        <v>4</v>
      </c>
      <c r="B10" s="33">
        <v>0</v>
      </c>
      <c r="C10" s="20">
        <v>0</v>
      </c>
      <c r="D10" s="21">
        <v>600</v>
      </c>
      <c r="E10" s="21">
        <v>0</v>
      </c>
      <c r="F10" s="21">
        <v>300</v>
      </c>
      <c r="G10" s="36">
        <f t="shared" si="1"/>
        <v>900</v>
      </c>
      <c r="I10" s="44" t="s">
        <v>4</v>
      </c>
      <c r="J10" s="15">
        <f>C11</f>
        <v>900</v>
      </c>
      <c r="K10" s="16">
        <f>G10</f>
        <v>900</v>
      </c>
      <c r="L10" s="16">
        <f t="shared" si="0"/>
        <v>0</v>
      </c>
      <c r="M10" s="16" t="s">
        <v>19</v>
      </c>
      <c r="N10" s="17">
        <v>0</v>
      </c>
    </row>
    <row r="11" spans="1:14" ht="16.2" thickBot="1" x14ac:dyDescent="0.35">
      <c r="A11" s="26" t="s">
        <v>5</v>
      </c>
      <c r="B11" s="35">
        <f>SUM(B6:B10)</f>
        <v>900</v>
      </c>
      <c r="C11" s="35">
        <f t="shared" ref="C11:F11" si="2">SUM(C6:C10)</f>
        <v>900</v>
      </c>
      <c r="D11" s="35">
        <f t="shared" si="2"/>
        <v>600</v>
      </c>
      <c r="E11" s="35">
        <f t="shared" si="2"/>
        <v>600</v>
      </c>
      <c r="F11" s="55">
        <f t="shared" si="2"/>
        <v>600</v>
      </c>
      <c r="I11" s="5" t="s">
        <v>8</v>
      </c>
      <c r="J11" s="9">
        <f>D11</f>
        <v>600</v>
      </c>
      <c r="K11" s="10"/>
      <c r="L11" s="10">
        <f t="shared" si="0"/>
        <v>600</v>
      </c>
      <c r="M11" s="10" t="s">
        <v>19</v>
      </c>
      <c r="N11" s="11">
        <v>600</v>
      </c>
    </row>
    <row r="12" spans="1:14" x14ac:dyDescent="0.3">
      <c r="I12" s="6" t="s">
        <v>9</v>
      </c>
      <c r="J12" s="12">
        <f>E11</f>
        <v>600</v>
      </c>
      <c r="K12" s="13"/>
      <c r="L12" s="13">
        <f t="shared" si="0"/>
        <v>600</v>
      </c>
      <c r="M12" s="13" t="s">
        <v>19</v>
      </c>
      <c r="N12" s="14">
        <v>600</v>
      </c>
    </row>
    <row r="13" spans="1:14" ht="16.2" thickBot="1" x14ac:dyDescent="0.35">
      <c r="I13" s="3" t="s">
        <v>10</v>
      </c>
      <c r="J13" s="15">
        <f>F11</f>
        <v>600</v>
      </c>
      <c r="K13" s="16"/>
      <c r="L13" s="16">
        <f t="shared" si="0"/>
        <v>600</v>
      </c>
      <c r="M13" s="16" t="s">
        <v>19</v>
      </c>
      <c r="N13" s="17">
        <v>600</v>
      </c>
    </row>
    <row r="14" spans="1:14" ht="16.2" thickBot="1" x14ac:dyDescent="0.35">
      <c r="A14" s="1" t="s">
        <v>12</v>
      </c>
      <c r="B14" s="60" t="s">
        <v>7</v>
      </c>
      <c r="C14" s="61"/>
      <c r="D14" s="61"/>
      <c r="E14" s="61"/>
      <c r="F14" s="62"/>
      <c r="L14" s="15" t="s">
        <v>20</v>
      </c>
      <c r="M14" s="16" t="s">
        <v>21</v>
      </c>
      <c r="N14" s="17" t="s">
        <v>22</v>
      </c>
    </row>
    <row r="15" spans="1:14" ht="16.2" thickBot="1" x14ac:dyDescent="0.35">
      <c r="A15" s="58" t="s">
        <v>6</v>
      </c>
      <c r="B15" s="30" t="s">
        <v>3</v>
      </c>
      <c r="C15" s="31" t="s">
        <v>4</v>
      </c>
      <c r="D15" s="31" t="s">
        <v>8</v>
      </c>
      <c r="E15" s="31" t="s">
        <v>9</v>
      </c>
      <c r="F15" s="32" t="s">
        <v>10</v>
      </c>
    </row>
    <row r="16" spans="1:14" x14ac:dyDescent="0.3">
      <c r="A16" s="25" t="s">
        <v>0</v>
      </c>
      <c r="B16" s="38">
        <v>35</v>
      </c>
      <c r="C16" s="39">
        <v>45</v>
      </c>
      <c r="D16" s="39">
        <v>3000</v>
      </c>
      <c r="E16" s="39">
        <v>3000</v>
      </c>
      <c r="F16" s="46">
        <v>3000</v>
      </c>
    </row>
    <row r="17" spans="1:6" x14ac:dyDescent="0.3">
      <c r="A17" s="25" t="s">
        <v>1</v>
      </c>
      <c r="B17" s="40">
        <v>25</v>
      </c>
      <c r="C17" s="41">
        <v>50</v>
      </c>
      <c r="D17" s="41">
        <v>2500</v>
      </c>
      <c r="E17" s="41">
        <v>2500</v>
      </c>
      <c r="F17" s="47">
        <v>2500</v>
      </c>
    </row>
    <row r="18" spans="1:6" x14ac:dyDescent="0.3">
      <c r="A18" s="25" t="s">
        <v>2</v>
      </c>
      <c r="B18" s="40">
        <v>40</v>
      </c>
      <c r="C18" s="41">
        <v>27</v>
      </c>
      <c r="D18" s="41">
        <v>4000</v>
      </c>
      <c r="E18" s="41">
        <v>4000</v>
      </c>
      <c r="F18" s="47">
        <v>4000</v>
      </c>
    </row>
    <row r="19" spans="1:6" x14ac:dyDescent="0.3">
      <c r="A19" s="25" t="s">
        <v>3</v>
      </c>
      <c r="B19" s="40">
        <v>0</v>
      </c>
      <c r="C19" s="41">
        <v>4000</v>
      </c>
      <c r="D19" s="41">
        <v>38</v>
      </c>
      <c r="E19" s="41">
        <v>29</v>
      </c>
      <c r="F19" s="47">
        <v>41</v>
      </c>
    </row>
    <row r="20" spans="1:6" ht="16.2" thickBot="1" x14ac:dyDescent="0.35">
      <c r="A20" s="37" t="s">
        <v>4</v>
      </c>
      <c r="B20" s="48">
        <v>4000</v>
      </c>
      <c r="C20" s="49">
        <v>0</v>
      </c>
      <c r="D20" s="49">
        <v>35</v>
      </c>
      <c r="E20" s="49">
        <v>33</v>
      </c>
      <c r="F20" s="50">
        <v>40</v>
      </c>
    </row>
    <row r="21" spans="1:6" ht="16.2" thickBot="1" x14ac:dyDescent="0.35"/>
    <row r="22" spans="1:6" ht="16.2" thickBot="1" x14ac:dyDescent="0.35">
      <c r="A22" s="45" t="s">
        <v>23</v>
      </c>
      <c r="B22" s="54">
        <f>SUMPRODUCT(B6:F10,B16:F20)</f>
        <v>113500</v>
      </c>
    </row>
  </sheetData>
  <mergeCells count="4">
    <mergeCell ref="A1:D2"/>
    <mergeCell ref="B4:F4"/>
    <mergeCell ref="B14:F14"/>
    <mergeCell ref="I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Transshipment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Kelland Goodin</cp:lastModifiedBy>
  <dcterms:created xsi:type="dcterms:W3CDTF">2018-06-04T14:32:34Z</dcterms:created>
  <dcterms:modified xsi:type="dcterms:W3CDTF">2021-02-03T17:07:26Z</dcterms:modified>
</cp:coreProperties>
</file>