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hidePivotFieldList="1"/>
  <mc:AlternateContent xmlns:mc="http://schemas.openxmlformats.org/markup-compatibility/2006">
    <mc:Choice Requires="x15">
      <x15ac:absPath xmlns:x15ac="http://schemas.microsoft.com/office/spreadsheetml/2010/11/ac" url="https://d.docs.live.net/76646C71F15EC0A1/문서/Dell/"/>
    </mc:Choice>
  </mc:AlternateContent>
  <xr:revisionPtr revIDLastSave="838" documentId="8_{71F4C7D5-455D-4209-A4BC-DB50B02494F9}" xr6:coauthVersionLast="47" xr6:coauthVersionMax="47" xr10:uidLastSave="{FE5AB32C-49A0-4A00-BFF7-581009E70863}"/>
  <bookViews>
    <workbookView xWindow="-108" yWindow="-108" windowWidth="23256" windowHeight="12456" xr2:uid="{26D4546B-D2A1-4444-8EAF-A6228F96F0C1}"/>
  </bookViews>
  <sheets>
    <sheet name="customer Center support" sheetId="5" r:id="rId1"/>
    <sheet name="Sheet3" sheetId="7" r:id="rId2"/>
    <sheet name="Pivots" sheetId="6" r:id="rId3"/>
    <sheet name="Data" sheetId="2" r:id="rId4"/>
    <sheet name="Assets" sheetId="4" r:id="rId5"/>
  </sheets>
  <definedNames>
    <definedName name="_xlnm._FilterDatabase" localSheetId="3" hidden="1">Data!$B$3:$H$1003</definedName>
    <definedName name="_xlcn.WorksheetConnection_07.sampledataexcelportfolioproject.xlsxcalls1" hidden="1">calls[]</definedName>
    <definedName name="_xlcn.WorksheetConnection_07.sampledataexcelportfolioproject.xlsxcustomers1" hidden="1">customers[]</definedName>
    <definedName name="ExternalData_1" localSheetId="1" hidden="1">Sheet3!$A$3:$K$221</definedName>
    <definedName name="Slicer_Representative">#N/A</definedName>
  </definedNames>
  <calcPr calcId="191029"/>
  <pivotCaches>
    <pivotCache cacheId="0" r:id="rId6"/>
    <pivotCache cacheId="1" r:id="rId7"/>
    <pivotCache cacheId="2" r:id="rId8"/>
    <pivotCache cacheId="3" r:id="rId9"/>
    <pivotCache cacheId="282" r:id="rId10"/>
    <pivotCache cacheId="285" r:id="rId11"/>
    <pivotCache cacheId="288" r:id="rId12"/>
    <pivotCache cacheId="291" r:id="rId13"/>
    <pivotCache cacheId="294"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7" i="5" l="1" a="1"/>
  <c r="Q17" i="5" s="1"/>
  <c r="P18" i="5" a="1"/>
  <c r="P18" i="5" s="1"/>
  <c r="I44" i="6"/>
  <c r="J51" i="6" s="1"/>
  <c r="F50" i="6" a="1"/>
  <c r="F50"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50" i="6" l="1"/>
  <c r="I54" i="6"/>
  <c r="I53" i="6"/>
  <c r="J50" i="6"/>
  <c r="J54" i="6"/>
  <c r="J53" i="6"/>
  <c r="J52" i="6"/>
  <c r="I52" i="6"/>
  <c r="I5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942776-E088-4C41-86FD-FC074016E241}" keepAlive="1" name="ModelConnection_ExternalData_1" description="Data Model" type="5" refreshedVersion="8" minRefreshableVersion="5" saveData="1">
    <dbPr connection="Data Model Connection" command="DRILLTHROUGH MAXROWS 1000 SELECT FROM [Model] WHERE ([calls].[Representative].&amp;[R02],[Measures].[Total Amount ])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2" xr16:uid="{50F41D2D-F933-4F75-B017-833059318C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ED217D1-3E2B-4553-80D6-A054ECDE4B44}"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4" xr16:uid="{B63DE87B-AAFC-4615-80B9-D260A6D31653}"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<sst xmlns="http://schemas.openxmlformats.org/spreadsheetml/2006/main" count="4274" uniqueCount="1099">
  <si>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</si>
  <si>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</si>
  <si>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</si>
  <si>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</si>
  <si>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</si>
  <si>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</si>
  <si>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</si>
  <si>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</si>
  <si>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</si>
  <si>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</si>
  <si>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</si>
  <si>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</si>
  <si>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</si>
  <si>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</si>
  <si>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</si>
  <si>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</si>
  <si>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</si>
  <si>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</si>
  <si>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</si>
  <si>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</si>
  <si>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</si>
  <si>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</si>
  <si>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</si>
  <si>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</si>
  <si>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</si>
  <si>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</si>
  <si>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</si>
  <si>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</si>
  <si>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</si>
  <si>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</si>
  <si>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</si>
  <si>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</si>
  <si>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</si>
  <si>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</si>
  <si>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</si>
  <si>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</si>
  <si>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</si>
  <si>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</si>
  <si>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</si>
  <si>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</si>
  <si>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</si>
  <si>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</si>
  <si>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</si>
  <si>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</si>
  <si>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</si>
  <si>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</si>
  <si>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</si>
  <si>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</si>
  <si>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</si>
  <si>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</si>
  <si>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</si>
  <si>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</si>
  <si>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</si>
  <si>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</si>
  <si>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</si>
  <si>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</si>
  <si>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</si>
  <si>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</si>
  <si>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</si>
  <si>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</si>
  <si>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</si>
  <si>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</si>
  <si>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</si>
  <si>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</si>
  <si>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</si>
  <si>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</si>
  <si>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</si>
  <si>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</si>
  <si>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</si>
  <si>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</si>
  <si>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</si>
  <si>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</si>
  <si>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</si>
  <si>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</si>
  <si>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</si>
  <si>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</si>
  <si>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</si>
  <si>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</si>
  <si>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</si>
  <si>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</si>
  <si>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</si>
  <si>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</si>
  <si>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</si>
  <si>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</si>
  <si>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</si>
  <si>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</si>
  <si>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</si>
  <si>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</si>
  <si>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</si>
  <si>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</si>
  <si>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</si>
  <si>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</si>
  <si>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</si>
  <si>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</si>
  <si>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</si>
  <si>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</si>
  <si>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</si>
  <si>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</si>
  <si>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</si>
  <si>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</si>
  <si>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</si>
  <si>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</si>
  <si>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</si>
  <si>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</si>
  <si>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</si>
  <si>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</si>
  <si>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</si>
  <si>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</si>
  <si>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</si>
  <si>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</si>
  <si>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</si>
  <si>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</si>
  <si>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</si>
  <si>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</si>
  <si>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</si>
  <si>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</si>
  <si>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</si>
  <si>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</si>
  <si>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</si>
  <si>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</si>
  <si>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</si>
  <si>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</si>
  <si>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</si>
  <si>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</si>
  <si>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</si>
  <si>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</si>
  <si>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</si>
  <si>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</si>
  <si>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</si>
  <si>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</si>
  <si>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</si>
  <si>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</si>
  <si>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</si>
  <si>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</si>
  <si>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</si>
  <si>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</si>
  <si>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</si>
  <si>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</si>
  <si>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</si>
  <si>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</si>
  <si>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</si>
  <si>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</si>
  <si>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</si>
  <si>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</si>
  <si>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</si>
  <si>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</si>
  <si>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</si>
  <si>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</si>
  <si>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</si>
  <si>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</si>
  <si>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</si>
  <si>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</si>
  <si>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</si>
  <si>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</si>
  <si>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</si>
  <si>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</si>
  <si>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</si>
  <si>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</si>
  <si>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</si>
  <si>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</si>
  <si>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</si>
  <si>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</si>
  <si>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</si>
  <si>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</si>
  <si>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</si>
  <si>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</si>
  <si>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</si>
  <si>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</si>
  <si>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</si>
  <si>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</si>
  <si>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</si>
  <si>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</si>
  <si>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</si>
  <si>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</si>
  <si>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</si>
  <si>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</si>
  <si>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</si>
  <si>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</si>
  <si>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</si>
  <si>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</si>
  <si>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</si>
  <si>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</si>
  <si>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</si>
  <si>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</si>
  <si>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</si>
  <si>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</si>
  <si>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</si>
  <si>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</si>
  <si>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</si>
  <si>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</si>
  <si>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</si>
  <si>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</si>
  <si>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</si>
  <si>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</si>
  <si>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</si>
  <si>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</si>
  <si>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</si>
  <si>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</si>
  <si>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</si>
  <si>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</si>
  <si>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</si>
  <si>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</si>
  <si>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</si>
  <si>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</si>
  <si>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</si>
  <si>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</si>
  <si>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</si>
  <si>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</si>
  <si>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</si>
  <si>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</si>
  <si>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</si>
  <si>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</si>
  <si>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</si>
  <si>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</si>
  <si>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</si>
  <si>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</si>
  <si>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</si>
  <si>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</si>
  <si>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</si>
  <si>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</si>
  <si>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</si>
  <si>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</si>
  <si>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</si>
  <si>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</si>
  <si>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</si>
  <si>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</si>
  <si>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</si>
  <si>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</si>
  <si>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</si>
  <si>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</si>
  <si>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</si>
  <si>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</si>
  <si>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</si>
  <si>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</si>
  <si>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</si>
  <si>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</si>
  <si>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</si>
  <si>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</si>
  <si>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</si>
  <si>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</si>
  <si>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</si>
  <si>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</si>
  <si>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</si>
  <si>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</si>
  <si>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</si>
  <si>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</si>
  <si>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</si>
  <si>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</si>
  <si>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</si>
  <si>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</si>
  <si>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</si>
  <si>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</si>
  <si>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</si>
  <si>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</si>
  <si>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</si>
  <si>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</si>
  <si>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</si>
  <si>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</si>
  <si>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</si>
  <si>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</si>
  <si>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</si>
  <si>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</si>
  <si>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</si>
  <si>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</si>
  <si>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</si>
  <si>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</si>
  <si>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</si>
  <si>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</si>
  <si>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</si>
  <si>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</si>
  <si>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</si>
  <si>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</si>
  <si>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</si>
  <si>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</si>
  <si>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</si>
  <si>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</si>
  <si>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</si>
  <si>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</si>
  <si>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</si>
  <si>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</si>
  <si>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</si>
  <si>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</si>
  <si>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</si>
  <si>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</si>
  <si>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</si>
  <si>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</si>
  <si>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</si>
  <si>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</si>
  <si>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</si>
  <si>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</si>
  <si>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</si>
  <si>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</si>
  <si>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</si>
  <si>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</si>
  <si>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</si>
  <si>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</si>
  <si>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</si>
  <si>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</si>
  <si>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</si>
  <si>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</si>
  <si>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</si>
  <si>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</si>
  <si>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</si>
  <si>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</si>
  <si>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</si>
  <si>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</si>
  <si>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</si>
  <si>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</si>
  <si>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</si>
  <si>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</si>
  <si>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</si>
  <si>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</si>
  <si>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</si>
  <si>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</si>
  <si>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</si>
  <si>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</si>
  <si>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</si>
  <si>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</si>
  <si>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</si>
  <si>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</si>
  <si>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</si>
  <si>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</si>
  <si>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</si>
  <si>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</si>
  <si>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</si>
  <si>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</si>
  <si>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</si>
  <si>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</si>
  <si>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</si>
  <si>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</si>
  <si>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</si>
  <si>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</si>
  <si>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</si>
  <si>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</si>
  <si>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</si>
  <si>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</si>
  <si>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</si>
  <si>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</si>
  <si>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</si>
  <si>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</si>
  <si>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</si>
  <si>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</si>
  <si>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</si>
  <si>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</si>
  <si>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</si>
  <si>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</si>
  <si>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</si>
  <si>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</si>
  <si>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</si>
  <si>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</si>
  <si>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</si>
  <si>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</si>
  <si>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</si>
  <si>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</si>
  <si>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</si>
  <si>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</si>
  <si>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</si>
  <si>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</si>
  <si>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</si>
  <si>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</si>
  <si>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</si>
  <si>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</si>
  <si>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</si>
  <si>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</si>
  <si>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</si>
  <si>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</si>
  <si>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</si>
  <si>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</si>
  <si>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</si>
  <si>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</si>
  <si>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</si>
  <si>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</si>
  <si>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</si>
  <si>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</si>
  <si>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</si>
  <si>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</si>
  <si>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</si>
  <si>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</si>
  <si>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</si>
  <si>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</si>
  <si>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</si>
  <si>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</si>
  <si>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</si>
  <si>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</si>
  <si>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</si>
  <si>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</si>
  <si>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</si>
  <si>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</si>
  <si>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</si>
  <si>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</si>
  <si>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</si>
  <si>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</si>
  <si>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</si>
  <si>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</si>
  <si>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</si>
  <si>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</si>
  <si>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</si>
  <si>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</si>
  <si>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</si>
  <si>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</si>
  <si>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</si>
  <si>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</si>
  <si>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</si>
  <si>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</si>
  <si>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</si>
  <si>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</si>
  <si>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</si>
  <si>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</si>
  <si>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</si>
  <si>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</si>
  <si>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</si>
  <si>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</si>
  <si>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</si>
  <si>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</si>
  <si>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</si>
  <si>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</si>
  <si>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</si>
  <si>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</si>
  <si>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</si>
  <si>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</si>
  <si>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</si>
  <si>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</si>
  <si>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</si>
  <si>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</si>
  <si>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</si>
  <si>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</si>
  <si>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</si>
  <si>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</si>
  <si>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</si>
  <si>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</si>
  <si>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</si>
  <si>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</si>
  <si>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</si>
  <si>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</si>
  <si>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</si>
  <si>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</si>
  <si>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</si>
  <si>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</si>
  <si>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</si>
  <si>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</si>
  <si>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</si>
  <si>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</si>
  <si>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</si>
  <si>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</si>
  <si>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</si>
  <si>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</si>
  <si>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</si>
  <si>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</si>
  <si>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</si>
  <si>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</si>
  <si>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</si>
  <si>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</si>
  <si>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</si>
  <si>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</si>
  <si>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</si>
  <si>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</si>
  <si>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</si>
  <si>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</si>
  <si>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</si>
  <si>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</si>
  <si>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</si>
  <si>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</si>
  <si>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</si>
  <si>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</si>
  <si>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</si>
  <si>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</si>
  <si>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</si>
  <si>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</si>
  <si>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</si>
  <si>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</si>
  <si>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</si>
  <si>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</si>
  <si>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</si>
  <si>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</si>
  <si>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</si>
  <si>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</si>
  <si>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</si>
  <si>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</si>
  <si>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</si>
  <si>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</si>
  <si>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</si>
  <si>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</si>
  <si>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</si>
  <si>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</si>
  <si>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</si>
  <si>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</si>
  <si>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</si>
  <si>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</si>
  <si>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</si>
  <si>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</si>
  <si>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</si>
  <si>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</si>
  <si>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</si>
  <si>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</si>
  <si>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</si>
  <si>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</si>
  <si>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</si>
  <si>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</si>
  <si>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</si>
  <si>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</si>
  <si>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</si>
  <si>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</si>
  <si>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</si>
  <si>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</si>
  <si>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</si>
  <si>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</si>
  <si>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</si>
  <si>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</si>
  <si>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</si>
  <si>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</si>
  <si>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</si>
  <si>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</si>
  <si>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</si>
  <si>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</si>
  <si>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</si>
  <si>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</si>
  <si>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</si>
  <si>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</si>
  <si>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</si>
  <si>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</si>
  <si>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</si>
  <si>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</si>
  <si>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</si>
  <si>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</si>
  <si>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</si>
  <si>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</si>
  <si>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</si>
  <si>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</si>
  <si>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</si>
  <si>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</si>
  <si>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</si>
  <si>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</si>
  <si>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</si>
  <si>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</si>
  <si>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</si>
  <si>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</si>
  <si>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</si>
  <si>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</si>
  <si>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</si>
  <si>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</si>
  <si>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</si>
  <si>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</si>
  <si>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</si>
  <si>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</si>
  <si>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</si>
  <si>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</si>
  <si>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</si>
  <si>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</si>
  <si>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</si>
  <si>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</si>
  <si>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</si>
  <si>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</si>
  <si>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</si>
  <si>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</si>
  <si>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</si>
  <si>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</si>
  <si>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</si>
  <si>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</si>
  <si>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</si>
  <si>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</si>
  <si>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</si>
  <si>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</si>
  <si>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</si>
  <si>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</si>
  <si>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</si>
  <si>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</si>
  <si>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</si>
  <si>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</si>
  <si>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</si>
  <si>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</si>
  <si>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</si>
  <si>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</si>
  <si>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</si>
  <si>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</si>
  <si>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</si>
  <si>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</si>
  <si>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</si>
  <si>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</si>
  <si>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</si>
  <si>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</si>
  <si>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</si>
  <si>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</si>
  <si>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</si>
  <si>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</si>
  <si>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</si>
  <si>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</si>
  <si>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</si>
  <si>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</si>
  <si>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</si>
  <si>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</si>
  <si>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</si>
  <si>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</si>
  <si>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</si>
  <si>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</si>
  <si>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</si>
  <si>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</si>
  <si>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</si>
  <si>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</si>
  <si>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</si>
  <si>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</si>
  <si>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</si>
  <si>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</si>
  <si>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</si>
  <si>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</si>
  <si>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</si>
  <si>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</si>
  <si>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</si>
  <si>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</si>
  <si>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</si>
  <si>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</si>
  <si>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</si>
  <si>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</si>
  <si>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</si>
  <si>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</si>
  <si>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</si>
  <si>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</si>
  <si>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</si>
  <si>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</si>
  <si>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</si>
  <si>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</si>
  <si>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</si>
  <si>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</si>
  <si>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</si>
  <si>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</si>
  <si>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</si>
  <si>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</si>
  <si>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</si>
  <si>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</si>
  <si>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</si>
  <si>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</si>
  <si>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</si>
  <si>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</si>
  <si>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</si>
  <si>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</si>
  <si>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</si>
  <si>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</si>
  <si>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</si>
  <si>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</si>
  <si>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</si>
  <si>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</si>
  <si>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</si>
  <si>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</si>
  <si>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</si>
  <si>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</si>
  <si>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</si>
  <si>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</si>
  <si>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</si>
  <si>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</si>
  <si>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</si>
  <si>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</si>
  <si>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</si>
  <si>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</si>
  <si>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</si>
  <si>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</si>
  <si>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</si>
  <si>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</si>
  <si>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</si>
  <si>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</si>
  <si>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</si>
  <si>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</si>
  <si>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</si>
  <si>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</si>
  <si>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</si>
  <si>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</si>
  <si>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</si>
  <si>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</si>
  <si>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</si>
  <si>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</si>
  <si>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</si>
  <si>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</si>
  <si>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</si>
  <si>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</si>
  <si>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</si>
  <si>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</si>
  <si>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</si>
  <si>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</si>
  <si>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</si>
  <si>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</si>
  <si>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</si>
  <si>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</si>
  <si>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</si>
  <si>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</si>
  <si>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</si>
  <si>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</si>
  <si>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</si>
  <si>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</si>
  <si>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</si>
  <si>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</si>
  <si>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</si>
  <si>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</si>
  <si>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</si>
  <si>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</si>
  <si>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</si>
  <si>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</si>
  <si>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</si>
  <si>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</si>
  <si>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</si>
  <si>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</si>
  <si>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</si>
  <si>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</si>
  <si>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</si>
  <si>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</si>
  <si>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</si>
  <si>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</si>
  <si>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</si>
  <si>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</si>
  <si>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</si>
  <si>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</si>
  <si>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</si>
  <si>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</si>
  <si>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</si>
  <si>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</si>
  <si>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</si>
  <si>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</si>
  <si>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</si>
  <si>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</si>
  <si>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</si>
  <si>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</si>
  <si>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</si>
  <si>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</si>
  <si>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</si>
  <si>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</si>
  <si>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</si>
  <si>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</si>
  <si>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</si>
  <si>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</si>
  <si>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</si>
  <si>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</si>
  <si>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</si>
  <si>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</si>
  <si>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</si>
  <si>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</si>
  <si>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</si>
  <si>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</si>
  <si>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</si>
  <si>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</si>
  <si>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</si>
  <si>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</si>
  <si>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</si>
  <si>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</si>
  <si>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</si>
  <si>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</si>
  <si>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</si>
  <si>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</si>
  <si>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</si>
  <si>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</si>
  <si>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</si>
  <si>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</si>
  <si>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</si>
  <si>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</si>
  <si>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</si>
  <si>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</si>
  <si>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</si>
  <si>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</si>
  <si>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</si>
  <si>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</si>
  <si>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</si>
  <si>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</si>
  <si>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</si>
  <si>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</si>
  <si>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</si>
  <si>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</si>
  <si>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</si>
  <si>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</si>
  <si>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</si>
  <si>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</si>
  <si>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</si>
  <si>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</si>
  <si>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</si>
  <si>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</si>
  <si>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</si>
  <si>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</si>
  <si>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</si>
  <si>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</si>
  <si>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</si>
  <si>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</si>
  <si>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</si>
  <si>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</si>
  <si>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</si>
  <si>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</si>
  <si>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</si>
  <si>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</si>
  <si>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</si>
  <si>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</si>
  <si>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</si>
  <si>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</si>
  <si>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</si>
  <si>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</si>
  <si>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</si>
  <si>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</si>
  <si>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</si>
  <si>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</si>
  <si>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</si>
  <si>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</si>
  <si>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</si>
  <si>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</si>
  <si>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</si>
  <si>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</si>
  <si>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</si>
  <si>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</si>
  <si>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</si>
  <si>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</si>
  <si>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</si>
  <si>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</si>
  <si>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</si>
  <si>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</si>
  <si>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</si>
  <si>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</si>
  <si>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</si>
  <si>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</si>
  <si>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</si>
  <si>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</si>
  <si>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</si>
  <si>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</si>
  <si>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</si>
  <si>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</si>
  <si>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</si>
  <si>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</si>
  <si>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</si>
  <si>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</si>
  <si>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</si>
  <si>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</si>
  <si>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</si>
  <si>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</si>
  <si>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</si>
  <si>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</si>
  <si>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</si>
  <si>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</si>
  <si>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</si>
  <si>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</si>
  <si>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</si>
  <si>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</si>
  <si>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</si>
  <si>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</si>
  <si>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</si>
  <si>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</si>
  <si>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</si>
  <si>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</si>
  <si>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</si>
  <si>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</si>
  <si>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</si>
  <si>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</si>
  <si>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</si>
  <si>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</si>
  <si>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</si>
  <si>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</si>
  <si>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</si>
  <si>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</si>
  <si>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</si>
  <si>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</si>
  <si>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</si>
  <si>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</si>
  <si>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</si>
  <si>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</si>
  <si>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</si>
  <si>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</si>
  <si>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</si>
  <si>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</si>
  <si>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</si>
  <si>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</si>
  <si>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</si>
  <si>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</si>
  <si>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</si>
  <si>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</si>
  <si>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</si>
  <si>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</si>
  <si>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</si>
  <si>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</si>
  <si>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</si>
  <si>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</si>
  <si>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</si>
  <si>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</si>
  <si>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</si>
  <si>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</si>
  <si>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</si>
  <si>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</si>
  <si>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</si>
  <si>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</si>
  <si>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</si>
  <si>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</si>
  <si>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</si>
  <si>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</si>
  <si>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</si>
  <si>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</si>
  <si>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</si>
  <si>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</si>
  <si>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</si>
  <si>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</si>
  <si>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</si>
  <si>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</si>
  <si>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</si>
  <si>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</si>
  <si>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</si>
  <si>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</si>
  <si>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</si>
  <si>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</si>
  <si>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</si>
  <si>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</si>
  <si>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</si>
  <si>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</si>
  <si>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</si>
  <si>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</si>
  <si>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</si>
  <si>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</si>
  <si>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</si>
  <si>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</si>
  <si>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</si>
  <si>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</si>
  <si>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</si>
  <si>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</si>
  <si>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</si>
  <si>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</si>
  <si>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</si>
  <si>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</si>
  <si>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</si>
  <si>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</si>
  <si>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</si>
  <si>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</si>
  <si>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</si>
  <si>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</si>
  <si>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</si>
  <si>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</si>
  <si>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</si>
  <si>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</si>
  <si>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</si>
  <si>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</si>
  <si>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</si>
  <si>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</si>
  <si>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</si>
  <si>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</si>
  <si>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</si>
  <si>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</si>
  <si>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</si>
  <si>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</si>
  <si>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</si>
  <si>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</si>
  <si>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</si>
  <si>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</si>
  <si>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</si>
  <si>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</si>
  <si>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</si>
  <si>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</si>
  <si>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</si>
  <si>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</si>
  <si>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</si>
  <si>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</si>
  <si>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</si>
  <si>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</si>
  <si>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</si>
  <si>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</si>
  <si>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</si>
  <si>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</si>
  <si>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</si>
  <si>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</si>
  <si>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</si>
  <si>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</si>
  <si>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</si>
  <si>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</si>
  <si>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</si>
  <si>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</si>
  <si>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</si>
  <si>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</si>
  <si>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</si>
  <si>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</si>
  <si>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</si>
  <si>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</si>
  <si>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</si>
  <si>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</si>
  <si>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</si>
  <si>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</si>
  <si>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</si>
  <si>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</si>
  <si>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</si>
  <si>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</si>
  <si>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</si>
  <si>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</si>
  <si>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</si>
  <si>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</si>
  <si>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</si>
  <si>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</si>
  <si>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</si>
  <si>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</si>
  <si>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</si>
  <si>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</si>
  <si>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</si>
  <si>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</si>
  <si>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</si>
  <si>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</si>
  <si>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</si>
  <si>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</si>
  <si>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</si>
  <si>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</si>
  <si>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</si>
  <si>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</si>
  <si>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</si>
  <si>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</si>
  <si>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</si>
  <si>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</si>
  <si>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</si>
  <si>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</si>
  <si>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</si>
  <si>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</si>
  <si>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</si>
  <si>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</si>
  <si>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</si>
  <si>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</si>
  <si>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</si>
  <si>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</si>
  <si>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</si>
  <si>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</si>
  <si>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</si>
  <si>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</si>
  <si>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</si>
  <si>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</si>
  <si>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</si>
  <si>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</si>
  <si>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</si>
  <si>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</si>
  <si>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</si>
  <si>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</si>
  <si>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</si>
  <si>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</si>
  <si>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</si>
  <si>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</si>
  <si>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</si>
  <si>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</si>
  <si>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</si>
  <si>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</si>
  <si>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</si>
  <si>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</si>
  <si>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</si>
  <si>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</si>
  <si>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</si>
  <si>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</si>
  <si>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</si>
  <si>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</si>
  <si>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</si>
  <si>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</si>
  <si>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</si>
  <si>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</si>
  <si>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</si>
  <si>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</si>
  <si>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</si>
  <si>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 xml:space="preserve">Total Amount </t>
  </si>
  <si>
    <t>Total Duration</t>
  </si>
  <si>
    <t>Avg Rating</t>
  </si>
  <si>
    <t>5* Calls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</si>
  <si>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</si>
  <si>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</si>
  <si>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</si>
  <si>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</si>
  <si>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</si>
  <si>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</si>
  <si>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</si>
  <si>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</si>
  <si>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</si>
  <si>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</si>
  <si>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</si>
  <si>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Sunday</t>
  </si>
  <si>
    <t>1 to 2 hours</t>
  </si>
  <si>
    <t>Tuesday</t>
  </si>
  <si>
    <t>30 to 60 mins</t>
  </si>
  <si>
    <t>Wednesday</t>
  </si>
  <si>
    <t>More than 2 hours</t>
  </si>
  <si>
    <t>Thursday</t>
  </si>
  <si>
    <t>Saturday</t>
  </si>
  <si>
    <t>Monday</t>
  </si>
  <si>
    <t>Friday</t>
  </si>
  <si>
    <t>10 to 30 mins</t>
  </si>
  <si>
    <t>Under 10 mins</t>
  </si>
  <si>
    <t>Data returned for Total Amount , R02 (First 1000 rows).</t>
  </si>
  <si>
    <t>Jan</t>
  </si>
  <si>
    <t>Feb</t>
  </si>
  <si>
    <t>Mar</t>
  </si>
  <si>
    <t>Apr</t>
  </si>
  <si>
    <t>May</t>
  </si>
  <si>
    <t>Jun</t>
  </si>
  <si>
    <t>Jul</t>
  </si>
  <si>
    <t>Aug</t>
  </si>
  <si>
    <t>Sep</t>
  </si>
  <si>
    <t>Oct</t>
  </si>
  <si>
    <t>Nov</t>
  </si>
  <si>
    <t>Dec</t>
  </si>
  <si>
    <t>Row Labels</t>
  </si>
  <si>
    <t>Grand Total</t>
  </si>
  <si>
    <t>Call Count2</t>
  </si>
  <si>
    <t>for graph</t>
  </si>
  <si>
    <t>rep</t>
  </si>
  <si>
    <t>calls</t>
  </si>
  <si>
    <t>amount</t>
  </si>
  <si>
    <t>sel.calls</t>
  </si>
  <si>
    <t>sel.amount</t>
  </si>
  <si>
    <t>selected rep</t>
  </si>
  <si>
    <t>Column Labels</t>
  </si>
  <si>
    <t>Total</t>
  </si>
  <si>
    <t>Rep Summary</t>
  </si>
  <si>
    <t>% of calls</t>
  </si>
  <si>
    <t>call  rank</t>
  </si>
  <si>
    <t>amount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</si>
</sst>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C09]#,##0"/>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0"/>
      <color theme="1"/>
      <name val="Aptos"/>
      <family val="2"/>
      <scheme val="minor"/>
    </font>
    <font>
      <sz val="10"/>
      <color theme="1"/>
      <name val="Aptos"/>
      <family val="2"/>
      <scheme val="min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14" fontId="0" fillId="0" borderId="0" xfId="0" applyNumberFormat="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1" fillId="3" borderId="0" xfId="0" applyFont="1" applyFill="1" applyAlignment="1">
      <alignment horizontal="right"/>
    </xf>
    <xf numFmtId="0" fontId="4" fillId="3" borderId="0" xfId="0" applyFont="1" applyFill="1"/>
    <xf numFmtId="0" fontId="5" fillId="3" borderId="0" xfId="0" applyFont="1" applyFill="1"/>
    <xf numFmtId="168" fontId="5" fillId="3" borderId="0" xfId="0" applyNumberFormat="1" applyFont="1" applyFill="1"/>
    <xf numFmtId="168" fontId="0" fillId="3" borderId="0" xfId="0" applyNumberFormat="1" applyFill="1"/>
  </cellXfs>
  <cellStyles count="1">
    <cellStyle name="Normal" xfId="0" builtinId="0"/>
  </cellStyles>
  <dxfs count="39">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8" tint="0.59996337778862885"/>
        </patternFill>
      </fill>
      <border>
        <left style="thin">
          <color theme="1" tint="0.34998626667073579"/>
        </left>
        <right style="thin">
          <color theme="1" tint="0.34998626667073579"/>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numFmt numFmtId="19" formatCode="dd/mm/yyyy"/>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38"/>
    </tableStyle>
    <tableStyle name="SlicerStyleDark5 2" pivot="0" table="0" count="10" xr9:uid="{5B87AAC3-56F9-459C-B420-7978EE6B0249}">
      <tableStyleElement type="wholeTable" dxfId="37"/>
      <tableStyleElement type="headerRow" dxfId="3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Structure" Target="richData/rdrichvaluestructure.xml"/><Relationship Id="rId28" Type="http://schemas.microsoft.com/office/2022/10/relationships/richValueRel" Target="richData/richValueRel.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7/06/relationships/rdRichValue" Target="richData/rdrichvalue.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[excelproject.xlsx]Pivots!weekday trend</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solidFill>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Pivots!$I$24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Pivots!$H$25:$H$32</c:f>
              <c:strCache>
                <c:ptCount val="7"/>
                <c:pt idx="0">
                  <c:v>Sunday</c:v>
                </c:pt>
                <c:pt idx="1">
                  <c:v>Monday</c:v>
                </c:pt>
                <c:pt idx="2">
                  <c:v>Tuesday</c:v>
                </c:pt>
                <c:pt idx="3">
                  <c:v>Wednesday</c:v>
                </c:pt>
                <c:pt idx="4">
                  <c:v>Thursday</c:v>
                </c:pt>
                <c:pt idx="5">
                  <c:v>Friday</c:v>
                </c:pt>
                <c:pt idx="6">
                  <c:v>Saturday</c:v>
                </c:pt>
              </c:strCache>
            </c:strRef>
          </c:cat>
          <c:val>
            <c:numRef>
              <c:f>Pivots!$I$25:$I$32</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5A7B-4FF2-86CC-65D8F8781D10}"/>
            </c:ext>
          </c:extLst>
        </c:ser>
        <c:dLbls>
          <c:showLegendKey val="0"/>
          <c:showVal val="0"/>
          <c:showCatName val="0"/>
          <c:showSerName val="0"/>
          <c:showPercent val="0"/>
          <c:showBubbleSize val="0"/>
        </c:dLbls>
        <c:gapWidth val="25"/>
        <c:axId val="1395100736"/>
        <c:axId val="1395099296"/>
      </c:barChart>
      <c:catAx>
        <c:axId val="1395100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099296"/>
        <c:crosses val="autoZero"/>
        <c:auto val="1"/>
        <c:lblAlgn val="ctr"/>
        <c:lblOffset val="100"/>
        <c:noMultiLvlLbl val="0"/>
      </c:catAx>
      <c:valAx>
        <c:axId val="139509929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10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[excelproject.xlsx]Pivots!monthly 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rPr>
              <a:t>Call</a:t>
            </a:r>
            <a:r>
              <a:rPr lang="en-IN" baseline="0">
                <a:solidFill>
                  <a:schemeClr val="accent5"/>
                </a:solidFill>
              </a:rPr>
              <a:t> Trend</a:t>
            </a:r>
            <a:endParaRPr lang="en-IN">
              <a:solidFill>
                <a:schemeClr val="accent5"/>
              </a:solidFill>
            </a:endParaRPr>
          </a:p>
        </c:rich>
      </c:tx>
      <c:layout>
        <c:manualLayout>
          <c:xMode val="edge"/>
          <c:yMode val="edge"/>
          <c:x val="4.9305555555555554E-2"/>
          <c:y val="2.14022158876906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9525">
              <a:solidFill>
                <a:schemeClr val="accent6">
                  <a:alpha val="9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5">
                    <a:alpha val="50000"/>
                  </a:schemeClr>
                </a:gs>
                <a:gs pos="100000">
                  <a:schemeClr val="accent6"/>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F451-4F86-928F-26EA94E00DFA}"/>
            </c:ext>
          </c:extLst>
        </c:ser>
        <c:dLbls>
          <c:showLegendKey val="0"/>
          <c:showVal val="0"/>
          <c:showCatName val="0"/>
          <c:showSerName val="0"/>
          <c:showPercent val="0"/>
          <c:showBubbleSize val="0"/>
        </c:dLbls>
        <c:axId val="1695803839"/>
        <c:axId val="1695803359"/>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7"/>
            <c:spPr>
              <a:solidFill>
                <a:schemeClr val="bg1"/>
              </a:solidFill>
              <a:ln w="9525">
                <a:solidFill>
                  <a:schemeClr val="accent6">
                    <a:alpha val="98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F451-4F86-928F-26EA94E00DFA}"/>
            </c:ext>
          </c:extLst>
        </c:ser>
        <c:dLbls>
          <c:showLegendKey val="0"/>
          <c:showVal val="0"/>
          <c:showCatName val="0"/>
          <c:showSerName val="0"/>
          <c:showPercent val="0"/>
          <c:showBubbleSize val="0"/>
        </c:dLbls>
        <c:marker val="1"/>
        <c:smooth val="0"/>
        <c:axId val="1695803839"/>
        <c:axId val="1695803359"/>
      </c:lineChart>
      <c:catAx>
        <c:axId val="169580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03359"/>
        <c:crosses val="autoZero"/>
        <c:auto val="1"/>
        <c:lblAlgn val="ctr"/>
        <c:lblOffset val="100"/>
        <c:noMultiLvlLbl val="0"/>
      </c:catAx>
      <c:valAx>
        <c:axId val="1695803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0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6"/>
                </a:solidFill>
              </a:rPr>
              <a:t>Amount</a:t>
            </a:r>
          </a:p>
        </c:rich>
      </c:tx>
      <c:layout>
        <c:manualLayout>
          <c:xMode val="edge"/>
          <c:yMode val="edge"/>
          <c:x val="0.2059148597048949"/>
          <c:y val="5.1527930388237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Pivots!$F$50:$F$54</c:f>
              <c:strCache>
                <c:ptCount val="5"/>
                <c:pt idx="0">
                  <c:v>R01</c:v>
                </c:pt>
                <c:pt idx="1">
                  <c:v>R02</c:v>
                </c:pt>
                <c:pt idx="2">
                  <c:v>R03</c:v>
                </c:pt>
                <c:pt idx="3">
                  <c:v>R04</c:v>
                </c:pt>
                <c:pt idx="4">
                  <c:v>R05</c:v>
                </c:pt>
              </c:strCache>
            </c:strRef>
          </c:cat>
          <c:val>
            <c:numRef>
              <c:f>Pivots!$H$50:$H$54</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03B0-445F-B700-9AA5E6D7B7E5}"/>
            </c:ext>
          </c:extLst>
        </c:ser>
        <c:ser>
          <c:idx val="1"/>
          <c:order val="1"/>
          <c:tx>
            <c:strRef>
              <c:f>Pivots!$J$49</c:f>
              <c:strCache>
                <c:ptCount val="1"/>
                <c:pt idx="0">
                  <c:v>sel.amount</c:v>
                </c:pt>
              </c:strCache>
            </c:strRef>
          </c:tx>
          <c:spPr>
            <a:gradFill flip="none" rotWithShape="1">
              <a:gsLst>
                <a:gs pos="0">
                  <a:schemeClr val="accent5">
                    <a:lumMod val="40000"/>
                    <a:lumOff val="60000"/>
                  </a:schemeClr>
                </a:gs>
                <a:gs pos="100000">
                  <a:schemeClr val="accent6"/>
                </a:gs>
              </a:gsLst>
              <a:lin ang="0" scaled="1"/>
              <a:tileRect/>
            </a:gradFill>
            <a:ln>
              <a:noFill/>
            </a:ln>
            <a:effectLst/>
          </c:spPr>
          <c:invertIfNegative val="0"/>
          <c:val>
            <c:numRef>
              <c:f>Pivots!$J$50:$J$54</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03B0-445F-B700-9AA5E6D7B7E5}"/>
            </c:ext>
          </c:extLst>
        </c:ser>
        <c:dLbls>
          <c:showLegendKey val="0"/>
          <c:showVal val="0"/>
          <c:showCatName val="0"/>
          <c:showSerName val="0"/>
          <c:showPercent val="0"/>
          <c:showBubbleSize val="0"/>
        </c:dLbls>
        <c:gapWidth val="25"/>
        <c:overlap val="100"/>
        <c:axId val="2110784272"/>
        <c:axId val="2110799152"/>
      </c:barChart>
      <c:catAx>
        <c:axId val="2110784272"/>
        <c:scaling>
          <c:orientation val="maxMin"/>
        </c:scaling>
        <c:delete val="1"/>
        <c:axPos val="l"/>
        <c:numFmt formatCode="General" sourceLinked="1"/>
        <c:majorTickMark val="none"/>
        <c:minorTickMark val="none"/>
        <c:tickLblPos val="nextTo"/>
        <c:crossAx val="2110799152"/>
        <c:crosses val="autoZero"/>
        <c:auto val="1"/>
        <c:lblAlgn val="ctr"/>
        <c:lblOffset val="100"/>
        <c:noMultiLvlLbl val="0"/>
      </c:catAx>
      <c:valAx>
        <c:axId val="2110799152"/>
        <c:scaling>
          <c:orientation val="minMax"/>
        </c:scaling>
        <c:delete val="1"/>
        <c:axPos val="t"/>
        <c:numFmt formatCode="&quot;₹&quot;\$#,###.0,&quot;k&quot;" sourceLinked="1"/>
        <c:majorTickMark val="none"/>
        <c:minorTickMark val="none"/>
        <c:tickLblPos val="nextTo"/>
        <c:crossAx val="211078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rPr>
              <a:t>Calls</a:t>
            </a:r>
          </a:p>
        </c:rich>
      </c:tx>
      <c:layout>
        <c:manualLayout>
          <c:xMode val="edge"/>
          <c:yMode val="edge"/>
          <c:x val="6.6778704076000978E-2"/>
          <c:y val="2.81631526173067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Pivots!$F$50:$F$54</c:f>
              <c:strCache>
                <c:ptCount val="5"/>
                <c:pt idx="0">
                  <c:v>R01</c:v>
                </c:pt>
                <c:pt idx="1">
                  <c:v>R02</c:v>
                </c:pt>
                <c:pt idx="2">
                  <c:v>R03</c:v>
                </c:pt>
                <c:pt idx="3">
                  <c:v>R04</c:v>
                </c:pt>
                <c:pt idx="4">
                  <c:v>R05</c:v>
                </c:pt>
              </c:strCache>
            </c:strRef>
          </c:cat>
          <c:val>
            <c:numRef>
              <c:f>Pivots!$G$50:$G$54</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CA2-421D-B2EA-664E9ED114D2}"/>
            </c:ext>
          </c:extLst>
        </c:ser>
        <c:ser>
          <c:idx val="1"/>
          <c:order val="1"/>
          <c:tx>
            <c:strRef>
              <c:f>Pivots!$I$49</c:f>
              <c:strCache>
                <c:ptCount val="1"/>
                <c:pt idx="0">
                  <c:v>sel.calls</c:v>
                </c:pt>
              </c:strCache>
            </c:strRef>
          </c:tx>
          <c:spPr>
            <a:gradFill flip="none" rotWithShape="1">
              <a:gsLst>
                <a:gs pos="0">
                  <a:schemeClr val="accent5">
                    <a:lumMod val="20000"/>
                    <a:lumOff val="80000"/>
                  </a:schemeClr>
                </a:gs>
                <a:gs pos="100000">
                  <a:schemeClr val="accent5"/>
                </a:gs>
              </a:gsLst>
              <a:lin ang="0" scaled="1"/>
              <a:tileRect/>
            </a:gradFill>
            <a:ln>
              <a:noFill/>
            </a:ln>
            <a:effectLst/>
          </c:spPr>
          <c:invertIfNegative val="0"/>
          <c:val>
            <c:numRef>
              <c:f>Pivots!$I$50:$I$54</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1CA2-421D-B2EA-664E9ED114D2}"/>
            </c:ext>
          </c:extLst>
        </c:ser>
        <c:dLbls>
          <c:showLegendKey val="0"/>
          <c:showVal val="0"/>
          <c:showCatName val="0"/>
          <c:showSerName val="0"/>
          <c:showPercent val="0"/>
          <c:showBubbleSize val="0"/>
        </c:dLbls>
        <c:gapWidth val="25"/>
        <c:overlap val="100"/>
        <c:axId val="2110784272"/>
        <c:axId val="2110799152"/>
      </c:barChart>
      <c:catAx>
        <c:axId val="21107842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799152"/>
        <c:crosses val="autoZero"/>
        <c:auto val="1"/>
        <c:lblAlgn val="ctr"/>
        <c:lblOffset val="100"/>
        <c:noMultiLvlLbl val="0"/>
      </c:catAx>
      <c:valAx>
        <c:axId val="2110799152"/>
        <c:scaling>
          <c:orientation val="minMax"/>
          <c:min val="0"/>
        </c:scaling>
        <c:delete val="1"/>
        <c:axPos val="t"/>
        <c:numFmt formatCode="General" sourceLinked="1"/>
        <c:majorTickMark val="none"/>
        <c:minorTickMark val="none"/>
        <c:tickLblPos val="nextTo"/>
        <c:crossAx val="211078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rPr>
              <a:t>Female</a:t>
            </a:r>
            <a:r>
              <a:rPr lang="en-IN" baseline="0"/>
              <a:t> vs. </a:t>
            </a:r>
            <a:r>
              <a:rPr lang="en-IN" baseline="0">
                <a:solidFill>
                  <a:schemeClr val="accent4"/>
                </a:solidFill>
              </a:rPr>
              <a:t>Male</a:t>
            </a:r>
            <a:r>
              <a:rPr lang="en-IN" baseline="0"/>
              <a:t> Callers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Pivots!$B$76:$B$77</c:f>
              <c:strCache>
                <c:ptCount val="1"/>
                <c:pt idx="0">
                  <c:v>Female</c:v>
                </c:pt>
              </c:strCache>
            </c:strRef>
          </c:tx>
          <c:spPr>
            <a:solidFill>
              <a:schemeClr val="accent5"/>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Pivots!$A$78:$A$81</c:f>
              <c:strCache>
                <c:ptCount val="3"/>
                <c:pt idx="0">
                  <c:v>Cincinnati</c:v>
                </c:pt>
                <c:pt idx="1">
                  <c:v>Cleveland</c:v>
                </c:pt>
                <c:pt idx="2">
                  <c:v>Columbus</c:v>
                </c:pt>
              </c:strCache>
            </c:strRef>
          </c:cat>
          <c:val>
            <c:numRef>
              <c:f>Pivots!$B$78:$B$81</c:f>
              <c:numCache>
                <c:formatCode>#,##0</c:formatCode>
                <c:ptCount val="3"/>
                <c:pt idx="0">
                  <c:v>144</c:v>
                </c:pt>
                <c:pt idx="1">
                  <c:v>326</c:v>
                </c:pt>
                <c:pt idx="2">
                  <c:v>129</c:v>
                </c:pt>
              </c:numCache>
            </c:numRef>
          </c:val>
          <c:extLst>
            <c:ext xmlns:c16="http://schemas.microsoft.com/office/drawing/2014/chart" uri="{C3380CC4-5D6E-409C-BE32-E72D297353CC}">
              <c16:uniqueId val="{00000000-2B00-49EA-B4DE-7ADDF8DF57BA}"/>
            </c:ext>
          </c:extLst>
        </c:ser>
        <c:ser>
          <c:idx val="1"/>
          <c:order val="1"/>
          <c:tx>
            <c:strRef>
              <c:f>Pivots!$C$76:$C$77</c:f>
              <c:strCache>
                <c:ptCount val="1"/>
                <c:pt idx="0">
                  <c:v>Male</c:v>
                </c:pt>
              </c:strCache>
            </c:strRef>
          </c:tx>
          <c:spPr>
            <a:solidFill>
              <a:schemeClr val="accent4"/>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Pivots!$A$78:$A$81</c:f>
              <c:strCache>
                <c:ptCount val="3"/>
                <c:pt idx="0">
                  <c:v>Cincinnati</c:v>
                </c:pt>
                <c:pt idx="1">
                  <c:v>Cleveland</c:v>
                </c:pt>
                <c:pt idx="2">
                  <c:v>Columbus</c:v>
                </c:pt>
              </c:strCache>
            </c:strRef>
          </c:cat>
          <c:val>
            <c:numRef>
              <c:f>Pivots!$C$78:$C$81</c:f>
              <c:numCache>
                <c:formatCode>#,##0</c:formatCode>
                <c:ptCount val="3"/>
                <c:pt idx="0">
                  <c:v>132</c:v>
                </c:pt>
                <c:pt idx="1">
                  <c:v>63</c:v>
                </c:pt>
                <c:pt idx="2">
                  <c:v>206</c:v>
                </c:pt>
              </c:numCache>
            </c:numRef>
          </c:val>
          <c:extLst>
            <c:ext xmlns:c16="http://schemas.microsoft.com/office/drawing/2014/chart" uri="{C3380CC4-5D6E-409C-BE32-E72D297353CC}">
              <c16:uniqueId val="{00000001-2B00-49EA-B4DE-7ADDF8DF57BA}"/>
            </c:ext>
          </c:extLst>
        </c:ser>
        <c:dLbls>
          <c:dLblPos val="ctr"/>
          <c:showLegendKey val="0"/>
          <c:showVal val="1"/>
          <c:showCatName val="0"/>
          <c:showSerName val="0"/>
          <c:showPercent val="0"/>
          <c:showBubbleSize val="0"/>
        </c:dLbls>
        <c:gapWidth val="25"/>
        <c:overlap val="100"/>
        <c:axId val="1751771871"/>
        <c:axId val="1751770911"/>
      </c:barChart>
      <c:catAx>
        <c:axId val="175177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770911"/>
        <c:crosses val="autoZero"/>
        <c:auto val="1"/>
        <c:lblAlgn val="ctr"/>
        <c:lblOffset val="100"/>
        <c:noMultiLvlLbl val="0"/>
      </c:catAx>
      <c:valAx>
        <c:axId val="1751770911"/>
        <c:scaling>
          <c:orientation val="minMax"/>
        </c:scaling>
        <c:delete val="1"/>
        <c:axPos val="l"/>
        <c:numFmt formatCode="0%" sourceLinked="1"/>
        <c:majorTickMark val="none"/>
        <c:minorTickMark val="none"/>
        <c:tickLblPos val="nextTo"/>
        <c:crossAx val="175177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[excelproject.xlsx]Pivots!rep satisfaction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Pivots!$B$86</c:f>
              <c:strCache>
                <c:ptCount val="1"/>
                <c:pt idx="0">
                  <c:v>Total</c:v>
                </c:pt>
              </c:strCache>
            </c:strRef>
          </c:tx>
          <c:spPr>
            <a:solidFill>
              <a:schemeClr val="bg2">
                <a:lumMod val="50000"/>
              </a:schemeClr>
            </a:solidFill>
            <a:ln>
              <a:noFill/>
            </a:ln>
            <a:effectLst/>
          </c:spPr>
          <c:invertIfNegative val="0"/>
          <c:cat>
            <c:strRef>
              <c:f>Pivots!$A$87:$A$93</c:f>
              <c:strCache>
                <c:ptCount val="6"/>
                <c:pt idx="0">
                  <c:v>0</c:v>
                </c:pt>
                <c:pt idx="1">
                  <c:v>1</c:v>
                </c:pt>
                <c:pt idx="2">
                  <c:v>2</c:v>
                </c:pt>
                <c:pt idx="3">
                  <c:v>3</c:v>
                </c:pt>
                <c:pt idx="4">
                  <c:v>4</c:v>
                </c:pt>
                <c:pt idx="5">
                  <c:v>5</c:v>
                </c:pt>
              </c:strCache>
            </c:strRef>
          </c:cat>
          <c:val>
            <c:numRef>
              <c:f>Pivots!$B$87:$B$93</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0E18-4D8D-BC9A-01A90B04C693}"/>
            </c:ext>
          </c:extLst>
        </c:ser>
        <c:dLbls>
          <c:showLegendKey val="0"/>
          <c:showVal val="0"/>
          <c:showCatName val="0"/>
          <c:showSerName val="0"/>
          <c:showPercent val="0"/>
          <c:showBubbleSize val="0"/>
        </c:dLbls>
        <c:gapWidth val="10"/>
        <c:overlap val="-27"/>
        <c:axId val="1843431071"/>
        <c:axId val="1843429151"/>
      </c:barChart>
      <c:catAx>
        <c:axId val="184343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429151"/>
        <c:crosses val="autoZero"/>
        <c:auto val="1"/>
        <c:lblAlgn val="ctr"/>
        <c:lblOffset val="100"/>
        <c:noMultiLvlLbl val="0"/>
      </c:catAx>
      <c:valAx>
        <c:axId val="18434291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43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17" Type="http://schemas.openxmlformats.org/officeDocument/2006/relationships/image" Target="../media/image27.png"/><Relationship Id="rId2" Type="http://schemas.openxmlformats.org/officeDocument/2006/relationships/image" Target="../media/image12.svg"/><Relationship Id="rId16" Type="http://schemas.openxmlformats.org/officeDocument/2006/relationships/image" Target="../media/image26.pn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3</xdr:col>
      <xdr:colOff>224212</xdr:colOff>
      <xdr:row>12</xdr:row>
      <xdr:rowOff>170642</xdr:rowOff>
    </xdr:to>
    <xdr:sp macro="" textlink="Pivots!B4">
      <xdr:nvSpPr>
        <xdr:cNvPr id="27" name="Rectangle 26">
          <a:extLst>
            <a:ext uri="{FF2B5EF4-FFF2-40B4-BE49-F238E27FC236}">
              <a16:creationId xmlns:a16="http://schemas.microsoft.com/office/drawing/2014/main" id="{0FECE12D-9351-4749-9D3B-56E26555F95D}"/>
            </a:ext>
          </a:extLst>
        </xdr:cNvPr>
        <xdr:cNvSpPr/>
      </xdr:nvSpPr>
      <xdr:spPr>
        <a:xfrm>
          <a:off x="377152" y="1477818"/>
          <a:ext cx="1278696" cy="909551"/>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951499E-AA55-4933-98E6-6F7781629E7C}" type="TxLink">
            <a:rPr lang="en-US" sz="2400" b="0" i="0" u="none" strike="noStrike">
              <a:solidFill>
                <a:schemeClr val="bg1"/>
              </a:solidFill>
              <a:latin typeface="+mj-lt"/>
              <a:ea typeface="+mn-ea"/>
              <a:cs typeface="+mn-cs"/>
            </a:rPr>
            <a:pPr marL="0" indent="0" algn="ctr"/>
            <a:t>$96,623</a:t>
          </a:fld>
          <a:endParaRPr lang="en-IN" sz="2400" b="0" i="0" u="none" strike="noStrike">
            <a:solidFill>
              <a:schemeClr val="bg1"/>
            </a:solidFill>
            <a:latin typeface="+mj-lt"/>
            <a:ea typeface="+mn-ea"/>
            <a:cs typeface="+mn-cs"/>
          </a:endParaRPr>
        </a:p>
      </xdr:txBody>
    </xdr:sp>
    <xdr:clientData/>
  </xdr:twoCellAnchor>
  <xdr:twoCellAnchor>
    <xdr:from>
      <xdr:col>1</xdr:col>
      <xdr:colOff>316575</xdr:colOff>
      <xdr:row>8</xdr:row>
      <xdr:rowOff>24399</xdr:rowOff>
    </xdr:from>
    <xdr:to>
      <xdr:col>3</xdr:col>
      <xdr:colOff>101060</xdr:colOff>
      <xdr:row>9</xdr:row>
      <xdr:rowOff>39794</xdr:rowOff>
    </xdr:to>
    <xdr:sp macro="" textlink="">
      <xdr:nvSpPr>
        <xdr:cNvPr id="28" name="TextBox 27">
          <a:extLst>
            <a:ext uri="{FF2B5EF4-FFF2-40B4-BE49-F238E27FC236}">
              <a16:creationId xmlns:a16="http://schemas.microsoft.com/office/drawing/2014/main" id="{022752C5-59C9-4D21-A43F-59CC14B54C08}"/>
            </a:ext>
          </a:extLst>
        </xdr:cNvPr>
        <xdr:cNvSpPr txBox="1"/>
      </xdr:nvSpPr>
      <xdr:spPr>
        <a:xfrm>
          <a:off x="693727" y="1502217"/>
          <a:ext cx="838969" cy="200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Amount</a:t>
          </a:r>
        </a:p>
        <a:p>
          <a:endParaRPr lang="en-IN" sz="1100"/>
        </a:p>
      </xdr:txBody>
    </xdr:sp>
    <xdr:clientData/>
  </xdr:twoCellAnchor>
  <xdr:twoCellAnchor editAs="oneCell">
    <xdr:from>
      <xdr:col>1</xdr:col>
      <xdr:colOff>83386</xdr:colOff>
      <xdr:row>8</xdr:row>
      <xdr:rowOff>62885</xdr:rowOff>
    </xdr:from>
    <xdr:to>
      <xdr:col>1</xdr:col>
      <xdr:colOff>272665</xdr:colOff>
      <xdr:row>9</xdr:row>
      <xdr:rowOff>73423</xdr:rowOff>
    </xdr:to>
    <xdr:pic>
      <xdr:nvPicPr>
        <xdr:cNvPr id="29" name="Graphic 28">
          <a:extLst>
            <a:ext uri="{FF2B5EF4-FFF2-40B4-BE49-F238E27FC236}">
              <a16:creationId xmlns:a16="http://schemas.microsoft.com/office/drawing/2014/main" id="{4E4561F9-0133-47B1-908C-BB42680CCA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rot="21431276">
          <a:off x="459682" y="1492811"/>
          <a:ext cx="189279" cy="189279"/>
        </a:xfrm>
        <a:prstGeom prst="rect">
          <a:avLst/>
        </a:prstGeom>
      </xdr:spPr>
    </xdr:pic>
    <xdr:clientData/>
  </xdr:twoCellAnchor>
  <xdr:twoCellAnchor>
    <xdr:from>
      <xdr:col>2</xdr:col>
      <xdr:colOff>52551</xdr:colOff>
      <xdr:row>11</xdr:row>
      <xdr:rowOff>60495</xdr:rowOff>
    </xdr:from>
    <xdr:to>
      <xdr:col>3</xdr:col>
      <xdr:colOff>245241</xdr:colOff>
      <xdr:row>12</xdr:row>
      <xdr:rowOff>157656</xdr:rowOff>
    </xdr:to>
    <xdr:sp macro="" textlink="Pivots!B10">
      <xdr:nvSpPr>
        <xdr:cNvPr id="30" name="TextBox 29">
          <a:extLst>
            <a:ext uri="{FF2B5EF4-FFF2-40B4-BE49-F238E27FC236}">
              <a16:creationId xmlns:a16="http://schemas.microsoft.com/office/drawing/2014/main" id="{3A4AB2B0-44E8-4C2F-8B3A-B0FFB69076F8}"/>
            </a:ext>
          </a:extLst>
        </xdr:cNvPr>
        <xdr:cNvSpPr txBox="1"/>
      </xdr:nvSpPr>
      <xdr:spPr>
        <a:xfrm>
          <a:off x="814551" y="2083736"/>
          <a:ext cx="1121104" cy="281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7E0F22-5715-4B68-AF44-20BF7A820CBF}" type="TxLink">
            <a:rPr lang="en-US" sz="1100" b="0" i="0" u="none" strike="noStrike">
              <a:solidFill>
                <a:schemeClr val="bg1"/>
              </a:solidFill>
              <a:latin typeface="Aptos"/>
              <a:ea typeface="+mn-ea"/>
              <a:cs typeface="+mn-cs"/>
            </a:rPr>
            <a:pPr marL="0" indent="0"/>
            <a:t>$96,623</a:t>
          </a:fld>
          <a:endParaRPr lang="en-IN" sz="1100" b="0" i="0" u="none" strike="noStrike">
            <a:solidFill>
              <a:schemeClr val="bg1"/>
            </a:solidFill>
            <a:latin typeface="Aptos"/>
            <a:ea typeface="+mn-ea"/>
            <a:cs typeface="+mn-cs"/>
          </a:endParaRPr>
        </a:p>
      </xdr:txBody>
    </xdr:sp>
    <xdr:clientData/>
  </xdr:twoCellAnchor>
  <xdr:twoCellAnchor>
    <xdr:from>
      <xdr:col>1</xdr:col>
      <xdr:colOff>0</xdr:colOff>
      <xdr:row>14</xdr:row>
      <xdr:rowOff>0</xdr:rowOff>
    </xdr:from>
    <xdr:to>
      <xdr:col>3</xdr:col>
      <xdr:colOff>224212</xdr:colOff>
      <xdr:row>18</xdr:row>
      <xdr:rowOff>170642</xdr:rowOff>
    </xdr:to>
    <xdr:sp macro="" textlink="Pivots!C4">
      <xdr:nvSpPr>
        <xdr:cNvPr id="31" name="Rectangle 30">
          <a:extLst>
            <a:ext uri="{FF2B5EF4-FFF2-40B4-BE49-F238E27FC236}">
              <a16:creationId xmlns:a16="http://schemas.microsoft.com/office/drawing/2014/main" id="{C89C932C-725F-496F-AFAF-942F772C1FD7}"/>
            </a:ext>
          </a:extLst>
        </xdr:cNvPr>
        <xdr:cNvSpPr/>
      </xdr:nvSpPr>
      <xdr:spPr>
        <a:xfrm>
          <a:off x="377152" y="2586182"/>
          <a:ext cx="1278696" cy="909551"/>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C6EF105-BDC6-428C-96E4-213E513063B9}" type="TxLink">
            <a:rPr lang="en-US" sz="2400" b="0" i="0" u="none" strike="noStrike">
              <a:solidFill>
                <a:schemeClr val="bg1"/>
              </a:solidFill>
              <a:latin typeface="+mj-lt"/>
              <a:ea typeface="+mn-ea"/>
              <a:cs typeface="+mn-cs"/>
            </a:rPr>
            <a:pPr marL="0" indent="0" algn="ctr"/>
            <a:t>89,850</a:t>
          </a:fld>
          <a:endParaRPr lang="en-IN" sz="2400" b="0" i="0" u="none" strike="noStrike">
            <a:solidFill>
              <a:schemeClr val="bg1"/>
            </a:solidFill>
            <a:latin typeface="+mj-lt"/>
            <a:ea typeface="+mn-ea"/>
            <a:cs typeface="+mn-cs"/>
          </a:endParaRPr>
        </a:p>
      </xdr:txBody>
    </xdr:sp>
    <xdr:clientData/>
  </xdr:twoCellAnchor>
  <xdr:twoCellAnchor editAs="oneCell">
    <xdr:from>
      <xdr:col>1</xdr:col>
      <xdr:colOff>83386</xdr:colOff>
      <xdr:row>14</xdr:row>
      <xdr:rowOff>62885</xdr:rowOff>
    </xdr:from>
    <xdr:to>
      <xdr:col>1</xdr:col>
      <xdr:colOff>272665</xdr:colOff>
      <xdr:row>15</xdr:row>
      <xdr:rowOff>73423</xdr:rowOff>
    </xdr:to>
    <xdr:pic>
      <xdr:nvPicPr>
        <xdr:cNvPr id="33" name="Graphic 32">
          <a:extLst>
            <a:ext uri="{FF2B5EF4-FFF2-40B4-BE49-F238E27FC236}">
              <a16:creationId xmlns:a16="http://schemas.microsoft.com/office/drawing/2014/main" id="{CE64C0E7-D04F-45C9-B430-B23448CD8B6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rot="1312333">
          <a:off x="459682" y="2565255"/>
          <a:ext cx="189279" cy="189279"/>
        </a:xfrm>
        <a:prstGeom prst="rect">
          <a:avLst/>
        </a:prstGeom>
      </xdr:spPr>
    </xdr:pic>
    <xdr:clientData/>
  </xdr:twoCellAnchor>
  <xdr:twoCellAnchor>
    <xdr:from>
      <xdr:col>1</xdr:col>
      <xdr:colOff>376621</xdr:colOff>
      <xdr:row>17</xdr:row>
      <xdr:rowOff>70069</xdr:rowOff>
    </xdr:from>
    <xdr:to>
      <xdr:col>2</xdr:col>
      <xdr:colOff>736193</xdr:colOff>
      <xdr:row>18</xdr:row>
      <xdr:rowOff>140137</xdr:rowOff>
    </xdr:to>
    <xdr:sp macro="" textlink="Pivots!C10">
      <xdr:nvSpPr>
        <xdr:cNvPr id="34" name="TextBox 33">
          <a:extLst>
            <a:ext uri="{FF2B5EF4-FFF2-40B4-BE49-F238E27FC236}">
              <a16:creationId xmlns:a16="http://schemas.microsoft.com/office/drawing/2014/main" id="{20BB0CB6-4D40-441A-9DED-74EF73ABA05A}"/>
            </a:ext>
          </a:extLst>
        </xdr:cNvPr>
        <xdr:cNvSpPr txBox="1"/>
      </xdr:nvSpPr>
      <xdr:spPr>
        <a:xfrm>
          <a:off x="753242" y="3196897"/>
          <a:ext cx="744951" cy="253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bg1"/>
              </a:solidFill>
              <a:latin typeface="Aptos"/>
              <a:ea typeface="+mn-ea"/>
              <a:cs typeface="+mn-cs"/>
            </a:rPr>
            <a:t> </a:t>
          </a:r>
          <a:fld id="{DB031DCA-DCAE-4E9B-821F-F20A9002553B}" type="TxLink">
            <a:rPr lang="en-US" sz="1100" b="0" i="0" u="none" strike="noStrike">
              <a:solidFill>
                <a:schemeClr val="bg1"/>
              </a:solidFill>
              <a:latin typeface="Aptos"/>
              <a:ea typeface="+mn-ea"/>
              <a:cs typeface="+mn-cs"/>
            </a:rPr>
            <a:pPr marL="0" indent="0"/>
            <a:t>52,850</a:t>
          </a:fld>
          <a:endParaRPr lang="en-IN" sz="1100" b="0" i="0" u="none" strike="noStrike">
            <a:solidFill>
              <a:schemeClr val="bg1"/>
            </a:solidFill>
            <a:latin typeface="Aptos"/>
            <a:ea typeface="+mn-ea"/>
            <a:cs typeface="+mn-cs"/>
          </a:endParaRPr>
        </a:p>
      </xdr:txBody>
    </xdr:sp>
    <xdr:clientData/>
  </xdr:twoCellAnchor>
  <xdr:twoCellAnchor>
    <xdr:from>
      <xdr:col>1</xdr:col>
      <xdr:colOff>0</xdr:colOff>
      <xdr:row>20</xdr:row>
      <xdr:rowOff>0</xdr:rowOff>
    </xdr:from>
    <xdr:to>
      <xdr:col>3</xdr:col>
      <xdr:colOff>224212</xdr:colOff>
      <xdr:row>24</xdr:row>
      <xdr:rowOff>170641</xdr:rowOff>
    </xdr:to>
    <xdr:sp macro="" textlink="Pivots!D4">
      <xdr:nvSpPr>
        <xdr:cNvPr id="35" name="Rectangle 34">
          <a:extLst>
            <a:ext uri="{FF2B5EF4-FFF2-40B4-BE49-F238E27FC236}">
              <a16:creationId xmlns:a16="http://schemas.microsoft.com/office/drawing/2014/main" id="{44AC9B3A-4E5A-4906-8221-F986F8A08043}"/>
            </a:ext>
          </a:extLst>
        </xdr:cNvPr>
        <xdr:cNvSpPr/>
      </xdr:nvSpPr>
      <xdr:spPr>
        <a:xfrm>
          <a:off x="377152" y="3694545"/>
          <a:ext cx="1278696" cy="909551"/>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0519A1D-95CA-4596-B8CC-7F51A67B2B80}" type="TxLink">
            <a:rPr lang="en-US" sz="2400" b="0" i="0" u="none" strike="noStrike">
              <a:solidFill>
                <a:schemeClr val="bg1"/>
              </a:solidFill>
              <a:latin typeface="+mj-lt"/>
              <a:ea typeface="+mn-ea"/>
              <a:cs typeface="+mn-cs"/>
            </a:rPr>
            <a:pPr marL="0" indent="0" algn="ctr"/>
            <a:t>3.9</a:t>
          </a:fld>
          <a:endParaRPr lang="en-IN" sz="2400" b="0" i="0" u="none" strike="noStrike">
            <a:solidFill>
              <a:schemeClr val="bg1"/>
            </a:solidFill>
            <a:latin typeface="+mj-lt"/>
            <a:ea typeface="+mn-ea"/>
            <a:cs typeface="+mn-cs"/>
          </a:endParaRPr>
        </a:p>
      </xdr:txBody>
    </xdr:sp>
    <xdr:clientData/>
  </xdr:twoCellAnchor>
  <xdr:twoCellAnchor>
    <xdr:from>
      <xdr:col>1</xdr:col>
      <xdr:colOff>281539</xdr:colOff>
      <xdr:row>20</xdr:row>
      <xdr:rowOff>50675</xdr:rowOff>
    </xdr:from>
    <xdr:to>
      <xdr:col>3</xdr:col>
      <xdr:colOff>148895</xdr:colOff>
      <xdr:row>21</xdr:row>
      <xdr:rowOff>87586</xdr:rowOff>
    </xdr:to>
    <xdr:sp macro="" textlink="">
      <xdr:nvSpPr>
        <xdr:cNvPr id="36" name="TextBox 35">
          <a:extLst>
            <a:ext uri="{FF2B5EF4-FFF2-40B4-BE49-F238E27FC236}">
              <a16:creationId xmlns:a16="http://schemas.microsoft.com/office/drawing/2014/main" id="{5365AEE8-C003-4FB3-B766-A23F965C8A7E}"/>
            </a:ext>
          </a:extLst>
        </xdr:cNvPr>
        <xdr:cNvSpPr txBox="1"/>
      </xdr:nvSpPr>
      <xdr:spPr>
        <a:xfrm>
          <a:off x="658160" y="3729296"/>
          <a:ext cx="927149" cy="220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Avg</a:t>
          </a:r>
          <a:r>
            <a:rPr lang="en-IN" sz="1100" baseline="0">
              <a:solidFill>
                <a:schemeClr val="bg1"/>
              </a:solidFill>
            </a:rPr>
            <a:t> Rating</a:t>
          </a:r>
          <a:endParaRPr lang="en-IN" sz="1100">
            <a:solidFill>
              <a:schemeClr val="bg1"/>
            </a:solidFill>
          </a:endParaRPr>
        </a:p>
        <a:p>
          <a:endParaRPr lang="en-IN" sz="1100"/>
        </a:p>
      </xdr:txBody>
    </xdr:sp>
    <xdr:clientData/>
  </xdr:twoCellAnchor>
  <xdr:twoCellAnchor editAs="oneCell">
    <xdr:from>
      <xdr:col>1</xdr:col>
      <xdr:colOff>83386</xdr:colOff>
      <xdr:row>20</xdr:row>
      <xdr:rowOff>62885</xdr:rowOff>
    </xdr:from>
    <xdr:to>
      <xdr:col>1</xdr:col>
      <xdr:colOff>272664</xdr:colOff>
      <xdr:row>21</xdr:row>
      <xdr:rowOff>73422</xdr:rowOff>
    </xdr:to>
    <xdr:pic>
      <xdr:nvPicPr>
        <xdr:cNvPr id="37" name="Graphic 36">
          <a:extLst>
            <a:ext uri="{FF2B5EF4-FFF2-40B4-BE49-F238E27FC236}">
              <a16:creationId xmlns:a16="http://schemas.microsoft.com/office/drawing/2014/main" id="{DCD9A6AA-4A61-4620-ADD2-FE4E4A13870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rot="1606044">
          <a:off x="459682" y="3637700"/>
          <a:ext cx="189278" cy="189278"/>
        </a:xfrm>
        <a:prstGeom prst="rect">
          <a:avLst/>
        </a:prstGeom>
      </xdr:spPr>
    </xdr:pic>
    <xdr:clientData/>
  </xdr:twoCellAnchor>
  <xdr:twoCellAnchor>
    <xdr:from>
      <xdr:col>2</xdr:col>
      <xdr:colOff>206164</xdr:colOff>
      <xdr:row>23</xdr:row>
      <xdr:rowOff>42977</xdr:rowOff>
    </xdr:from>
    <xdr:to>
      <xdr:col>2</xdr:col>
      <xdr:colOff>744952</xdr:colOff>
      <xdr:row>24</xdr:row>
      <xdr:rowOff>112249</xdr:rowOff>
    </xdr:to>
    <xdr:sp macro="" textlink="Pivots!D10">
      <xdr:nvSpPr>
        <xdr:cNvPr id="38" name="TextBox 37">
          <a:extLst>
            <a:ext uri="{FF2B5EF4-FFF2-40B4-BE49-F238E27FC236}">
              <a16:creationId xmlns:a16="http://schemas.microsoft.com/office/drawing/2014/main" id="{FB9594C3-B237-4398-8366-53E310784B4E}"/>
            </a:ext>
          </a:extLst>
        </xdr:cNvPr>
        <xdr:cNvSpPr txBox="1"/>
      </xdr:nvSpPr>
      <xdr:spPr>
        <a:xfrm>
          <a:off x="968164" y="4273391"/>
          <a:ext cx="538788" cy="253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17E6085-EACE-4E4F-9646-8C01F1B88841}" type="TxLink">
            <a:rPr lang="en-US" sz="1100" b="0" i="0" u="none" strike="noStrike">
              <a:solidFill>
                <a:schemeClr val="bg1"/>
              </a:solidFill>
              <a:latin typeface="Aptos"/>
              <a:ea typeface="+mn-ea"/>
              <a:cs typeface="+mn-cs"/>
            </a:rPr>
            <a:pPr marL="0" indent="0"/>
            <a:t>3.9</a:t>
          </a:fld>
          <a:endParaRPr lang="en-IN" sz="1100" b="0" i="0" u="none" strike="noStrike">
            <a:solidFill>
              <a:schemeClr val="bg1"/>
            </a:solidFill>
            <a:latin typeface="Aptos"/>
            <a:ea typeface="+mn-ea"/>
            <a:cs typeface="+mn-cs"/>
          </a:endParaRPr>
        </a:p>
      </xdr:txBody>
    </xdr:sp>
    <xdr:clientData/>
  </xdr:twoCellAnchor>
  <xdr:twoCellAnchor>
    <xdr:from>
      <xdr:col>1</xdr:col>
      <xdr:colOff>0</xdr:colOff>
      <xdr:row>26</xdr:row>
      <xdr:rowOff>0</xdr:rowOff>
    </xdr:from>
    <xdr:to>
      <xdr:col>3</xdr:col>
      <xdr:colOff>224212</xdr:colOff>
      <xdr:row>30</xdr:row>
      <xdr:rowOff>170642</xdr:rowOff>
    </xdr:to>
    <xdr:sp macro="" textlink="Pivots!E4">
      <xdr:nvSpPr>
        <xdr:cNvPr id="39" name="Rectangle 38">
          <a:extLst>
            <a:ext uri="{FF2B5EF4-FFF2-40B4-BE49-F238E27FC236}">
              <a16:creationId xmlns:a16="http://schemas.microsoft.com/office/drawing/2014/main" id="{218DE26F-CF67-4BB0-93BA-51D421B63C78}"/>
            </a:ext>
          </a:extLst>
        </xdr:cNvPr>
        <xdr:cNvSpPr/>
      </xdr:nvSpPr>
      <xdr:spPr>
        <a:xfrm>
          <a:off x="376621" y="4782207"/>
          <a:ext cx="1538005" cy="90636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973D7AC-B379-4B4D-BFE6-B5C75C998E9A}" type="TxLink">
            <a:rPr lang="en-US" sz="2400" b="0" i="0" u="none" strike="noStrike">
              <a:solidFill>
                <a:schemeClr val="bg1"/>
              </a:solidFill>
              <a:latin typeface="+mj-lt"/>
              <a:ea typeface="+mn-ea"/>
              <a:cs typeface="+mn-cs"/>
            </a:rPr>
            <a:pPr marL="0" indent="0" algn="ctr"/>
            <a:t>307</a:t>
          </a:fld>
          <a:endParaRPr lang="en-IN" sz="2400" b="0" i="0" u="none" strike="noStrike">
            <a:solidFill>
              <a:schemeClr val="bg1"/>
            </a:solidFill>
            <a:latin typeface="+mj-lt"/>
            <a:ea typeface="+mn-ea"/>
            <a:cs typeface="+mn-cs"/>
          </a:endParaRPr>
        </a:p>
      </xdr:txBody>
    </xdr:sp>
    <xdr:clientData/>
  </xdr:twoCellAnchor>
  <xdr:twoCellAnchor>
    <xdr:from>
      <xdr:col>1</xdr:col>
      <xdr:colOff>316575</xdr:colOff>
      <xdr:row>26</xdr:row>
      <xdr:rowOff>24399</xdr:rowOff>
    </xdr:from>
    <xdr:to>
      <xdr:col>3</xdr:col>
      <xdr:colOff>101060</xdr:colOff>
      <xdr:row>27</xdr:row>
      <xdr:rowOff>39794</xdr:rowOff>
    </xdr:to>
    <xdr:sp macro="" textlink="">
      <xdr:nvSpPr>
        <xdr:cNvPr id="40" name="TextBox 39">
          <a:extLst>
            <a:ext uri="{FF2B5EF4-FFF2-40B4-BE49-F238E27FC236}">
              <a16:creationId xmlns:a16="http://schemas.microsoft.com/office/drawing/2014/main" id="{9D887584-D83D-4149-AAB2-47116F1A3C5C}"/>
            </a:ext>
          </a:extLst>
        </xdr:cNvPr>
        <xdr:cNvSpPr txBox="1"/>
      </xdr:nvSpPr>
      <xdr:spPr>
        <a:xfrm>
          <a:off x="693727" y="4827308"/>
          <a:ext cx="838969" cy="200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Calls</a:t>
          </a:r>
        </a:p>
        <a:p>
          <a:endParaRPr lang="en-IN" sz="1100"/>
        </a:p>
      </xdr:txBody>
    </xdr:sp>
    <xdr:clientData/>
  </xdr:twoCellAnchor>
  <xdr:twoCellAnchor editAs="oneCell">
    <xdr:from>
      <xdr:col>1</xdr:col>
      <xdr:colOff>83386</xdr:colOff>
      <xdr:row>26</xdr:row>
      <xdr:rowOff>62885</xdr:rowOff>
    </xdr:from>
    <xdr:to>
      <xdr:col>1</xdr:col>
      <xdr:colOff>272665</xdr:colOff>
      <xdr:row>27</xdr:row>
      <xdr:rowOff>73423</xdr:rowOff>
    </xdr:to>
    <xdr:pic>
      <xdr:nvPicPr>
        <xdr:cNvPr id="41" name="Graphic 40">
          <a:extLst>
            <a:ext uri="{FF2B5EF4-FFF2-40B4-BE49-F238E27FC236}">
              <a16:creationId xmlns:a16="http://schemas.microsoft.com/office/drawing/2014/main" id="{723A61BB-36AE-412F-8C8D-0B7C8484F1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rot="21431276">
          <a:off x="459682" y="4710144"/>
          <a:ext cx="189279" cy="189279"/>
        </a:xfrm>
        <a:prstGeom prst="rect">
          <a:avLst/>
        </a:prstGeom>
      </xdr:spPr>
    </xdr:pic>
    <xdr:clientData/>
  </xdr:twoCellAnchor>
  <xdr:twoCellAnchor>
    <xdr:from>
      <xdr:col>2</xdr:col>
      <xdr:colOff>223681</xdr:colOff>
      <xdr:row>29</xdr:row>
      <xdr:rowOff>69254</xdr:rowOff>
    </xdr:from>
    <xdr:to>
      <xdr:col>2</xdr:col>
      <xdr:colOff>762469</xdr:colOff>
      <xdr:row>30</xdr:row>
      <xdr:rowOff>138527</xdr:rowOff>
    </xdr:to>
    <xdr:sp macro="" textlink="Pivots!E10">
      <xdr:nvSpPr>
        <xdr:cNvPr id="42" name="TextBox 41">
          <a:extLst>
            <a:ext uri="{FF2B5EF4-FFF2-40B4-BE49-F238E27FC236}">
              <a16:creationId xmlns:a16="http://schemas.microsoft.com/office/drawing/2014/main" id="{54DB0A05-B09C-4D2C-B7FA-DC4FBD81740A}"/>
            </a:ext>
          </a:extLst>
        </xdr:cNvPr>
        <xdr:cNvSpPr txBox="1"/>
      </xdr:nvSpPr>
      <xdr:spPr>
        <a:xfrm>
          <a:off x="985681" y="5403254"/>
          <a:ext cx="538788" cy="253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BEA2DD-07A9-4B85-BA16-5B0562DC384A}" type="TxLink">
            <a:rPr lang="en-US" sz="1100" b="0" i="0" u="none" strike="noStrike">
              <a:solidFill>
                <a:schemeClr val="bg1"/>
              </a:solidFill>
              <a:latin typeface="Aptos"/>
              <a:ea typeface="+mn-ea"/>
              <a:cs typeface="+mn-cs"/>
            </a:rPr>
            <a:pPr marL="0" indent="0"/>
            <a:t>307</a:t>
          </a:fld>
          <a:endParaRPr lang="en-IN" sz="1100" b="0" i="0" u="none" strike="noStrike">
            <a:solidFill>
              <a:schemeClr val="bg1"/>
            </a:solidFill>
            <a:latin typeface="Aptos"/>
            <a:ea typeface="+mn-ea"/>
            <a:cs typeface="+mn-cs"/>
          </a:endParaRPr>
        </a:p>
      </xdr:txBody>
    </xdr:sp>
    <xdr:clientData/>
  </xdr:twoCellAnchor>
  <xdr:twoCellAnchor>
    <xdr:from>
      <xdr:col>1</xdr:col>
      <xdr:colOff>0</xdr:colOff>
      <xdr:row>2</xdr:row>
      <xdr:rowOff>0</xdr:rowOff>
    </xdr:from>
    <xdr:to>
      <xdr:col>3</xdr:col>
      <xdr:colOff>224212</xdr:colOff>
      <xdr:row>6</xdr:row>
      <xdr:rowOff>170642</xdr:rowOff>
    </xdr:to>
    <xdr:sp macro="" textlink="Pivots!A4">
      <xdr:nvSpPr>
        <xdr:cNvPr id="44" name="Rectangle 43">
          <a:extLst>
            <a:ext uri="{FF2B5EF4-FFF2-40B4-BE49-F238E27FC236}">
              <a16:creationId xmlns:a16="http://schemas.microsoft.com/office/drawing/2014/main" id="{27D388DC-BC4C-4E74-AC46-2BB1CC205B61}"/>
            </a:ext>
          </a:extLst>
        </xdr:cNvPr>
        <xdr:cNvSpPr/>
      </xdr:nvSpPr>
      <xdr:spPr>
        <a:xfrm>
          <a:off x="376621" y="367862"/>
          <a:ext cx="1284005" cy="90636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7982F4-124A-40A8-BF2B-8F7F59B882A5}" type="TxLink">
            <a:rPr lang="en-US" sz="2400" b="0" i="0" u="none" strike="noStrike">
              <a:solidFill>
                <a:schemeClr val="bg1"/>
              </a:solidFill>
              <a:latin typeface="+mj-lt"/>
            </a:rPr>
            <a:pPr algn="ctr"/>
            <a:t>1,000</a:t>
          </a:fld>
          <a:endParaRPr lang="en-IN" sz="2400">
            <a:solidFill>
              <a:schemeClr val="bg1"/>
            </a:solidFill>
            <a:latin typeface="+mj-lt"/>
          </a:endParaRPr>
        </a:p>
      </xdr:txBody>
    </xdr:sp>
    <xdr:clientData/>
  </xdr:twoCellAnchor>
  <xdr:twoCellAnchor>
    <xdr:from>
      <xdr:col>1</xdr:col>
      <xdr:colOff>316575</xdr:colOff>
      <xdr:row>2</xdr:row>
      <xdr:rowOff>24399</xdr:rowOff>
    </xdr:from>
    <xdr:to>
      <xdr:col>3</xdr:col>
      <xdr:colOff>101060</xdr:colOff>
      <xdr:row>3</xdr:row>
      <xdr:rowOff>39794</xdr:rowOff>
    </xdr:to>
    <xdr:sp macro="" textlink="">
      <xdr:nvSpPr>
        <xdr:cNvPr id="45" name="TextBox 44">
          <a:extLst>
            <a:ext uri="{FF2B5EF4-FFF2-40B4-BE49-F238E27FC236}">
              <a16:creationId xmlns:a16="http://schemas.microsoft.com/office/drawing/2014/main" id="{70F00559-CC2F-4E3A-97AA-291ECF9A84AB}"/>
            </a:ext>
          </a:extLst>
        </xdr:cNvPr>
        <xdr:cNvSpPr txBox="1"/>
      </xdr:nvSpPr>
      <xdr:spPr>
        <a:xfrm>
          <a:off x="692871" y="381880"/>
          <a:ext cx="838115" cy="194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Calls</a:t>
          </a:r>
        </a:p>
        <a:p>
          <a:endParaRPr lang="en-IN" sz="1100"/>
        </a:p>
      </xdr:txBody>
    </xdr:sp>
    <xdr:clientData/>
  </xdr:twoCellAnchor>
  <xdr:twoCellAnchor editAs="oneCell">
    <xdr:from>
      <xdr:col>1</xdr:col>
      <xdr:colOff>77965</xdr:colOff>
      <xdr:row>2</xdr:row>
      <xdr:rowOff>62885</xdr:rowOff>
    </xdr:from>
    <xdr:to>
      <xdr:col>1</xdr:col>
      <xdr:colOff>278086</xdr:colOff>
      <xdr:row>3</xdr:row>
      <xdr:rowOff>73423</xdr:rowOff>
    </xdr:to>
    <xdr:pic>
      <xdr:nvPicPr>
        <xdr:cNvPr id="46" name="Graphic 45" descr="Receiver with solid fill">
          <a:extLst>
            <a:ext uri="{FF2B5EF4-FFF2-40B4-BE49-F238E27FC236}">
              <a16:creationId xmlns:a16="http://schemas.microsoft.com/office/drawing/2014/main" id="{140D5205-A566-4763-8597-8425D9AF245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21431276">
          <a:off x="454261" y="420366"/>
          <a:ext cx="200121" cy="189279"/>
        </a:xfrm>
        <a:prstGeom prst="rect">
          <a:avLst/>
        </a:prstGeom>
      </xdr:spPr>
    </xdr:pic>
    <xdr:clientData/>
  </xdr:twoCellAnchor>
  <xdr:twoCellAnchor>
    <xdr:from>
      <xdr:col>2</xdr:col>
      <xdr:colOff>127336</xdr:colOff>
      <xdr:row>5</xdr:row>
      <xdr:rowOff>60495</xdr:rowOff>
    </xdr:from>
    <xdr:to>
      <xdr:col>2</xdr:col>
      <xdr:colOff>666124</xdr:colOff>
      <xdr:row>6</xdr:row>
      <xdr:rowOff>129769</xdr:rowOff>
    </xdr:to>
    <xdr:sp macro="" textlink="Pivots!A10">
      <xdr:nvSpPr>
        <xdr:cNvPr id="47" name="TextBox 46">
          <a:extLst>
            <a:ext uri="{FF2B5EF4-FFF2-40B4-BE49-F238E27FC236}">
              <a16:creationId xmlns:a16="http://schemas.microsoft.com/office/drawing/2014/main" id="{E7EB9E34-DCB6-4AEB-9ED3-7940FA62588D}"/>
            </a:ext>
          </a:extLst>
        </xdr:cNvPr>
        <xdr:cNvSpPr txBox="1"/>
      </xdr:nvSpPr>
      <xdr:spPr>
        <a:xfrm>
          <a:off x="889336" y="980150"/>
          <a:ext cx="538788" cy="25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5D1B32-F59E-4279-B515-38EE8A461F8A}" type="TxLink">
            <a:rPr lang="en-US" sz="1100" b="0" i="0" u="none" strike="noStrike">
              <a:solidFill>
                <a:schemeClr val="bg1"/>
              </a:solidFill>
              <a:latin typeface="Aptos"/>
            </a:rPr>
            <a:pPr/>
            <a:t>1,000</a:t>
          </a:fld>
          <a:endParaRPr lang="en-IN" sz="1100">
            <a:solidFill>
              <a:schemeClr val="bg1"/>
            </a:solidFill>
          </a:endParaRPr>
        </a:p>
      </xdr:txBody>
    </xdr:sp>
    <xdr:clientData/>
  </xdr:twoCellAnchor>
  <xdr:twoCellAnchor>
    <xdr:from>
      <xdr:col>10</xdr:col>
      <xdr:colOff>417285</xdr:colOff>
      <xdr:row>3</xdr:row>
      <xdr:rowOff>30655</xdr:rowOff>
    </xdr:from>
    <xdr:to>
      <xdr:col>14</xdr:col>
      <xdr:colOff>127001</xdr:colOff>
      <xdr:row>13</xdr:row>
      <xdr:rowOff>98221</xdr:rowOff>
    </xdr:to>
    <xdr:graphicFrame macro="">
      <xdr:nvGraphicFramePr>
        <xdr:cNvPr id="2" name="Chart 1">
          <a:extLst>
            <a:ext uri="{FF2B5EF4-FFF2-40B4-BE49-F238E27FC236}">
              <a16:creationId xmlns:a16="http://schemas.microsoft.com/office/drawing/2014/main" id="{42FB4B45-F46E-44FA-8958-78A4D9450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11</xdr:col>
      <xdr:colOff>285906</xdr:colOff>
      <xdr:row>17</xdr:row>
      <xdr:rowOff>70380</xdr:rowOff>
    </xdr:from>
    <xdr:to>
      <xdr:col>13</xdr:col>
      <xdr:colOff>526143</xdr:colOff>
      <xdr:row>28</xdr:row>
      <xdr:rowOff>154213</xdr:rowOff>
    </xdr:to>
    <mc:AlternateContent xmlns:mc="http://schemas.openxmlformats.org/markup-compatibility/2006" xmlns:a14="http://schemas.microsoft.com/office/drawing/2010/main">
      <mc:Choice Requires="a14">
        <xdr:graphicFrame macro="">
          <xdr:nvGraphicFramePr>
            <xdr:cNvPr id="49" name="Representative">
              <a:extLst>
                <a:ext uri="{FF2B5EF4-FFF2-40B4-BE49-F238E27FC236}">
                  <a16:creationId xmlns:a16="http://schemas.microsoft.com/office/drawing/2014/main" id="{81159237-7499-4F45-A518-1DB11CD5F8D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364776" y="3261945"/>
              <a:ext cx="1587541" cy="2148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315310</xdr:colOff>
      <xdr:row>14</xdr:row>
      <xdr:rowOff>43794</xdr:rowOff>
    </xdr:from>
    <xdr:to>
      <xdr:col>3</xdr:col>
      <xdr:colOff>61310</xdr:colOff>
      <xdr:row>15</xdr:row>
      <xdr:rowOff>52551</xdr:rowOff>
    </xdr:to>
    <xdr:sp macro="" textlink="">
      <xdr:nvSpPr>
        <xdr:cNvPr id="48" name="TextBox 47">
          <a:extLst>
            <a:ext uri="{FF2B5EF4-FFF2-40B4-BE49-F238E27FC236}">
              <a16:creationId xmlns:a16="http://schemas.microsoft.com/office/drawing/2014/main" id="{8ED5899A-0446-E1B7-374F-069E7EA82875}"/>
            </a:ext>
          </a:extLst>
        </xdr:cNvPr>
        <xdr:cNvSpPr txBox="1"/>
      </xdr:nvSpPr>
      <xdr:spPr>
        <a:xfrm>
          <a:off x="691931" y="2618828"/>
          <a:ext cx="805793" cy="192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mn-lt"/>
              <a:ea typeface="+mn-ea"/>
              <a:cs typeface="+mn-cs"/>
            </a:rPr>
            <a:t>  Duration</a:t>
          </a:r>
        </a:p>
      </xdr:txBody>
    </xdr:sp>
    <xdr:clientData/>
  </xdr:twoCellAnchor>
  <xdr:twoCellAnchor>
    <xdr:from>
      <xdr:col>3</xdr:col>
      <xdr:colOff>630621</xdr:colOff>
      <xdr:row>1</xdr:row>
      <xdr:rowOff>148896</xdr:rowOff>
    </xdr:from>
    <xdr:to>
      <xdr:col>10</xdr:col>
      <xdr:colOff>481725</xdr:colOff>
      <xdr:row>14</xdr:row>
      <xdr:rowOff>131379</xdr:rowOff>
    </xdr:to>
    <xdr:graphicFrame macro="">
      <xdr:nvGraphicFramePr>
        <xdr:cNvPr id="50" name="Chart 49">
          <a:extLst>
            <a:ext uri="{FF2B5EF4-FFF2-40B4-BE49-F238E27FC236}">
              <a16:creationId xmlns:a16="http://schemas.microsoft.com/office/drawing/2014/main" id="{5D5A3547-142A-4C9D-BA24-3333DE289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616857</xdr:colOff>
      <xdr:row>15</xdr:row>
      <xdr:rowOff>163285</xdr:rowOff>
    </xdr:from>
    <xdr:to>
      <xdr:col>11</xdr:col>
      <xdr:colOff>335643</xdr:colOff>
      <xdr:row>35</xdr:row>
      <xdr:rowOff>54429</xdr:rowOff>
    </xdr:to>
    <xdr:sp macro="" textlink="">
      <xdr:nvSpPr>
        <xdr:cNvPr id="6" name="Rectangle 5">
          <a:extLst>
            <a:ext uri="{FF2B5EF4-FFF2-40B4-BE49-F238E27FC236}">
              <a16:creationId xmlns:a16="http://schemas.microsoft.com/office/drawing/2014/main" id="{EB4AFF7C-68F6-A515-B07F-79DC7644A9DE}"/>
            </a:ext>
          </a:extLst>
        </xdr:cNvPr>
        <xdr:cNvSpPr/>
      </xdr:nvSpPr>
      <xdr:spPr>
        <a:xfrm>
          <a:off x="2293257" y="2939142"/>
          <a:ext cx="5118100" cy="3592287"/>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498928</xdr:colOff>
      <xdr:row>15</xdr:row>
      <xdr:rowOff>172357</xdr:rowOff>
    </xdr:from>
    <xdr:to>
      <xdr:col>11</xdr:col>
      <xdr:colOff>326571</xdr:colOff>
      <xdr:row>35</xdr:row>
      <xdr:rowOff>65314</xdr:rowOff>
    </xdr:to>
    <xdr:graphicFrame macro="">
      <xdr:nvGraphicFramePr>
        <xdr:cNvPr id="3" name="Chart 2">
          <a:extLst>
            <a:ext uri="{FF2B5EF4-FFF2-40B4-BE49-F238E27FC236}">
              <a16:creationId xmlns:a16="http://schemas.microsoft.com/office/drawing/2014/main" id="{1AA5AF88-1D6E-4926-9449-9BB75308A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614856</xdr:colOff>
      <xdr:row>15</xdr:row>
      <xdr:rowOff>175172</xdr:rowOff>
    </xdr:from>
    <xdr:to>
      <xdr:col>7</xdr:col>
      <xdr:colOff>546101</xdr:colOff>
      <xdr:row>35</xdr:row>
      <xdr:rowOff>54428</xdr:rowOff>
    </xdr:to>
    <xdr:graphicFrame macro="">
      <xdr:nvGraphicFramePr>
        <xdr:cNvPr id="4" name="Chart 3">
          <a:extLst>
            <a:ext uri="{FF2B5EF4-FFF2-40B4-BE49-F238E27FC236}">
              <a16:creationId xmlns:a16="http://schemas.microsoft.com/office/drawing/2014/main" id="{640B992A-1A78-4E95-8184-0E33D2FDD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320263</xdr:colOff>
      <xdr:row>1</xdr:row>
      <xdr:rowOff>99787</xdr:rowOff>
    </xdr:from>
    <xdr:to>
      <xdr:col>17</xdr:col>
      <xdr:colOff>552173</xdr:colOff>
      <xdr:row>14</xdr:row>
      <xdr:rowOff>54430</xdr:rowOff>
    </xdr:to>
    <xdr:graphicFrame macro="">
      <xdr:nvGraphicFramePr>
        <xdr:cNvPr id="7" name="Chart 6">
          <a:extLst>
            <a:ext uri="{FF2B5EF4-FFF2-40B4-BE49-F238E27FC236}">
              <a16:creationId xmlns:a16="http://schemas.microsoft.com/office/drawing/2014/main" id="{8E41D375-574B-4A00-8C8B-C682EA45E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132521</xdr:colOff>
      <xdr:row>1</xdr:row>
      <xdr:rowOff>103415</xdr:rowOff>
    </xdr:from>
    <xdr:to>
      <xdr:col>22</xdr:col>
      <xdr:colOff>22088</xdr:colOff>
      <xdr:row>14</xdr:row>
      <xdr:rowOff>48986</xdr:rowOff>
    </xdr:to>
    <xdr:graphicFrame macro="">
      <xdr:nvGraphicFramePr>
        <xdr:cNvPr id="8" name="Chart 7">
          <a:extLst>
            <a:ext uri="{FF2B5EF4-FFF2-40B4-BE49-F238E27FC236}">
              <a16:creationId xmlns:a16="http://schemas.microsoft.com/office/drawing/2014/main" id="{B72D3F7C-6709-4634-9A19-27BCAD043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6</xdr:col>
      <xdr:colOff>510540</xdr:colOff>
      <xdr:row>4</xdr:row>
      <xdr:rowOff>0</xdr:rowOff>
    </xdr:from>
    <xdr:to>
      <xdr:col>8</xdr:col>
      <xdr:colOff>205740</xdr:colOff>
      <xdr:row>7</xdr:row>
      <xdr:rowOff>7620</xdr:rowOff>
    </xdr:to>
    <xdr:pic>
      <xdr:nvPicPr>
        <xdr:cNvPr id="9" name="Picture 8" descr="Businessman hands behind back">
          <a:extLst>
            <a:ext uri="{FF2B5EF4-FFF2-40B4-BE49-F238E27FC236}">
              <a16:creationId xmlns:a16="http://schemas.microsoft.com/office/drawing/2014/main" id="{B780CC21-0800-6280-1CC5-52A0F7654605}"/>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3522" t="-85" r="2859" b="76871"/>
        <a:stretch>
          <a:fillRect/>
        </a:stretch>
      </xdr:blipFill>
      <xdr:spPr>
        <a:xfrm>
          <a:off x="4777740" y="1005840"/>
          <a:ext cx="1036320" cy="967740"/>
        </a:xfrm>
        <a:prstGeom prst="ellipse">
          <a:avLst/>
        </a:prstGeom>
      </xdr:spPr>
    </xdr:pic>
    <xdr:clientData/>
  </xdr:twoCellAnchor>
  <xdr:twoCellAnchor editAs="oneCell">
    <xdr:from>
      <xdr:col>8</xdr:col>
      <xdr:colOff>411480</xdr:colOff>
      <xdr:row>3</xdr:row>
      <xdr:rowOff>236220</xdr:rowOff>
    </xdr:from>
    <xdr:to>
      <xdr:col>10</xdr:col>
      <xdr:colOff>144780</xdr:colOff>
      <xdr:row>6</xdr:row>
      <xdr:rowOff>312420</xdr:rowOff>
    </xdr:to>
    <xdr:pic>
      <xdr:nvPicPr>
        <xdr:cNvPr id="12" name="Picture 11" descr="Businesswoman thumbs up">
          <a:extLst>
            <a:ext uri="{FF2B5EF4-FFF2-40B4-BE49-F238E27FC236}">
              <a16:creationId xmlns:a16="http://schemas.microsoft.com/office/drawing/2014/main" id="{388140FF-93CA-C361-F692-20041166F690}"/>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t="-4343" b="73231"/>
        <a:stretch>
          <a:fillRect/>
        </a:stretch>
      </xdr:blipFill>
      <xdr:spPr>
        <a:xfrm>
          <a:off x="6019800" y="922020"/>
          <a:ext cx="1074420" cy="1036320"/>
        </a:xfrm>
        <a:prstGeom prst="ellipse">
          <a:avLst/>
        </a:prstGeom>
      </xdr:spPr>
    </xdr:pic>
    <xdr:clientData/>
  </xdr:twoCellAnchor>
  <xdr:twoCellAnchor editAs="oneCell">
    <xdr:from>
      <xdr:col>10</xdr:col>
      <xdr:colOff>198120</xdr:colOff>
      <xdr:row>4</xdr:row>
      <xdr:rowOff>96909</xdr:rowOff>
    </xdr:from>
    <xdr:to>
      <xdr:col>11</xdr:col>
      <xdr:colOff>640080</xdr:colOff>
      <xdr:row>7</xdr:row>
      <xdr:rowOff>0</xdr:rowOff>
    </xdr:to>
    <xdr:pic>
      <xdr:nvPicPr>
        <xdr:cNvPr id="14" name="Picture 13" descr="Businessman raising finger">
          <a:extLst>
            <a:ext uri="{FF2B5EF4-FFF2-40B4-BE49-F238E27FC236}">
              <a16:creationId xmlns:a16="http://schemas.microsoft.com/office/drawing/2014/main" id="{CDCD1524-21CD-89BF-28A4-2ED09F359BD8}"/>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8086" t="-628" r="7986" b="79003"/>
        <a:stretch>
          <a:fillRect/>
        </a:stretch>
      </xdr:blipFill>
      <xdr:spPr>
        <a:xfrm>
          <a:off x="7147560" y="1102749"/>
          <a:ext cx="1112520" cy="863211"/>
        </a:xfrm>
        <a:prstGeom prst="ellipse">
          <a:avLst/>
        </a:prstGeom>
      </xdr:spPr>
    </xdr:pic>
    <xdr:clientData/>
  </xdr:twoCellAnchor>
  <xdr:twoCellAnchor editAs="oneCell">
    <xdr:from>
      <xdr:col>11</xdr:col>
      <xdr:colOff>544286</xdr:colOff>
      <xdr:row>4</xdr:row>
      <xdr:rowOff>45358</xdr:rowOff>
    </xdr:from>
    <xdr:to>
      <xdr:col>13</xdr:col>
      <xdr:colOff>417286</xdr:colOff>
      <xdr:row>7</xdr:row>
      <xdr:rowOff>45358</xdr:rowOff>
    </xdr:to>
    <xdr:pic>
      <xdr:nvPicPr>
        <xdr:cNvPr id="18" name="Picture 17" descr="Elderly woman with hands on waist">
          <a:extLst>
            <a:ext uri="{FF2B5EF4-FFF2-40B4-BE49-F238E27FC236}">
              <a16:creationId xmlns:a16="http://schemas.microsoft.com/office/drawing/2014/main" id="{EEF808DE-A90C-D0D4-2A53-2DCF5CB38E2C}"/>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9339" t="1266" r="9339" b="32278"/>
        <a:stretch>
          <a:fillRect/>
        </a:stretch>
      </xdr:blipFill>
      <xdr:spPr>
        <a:xfrm>
          <a:off x="8173357" y="1043215"/>
          <a:ext cx="1215572" cy="952500"/>
        </a:xfrm>
        <a:prstGeom prst="ellipse">
          <a:avLst/>
        </a:prstGeom>
      </xdr:spPr>
    </xdr:pic>
    <xdr:clientData/>
  </xdr:twoCellAnchor>
  <xdr:twoCellAnchor editAs="oneCell">
    <xdr:from>
      <xdr:col>13</xdr:col>
      <xdr:colOff>244929</xdr:colOff>
      <xdr:row>4</xdr:row>
      <xdr:rowOff>9072</xdr:rowOff>
    </xdr:from>
    <xdr:to>
      <xdr:col>15</xdr:col>
      <xdr:colOff>9072</xdr:colOff>
      <xdr:row>7</xdr:row>
      <xdr:rowOff>63500</xdr:rowOff>
    </xdr:to>
    <xdr:pic>
      <xdr:nvPicPr>
        <xdr:cNvPr id="20" name="Picture 19" descr="Young boy explaining">
          <a:extLst>
            <a:ext uri="{FF2B5EF4-FFF2-40B4-BE49-F238E27FC236}">
              <a16:creationId xmlns:a16="http://schemas.microsoft.com/office/drawing/2014/main" id="{877F80CB-B6CC-197E-8CA8-9CD7833DDD15}"/>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26887" t="-550" r="23574" b="76190"/>
        <a:stretch>
          <a:fillRect/>
        </a:stretch>
      </xdr:blipFill>
      <xdr:spPr>
        <a:xfrm>
          <a:off x="9216572" y="1006929"/>
          <a:ext cx="1106714" cy="1006928"/>
        </a:xfrm>
        <a:prstGeom prst="ellipse">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27.014654398146" backgroundQuery="1" createdVersion="8" refreshedVersion="8" minRefreshableVersion="3" recordCount="0" supportSubquery="1" supportAdvancedDrill="1" xr:uid="{7B93569D-571D-42ED-B79B-E97A1F2B818E}">
  <cacheSource type="external" connectionId="2"/>
  <cacheFields count="5">
    <cacheField name="[Measures].[Call Count]" caption="Call Count" numFmtId="0" hierarchy="17" level="32767"/>
    <cacheField name="[Measures].[Total Amount ]" caption="Total Amount "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 caption="Total Amount "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27.790127083332" backgroundQuery="1" createdVersion="8" refreshedVersion="8" minRefreshableVersion="3" recordCount="0" supportSubquery="1" supportAdvancedDrill="1" xr:uid="{97193B22-8555-4ECF-B576-A5DA0C30E3F4}">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 caption="Total Amount "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 caption="Total Amount "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28.881366203706" backgroundQuery="1" createdVersion="8" refreshedVersion="8" minRefreshableVersion="3" recordCount="0" supportSubquery="1" supportAdvancedDrill="1" xr:uid="{5BB78D6D-8DAE-47A1-8CC7-A169371DDB4E}">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 caption="Total Amount "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28.922685648147" backgroundQuery="1" createdVersion="8" refreshedVersion="8" minRefreshableVersion="3" recordCount="0" supportSubquery="1" supportAdvancedDrill="1" xr:uid="{970C71D8-6B4A-4065-AB62-98CD5B03857F}">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 caption="Total Amount "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 caption="Total Amount "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6.992172337959" backgroundQuery="1" createdVersion="8" refreshedVersion="8" minRefreshableVersion="3" recordCount="0" supportSubquery="1" supportAdvancedDrill="1" xr:uid="{7E5675E3-F9CA-4EBB-80E3-4EF83FB073DB}">
  <cacheSource type="external" connectionId="2"/>
  <cacheFields count="6">
    <cacheField name="[Measures].[Call Count]" caption="Call Count" numFmtId="0" hierarchy="17" level="32767"/>
    <cacheField name="[Measures].[Total Amount ]" caption="Total Amount "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 caption="Total Amount "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6.992173032406" backgroundQuery="1" createdVersion="8" refreshedVersion="8" minRefreshableVersion="3" recordCount="0" supportSubquery="1" supportAdvancedDrill="1" xr:uid="{1A5268FD-2DD6-4FAD-8F76-A6CBFDDDA0D8}">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 caption="Total Amount "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6.992173726852" backgroundQuery="1" createdVersion="8" refreshedVersion="8" minRefreshableVersion="3" recordCount="0" supportSubquery="1" supportAdvancedDrill="1" xr:uid="{E0C125D3-3061-474C-BDCA-61F4971D3A4B}">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 caption="Total Amount "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6.992174189814" backgroundQuery="1" createdVersion="8" refreshedVersion="8" minRefreshableVersion="3" recordCount="0" supportSubquery="1" supportAdvancedDrill="1" xr:uid="{7F4C5887-08E2-44E5-BB9B-B028632E33C2}">
  <cacheSource type="external" connectionId="2"/>
  <cacheFields count="1">
    <cacheField name="[calls].[Representative].[Representative]" caption="Representative" numFmtId="0" hierarchy="3" level="1">
      <sharedItems count="5">
        <s v="R01"/>
        <s v="R02"/>
        <s v="R03"/>
        <s v="R04"/>
        <s v="R05"/>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 caption="Total Amount "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6.992174884261" backgroundQuery="1" createdVersion="8" refreshedVersion="8" minRefreshableVersion="3" recordCount="0" supportSubquery="1" supportAdvancedDrill="1" xr:uid="{00C65E93-DAF4-4A29-A3E1-FC550F9A71AB}">
  <cacheSource type="external" connectionId="2"/>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 caption="Total Amount "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27.014649305558" backgroundQuery="1" createdVersion="3" refreshedVersion="8" minRefreshableVersion="3" recordCount="0" supportSubquery="1" supportAdvancedDrill="1" xr:uid="{A5151D9F-6E08-4206-B392-B3C28CEE31DF}">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 caption="Total Amount "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53208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A7C151-5E5B-47BF-8022-5B26EF5AAC34}" name="rep pivot" cacheId="2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A1D2BF-2FCC-436C-8114-43BD33E372BA}" name="rep satisfaction" cacheId="2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6:B93"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A31E24-71A7-453C-ADF8-5403E3D35512}" name="weekday trend" cacheId="2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H24:I32"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6DCC53-69F7-4624-975F-FC1A39AB4286}" name="summary 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AD39C3-26A7-4818-90D1-E5B394EC4834}" name="selected repo" cacheId="29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0:A65"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1">
    <format dxfId="34">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BF6F1D-B9BC-438C-894C-AE4D58656F3C}"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0:C5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E47E92-2ECE-4331-A31C-3E7559503BE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6:D81"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5EE894-803B-41CC-ABCD-F8C4038C1166}" name="monthly trend" cacheId="2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FBAB3B-C10B-41DD-A5C5-ACC4C0B43BBD}" name="PivotTable3"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8">
  <location ref="A104:G123"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4DB0D2C-B8E0-469D-B1B0-21B64A4E18ED}"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6F914EE9-0BC2-4033-86BF-00C0E4408D94}" sourceName="[calls].[Representative]">
  <pivotTables>
    <pivotTable tabId="6" name="rep pivot"/>
    <pivotTable tabId="6" name="monthly trend"/>
    <pivotTable tabId="6" name="weekday trend"/>
    <pivotTable tabId="6" name="selected repo"/>
    <pivotTable tabId="6" name="rep satisfaction"/>
  </pivotTables>
  <data>
    <olap pivotCacheId="150532080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FE904B6-FDF5-4F2E-9A03-03192CF681AB}" cache="Slicer_Representative" caption="Representative" level="1" style="SlicerStyleDark5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6AEDB1-8185-4EAF-84AA-E90BC3D11D85}" name="Table_ExternalData_1" displayName="Table_ExternalData_1" ref="A3:K221" tableType="queryTable" totalsRowShown="0">
  <autoFilter ref="A3:K221" xr:uid="{986AEDB1-8185-4EAF-84AA-E90BC3D11D85}"/>
  <tableColumns count="11">
    <tableColumn id="1" xr3:uid="{502B6A35-4436-4BC3-A2B8-9D8046DF51C8}" uniqueName="1" name="calls[Call number]" queryTableFieldId="1"/>
    <tableColumn id="2" xr3:uid="{E41090E2-8E9A-4A2C-BD7C-1B997CC30B4F}" uniqueName="2" name="calls[Customer ID]" queryTableFieldId="2"/>
    <tableColumn id="3" xr3:uid="{5A994282-DC43-4A92-B7D6-A93AF6FFF089}" uniqueName="3" name="calls[Duration]" queryTableFieldId="3"/>
    <tableColumn id="4" xr3:uid="{BF0CAC50-5A77-478C-BF1A-9ED2EE97DE0C}" uniqueName="4" name="calls[Representative]" queryTableFieldId="4"/>
    <tableColumn id="5" xr3:uid="{0168C8B9-491C-4ED0-BEC5-5FC3BD1D4A9D}" uniqueName="5" name="calls[Date of Call]" queryTableFieldId="5" dataDxfId="35"/>
    <tableColumn id="6" xr3:uid="{07389924-186E-467D-964B-EFEAABCA8506}" uniqueName="6" name="calls[Purchase Amount]" queryTableFieldId="6"/>
    <tableColumn id="7" xr3:uid="{91DAEA0E-7428-43FF-8730-D8892509A2D5}" uniqueName="7" name="calls[Satisfaction Rating]" queryTableFieldId="7"/>
    <tableColumn id="8" xr3:uid="{E2EEC4A1-5599-4E45-91A9-3E892F1CE480}" uniqueName="8" name="calls[FY]" queryTableFieldId="8"/>
    <tableColumn id="9" xr3:uid="{9C890382-4557-435B-B69A-F5C37A1809A4}" uniqueName="9" name="calls[Day of week]" queryTableFieldId="9"/>
    <tableColumn id="10" xr3:uid="{AF1DED0A-AC1F-4E87-9563-775DCEB609ED}" uniqueName="10" name="calls[Duration Bucket]" queryTableFieldId="10"/>
    <tableColumn id="11" xr3:uid="{97DA6D4B-CB99-407B-8733-B4A0E11B51EB}" uniqueName="11" name="calls[Rating rounded]"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3"/>
    <tableColumn id="5" xr3:uid="{5A35565E-8707-4DED-AD15-A0669D67B382}" name="Date of Call" dataDxfId="32"/>
    <tableColumn id="6" xr3:uid="{F2E4F158-B41F-47BC-8DF8-DFCADFEE4E40}" name="Purchase Amount"/>
    <tableColumn id="7" xr3:uid="{04B291B5-47BD-4F78-8FD8-D1551CCA6BD9}" name="Satisfaction Rating"/>
    <tableColumn id="8" xr3:uid="{6E4123C0-0B17-43B8-A142-A1E540CE974C}" name="FY" dataDxfId="31">
      <calculatedColumnFormula>IF(MONTH(calls[[#This Row],[Date of Call]])&lt;=6, YEAR(calls[[#This Row],[Date of Call]]), YEAR(calls[[#This Row],[Date of Call]])+1)</calculatedColumnFormula>
    </tableColumn>
    <tableColumn id="9" xr3:uid="{199FA271-5E9B-46CE-9BC6-2801F92CD17E}" name="Day of week" dataDxfId="30">
      <calculatedColumnFormula>TEXT(calls[[#This Row],[Date of Call]],"DDDD")</calculatedColumnFormula>
    </tableColumn>
    <tableColumn id="10" xr3:uid="{328CDB09-95B8-4D5E-9ED9-EF0D363735A1}" name="Duration Bucket" dataDxfId="2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8">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7" headerRowBorderDxfId="26" tableBorderDxfId="25" totalsRowBorderDxfId="24">
  <autoFilter ref="Q3:T18" xr:uid="{27158F51-A707-4171-8A04-81FB0AABCBA5}"/>
  <tableColumns count="4">
    <tableColumn id="1" xr3:uid="{02688061-6A8C-4E23-B7FF-D00CD8B58CAC}" name="Customer ID" dataDxfId="23"/>
    <tableColumn id="2" xr3:uid="{771678B6-DB44-426B-9874-B4E421A440D5}" name="Gedner" dataDxfId="22"/>
    <tableColumn id="3" xr3:uid="{B0D41C62-587E-494D-B49A-603F2C05F8D3}" name="Age" dataDxfId="21"/>
    <tableColumn id="4" xr3:uid="{663F92D6-FE31-4D81-9E01-8D066DDC8A88}" name="City" dataDxfId="2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3BA36-A2F4-4E07-AB9E-7AFCB6B0B1FA}">
  <dimension ref="A1:AF226"/>
  <sheetViews>
    <sheetView tabSelected="1" topLeftCell="A2" zoomScale="78" zoomScaleNormal="117" workbookViewId="0">
      <selection activeCell="X23" sqref="X23"/>
    </sheetView>
  </sheetViews>
  <sheetFormatPr defaultRowHeight="14.4" x14ac:dyDescent="0.3"/>
  <cols>
    <col min="1" max="1" width="4.8984375" customWidth="1"/>
    <col min="2" max="2" width="5" customWidth="1"/>
    <col min="3" max="3" width="12.19921875" customWidth="1"/>
    <col min="16" max="16" width="12.3984375" customWidth="1"/>
    <col min="21" max="21" width="9.19921875" customWidth="1"/>
  </cols>
  <sheetData>
    <row r="1" spans="1:32"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row>
    <row r="2" spans="1:32"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row>
    <row r="3" spans="1:32"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row>
    <row r="4" spans="1:32"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row>
    <row r="5" spans="1:32"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row>
    <row r="6" spans="1:32"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row>
    <row r="7" spans="1:32"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row>
    <row r="8" spans="1:32"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row>
    <row r="10" spans="1:32"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row>
    <row r="11" spans="1:32"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row>
    <row r="12" spans="1:32"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row>
    <row r="13" spans="1:32"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row>
    <row r="14" spans="1:32"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row>
    <row r="15" spans="1:32"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row>
    <row r="16" spans="1:32"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row>
    <row r="17" spans="1:32" x14ac:dyDescent="0.3">
      <c r="A17" s="20"/>
      <c r="B17" s="20"/>
      <c r="C17" s="20"/>
      <c r="D17" s="20"/>
      <c r="E17" s="20"/>
      <c r="F17" s="20"/>
      <c r="G17" s="20"/>
      <c r="H17" s="20"/>
      <c r="I17" s="20"/>
      <c r="J17" s="20"/>
      <c r="K17" s="20"/>
      <c r="L17" s="20"/>
      <c r="M17" s="20"/>
      <c r="N17" s="20"/>
      <c r="O17" s="20"/>
      <c r="P17" s="20"/>
      <c r="Q17" s="30" t="str" cm="1">
        <f t="array" ref="Q17:U17">Pivots!B105:F105</f>
        <v>R01</v>
      </c>
      <c r="R17" s="30" t="str">
        <v>R02</v>
      </c>
      <c r="S17" s="30" t="str">
        <v>R03</v>
      </c>
      <c r="T17" s="30" t="str">
        <v>R04</v>
      </c>
      <c r="U17" s="30" t="str">
        <v>R05</v>
      </c>
      <c r="V17" s="30" t="s">
        <v>1094</v>
      </c>
      <c r="W17" s="20"/>
      <c r="X17" s="20"/>
      <c r="Y17" s="20"/>
      <c r="Z17" s="20"/>
      <c r="AA17" s="20"/>
      <c r="AB17" s="20"/>
      <c r="AC17" s="20"/>
      <c r="AD17" s="20"/>
      <c r="AE17" s="20"/>
      <c r="AF17" s="20"/>
    </row>
    <row r="18" spans="1:32" x14ac:dyDescent="0.3">
      <c r="A18" s="20"/>
      <c r="B18" s="20"/>
      <c r="C18" s="20"/>
      <c r="D18" s="20"/>
      <c r="E18" s="20"/>
      <c r="F18" s="20"/>
      <c r="G18" s="20"/>
      <c r="H18" s="20"/>
      <c r="I18" s="20"/>
      <c r="J18" s="20"/>
      <c r="K18" s="20"/>
      <c r="L18" s="20"/>
      <c r="M18" s="20"/>
      <c r="N18" s="20"/>
      <c r="O18" s="20"/>
      <c r="P18" s="31" t="str" cm="1">
        <f t="array" ref="P18:V35">IF(Pivots!A106:G123="","",Pivots!A106:G123)</f>
        <v>Cincinnati</v>
      </c>
      <c r="Q18" s="32" t="str">
        <v/>
      </c>
      <c r="R18" s="32" t="str">
        <v/>
      </c>
      <c r="S18" s="32" t="str">
        <v/>
      </c>
      <c r="T18" s="32" t="str">
        <v/>
      </c>
      <c r="U18" s="32" t="str">
        <v/>
      </c>
      <c r="V18" s="32" t="str">
        <v/>
      </c>
      <c r="W18" s="20"/>
      <c r="X18" s="20"/>
      <c r="Y18" s="20"/>
      <c r="Z18" s="20"/>
      <c r="AA18" s="20"/>
      <c r="AB18" s="20"/>
      <c r="AC18" s="20"/>
      <c r="AD18" s="20"/>
      <c r="AE18" s="20"/>
      <c r="AF18" s="20"/>
    </row>
    <row r="19" spans="1:32" x14ac:dyDescent="0.3">
      <c r="A19" s="20"/>
      <c r="B19" s="20"/>
      <c r="C19" s="20"/>
      <c r="D19" s="20"/>
      <c r="E19" s="20"/>
      <c r="F19" s="20"/>
      <c r="G19" s="20"/>
      <c r="H19" s="20"/>
      <c r="I19" s="20"/>
      <c r="J19" s="20"/>
      <c r="K19" s="20"/>
      <c r="L19" s="20"/>
      <c r="M19" s="20"/>
      <c r="N19" s="20"/>
      <c r="O19" s="20"/>
      <c r="P19" s="32" t="str">
        <v>C0003</v>
      </c>
      <c r="Q19" s="33">
        <v>891</v>
      </c>
      <c r="R19" s="33">
        <v>1332</v>
      </c>
      <c r="S19" s="33">
        <v>1282</v>
      </c>
      <c r="T19" s="33">
        <v>739</v>
      </c>
      <c r="U19" s="33">
        <v>560</v>
      </c>
      <c r="V19" s="33">
        <v>4804</v>
      </c>
      <c r="W19" s="20"/>
      <c r="X19" s="20"/>
      <c r="Y19" s="20"/>
      <c r="Z19" s="20"/>
      <c r="AA19" s="20"/>
      <c r="AB19" s="20"/>
      <c r="AC19" s="20"/>
      <c r="AD19" s="20"/>
      <c r="AE19" s="20"/>
      <c r="AF19" s="20"/>
    </row>
    <row r="20" spans="1:32" x14ac:dyDescent="0.3">
      <c r="A20" s="20"/>
      <c r="B20" s="20"/>
      <c r="C20" s="20"/>
      <c r="D20" s="20"/>
      <c r="E20" s="20"/>
      <c r="F20" s="20"/>
      <c r="G20" s="20"/>
      <c r="H20" s="20"/>
      <c r="I20" s="20"/>
      <c r="J20" s="20"/>
      <c r="K20" s="20"/>
      <c r="L20" s="20"/>
      <c r="M20" s="20"/>
      <c r="N20" s="20"/>
      <c r="O20" s="20"/>
      <c r="P20" s="32" t="str">
        <v>C0004</v>
      </c>
      <c r="Q20" s="33">
        <v>1991</v>
      </c>
      <c r="R20" s="33">
        <v>1886</v>
      </c>
      <c r="S20" s="33">
        <v>1206</v>
      </c>
      <c r="T20" s="33">
        <v>884</v>
      </c>
      <c r="U20" s="33">
        <v>1722</v>
      </c>
      <c r="V20" s="33">
        <v>7689</v>
      </c>
      <c r="W20" s="20"/>
      <c r="X20" s="20"/>
      <c r="Y20" s="20"/>
      <c r="Z20" s="20"/>
      <c r="AA20" s="20"/>
      <c r="AB20" s="20"/>
      <c r="AC20" s="20"/>
      <c r="AD20" s="20"/>
      <c r="AE20" s="20"/>
      <c r="AF20" s="20"/>
    </row>
    <row r="21" spans="1:32" x14ac:dyDescent="0.3">
      <c r="A21" s="20"/>
      <c r="B21" s="20"/>
      <c r="C21" s="20"/>
      <c r="D21" s="20"/>
      <c r="E21" s="20"/>
      <c r="F21" s="20"/>
      <c r="G21" s="20"/>
      <c r="H21" s="20"/>
      <c r="I21" s="20"/>
      <c r="J21" s="20"/>
      <c r="K21" s="20"/>
      <c r="L21" s="20"/>
      <c r="M21" s="20"/>
      <c r="N21" s="20"/>
      <c r="O21" s="20"/>
      <c r="P21" s="32" t="str">
        <v>C0011</v>
      </c>
      <c r="Q21" s="33">
        <v>1163</v>
      </c>
      <c r="R21" s="33">
        <v>1180</v>
      </c>
      <c r="S21" s="33">
        <v>1616</v>
      </c>
      <c r="T21" s="33">
        <v>1043</v>
      </c>
      <c r="U21" s="33">
        <v>1747</v>
      </c>
      <c r="V21" s="33">
        <v>6749</v>
      </c>
      <c r="W21" s="20"/>
      <c r="X21" s="20"/>
      <c r="Y21" s="20"/>
      <c r="Z21" s="20"/>
      <c r="AA21" s="20"/>
      <c r="AB21" s="20"/>
      <c r="AC21" s="20"/>
      <c r="AD21" s="20"/>
      <c r="AE21" s="20"/>
      <c r="AF21" s="20"/>
    </row>
    <row r="22" spans="1:32" x14ac:dyDescent="0.3">
      <c r="A22" s="20"/>
      <c r="B22" s="20"/>
      <c r="C22" s="20"/>
      <c r="D22" s="20"/>
      <c r="E22" s="20"/>
      <c r="F22" s="20"/>
      <c r="G22" s="20"/>
      <c r="H22" s="20"/>
      <c r="I22" s="20"/>
      <c r="J22" s="20"/>
      <c r="K22" s="20"/>
      <c r="L22" s="20"/>
      <c r="M22" s="20"/>
      <c r="N22" s="20"/>
      <c r="O22" s="20"/>
      <c r="P22" s="32" t="str">
        <v>C0012</v>
      </c>
      <c r="Q22" s="33">
        <v>1438</v>
      </c>
      <c r="R22" s="33">
        <v>1616</v>
      </c>
      <c r="S22" s="33">
        <v>866</v>
      </c>
      <c r="T22" s="33">
        <v>829</v>
      </c>
      <c r="U22" s="33">
        <v>2070</v>
      </c>
      <c r="V22" s="33">
        <v>6819</v>
      </c>
      <c r="W22" s="20"/>
      <c r="X22" s="20"/>
      <c r="Y22" s="20"/>
      <c r="Z22" s="20"/>
      <c r="AA22" s="20"/>
      <c r="AB22" s="20"/>
      <c r="AC22" s="20"/>
      <c r="AD22" s="20"/>
      <c r="AE22" s="20"/>
      <c r="AF22" s="20"/>
    </row>
    <row r="23" spans="1:32" x14ac:dyDescent="0.3">
      <c r="A23" s="20"/>
      <c r="B23" s="20"/>
      <c r="C23" s="20"/>
      <c r="D23" s="20"/>
      <c r="E23" s="20"/>
      <c r="F23" s="20"/>
      <c r="G23" s="20"/>
      <c r="H23" s="20"/>
      <c r="I23" s="20"/>
      <c r="J23" s="20"/>
      <c r="K23" s="20"/>
      <c r="L23" s="20"/>
      <c r="M23" s="20"/>
      <c r="N23" s="20"/>
      <c r="O23" s="20"/>
      <c r="P23" s="31" t="str">
        <v>Cleveland</v>
      </c>
      <c r="Q23" s="33" t="str">
        <v/>
      </c>
      <c r="R23" s="33" t="str">
        <v/>
      </c>
      <c r="S23" s="33" t="str">
        <v/>
      </c>
      <c r="T23" s="33" t="str">
        <v/>
      </c>
      <c r="U23" s="33" t="str">
        <v/>
      </c>
      <c r="V23" s="33" t="str">
        <v/>
      </c>
      <c r="W23" s="20"/>
      <c r="X23" s="20"/>
      <c r="Y23" s="20"/>
      <c r="Z23" s="20"/>
      <c r="AA23" s="20"/>
      <c r="AB23" s="20"/>
      <c r="AC23" s="20"/>
      <c r="AD23" s="20"/>
      <c r="AE23" s="20"/>
      <c r="AF23" s="20"/>
    </row>
    <row r="24" spans="1:32" x14ac:dyDescent="0.3">
      <c r="A24" s="20"/>
      <c r="B24" s="20"/>
      <c r="C24" s="20"/>
      <c r="D24" s="20"/>
      <c r="E24" s="20"/>
      <c r="F24" s="20"/>
      <c r="G24" s="20"/>
      <c r="H24" s="20"/>
      <c r="I24" s="20"/>
      <c r="J24" s="20"/>
      <c r="K24" s="20"/>
      <c r="L24" s="20"/>
      <c r="M24" s="20"/>
      <c r="N24" s="20"/>
      <c r="O24" s="20"/>
      <c r="P24" s="32" t="str">
        <v>C0002</v>
      </c>
      <c r="Q24" s="33">
        <v>1233</v>
      </c>
      <c r="R24" s="33">
        <v>223</v>
      </c>
      <c r="S24" s="33">
        <v>1680</v>
      </c>
      <c r="T24" s="33">
        <v>990</v>
      </c>
      <c r="U24" s="33">
        <v>1508</v>
      </c>
      <c r="V24" s="33">
        <v>5634</v>
      </c>
      <c r="W24" s="20"/>
      <c r="X24" s="20"/>
      <c r="Y24" s="20"/>
      <c r="Z24" s="20"/>
      <c r="AA24" s="20"/>
      <c r="AB24" s="20"/>
      <c r="AC24" s="20"/>
      <c r="AD24" s="20"/>
      <c r="AE24" s="20"/>
      <c r="AF24" s="20"/>
    </row>
    <row r="25" spans="1:32" x14ac:dyDescent="0.3">
      <c r="A25" s="20"/>
      <c r="B25" s="20"/>
      <c r="C25" s="20"/>
      <c r="D25" s="20"/>
      <c r="E25" s="20"/>
      <c r="F25" s="20"/>
      <c r="G25" s="20"/>
      <c r="H25" s="20"/>
      <c r="I25" s="20"/>
      <c r="J25" s="20"/>
      <c r="K25" s="20"/>
      <c r="L25" s="20"/>
      <c r="M25" s="20"/>
      <c r="N25" s="20"/>
      <c r="O25" s="20"/>
      <c r="P25" s="32" t="str">
        <v>C0007</v>
      </c>
      <c r="Q25" s="33">
        <v>1598</v>
      </c>
      <c r="R25" s="33">
        <v>1907</v>
      </c>
      <c r="S25" s="33">
        <v>869</v>
      </c>
      <c r="T25" s="33">
        <v>1426</v>
      </c>
      <c r="U25" s="33">
        <v>1416</v>
      </c>
      <c r="V25" s="33">
        <v>7216</v>
      </c>
      <c r="W25" s="20"/>
      <c r="X25" s="20"/>
      <c r="Y25" s="20"/>
      <c r="Z25" s="20"/>
      <c r="AA25" s="20"/>
      <c r="AB25" s="20"/>
      <c r="AC25" s="20"/>
      <c r="AD25" s="20"/>
      <c r="AE25" s="20"/>
      <c r="AF25" s="20"/>
    </row>
    <row r="26" spans="1:32" x14ac:dyDescent="0.3">
      <c r="A26" s="20"/>
      <c r="B26" s="20"/>
      <c r="C26" s="20"/>
      <c r="D26" s="20"/>
      <c r="E26" s="20"/>
      <c r="F26" s="20"/>
      <c r="G26" s="20"/>
      <c r="H26" s="20"/>
      <c r="I26" s="20"/>
      <c r="J26" s="20"/>
      <c r="K26" s="20"/>
      <c r="L26" s="20"/>
      <c r="M26" s="20"/>
      <c r="N26" s="20"/>
      <c r="O26" s="20"/>
      <c r="P26" s="32" t="str">
        <v>C0008</v>
      </c>
      <c r="Q26" s="33">
        <v>900</v>
      </c>
      <c r="R26" s="33">
        <v>1016</v>
      </c>
      <c r="S26" s="33">
        <v>960</v>
      </c>
      <c r="T26" s="33">
        <v>940</v>
      </c>
      <c r="U26" s="33">
        <v>1193</v>
      </c>
      <c r="V26" s="33">
        <v>5009</v>
      </c>
      <c r="W26" s="20"/>
      <c r="X26" s="20"/>
      <c r="Y26" s="20"/>
      <c r="Z26" s="20"/>
      <c r="AA26" s="20"/>
      <c r="AB26" s="20"/>
      <c r="AC26" s="20"/>
      <c r="AD26" s="20"/>
      <c r="AE26" s="20"/>
      <c r="AF26" s="20"/>
    </row>
    <row r="27" spans="1:32" x14ac:dyDescent="0.3">
      <c r="A27" s="20"/>
      <c r="B27" s="20"/>
      <c r="C27" s="20"/>
      <c r="D27" s="20"/>
      <c r="E27" s="20"/>
      <c r="F27" s="20"/>
      <c r="G27" s="20"/>
      <c r="H27" s="20"/>
      <c r="I27" s="20"/>
      <c r="J27" s="20"/>
      <c r="K27" s="20"/>
      <c r="L27" s="20"/>
      <c r="M27" s="20"/>
      <c r="N27" s="20"/>
      <c r="O27" s="20"/>
      <c r="P27" s="32" t="str">
        <v>C0010</v>
      </c>
      <c r="Q27" s="33">
        <v>900</v>
      </c>
      <c r="R27" s="33">
        <v>1470</v>
      </c>
      <c r="S27" s="33">
        <v>1617</v>
      </c>
      <c r="T27" s="33">
        <v>1314</v>
      </c>
      <c r="U27" s="33">
        <v>941</v>
      </c>
      <c r="V27" s="33">
        <v>6242</v>
      </c>
      <c r="W27" s="20"/>
      <c r="X27" s="20"/>
      <c r="Y27" s="20"/>
      <c r="Z27" s="20"/>
      <c r="AA27" s="20"/>
      <c r="AB27" s="20"/>
      <c r="AC27" s="20"/>
      <c r="AD27" s="20"/>
      <c r="AE27" s="20"/>
      <c r="AF27" s="20"/>
    </row>
    <row r="28" spans="1:32" x14ac:dyDescent="0.3">
      <c r="A28" s="20"/>
      <c r="B28" s="20"/>
      <c r="C28" s="20"/>
      <c r="D28" s="20"/>
      <c r="E28" s="20"/>
      <c r="F28" s="20"/>
      <c r="G28" s="20"/>
      <c r="H28" s="20"/>
      <c r="I28" s="20"/>
      <c r="J28" s="20"/>
      <c r="K28" s="20"/>
      <c r="L28" s="20"/>
      <c r="M28" s="20"/>
      <c r="N28" s="20"/>
      <c r="O28" s="20"/>
      <c r="P28" s="32" t="str">
        <v>C0013</v>
      </c>
      <c r="Q28" s="33">
        <v>1255</v>
      </c>
      <c r="R28" s="33">
        <v>516</v>
      </c>
      <c r="S28" s="33">
        <v>1874</v>
      </c>
      <c r="T28" s="33">
        <v>1863</v>
      </c>
      <c r="U28" s="33">
        <v>1722</v>
      </c>
      <c r="V28" s="33">
        <v>7230</v>
      </c>
      <c r="W28" s="20"/>
      <c r="X28" s="20"/>
      <c r="Y28" s="20"/>
      <c r="Z28" s="20"/>
      <c r="AA28" s="20"/>
      <c r="AB28" s="20"/>
      <c r="AC28" s="20"/>
      <c r="AD28" s="20"/>
      <c r="AE28" s="20"/>
      <c r="AF28" s="20"/>
    </row>
    <row r="29" spans="1:32" x14ac:dyDescent="0.3">
      <c r="A29" s="20"/>
      <c r="B29" s="20"/>
      <c r="C29" s="20"/>
      <c r="D29" s="20"/>
      <c r="E29" s="20"/>
      <c r="F29" s="20"/>
      <c r="G29" s="20"/>
      <c r="H29" s="20"/>
      <c r="I29" s="20"/>
      <c r="J29" s="20"/>
      <c r="K29" s="20"/>
      <c r="L29" s="20"/>
      <c r="M29" s="20"/>
      <c r="N29" s="20"/>
      <c r="O29" s="20"/>
      <c r="P29" s="32" t="str">
        <v>C0015</v>
      </c>
      <c r="Q29" s="33">
        <v>1138</v>
      </c>
      <c r="R29" s="33">
        <v>1898</v>
      </c>
      <c r="S29" s="33">
        <v>1482</v>
      </c>
      <c r="T29" s="33">
        <v>846</v>
      </c>
      <c r="U29" s="33">
        <v>1154</v>
      </c>
      <c r="V29" s="33">
        <v>6518</v>
      </c>
      <c r="W29" s="20"/>
      <c r="X29" s="20"/>
      <c r="Y29" s="20"/>
      <c r="Z29" s="20"/>
      <c r="AA29" s="20"/>
      <c r="AB29" s="20"/>
      <c r="AC29" s="20"/>
      <c r="AD29" s="20"/>
      <c r="AE29" s="20"/>
      <c r="AF29" s="20"/>
    </row>
    <row r="30" spans="1:32" x14ac:dyDescent="0.3">
      <c r="A30" s="20"/>
      <c r="B30" s="20"/>
      <c r="C30" s="20"/>
      <c r="D30" s="20"/>
      <c r="E30" s="20"/>
      <c r="F30" s="20"/>
      <c r="G30" s="20"/>
      <c r="H30" s="20"/>
      <c r="I30" s="20"/>
      <c r="J30" s="20"/>
      <c r="K30" s="20"/>
      <c r="L30" s="20"/>
      <c r="M30" s="20"/>
      <c r="N30" s="20"/>
      <c r="O30" s="20"/>
      <c r="P30" s="31" t="str">
        <v>Columbus</v>
      </c>
      <c r="Q30" s="33" t="str">
        <v/>
      </c>
      <c r="R30" s="33" t="str">
        <v/>
      </c>
      <c r="S30" s="33" t="str">
        <v/>
      </c>
      <c r="T30" s="33" t="str">
        <v/>
      </c>
      <c r="U30" s="33" t="str">
        <v/>
      </c>
      <c r="V30" s="33" t="str">
        <v/>
      </c>
      <c r="W30" s="20"/>
      <c r="X30" s="20"/>
      <c r="Y30" s="20"/>
      <c r="Z30" s="20"/>
      <c r="AA30" s="20"/>
      <c r="AB30" s="20"/>
      <c r="AC30" s="20"/>
      <c r="AD30" s="20"/>
      <c r="AE30" s="20"/>
      <c r="AF30" s="20"/>
    </row>
    <row r="31" spans="1:32" x14ac:dyDescent="0.3">
      <c r="A31" s="20"/>
      <c r="B31" s="20"/>
      <c r="C31" s="20"/>
      <c r="D31" s="20"/>
      <c r="E31" s="20"/>
      <c r="F31" s="20"/>
      <c r="G31" s="20"/>
      <c r="H31" s="20"/>
      <c r="I31" s="20"/>
      <c r="J31" s="20"/>
      <c r="K31" s="20"/>
      <c r="L31" s="20"/>
      <c r="M31" s="20"/>
      <c r="N31" s="20"/>
      <c r="O31" s="20"/>
      <c r="P31" s="32" t="str">
        <v>C0001</v>
      </c>
      <c r="Q31" s="33">
        <v>1655</v>
      </c>
      <c r="R31" s="33">
        <v>805</v>
      </c>
      <c r="S31" s="33">
        <v>2263</v>
      </c>
      <c r="T31" s="33">
        <v>987</v>
      </c>
      <c r="U31" s="33">
        <v>1075</v>
      </c>
      <c r="V31" s="33">
        <v>6785</v>
      </c>
      <c r="W31" s="20"/>
      <c r="X31" s="20"/>
      <c r="Y31" s="20"/>
      <c r="Z31" s="20"/>
      <c r="AA31" s="20"/>
      <c r="AB31" s="20"/>
      <c r="AC31" s="20"/>
      <c r="AD31" s="20"/>
      <c r="AE31" s="20"/>
      <c r="AF31" s="20"/>
    </row>
    <row r="32" spans="1:32" x14ac:dyDescent="0.3">
      <c r="A32" s="20"/>
      <c r="B32" s="20"/>
      <c r="C32" s="20"/>
      <c r="D32" s="20"/>
      <c r="E32" s="20"/>
      <c r="F32" s="20"/>
      <c r="G32" s="20"/>
      <c r="H32" s="20"/>
      <c r="I32" s="20"/>
      <c r="J32" s="20"/>
      <c r="K32" s="20"/>
      <c r="L32" s="20"/>
      <c r="M32" s="20"/>
      <c r="N32" s="20"/>
      <c r="O32" s="20"/>
      <c r="P32" s="32" t="str">
        <v>C0005</v>
      </c>
      <c r="Q32" s="33">
        <v>1104</v>
      </c>
      <c r="R32" s="33">
        <v>2280</v>
      </c>
      <c r="S32" s="33">
        <v>1445</v>
      </c>
      <c r="T32" s="33">
        <v>1722</v>
      </c>
      <c r="U32" s="33">
        <v>1196</v>
      </c>
      <c r="V32" s="33">
        <v>7747</v>
      </c>
      <c r="W32" s="20"/>
      <c r="X32" s="20"/>
      <c r="Y32" s="20"/>
      <c r="Z32" s="20"/>
      <c r="AA32" s="20"/>
      <c r="AB32" s="20"/>
      <c r="AC32" s="20"/>
      <c r="AD32" s="20"/>
      <c r="AE32" s="20"/>
      <c r="AF32" s="20"/>
    </row>
    <row r="33" spans="1:32" x14ac:dyDescent="0.3">
      <c r="A33" s="20"/>
      <c r="B33" s="20"/>
      <c r="C33" s="20"/>
      <c r="D33" s="20"/>
      <c r="E33" s="20"/>
      <c r="F33" s="20"/>
      <c r="G33" s="20"/>
      <c r="H33" s="20"/>
      <c r="I33" s="20"/>
      <c r="J33" s="20"/>
      <c r="K33" s="20"/>
      <c r="L33" s="20"/>
      <c r="M33" s="20"/>
      <c r="N33" s="20"/>
      <c r="O33" s="20"/>
      <c r="P33" s="32" t="str">
        <v>C0006</v>
      </c>
      <c r="Q33" s="33">
        <v>372</v>
      </c>
      <c r="R33" s="33">
        <v>1818</v>
      </c>
      <c r="S33" s="33">
        <v>1346</v>
      </c>
      <c r="T33" s="33">
        <v>1156</v>
      </c>
      <c r="U33" s="33">
        <v>1484</v>
      </c>
      <c r="V33" s="33">
        <v>6176</v>
      </c>
      <c r="W33" s="20"/>
      <c r="X33" s="20"/>
      <c r="Y33" s="20"/>
      <c r="Z33" s="20"/>
      <c r="AA33" s="20"/>
      <c r="AB33" s="20"/>
      <c r="AC33" s="20"/>
      <c r="AD33" s="20"/>
      <c r="AE33" s="20"/>
      <c r="AF33" s="20"/>
    </row>
    <row r="34" spans="1:32" x14ac:dyDescent="0.3">
      <c r="A34" s="20"/>
      <c r="B34" s="20"/>
      <c r="C34" s="20"/>
      <c r="D34" s="20"/>
      <c r="E34" s="20"/>
      <c r="F34" s="20"/>
      <c r="G34" s="20"/>
      <c r="H34" s="20"/>
      <c r="I34" s="20"/>
      <c r="J34" s="20"/>
      <c r="K34" s="20"/>
      <c r="L34" s="20"/>
      <c r="M34" s="20"/>
      <c r="N34" s="20"/>
      <c r="O34" s="20"/>
      <c r="P34" s="20" t="str">
        <v>C0009</v>
      </c>
      <c r="Q34" s="34">
        <v>1415</v>
      </c>
      <c r="R34" s="34">
        <v>1271</v>
      </c>
      <c r="S34" s="34">
        <v>1214</v>
      </c>
      <c r="T34" s="34">
        <v>1135</v>
      </c>
      <c r="U34" s="34">
        <v>1566</v>
      </c>
      <c r="V34" s="34">
        <v>6601</v>
      </c>
      <c r="W34" s="20"/>
      <c r="X34" s="20"/>
      <c r="Y34" s="20"/>
      <c r="Z34" s="20"/>
      <c r="AA34" s="20"/>
      <c r="AB34" s="20"/>
      <c r="AC34" s="20"/>
      <c r="AD34" s="20"/>
      <c r="AE34" s="20"/>
      <c r="AF34" s="20"/>
    </row>
    <row r="35" spans="1:32" x14ac:dyDescent="0.3">
      <c r="A35" s="20"/>
      <c r="B35" s="20"/>
      <c r="C35" s="20"/>
      <c r="D35" s="20"/>
      <c r="E35" s="20"/>
      <c r="F35" s="20"/>
      <c r="G35" s="20"/>
      <c r="H35" s="20"/>
      <c r="I35" s="20"/>
      <c r="J35" s="20"/>
      <c r="K35" s="20"/>
      <c r="L35" s="20"/>
      <c r="M35" s="20"/>
      <c r="N35" s="20"/>
      <c r="O35" s="20"/>
      <c r="P35" s="20" t="str">
        <v>C0014</v>
      </c>
      <c r="Q35" s="34">
        <v>1362</v>
      </c>
      <c r="R35" s="34">
        <v>1363</v>
      </c>
      <c r="S35" s="34">
        <v>1152</v>
      </c>
      <c r="T35" s="34">
        <v>777</v>
      </c>
      <c r="U35" s="34">
        <v>750</v>
      </c>
      <c r="V35" s="34">
        <v>5404</v>
      </c>
      <c r="W35" s="20"/>
      <c r="X35" s="20"/>
      <c r="Y35" s="20"/>
      <c r="Z35" s="20"/>
      <c r="AA35" s="20"/>
      <c r="AB35" s="20"/>
      <c r="AC35" s="20"/>
      <c r="AD35" s="20"/>
      <c r="AE35" s="20"/>
      <c r="AF35" s="20"/>
    </row>
    <row r="36" spans="1:32"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row>
    <row r="37" spans="1:32"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row>
    <row r="38" spans="1:32"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row>
    <row r="39" spans="1:32"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row>
    <row r="40" spans="1:32"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row>
    <row r="41" spans="1:32"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row>
    <row r="42" spans="1:32"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row>
    <row r="43" spans="1:32"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row>
    <row r="44" spans="1:32"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row>
    <row r="45" spans="1:32"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row>
    <row r="46" spans="1:32"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row>
    <row r="47" spans="1:32"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row>
    <row r="48" spans="1:32"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row>
    <row r="49" spans="1:32"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row>
    <row r="50" spans="1:32"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row>
    <row r="51" spans="1:32"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row>
    <row r="52" spans="1:32"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row>
    <row r="53" spans="1:32"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row>
    <row r="54" spans="1:32"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row>
    <row r="55" spans="1:32"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row>
    <row r="56" spans="1:32"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row>
    <row r="57" spans="1:32"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row>
    <row r="58" spans="1:32"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row>
    <row r="59" spans="1:32"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row>
    <row r="60" spans="1:32"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row>
    <row r="61" spans="1:32"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row>
    <row r="62" spans="1:32"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row>
    <row r="63" spans="1:32"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row>
    <row r="64" spans="1:32"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row>
    <row r="65" spans="1:32"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row>
    <row r="66" spans="1:32"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row>
    <row r="67" spans="1:32"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row>
    <row r="68" spans="1:32"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row>
    <row r="69" spans="1:32"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row>
    <row r="70" spans="1:32"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row>
    <row r="71" spans="1:32"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row>
    <row r="72" spans="1:32"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row>
    <row r="73" spans="1:32"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row>
    <row r="74" spans="1:32"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row>
    <row r="75" spans="1:32"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row>
    <row r="76" spans="1:32"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row>
    <row r="77" spans="1:32"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row>
    <row r="78" spans="1:32"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row>
    <row r="79" spans="1:32"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row>
    <row r="80" spans="1:32"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row>
    <row r="81" spans="1:32"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row>
    <row r="82" spans="1:32"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row>
    <row r="83" spans="1:32"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row>
    <row r="84" spans="1:32"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row>
    <row r="85" spans="1:32"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row>
    <row r="86" spans="1:32"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row>
    <row r="87" spans="1:32"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row>
    <row r="88" spans="1:32"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row>
    <row r="89" spans="1:32"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row>
    <row r="90" spans="1:32"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row>
    <row r="91" spans="1:32"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row>
    <row r="92" spans="1:32"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row>
    <row r="93" spans="1:32"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row>
    <row r="94" spans="1:32"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row>
    <row r="95" spans="1:32"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row>
    <row r="96" spans="1:32"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row>
    <row r="97" spans="1:32"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row>
    <row r="98" spans="1:32"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row>
    <row r="99" spans="1:32"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row>
    <row r="100" spans="1:32"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row>
    <row r="101" spans="1:32"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row>
    <row r="102" spans="1:32"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row>
    <row r="103" spans="1:32"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row>
    <row r="104" spans="1:32"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row>
    <row r="105" spans="1:32"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row>
    <row r="106" spans="1:32"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row>
    <row r="107" spans="1:32"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row>
    <row r="108" spans="1:32"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row>
    <row r="109" spans="1:32"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row>
    <row r="110" spans="1:32"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row>
    <row r="111" spans="1:32"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row>
    <row r="112" spans="1:32"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row>
    <row r="113" spans="1:32"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row>
    <row r="114" spans="1:32"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row>
    <row r="115" spans="1:32"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row>
    <row r="116" spans="1:32"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row>
    <row r="117" spans="1:32"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row>
    <row r="118" spans="1:32"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row>
    <row r="119" spans="1:32"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row>
    <row r="120" spans="1:32"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row>
    <row r="121" spans="1:32" x14ac:dyDescent="0.3">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row>
    <row r="122" spans="1:32" x14ac:dyDescent="0.3">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row>
    <row r="123" spans="1:32" x14ac:dyDescent="0.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row>
    <row r="124" spans="1:32" x14ac:dyDescent="0.3">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row>
    <row r="125" spans="1:32"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row>
    <row r="126" spans="1:32" x14ac:dyDescent="0.3">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row>
    <row r="127" spans="1:32" x14ac:dyDescent="0.3">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row>
    <row r="128" spans="1:32" x14ac:dyDescent="0.3">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row>
    <row r="129" spans="1:32" x14ac:dyDescent="0.3">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row>
    <row r="130" spans="1:32" x14ac:dyDescent="0.3">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row>
    <row r="131" spans="1:32" x14ac:dyDescent="0.3">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row>
    <row r="132" spans="1:32" x14ac:dyDescent="0.3">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row>
    <row r="133" spans="1:32" x14ac:dyDescent="0.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row>
    <row r="134" spans="1:32" x14ac:dyDescent="0.3">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row>
    <row r="135" spans="1:32"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row>
    <row r="136" spans="1:32"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row>
    <row r="137" spans="1:32" x14ac:dyDescent="0.3">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row>
    <row r="138" spans="1:32" x14ac:dyDescent="0.3">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row>
    <row r="139" spans="1:32"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row>
    <row r="140" spans="1:32" x14ac:dyDescent="0.3">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row>
    <row r="141" spans="1:32" x14ac:dyDescent="0.3">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row>
    <row r="142" spans="1:32" x14ac:dyDescent="0.3">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row>
    <row r="143" spans="1:32" x14ac:dyDescent="0.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row>
    <row r="144" spans="1:32" x14ac:dyDescent="0.3">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row>
    <row r="145" spans="1:32"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row>
    <row r="146" spans="1:32" x14ac:dyDescent="0.3">
      <c r="A146" s="20"/>
      <c r="B146" s="20"/>
      <c r="C146" s="20"/>
      <c r="D146" s="20"/>
      <c r="E146" s="20"/>
      <c r="F146" s="20"/>
      <c r="G146" s="20"/>
      <c r="H146" s="20"/>
      <c r="I146" s="20"/>
      <c r="J146" s="20"/>
      <c r="K146" s="20"/>
      <c r="L146" s="20"/>
      <c r="M146" s="20"/>
      <c r="N146" s="20"/>
      <c r="O146" s="20"/>
      <c r="P146" s="20"/>
      <c r="Q146" s="20"/>
      <c r="R146" s="20"/>
      <c r="S146" s="20"/>
      <c r="T146" s="20"/>
      <c r="U146" s="20"/>
      <c r="Z146" s="20"/>
      <c r="AA146" s="20"/>
      <c r="AB146" s="20"/>
      <c r="AC146" s="20"/>
      <c r="AD146" s="20"/>
      <c r="AE146" s="20"/>
      <c r="AF146" s="20"/>
    </row>
    <row r="147" spans="1:32" x14ac:dyDescent="0.3">
      <c r="A147" s="20"/>
      <c r="B147" s="20"/>
      <c r="C147" s="20"/>
      <c r="D147" s="20"/>
      <c r="E147" s="20"/>
      <c r="F147" s="20"/>
      <c r="G147" s="20"/>
      <c r="H147" s="20"/>
      <c r="I147" s="20"/>
      <c r="J147" s="20"/>
      <c r="K147" s="20"/>
      <c r="L147" s="20"/>
      <c r="M147" s="20"/>
      <c r="N147" s="20"/>
      <c r="O147" s="20"/>
      <c r="P147" s="20"/>
      <c r="Q147" s="20"/>
      <c r="R147" s="20"/>
      <c r="S147" s="20"/>
      <c r="T147" s="20"/>
      <c r="U147" s="20"/>
      <c r="Z147" s="20"/>
      <c r="AA147" s="20"/>
      <c r="AB147" s="20"/>
      <c r="AC147" s="20"/>
      <c r="AD147" s="20"/>
      <c r="AE147" s="20"/>
      <c r="AF147" s="20"/>
    </row>
    <row r="148" spans="1:32" x14ac:dyDescent="0.3">
      <c r="A148" s="20"/>
      <c r="B148" s="20"/>
      <c r="C148" s="20"/>
      <c r="D148" s="20"/>
      <c r="E148" s="20"/>
      <c r="F148" s="20"/>
      <c r="G148" s="20"/>
      <c r="H148" s="20"/>
      <c r="I148" s="20"/>
      <c r="J148" s="20"/>
      <c r="K148" s="20"/>
      <c r="L148" s="20"/>
      <c r="M148" s="20"/>
      <c r="N148" s="20"/>
      <c r="O148" s="20"/>
      <c r="P148" s="20"/>
      <c r="Q148" s="20"/>
      <c r="R148" s="20"/>
      <c r="S148" s="20"/>
      <c r="T148" s="20"/>
      <c r="U148" s="20"/>
      <c r="Z148" s="20"/>
      <c r="AA148" s="20"/>
      <c r="AB148" s="20"/>
      <c r="AC148" s="20"/>
      <c r="AD148" s="20"/>
      <c r="AE148" s="20"/>
      <c r="AF148" s="20"/>
    </row>
    <row r="149" spans="1:32" x14ac:dyDescent="0.3">
      <c r="A149" s="20"/>
      <c r="B149" s="20"/>
      <c r="C149" s="20"/>
      <c r="D149" s="20"/>
      <c r="E149" s="20"/>
      <c r="F149" s="20"/>
      <c r="G149" s="20"/>
      <c r="H149" s="20"/>
      <c r="I149" s="20"/>
      <c r="J149" s="20"/>
      <c r="K149" s="20"/>
      <c r="L149" s="20"/>
      <c r="M149" s="20"/>
      <c r="N149" s="20"/>
      <c r="O149" s="20"/>
      <c r="P149" s="20"/>
      <c r="Q149" s="20"/>
      <c r="R149" s="20"/>
      <c r="S149" s="20"/>
      <c r="T149" s="20"/>
      <c r="U149" s="20"/>
      <c r="Z149" s="20"/>
      <c r="AA149" s="20"/>
      <c r="AB149" s="20"/>
      <c r="AC149" s="20"/>
      <c r="AD149" s="20"/>
      <c r="AE149" s="20"/>
    </row>
    <row r="150" spans="1:32" x14ac:dyDescent="0.3">
      <c r="A150" s="20"/>
      <c r="B150" s="20"/>
      <c r="C150" s="20"/>
      <c r="D150" s="20"/>
      <c r="E150" s="20"/>
      <c r="F150" s="20"/>
      <c r="G150" s="20"/>
      <c r="H150" s="20"/>
      <c r="I150" s="20"/>
      <c r="J150" s="20"/>
      <c r="K150" s="20"/>
      <c r="L150" s="20"/>
      <c r="M150" s="20"/>
      <c r="N150" s="20"/>
      <c r="O150" s="20"/>
      <c r="P150" s="20"/>
      <c r="Q150" s="20"/>
      <c r="R150" s="20"/>
      <c r="S150" s="20"/>
      <c r="T150" s="20"/>
      <c r="U150" s="20"/>
      <c r="Z150" s="20"/>
      <c r="AA150" s="20"/>
      <c r="AB150" s="20"/>
      <c r="AC150" s="20"/>
      <c r="AD150" s="20"/>
      <c r="AE150" s="20"/>
    </row>
    <row r="151" spans="1:32" x14ac:dyDescent="0.3">
      <c r="A151" s="20"/>
      <c r="B151" s="20"/>
      <c r="C151" s="20"/>
      <c r="D151" s="20"/>
      <c r="E151" s="20"/>
      <c r="F151" s="20"/>
      <c r="G151" s="20"/>
      <c r="H151" s="20"/>
      <c r="I151" s="20"/>
      <c r="J151" s="20"/>
      <c r="K151" s="20"/>
      <c r="L151" s="20"/>
      <c r="M151" s="20"/>
      <c r="N151" s="20"/>
      <c r="O151" s="20"/>
      <c r="P151" s="20"/>
      <c r="Q151" s="20"/>
      <c r="R151" s="20"/>
      <c r="S151" s="20"/>
      <c r="T151" s="20"/>
      <c r="U151" s="20"/>
      <c r="Z151" s="20"/>
      <c r="AA151" s="20"/>
      <c r="AB151" s="20"/>
      <c r="AC151" s="20"/>
      <c r="AD151" s="20"/>
      <c r="AE151" s="20"/>
    </row>
    <row r="152" spans="1:32" x14ac:dyDescent="0.3">
      <c r="A152" s="20"/>
      <c r="B152" s="20"/>
      <c r="C152" s="20"/>
      <c r="D152" s="20"/>
      <c r="E152" s="20"/>
      <c r="F152" s="20"/>
      <c r="G152" s="20"/>
      <c r="H152" s="20"/>
      <c r="I152" s="20"/>
      <c r="J152" s="20"/>
      <c r="K152" s="20"/>
      <c r="L152" s="20"/>
      <c r="M152" s="20"/>
      <c r="N152" s="20"/>
      <c r="O152" s="20"/>
      <c r="P152" s="20"/>
      <c r="Q152" s="20"/>
      <c r="R152" s="20"/>
      <c r="S152" s="20"/>
      <c r="T152" s="20"/>
      <c r="U152" s="20"/>
    </row>
    <row r="153" spans="1:32" x14ac:dyDescent="0.3">
      <c r="A153" s="20"/>
      <c r="B153" s="20"/>
      <c r="C153" s="20"/>
      <c r="D153" s="20"/>
      <c r="E153" s="20"/>
      <c r="F153" s="20"/>
      <c r="G153" s="20"/>
      <c r="H153" s="20"/>
      <c r="I153" s="20"/>
      <c r="J153" s="20"/>
      <c r="K153" s="20"/>
      <c r="L153" s="20"/>
      <c r="M153" s="20"/>
      <c r="N153" s="20"/>
      <c r="O153" s="20"/>
      <c r="P153" s="20"/>
      <c r="Q153" s="20"/>
      <c r="R153" s="20"/>
      <c r="S153" s="20"/>
      <c r="T153" s="20"/>
      <c r="U153" s="20"/>
    </row>
    <row r="154" spans="1:32" x14ac:dyDescent="0.3">
      <c r="A154" s="20"/>
      <c r="B154" s="20"/>
      <c r="C154" s="20"/>
      <c r="D154" s="20"/>
      <c r="E154" s="20"/>
      <c r="F154" s="20"/>
      <c r="G154" s="20"/>
      <c r="H154" s="20"/>
      <c r="I154" s="20"/>
      <c r="J154" s="20"/>
      <c r="K154" s="20"/>
      <c r="L154" s="20"/>
      <c r="M154" s="20"/>
      <c r="N154" s="20"/>
      <c r="O154" s="20"/>
      <c r="P154" s="20"/>
      <c r="Q154" s="20"/>
      <c r="R154" s="20"/>
      <c r="S154" s="20"/>
      <c r="T154" s="20"/>
      <c r="U154" s="20"/>
    </row>
    <row r="155" spans="1:32" x14ac:dyDescent="0.3">
      <c r="A155" s="20"/>
      <c r="B155" s="20"/>
      <c r="C155" s="20"/>
      <c r="D155" s="20"/>
      <c r="E155" s="20"/>
      <c r="F155" s="20"/>
      <c r="G155" s="20"/>
      <c r="H155" s="20"/>
      <c r="I155" s="20"/>
      <c r="J155" s="20"/>
      <c r="K155" s="20"/>
      <c r="L155" s="20"/>
      <c r="M155" s="20"/>
      <c r="N155" s="20"/>
      <c r="O155" s="20"/>
      <c r="P155" s="20"/>
      <c r="Q155" s="20"/>
      <c r="R155" s="20"/>
      <c r="S155" s="20"/>
      <c r="T155" s="20"/>
      <c r="U155" s="20"/>
    </row>
    <row r="156" spans="1:32" x14ac:dyDescent="0.3">
      <c r="A156" s="20"/>
      <c r="B156" s="20"/>
      <c r="C156" s="20"/>
      <c r="D156" s="20"/>
      <c r="E156" s="20"/>
      <c r="F156" s="20"/>
      <c r="G156" s="20"/>
      <c r="H156" s="20"/>
      <c r="I156" s="20"/>
      <c r="J156" s="20"/>
      <c r="K156" s="20"/>
      <c r="L156" s="20"/>
      <c r="M156" s="20"/>
      <c r="N156" s="20"/>
      <c r="O156" s="20"/>
      <c r="P156" s="20"/>
      <c r="Q156" s="20"/>
      <c r="R156" s="20"/>
      <c r="S156" s="20"/>
      <c r="T156" s="20"/>
      <c r="U156" s="20"/>
    </row>
    <row r="157" spans="1:32" x14ac:dyDescent="0.3">
      <c r="A157" s="20"/>
      <c r="B157" s="20"/>
      <c r="C157" s="20"/>
      <c r="D157" s="20"/>
      <c r="E157" s="20"/>
      <c r="F157" s="20"/>
      <c r="G157" s="20"/>
      <c r="H157" s="20"/>
      <c r="I157" s="20"/>
      <c r="J157" s="20"/>
      <c r="K157" s="20"/>
      <c r="L157" s="20"/>
      <c r="M157" s="20"/>
      <c r="N157" s="20"/>
      <c r="O157" s="20"/>
      <c r="P157" s="20"/>
      <c r="Q157" s="20"/>
      <c r="R157" s="20"/>
      <c r="S157" s="20"/>
      <c r="T157" s="20"/>
      <c r="U157" s="20"/>
    </row>
    <row r="158" spans="1:32" x14ac:dyDescent="0.3">
      <c r="A158" s="20"/>
      <c r="B158" s="20"/>
      <c r="C158" s="20"/>
      <c r="D158" s="20"/>
      <c r="E158" s="20"/>
      <c r="F158" s="20"/>
      <c r="G158" s="20"/>
      <c r="H158" s="20"/>
      <c r="I158" s="20"/>
      <c r="J158" s="20"/>
      <c r="K158" s="20"/>
      <c r="L158" s="20"/>
      <c r="M158" s="20"/>
      <c r="N158" s="20"/>
      <c r="O158" s="20"/>
      <c r="P158" s="20"/>
      <c r="Q158" s="20"/>
      <c r="R158" s="20"/>
      <c r="S158" s="20"/>
      <c r="T158" s="20"/>
      <c r="U158" s="20"/>
    </row>
    <row r="159" spans="1:32" x14ac:dyDescent="0.3">
      <c r="A159" s="20"/>
      <c r="B159" s="20"/>
      <c r="C159" s="20"/>
      <c r="D159" s="20"/>
      <c r="E159" s="20"/>
      <c r="F159" s="20"/>
      <c r="G159" s="20"/>
      <c r="H159" s="20"/>
      <c r="I159" s="20"/>
      <c r="J159" s="20"/>
      <c r="K159" s="20"/>
      <c r="L159" s="20"/>
      <c r="M159" s="20"/>
      <c r="N159" s="20"/>
      <c r="O159" s="20"/>
      <c r="P159" s="20"/>
      <c r="Q159" s="20"/>
      <c r="R159" s="20"/>
      <c r="S159" s="20"/>
      <c r="T159" s="20"/>
      <c r="U159" s="20"/>
    </row>
    <row r="160" spans="1:32" x14ac:dyDescent="0.3">
      <c r="A160" s="20"/>
      <c r="B160" s="20"/>
      <c r="C160" s="20"/>
      <c r="D160" s="20"/>
      <c r="E160" s="20"/>
      <c r="F160" s="20"/>
      <c r="G160" s="20"/>
      <c r="H160" s="20"/>
      <c r="I160" s="20"/>
      <c r="J160" s="20"/>
      <c r="K160" s="20"/>
      <c r="L160" s="20"/>
      <c r="M160" s="20"/>
      <c r="N160" s="20"/>
      <c r="O160" s="20"/>
      <c r="P160" s="20"/>
      <c r="Q160" s="20"/>
      <c r="R160" s="20"/>
      <c r="S160" s="20"/>
      <c r="T160" s="20"/>
      <c r="U160" s="20"/>
    </row>
    <row r="161" spans="1:21" x14ac:dyDescent="0.3">
      <c r="A161" s="20"/>
      <c r="B161" s="20"/>
      <c r="C161" s="20"/>
      <c r="D161" s="20"/>
      <c r="E161" s="20"/>
      <c r="F161" s="20"/>
      <c r="G161" s="20"/>
      <c r="H161" s="20"/>
      <c r="I161" s="20"/>
      <c r="J161" s="20"/>
      <c r="K161" s="20"/>
      <c r="L161" s="20"/>
      <c r="M161" s="20"/>
      <c r="N161" s="20"/>
      <c r="O161" s="20"/>
      <c r="P161" s="20"/>
      <c r="Q161" s="20"/>
      <c r="R161" s="20"/>
      <c r="S161" s="20"/>
      <c r="T161" s="20"/>
      <c r="U161" s="20"/>
    </row>
    <row r="162" spans="1:21" x14ac:dyDescent="0.3">
      <c r="A162" s="20"/>
      <c r="B162" s="20"/>
      <c r="C162" s="20"/>
      <c r="D162" s="20"/>
      <c r="E162" s="20"/>
      <c r="F162" s="20"/>
      <c r="G162" s="20"/>
      <c r="H162" s="20"/>
      <c r="I162" s="20"/>
      <c r="J162" s="20"/>
      <c r="K162" s="20"/>
      <c r="L162" s="20"/>
      <c r="M162" s="20"/>
      <c r="N162" s="20"/>
      <c r="O162" s="20"/>
      <c r="P162" s="20"/>
      <c r="Q162" s="20"/>
      <c r="R162" s="20"/>
      <c r="S162" s="20"/>
      <c r="T162" s="20"/>
      <c r="U162" s="20"/>
    </row>
    <row r="163" spans="1:21" x14ac:dyDescent="0.3">
      <c r="A163" s="20"/>
      <c r="B163" s="20"/>
      <c r="C163" s="20"/>
      <c r="D163" s="20"/>
      <c r="E163" s="20"/>
      <c r="F163" s="20"/>
      <c r="G163" s="20"/>
      <c r="H163" s="20"/>
      <c r="I163" s="20"/>
      <c r="J163" s="20"/>
      <c r="K163" s="20"/>
      <c r="L163" s="20"/>
      <c r="M163" s="20"/>
      <c r="N163" s="20"/>
      <c r="O163" s="20"/>
      <c r="P163" s="20"/>
      <c r="Q163" s="20"/>
      <c r="R163" s="20"/>
      <c r="S163" s="20"/>
      <c r="T163" s="20"/>
      <c r="U163" s="20"/>
    </row>
    <row r="164" spans="1:21" x14ac:dyDescent="0.3">
      <c r="A164" s="20"/>
      <c r="B164" s="20"/>
      <c r="C164" s="20"/>
      <c r="D164" s="20"/>
      <c r="E164" s="20"/>
      <c r="F164" s="20"/>
      <c r="G164" s="20"/>
      <c r="H164" s="20"/>
      <c r="I164" s="20"/>
      <c r="J164" s="20"/>
      <c r="K164" s="20"/>
      <c r="L164" s="20"/>
      <c r="M164" s="20"/>
      <c r="N164" s="20"/>
      <c r="O164" s="20"/>
      <c r="P164" s="20"/>
      <c r="Q164" s="20"/>
      <c r="R164" s="20"/>
      <c r="S164" s="20"/>
      <c r="T164" s="20"/>
      <c r="U164" s="20"/>
    </row>
    <row r="165" spans="1:21" x14ac:dyDescent="0.3">
      <c r="A165" s="20"/>
      <c r="B165" s="20"/>
      <c r="C165" s="20"/>
      <c r="D165" s="20"/>
      <c r="E165" s="20"/>
      <c r="F165" s="20"/>
      <c r="G165" s="20"/>
      <c r="H165" s="20"/>
      <c r="I165" s="20"/>
      <c r="J165" s="20"/>
      <c r="K165" s="20"/>
      <c r="L165" s="20"/>
      <c r="M165" s="20"/>
      <c r="N165" s="20"/>
      <c r="O165" s="20"/>
      <c r="P165" s="20"/>
      <c r="Q165" s="20"/>
      <c r="R165" s="20"/>
      <c r="S165" s="20"/>
      <c r="T165" s="20"/>
      <c r="U165" s="20"/>
    </row>
    <row r="166" spans="1:21" x14ac:dyDescent="0.3">
      <c r="A166" s="20"/>
      <c r="B166" s="20"/>
      <c r="C166" s="20"/>
      <c r="D166" s="20"/>
      <c r="E166" s="20"/>
      <c r="F166" s="20"/>
      <c r="G166" s="20"/>
      <c r="H166" s="20"/>
      <c r="I166" s="20"/>
      <c r="J166" s="20"/>
      <c r="K166" s="20"/>
      <c r="L166" s="20"/>
      <c r="M166" s="20"/>
      <c r="N166" s="20"/>
      <c r="O166" s="20"/>
      <c r="P166" s="20"/>
      <c r="Q166" s="20"/>
      <c r="R166" s="20"/>
      <c r="S166" s="20"/>
      <c r="T166" s="20"/>
      <c r="U166" s="20"/>
    </row>
    <row r="167" spans="1:21" x14ac:dyDescent="0.3">
      <c r="A167" s="20"/>
      <c r="B167" s="20"/>
      <c r="C167" s="20"/>
      <c r="D167" s="20"/>
      <c r="E167" s="20"/>
      <c r="F167" s="20"/>
      <c r="G167" s="20"/>
      <c r="H167" s="20"/>
      <c r="I167" s="20"/>
      <c r="J167" s="20"/>
      <c r="K167" s="20"/>
      <c r="L167" s="20"/>
      <c r="M167" s="20"/>
      <c r="N167" s="20"/>
      <c r="O167" s="20"/>
      <c r="P167" s="20"/>
      <c r="Q167" s="20"/>
      <c r="R167" s="20"/>
      <c r="S167" s="20"/>
      <c r="T167" s="20"/>
      <c r="U167" s="20"/>
    </row>
    <row r="168" spans="1:21" x14ac:dyDescent="0.3">
      <c r="A168" s="20"/>
      <c r="B168" s="20"/>
      <c r="C168" s="20"/>
      <c r="D168" s="20"/>
      <c r="E168" s="20"/>
      <c r="F168" s="20"/>
      <c r="G168" s="20"/>
      <c r="H168" s="20"/>
      <c r="I168" s="20"/>
      <c r="J168" s="20"/>
      <c r="K168" s="20"/>
      <c r="L168" s="20"/>
      <c r="M168" s="20"/>
      <c r="N168" s="20"/>
      <c r="O168" s="20"/>
      <c r="P168" s="20"/>
      <c r="Q168" s="20"/>
      <c r="R168" s="20"/>
      <c r="S168" s="20"/>
      <c r="T168" s="20"/>
      <c r="U168" s="20"/>
    </row>
    <row r="169" spans="1:21" x14ac:dyDescent="0.3">
      <c r="A169" s="20"/>
      <c r="B169" s="20"/>
      <c r="C169" s="20"/>
      <c r="D169" s="20"/>
      <c r="E169" s="20"/>
      <c r="F169" s="20"/>
      <c r="G169" s="20"/>
      <c r="H169" s="20"/>
      <c r="I169" s="20"/>
      <c r="J169" s="20"/>
      <c r="K169" s="20"/>
      <c r="L169" s="20"/>
      <c r="M169" s="20"/>
      <c r="N169" s="20"/>
      <c r="O169" s="20"/>
      <c r="P169" s="20"/>
      <c r="Q169" s="20"/>
      <c r="R169" s="20"/>
      <c r="S169" s="20"/>
      <c r="T169" s="20"/>
      <c r="U169" s="20"/>
    </row>
    <row r="170" spans="1:21" x14ac:dyDescent="0.3">
      <c r="A170" s="20"/>
      <c r="B170" s="20"/>
      <c r="C170" s="20"/>
      <c r="D170" s="20"/>
      <c r="E170" s="20"/>
      <c r="F170" s="20"/>
      <c r="G170" s="20"/>
      <c r="H170" s="20"/>
      <c r="I170" s="20"/>
      <c r="J170" s="20"/>
      <c r="K170" s="20"/>
      <c r="L170" s="20"/>
      <c r="M170" s="20"/>
      <c r="N170" s="20"/>
      <c r="O170" s="20"/>
      <c r="P170" s="20"/>
      <c r="Q170" s="20"/>
      <c r="R170" s="20"/>
      <c r="S170" s="20"/>
      <c r="T170" s="20"/>
      <c r="U170" s="20"/>
    </row>
    <row r="171" spans="1:21" x14ac:dyDescent="0.3">
      <c r="A171" s="20"/>
      <c r="B171" s="20"/>
      <c r="C171" s="20"/>
      <c r="D171" s="20"/>
      <c r="E171" s="20"/>
      <c r="F171" s="20"/>
      <c r="G171" s="20"/>
      <c r="H171" s="20"/>
      <c r="I171" s="20"/>
      <c r="J171" s="20"/>
      <c r="K171" s="20"/>
      <c r="L171" s="20"/>
      <c r="M171" s="20"/>
      <c r="N171" s="20"/>
      <c r="O171" s="20"/>
      <c r="P171" s="20"/>
      <c r="Q171" s="20"/>
      <c r="R171" s="20"/>
      <c r="S171" s="20"/>
      <c r="T171" s="20"/>
      <c r="U171" s="20"/>
    </row>
    <row r="172" spans="1:21" x14ac:dyDescent="0.3">
      <c r="A172" s="20"/>
      <c r="B172" s="20"/>
      <c r="C172" s="20"/>
      <c r="D172" s="20"/>
      <c r="E172" s="20"/>
      <c r="F172" s="20"/>
      <c r="G172" s="20"/>
      <c r="H172" s="20"/>
      <c r="I172" s="20"/>
      <c r="J172" s="20"/>
      <c r="K172" s="20"/>
      <c r="L172" s="20"/>
      <c r="M172" s="20"/>
      <c r="N172" s="20"/>
      <c r="O172" s="20"/>
      <c r="P172" s="20"/>
      <c r="Q172" s="20"/>
      <c r="R172" s="20"/>
      <c r="S172" s="20"/>
      <c r="T172" s="20"/>
      <c r="U172" s="20"/>
    </row>
    <row r="173" spans="1:21" x14ac:dyDescent="0.3">
      <c r="A173" s="20"/>
      <c r="B173" s="20"/>
      <c r="C173" s="20"/>
      <c r="D173" s="20"/>
      <c r="E173" s="20"/>
      <c r="F173" s="20"/>
      <c r="G173" s="20"/>
      <c r="H173" s="20"/>
      <c r="I173" s="20"/>
      <c r="J173" s="20"/>
      <c r="K173" s="20"/>
      <c r="L173" s="20"/>
      <c r="M173" s="20"/>
      <c r="N173" s="20"/>
      <c r="O173" s="20"/>
      <c r="P173" s="20"/>
      <c r="Q173" s="20"/>
      <c r="R173" s="20"/>
      <c r="S173" s="20"/>
      <c r="T173" s="20"/>
      <c r="U173" s="20"/>
    </row>
    <row r="174" spans="1:21" x14ac:dyDescent="0.3">
      <c r="A174" s="20"/>
      <c r="B174" s="20"/>
      <c r="C174" s="20"/>
      <c r="D174" s="20"/>
      <c r="E174" s="20"/>
      <c r="F174" s="20"/>
      <c r="G174" s="20"/>
      <c r="H174" s="20"/>
      <c r="I174" s="20"/>
      <c r="J174" s="20"/>
      <c r="K174" s="20"/>
      <c r="L174" s="20"/>
      <c r="M174" s="20"/>
      <c r="N174" s="20"/>
      <c r="O174" s="20"/>
      <c r="P174" s="20"/>
      <c r="Q174" s="20"/>
      <c r="R174" s="20"/>
      <c r="S174" s="20"/>
      <c r="T174" s="20"/>
      <c r="U174" s="20"/>
    </row>
    <row r="175" spans="1:21" x14ac:dyDescent="0.3">
      <c r="A175" s="20"/>
      <c r="B175" s="20"/>
      <c r="C175" s="20"/>
      <c r="D175" s="20"/>
      <c r="E175" s="20"/>
      <c r="F175" s="20"/>
      <c r="G175" s="20"/>
      <c r="H175" s="20"/>
      <c r="I175" s="20"/>
      <c r="J175" s="20"/>
      <c r="K175" s="20"/>
      <c r="L175" s="20"/>
      <c r="M175" s="20"/>
      <c r="N175" s="20"/>
      <c r="O175" s="20"/>
      <c r="P175" s="20"/>
      <c r="Q175" s="20"/>
      <c r="R175" s="20"/>
      <c r="S175" s="20"/>
      <c r="T175" s="20"/>
      <c r="U175" s="20"/>
    </row>
    <row r="176" spans="1:21" x14ac:dyDescent="0.3">
      <c r="A176" s="20"/>
      <c r="B176" s="20"/>
      <c r="C176" s="20"/>
      <c r="D176" s="20"/>
      <c r="E176" s="20"/>
      <c r="F176" s="20"/>
      <c r="G176" s="20"/>
      <c r="H176" s="20"/>
      <c r="I176" s="20"/>
      <c r="J176" s="20"/>
      <c r="K176" s="20"/>
      <c r="L176" s="20"/>
      <c r="M176" s="20"/>
      <c r="N176" s="20"/>
      <c r="O176" s="20"/>
      <c r="P176" s="20"/>
      <c r="Q176" s="20"/>
      <c r="R176" s="20"/>
      <c r="S176" s="20"/>
      <c r="T176" s="20"/>
      <c r="U176" s="20"/>
    </row>
    <row r="177" spans="1:21" x14ac:dyDescent="0.3">
      <c r="A177" s="20"/>
      <c r="B177" s="20"/>
      <c r="C177" s="20"/>
      <c r="D177" s="20"/>
      <c r="E177" s="20"/>
      <c r="F177" s="20"/>
      <c r="G177" s="20"/>
      <c r="H177" s="20"/>
      <c r="I177" s="20"/>
      <c r="J177" s="20"/>
      <c r="K177" s="20"/>
      <c r="L177" s="20"/>
      <c r="M177" s="20"/>
      <c r="N177" s="20"/>
      <c r="O177" s="20"/>
      <c r="P177" s="20"/>
      <c r="Q177" s="20"/>
      <c r="R177" s="20"/>
      <c r="S177" s="20"/>
      <c r="T177" s="20"/>
      <c r="U177" s="20"/>
    </row>
    <row r="178" spans="1:21" x14ac:dyDescent="0.3">
      <c r="A178" s="20"/>
      <c r="B178" s="20"/>
      <c r="C178" s="20"/>
      <c r="D178" s="20"/>
      <c r="E178" s="20"/>
      <c r="F178" s="20"/>
      <c r="G178" s="20"/>
      <c r="H178" s="20"/>
      <c r="I178" s="20"/>
      <c r="J178" s="20"/>
      <c r="K178" s="20"/>
      <c r="L178" s="20"/>
      <c r="M178" s="20"/>
      <c r="N178" s="20"/>
      <c r="O178" s="20"/>
      <c r="P178" s="20"/>
      <c r="Q178" s="20"/>
      <c r="R178" s="20"/>
      <c r="S178" s="20"/>
      <c r="T178" s="20"/>
      <c r="U178" s="20"/>
    </row>
    <row r="179" spans="1:21" x14ac:dyDescent="0.3">
      <c r="A179" s="20"/>
      <c r="B179" s="20"/>
      <c r="C179" s="20"/>
      <c r="D179" s="20"/>
      <c r="E179" s="20"/>
      <c r="F179" s="20"/>
      <c r="G179" s="20"/>
      <c r="H179" s="20"/>
      <c r="I179" s="20"/>
      <c r="J179" s="20"/>
      <c r="K179" s="20"/>
      <c r="L179" s="20"/>
      <c r="M179" s="20"/>
      <c r="N179" s="20"/>
      <c r="O179" s="20"/>
      <c r="P179" s="20"/>
      <c r="Q179" s="20"/>
      <c r="R179" s="20"/>
      <c r="S179" s="20"/>
      <c r="T179" s="20"/>
      <c r="U179" s="20"/>
    </row>
    <row r="180" spans="1:21" x14ac:dyDescent="0.3">
      <c r="A180" s="20"/>
      <c r="B180" s="20"/>
      <c r="C180" s="20"/>
      <c r="D180" s="20"/>
      <c r="E180" s="20"/>
      <c r="F180" s="20"/>
      <c r="G180" s="20"/>
      <c r="H180" s="20"/>
      <c r="I180" s="20"/>
      <c r="J180" s="20"/>
      <c r="K180" s="20"/>
      <c r="L180" s="20"/>
      <c r="M180" s="20"/>
      <c r="N180" s="20"/>
      <c r="O180" s="20"/>
      <c r="P180" s="20"/>
      <c r="Q180" s="20"/>
      <c r="R180" s="20"/>
      <c r="S180" s="20"/>
      <c r="T180" s="20"/>
      <c r="U180" s="20"/>
    </row>
    <row r="181" spans="1:21" x14ac:dyDescent="0.3">
      <c r="A181" s="20"/>
      <c r="B181" s="20"/>
      <c r="C181" s="20"/>
      <c r="D181" s="20"/>
      <c r="E181" s="20"/>
      <c r="F181" s="20"/>
      <c r="G181" s="20"/>
      <c r="H181" s="20"/>
      <c r="I181" s="20"/>
      <c r="J181" s="20"/>
      <c r="K181" s="20"/>
      <c r="L181" s="20"/>
      <c r="M181" s="20"/>
      <c r="N181" s="20"/>
      <c r="O181" s="20"/>
      <c r="P181" s="20"/>
      <c r="Q181" s="20"/>
      <c r="R181" s="20"/>
      <c r="S181" s="20"/>
      <c r="T181" s="20"/>
      <c r="U181" s="20"/>
    </row>
    <row r="182" spans="1:21" x14ac:dyDescent="0.3">
      <c r="A182" s="20"/>
      <c r="B182" s="20"/>
      <c r="C182" s="20"/>
      <c r="D182" s="20"/>
      <c r="E182" s="20"/>
      <c r="F182" s="20"/>
      <c r="G182" s="20"/>
      <c r="H182" s="20"/>
      <c r="I182" s="20"/>
      <c r="J182" s="20"/>
      <c r="K182" s="20"/>
      <c r="L182" s="20"/>
      <c r="M182" s="20"/>
      <c r="N182" s="20"/>
      <c r="O182" s="20"/>
      <c r="P182" s="20"/>
      <c r="Q182" s="20"/>
      <c r="R182" s="20"/>
      <c r="S182" s="20"/>
      <c r="T182" s="20"/>
      <c r="U182" s="20"/>
    </row>
    <row r="183" spans="1:21" x14ac:dyDescent="0.3">
      <c r="A183" s="20"/>
      <c r="B183" s="20"/>
      <c r="C183" s="20"/>
      <c r="D183" s="20"/>
      <c r="E183" s="20"/>
      <c r="F183" s="20"/>
      <c r="G183" s="20"/>
      <c r="H183" s="20"/>
      <c r="I183" s="20"/>
      <c r="J183" s="20"/>
      <c r="K183" s="20"/>
      <c r="L183" s="20"/>
      <c r="M183" s="20"/>
      <c r="N183" s="20"/>
      <c r="O183" s="20"/>
      <c r="P183" s="20"/>
      <c r="Q183" s="20"/>
      <c r="R183" s="20"/>
      <c r="S183" s="20"/>
      <c r="T183" s="20"/>
      <c r="U183" s="20"/>
    </row>
    <row r="184" spans="1:21" x14ac:dyDescent="0.3">
      <c r="A184" s="20"/>
      <c r="B184" s="20"/>
      <c r="C184" s="20"/>
      <c r="D184" s="20"/>
      <c r="E184" s="20"/>
      <c r="F184" s="20"/>
      <c r="G184" s="20"/>
      <c r="H184" s="20"/>
      <c r="I184" s="20"/>
      <c r="J184" s="20"/>
      <c r="K184" s="20"/>
      <c r="L184" s="20"/>
      <c r="M184" s="20"/>
      <c r="N184" s="20"/>
      <c r="O184" s="20"/>
      <c r="P184" s="20"/>
      <c r="Q184" s="20"/>
      <c r="R184" s="20"/>
      <c r="S184" s="20"/>
      <c r="T184" s="20"/>
      <c r="U184" s="20"/>
    </row>
    <row r="185" spans="1:21" x14ac:dyDescent="0.3">
      <c r="A185" s="20"/>
      <c r="B185" s="20"/>
      <c r="C185" s="20"/>
      <c r="D185" s="20"/>
      <c r="E185" s="20"/>
      <c r="F185" s="20"/>
      <c r="G185" s="20"/>
      <c r="H185" s="20"/>
      <c r="I185" s="20"/>
      <c r="J185" s="20"/>
      <c r="K185" s="20"/>
      <c r="L185" s="20"/>
      <c r="M185" s="20"/>
      <c r="N185" s="20"/>
      <c r="O185" s="20"/>
      <c r="P185" s="20"/>
      <c r="Q185" s="20"/>
      <c r="R185" s="20"/>
      <c r="S185" s="20"/>
      <c r="T185" s="20"/>
      <c r="U185" s="20"/>
    </row>
    <row r="186" spans="1:21" x14ac:dyDescent="0.3">
      <c r="A186" s="20"/>
      <c r="B186" s="20"/>
      <c r="C186" s="20"/>
      <c r="D186" s="20"/>
      <c r="E186" s="20"/>
      <c r="F186" s="20"/>
      <c r="G186" s="20"/>
      <c r="H186" s="20"/>
      <c r="I186" s="20"/>
      <c r="J186" s="20"/>
      <c r="K186" s="20"/>
      <c r="L186" s="20"/>
      <c r="M186" s="20"/>
      <c r="N186" s="20"/>
      <c r="O186" s="20"/>
      <c r="P186" s="20"/>
      <c r="Q186" s="20"/>
      <c r="R186" s="20"/>
      <c r="S186" s="20"/>
      <c r="T186" s="20"/>
      <c r="U186" s="20"/>
    </row>
    <row r="187" spans="1:21" x14ac:dyDescent="0.3">
      <c r="A187" s="20"/>
      <c r="B187" s="20"/>
      <c r="C187" s="20"/>
      <c r="D187" s="20"/>
      <c r="E187" s="20"/>
      <c r="F187" s="20"/>
      <c r="G187" s="20"/>
      <c r="H187" s="20"/>
      <c r="I187" s="20"/>
      <c r="J187" s="20"/>
      <c r="K187" s="20"/>
      <c r="L187" s="20"/>
      <c r="M187" s="20"/>
      <c r="N187" s="20"/>
      <c r="O187" s="20"/>
      <c r="P187" s="20"/>
      <c r="Q187" s="20"/>
      <c r="R187" s="20"/>
      <c r="S187" s="20"/>
      <c r="T187" s="20"/>
      <c r="U187" s="20"/>
    </row>
    <row r="188" spans="1:21" x14ac:dyDescent="0.3">
      <c r="A188" s="20"/>
      <c r="B188" s="20"/>
      <c r="C188" s="20"/>
      <c r="D188" s="20"/>
      <c r="E188" s="20"/>
      <c r="F188" s="20"/>
      <c r="G188" s="20"/>
      <c r="H188" s="20"/>
      <c r="I188" s="20"/>
      <c r="J188" s="20"/>
      <c r="K188" s="20"/>
      <c r="L188" s="20"/>
      <c r="M188" s="20"/>
      <c r="N188" s="20"/>
      <c r="O188" s="20"/>
      <c r="P188" s="20"/>
      <c r="Q188" s="20"/>
      <c r="R188" s="20"/>
      <c r="S188" s="20"/>
      <c r="T188" s="20"/>
      <c r="U188" s="20"/>
    </row>
    <row r="189" spans="1:21" x14ac:dyDescent="0.3">
      <c r="A189" s="20"/>
      <c r="B189" s="20"/>
      <c r="C189" s="20"/>
      <c r="D189" s="20"/>
      <c r="E189" s="20"/>
      <c r="F189" s="20"/>
      <c r="G189" s="20"/>
      <c r="H189" s="20"/>
      <c r="I189" s="20"/>
      <c r="J189" s="20"/>
      <c r="K189" s="20"/>
      <c r="L189" s="20"/>
      <c r="M189" s="20"/>
      <c r="N189" s="20"/>
      <c r="O189" s="20"/>
      <c r="P189" s="20"/>
      <c r="Q189" s="20"/>
      <c r="R189" s="20"/>
      <c r="S189" s="20"/>
      <c r="T189" s="20"/>
      <c r="U189" s="20"/>
    </row>
    <row r="190" spans="1:21" x14ac:dyDescent="0.3">
      <c r="A190" s="20"/>
      <c r="B190" s="20"/>
      <c r="C190" s="20"/>
      <c r="D190" s="20"/>
      <c r="E190" s="20"/>
      <c r="F190" s="20"/>
      <c r="G190" s="20"/>
      <c r="H190" s="20"/>
      <c r="I190" s="20"/>
      <c r="J190" s="20"/>
      <c r="K190" s="20"/>
      <c r="L190" s="20"/>
      <c r="M190" s="20"/>
      <c r="N190" s="20"/>
      <c r="O190" s="20"/>
      <c r="P190" s="20"/>
      <c r="Q190" s="20"/>
      <c r="R190" s="20"/>
      <c r="S190" s="20"/>
      <c r="T190" s="20"/>
      <c r="U190" s="20"/>
    </row>
    <row r="191" spans="1:21" x14ac:dyDescent="0.3">
      <c r="A191" s="20"/>
      <c r="B191" s="20"/>
      <c r="C191" s="20"/>
      <c r="D191" s="20"/>
      <c r="E191" s="20"/>
      <c r="F191" s="20"/>
      <c r="G191" s="20"/>
      <c r="H191" s="20"/>
      <c r="I191" s="20"/>
      <c r="J191" s="20"/>
      <c r="K191" s="20"/>
      <c r="L191" s="20"/>
      <c r="M191" s="20"/>
      <c r="N191" s="20"/>
      <c r="O191" s="20"/>
      <c r="P191" s="20"/>
      <c r="Q191" s="20"/>
      <c r="R191" s="20"/>
      <c r="S191" s="20"/>
      <c r="T191" s="20"/>
      <c r="U191" s="20"/>
    </row>
    <row r="192" spans="1:21" x14ac:dyDescent="0.3">
      <c r="A192" s="20"/>
      <c r="B192" s="20"/>
      <c r="C192" s="20"/>
      <c r="D192" s="20"/>
      <c r="E192" s="20"/>
      <c r="F192" s="20"/>
      <c r="G192" s="20"/>
      <c r="H192" s="20"/>
      <c r="I192" s="20"/>
      <c r="J192" s="20"/>
      <c r="K192" s="20"/>
      <c r="L192" s="20"/>
      <c r="M192" s="20"/>
      <c r="N192" s="20"/>
      <c r="O192" s="20"/>
      <c r="P192" s="20"/>
      <c r="Q192" s="20"/>
      <c r="R192" s="20"/>
      <c r="S192" s="20"/>
      <c r="T192" s="20"/>
      <c r="U192" s="20"/>
    </row>
    <row r="193" spans="1:21" x14ac:dyDescent="0.3">
      <c r="A193" s="20"/>
      <c r="B193" s="20"/>
      <c r="C193" s="20"/>
      <c r="D193" s="20"/>
      <c r="E193" s="20"/>
      <c r="F193" s="20"/>
      <c r="G193" s="20"/>
      <c r="H193" s="20"/>
      <c r="I193" s="20"/>
      <c r="J193" s="20"/>
      <c r="K193" s="20"/>
      <c r="L193" s="20"/>
      <c r="M193" s="20"/>
      <c r="N193" s="20"/>
      <c r="O193" s="20"/>
      <c r="P193" s="20"/>
      <c r="Q193" s="20"/>
      <c r="R193" s="20"/>
      <c r="S193" s="20"/>
      <c r="T193" s="20"/>
      <c r="U193" s="20"/>
    </row>
    <row r="194" spans="1:21" x14ac:dyDescent="0.3">
      <c r="A194" s="20"/>
      <c r="B194" s="20"/>
      <c r="C194" s="20"/>
      <c r="D194" s="20"/>
      <c r="E194" s="20"/>
      <c r="F194" s="20"/>
      <c r="G194" s="20"/>
      <c r="H194" s="20"/>
      <c r="I194" s="20"/>
      <c r="J194" s="20"/>
      <c r="K194" s="20"/>
      <c r="L194" s="20"/>
      <c r="M194" s="20"/>
      <c r="N194" s="20"/>
      <c r="O194" s="20"/>
      <c r="P194" s="20"/>
      <c r="Q194" s="20"/>
      <c r="R194" s="20"/>
      <c r="S194" s="20"/>
      <c r="T194" s="20"/>
      <c r="U194" s="20"/>
    </row>
    <row r="195" spans="1:21" x14ac:dyDescent="0.3">
      <c r="A195" s="20"/>
      <c r="B195" s="20"/>
      <c r="C195" s="20"/>
      <c r="D195" s="20"/>
      <c r="E195" s="20"/>
      <c r="F195" s="20"/>
      <c r="G195" s="20"/>
      <c r="H195" s="20"/>
      <c r="I195" s="20"/>
      <c r="J195" s="20"/>
      <c r="K195" s="20"/>
      <c r="L195" s="20"/>
      <c r="M195" s="20"/>
      <c r="N195" s="20"/>
      <c r="O195" s="20"/>
      <c r="P195" s="20"/>
      <c r="Q195" s="20"/>
      <c r="R195" s="20"/>
      <c r="S195" s="20"/>
      <c r="T195" s="20"/>
      <c r="U195" s="20"/>
    </row>
    <row r="196" spans="1:21" x14ac:dyDescent="0.3">
      <c r="A196" s="20"/>
      <c r="B196" s="20"/>
      <c r="C196" s="20"/>
      <c r="D196" s="20"/>
      <c r="E196" s="20"/>
      <c r="F196" s="20"/>
      <c r="G196" s="20"/>
      <c r="H196" s="20"/>
      <c r="I196" s="20"/>
      <c r="J196" s="20"/>
      <c r="K196" s="20"/>
      <c r="L196" s="20"/>
      <c r="M196" s="20"/>
      <c r="N196" s="20"/>
      <c r="O196" s="20"/>
      <c r="P196" s="20"/>
      <c r="Q196" s="20"/>
      <c r="R196" s="20"/>
      <c r="S196" s="20"/>
      <c r="T196" s="20"/>
      <c r="U196" s="20"/>
    </row>
    <row r="197" spans="1:21" x14ac:dyDescent="0.3">
      <c r="A197" s="20"/>
      <c r="B197" s="20"/>
      <c r="C197" s="20"/>
      <c r="D197" s="20"/>
      <c r="E197" s="20"/>
      <c r="F197" s="20"/>
      <c r="G197" s="20"/>
      <c r="H197" s="20"/>
      <c r="I197" s="20"/>
      <c r="J197" s="20"/>
      <c r="K197" s="20"/>
      <c r="L197" s="20"/>
      <c r="M197" s="20"/>
      <c r="N197" s="20"/>
      <c r="O197" s="20"/>
      <c r="P197" s="20"/>
      <c r="Q197" s="20"/>
      <c r="R197" s="20"/>
      <c r="S197" s="20"/>
      <c r="T197" s="20"/>
      <c r="U197" s="20"/>
    </row>
    <row r="198" spans="1:21" x14ac:dyDescent="0.3">
      <c r="A198" s="20"/>
      <c r="B198" s="20"/>
      <c r="C198" s="20"/>
      <c r="D198" s="20"/>
      <c r="E198" s="20"/>
      <c r="F198" s="20"/>
      <c r="G198" s="20"/>
      <c r="H198" s="20"/>
      <c r="I198" s="20"/>
      <c r="J198" s="20"/>
      <c r="K198" s="20"/>
      <c r="L198" s="20"/>
      <c r="M198" s="20"/>
      <c r="N198" s="20"/>
      <c r="O198" s="20"/>
      <c r="P198" s="20"/>
      <c r="Q198" s="20"/>
      <c r="R198" s="20"/>
      <c r="S198" s="20"/>
      <c r="T198" s="20"/>
      <c r="U198" s="20"/>
    </row>
    <row r="199" spans="1:21" x14ac:dyDescent="0.3">
      <c r="A199" s="20"/>
      <c r="B199" s="20"/>
      <c r="C199" s="20"/>
      <c r="D199" s="20"/>
      <c r="E199" s="20"/>
      <c r="F199" s="20"/>
      <c r="G199" s="20"/>
      <c r="H199" s="20"/>
      <c r="I199" s="20"/>
      <c r="J199" s="20"/>
      <c r="K199" s="20"/>
      <c r="L199" s="20"/>
      <c r="M199" s="20"/>
      <c r="N199" s="20"/>
      <c r="O199" s="20"/>
      <c r="P199" s="20"/>
      <c r="Q199" s="20"/>
      <c r="R199" s="20"/>
      <c r="S199" s="20"/>
      <c r="T199" s="20"/>
      <c r="U199" s="20"/>
    </row>
    <row r="200" spans="1:21" x14ac:dyDescent="0.3">
      <c r="A200" s="20"/>
      <c r="B200" s="20"/>
      <c r="C200" s="20"/>
      <c r="D200" s="20"/>
      <c r="E200" s="20"/>
      <c r="F200" s="20"/>
      <c r="G200" s="20"/>
      <c r="H200" s="20"/>
      <c r="I200" s="20"/>
      <c r="J200" s="20"/>
      <c r="K200" s="20"/>
      <c r="L200" s="20"/>
      <c r="M200" s="20"/>
      <c r="N200" s="20"/>
      <c r="O200" s="20"/>
      <c r="P200" s="20"/>
      <c r="Q200" s="20"/>
      <c r="R200" s="20"/>
      <c r="S200" s="20"/>
      <c r="T200" s="20"/>
      <c r="U200" s="20"/>
    </row>
    <row r="201" spans="1:21" x14ac:dyDescent="0.3">
      <c r="A201" s="20"/>
      <c r="B201" s="20"/>
      <c r="C201" s="20"/>
      <c r="D201" s="20"/>
      <c r="E201" s="20"/>
      <c r="F201" s="20"/>
      <c r="G201" s="20"/>
      <c r="H201" s="20"/>
      <c r="I201" s="20"/>
      <c r="J201" s="20"/>
      <c r="K201" s="20"/>
      <c r="L201" s="20"/>
      <c r="M201" s="20"/>
      <c r="N201" s="20"/>
      <c r="O201" s="20"/>
      <c r="P201" s="20"/>
      <c r="Q201" s="20"/>
      <c r="R201" s="20"/>
      <c r="S201" s="20"/>
      <c r="T201" s="20"/>
      <c r="U201" s="20"/>
    </row>
    <row r="202" spans="1:21" x14ac:dyDescent="0.3">
      <c r="A202" s="20"/>
      <c r="B202" s="20"/>
      <c r="C202" s="20"/>
      <c r="D202" s="20"/>
      <c r="E202" s="20"/>
      <c r="F202" s="20"/>
      <c r="G202" s="20"/>
      <c r="H202" s="20"/>
      <c r="I202" s="20"/>
      <c r="J202" s="20"/>
      <c r="K202" s="20"/>
      <c r="L202" s="20"/>
      <c r="M202" s="20"/>
      <c r="N202" s="20"/>
      <c r="O202" s="20"/>
      <c r="P202" s="20"/>
      <c r="Q202" s="20"/>
      <c r="R202" s="20"/>
      <c r="S202" s="20"/>
      <c r="T202" s="20"/>
      <c r="U202" s="20"/>
    </row>
    <row r="203" spans="1:21" x14ac:dyDescent="0.3">
      <c r="A203" s="20"/>
      <c r="B203" s="20"/>
      <c r="C203" s="20"/>
      <c r="D203" s="20"/>
      <c r="E203" s="20"/>
      <c r="F203" s="20"/>
      <c r="G203" s="20"/>
      <c r="H203" s="20"/>
      <c r="I203" s="20"/>
      <c r="J203" s="20"/>
      <c r="K203" s="20"/>
      <c r="L203" s="20"/>
      <c r="M203" s="20"/>
      <c r="N203" s="20"/>
      <c r="O203" s="20"/>
      <c r="P203" s="20"/>
      <c r="Q203" s="20"/>
      <c r="R203" s="20"/>
      <c r="S203" s="20"/>
      <c r="T203" s="20"/>
      <c r="U203" s="20"/>
    </row>
    <row r="204" spans="1:21" x14ac:dyDescent="0.3">
      <c r="A204" s="20"/>
      <c r="B204" s="20"/>
      <c r="C204" s="20"/>
      <c r="D204" s="20"/>
      <c r="E204" s="20"/>
      <c r="F204" s="20"/>
      <c r="G204" s="20"/>
      <c r="H204" s="20"/>
      <c r="I204" s="20"/>
      <c r="J204" s="20"/>
      <c r="K204" s="20"/>
      <c r="L204" s="20"/>
      <c r="M204" s="20"/>
      <c r="N204" s="20"/>
      <c r="O204" s="20"/>
      <c r="P204" s="20"/>
      <c r="Q204" s="20"/>
      <c r="R204" s="20"/>
      <c r="S204" s="20"/>
      <c r="T204" s="20"/>
      <c r="U204" s="20"/>
    </row>
    <row r="205" spans="1:21" x14ac:dyDescent="0.3">
      <c r="A205" s="20"/>
      <c r="B205" s="20"/>
      <c r="C205" s="20"/>
      <c r="D205" s="20"/>
      <c r="E205" s="20"/>
      <c r="F205" s="20"/>
      <c r="G205" s="20"/>
      <c r="H205" s="20"/>
      <c r="I205" s="20"/>
      <c r="J205" s="20"/>
      <c r="K205" s="20"/>
      <c r="L205" s="20"/>
      <c r="M205" s="20"/>
      <c r="N205" s="20"/>
      <c r="O205" s="20"/>
      <c r="P205" s="20"/>
      <c r="Q205" s="20"/>
      <c r="R205" s="20"/>
      <c r="S205" s="20"/>
      <c r="T205" s="20"/>
      <c r="U205" s="20"/>
    </row>
    <row r="206" spans="1:21" x14ac:dyDescent="0.3">
      <c r="A206" s="20"/>
      <c r="B206" s="20"/>
      <c r="C206" s="20"/>
      <c r="D206" s="20"/>
      <c r="E206" s="20"/>
      <c r="F206" s="20"/>
      <c r="G206" s="20"/>
      <c r="H206" s="20"/>
      <c r="I206" s="20"/>
      <c r="J206" s="20"/>
      <c r="K206" s="20"/>
      <c r="L206" s="20"/>
      <c r="M206" s="20"/>
      <c r="N206" s="20"/>
      <c r="O206" s="20"/>
      <c r="P206" s="20"/>
      <c r="Q206" s="20"/>
      <c r="R206" s="20"/>
      <c r="S206" s="20"/>
      <c r="T206" s="20"/>
      <c r="U206" s="20"/>
    </row>
    <row r="207" spans="1:21" x14ac:dyDescent="0.3">
      <c r="A207" s="20"/>
      <c r="B207" s="20"/>
      <c r="C207" s="20"/>
      <c r="D207" s="20"/>
      <c r="E207" s="20"/>
      <c r="F207" s="20"/>
      <c r="G207" s="20"/>
      <c r="H207" s="20"/>
      <c r="I207" s="20"/>
      <c r="J207" s="20"/>
      <c r="K207" s="20"/>
      <c r="L207" s="20"/>
      <c r="M207" s="20"/>
      <c r="N207" s="20"/>
      <c r="O207" s="20"/>
      <c r="P207" s="20"/>
      <c r="Q207" s="20"/>
      <c r="R207" s="20"/>
      <c r="S207" s="20"/>
      <c r="T207" s="20"/>
      <c r="U207" s="20"/>
    </row>
    <row r="208" spans="1:21" x14ac:dyDescent="0.3">
      <c r="A208" s="20"/>
      <c r="B208" s="20"/>
      <c r="C208" s="20"/>
      <c r="D208" s="20"/>
      <c r="E208" s="20"/>
      <c r="F208" s="20"/>
      <c r="G208" s="20"/>
      <c r="H208" s="20"/>
      <c r="I208" s="20"/>
      <c r="J208" s="20"/>
      <c r="K208" s="20"/>
      <c r="L208" s="20"/>
      <c r="M208" s="20"/>
      <c r="N208" s="20"/>
      <c r="O208" s="20"/>
      <c r="P208" s="20"/>
      <c r="Q208" s="20"/>
      <c r="R208" s="20"/>
      <c r="S208" s="20"/>
      <c r="T208" s="20"/>
      <c r="U208" s="20"/>
    </row>
    <row r="209" spans="1:23" x14ac:dyDescent="0.3">
      <c r="A209" s="20"/>
      <c r="B209" s="20"/>
      <c r="C209" s="20"/>
      <c r="D209" s="20"/>
      <c r="E209" s="20"/>
      <c r="F209" s="20"/>
      <c r="G209" s="20"/>
      <c r="H209" s="20"/>
      <c r="I209" s="20"/>
      <c r="J209" s="20"/>
      <c r="K209" s="20"/>
      <c r="L209" s="20"/>
      <c r="M209" s="20"/>
      <c r="N209" s="20"/>
      <c r="O209" s="20"/>
      <c r="P209" s="20"/>
      <c r="Q209" s="20"/>
      <c r="R209" s="20"/>
      <c r="S209" s="20"/>
      <c r="T209" s="20"/>
      <c r="U209" s="20"/>
    </row>
    <row r="210" spans="1:23" x14ac:dyDescent="0.3">
      <c r="A210" s="20"/>
      <c r="B210" s="20"/>
      <c r="C210" s="20"/>
      <c r="D210" s="20"/>
      <c r="E210" s="20"/>
      <c r="F210" s="20"/>
      <c r="G210" s="20"/>
      <c r="H210" s="20"/>
      <c r="I210" s="20"/>
      <c r="J210" s="20"/>
      <c r="K210" s="20"/>
      <c r="L210" s="20"/>
      <c r="M210" s="20"/>
      <c r="N210" s="20"/>
      <c r="O210" s="20"/>
      <c r="P210" s="20"/>
      <c r="Q210" s="20"/>
      <c r="R210" s="20"/>
      <c r="S210" s="20"/>
      <c r="T210" s="20"/>
      <c r="U210" s="20"/>
    </row>
    <row r="211" spans="1:23" x14ac:dyDescent="0.3">
      <c r="A211" s="20"/>
      <c r="B211" s="20"/>
      <c r="C211" s="20"/>
      <c r="D211" s="20"/>
      <c r="E211" s="20"/>
      <c r="F211" s="20"/>
      <c r="G211" s="20"/>
      <c r="H211" s="20"/>
      <c r="I211" s="20"/>
      <c r="J211" s="20"/>
      <c r="K211" s="20"/>
      <c r="L211" s="20"/>
      <c r="M211" s="20"/>
      <c r="N211" s="20"/>
      <c r="O211" s="20"/>
      <c r="P211" s="20"/>
      <c r="Q211" s="20"/>
      <c r="R211" s="20"/>
      <c r="S211" s="20"/>
      <c r="T211" s="20"/>
      <c r="U211" s="20"/>
    </row>
    <row r="212" spans="1:23" x14ac:dyDescent="0.3">
      <c r="A212" s="20"/>
      <c r="B212" s="20"/>
      <c r="C212" s="20"/>
      <c r="D212" s="20"/>
      <c r="E212" s="20"/>
      <c r="F212" s="20"/>
      <c r="G212" s="20"/>
      <c r="H212" s="20"/>
      <c r="I212" s="20"/>
      <c r="J212" s="20"/>
      <c r="K212" s="20"/>
      <c r="L212" s="20"/>
      <c r="M212" s="20"/>
      <c r="N212" s="20"/>
      <c r="O212" s="20"/>
      <c r="P212" s="20"/>
      <c r="Q212" s="20"/>
      <c r="R212" s="20"/>
      <c r="S212" s="20"/>
      <c r="T212" s="20"/>
      <c r="U212" s="20"/>
    </row>
    <row r="213" spans="1:23" x14ac:dyDescent="0.3">
      <c r="A213" s="20"/>
      <c r="B213" s="20"/>
      <c r="C213" s="20"/>
      <c r="D213" s="20"/>
      <c r="E213" s="20"/>
      <c r="F213" s="20"/>
      <c r="G213" s="20"/>
      <c r="H213" s="20"/>
      <c r="I213" s="20"/>
      <c r="J213" s="20"/>
      <c r="K213" s="20"/>
      <c r="L213" s="20"/>
      <c r="M213" s="20"/>
      <c r="N213" s="20"/>
      <c r="O213" s="20"/>
      <c r="P213" s="20"/>
      <c r="Q213" s="20"/>
      <c r="R213" s="20"/>
      <c r="S213" s="20"/>
      <c r="T213" s="20"/>
      <c r="U213" s="20"/>
    </row>
    <row r="214" spans="1:23" x14ac:dyDescent="0.3">
      <c r="A214" s="20"/>
      <c r="B214" s="20"/>
      <c r="C214" s="20"/>
      <c r="D214" s="20"/>
      <c r="E214" s="20"/>
      <c r="F214" s="20"/>
      <c r="G214" s="20"/>
      <c r="H214" s="20"/>
      <c r="I214" s="20"/>
      <c r="J214" s="20"/>
      <c r="K214" s="20"/>
      <c r="L214" s="20"/>
      <c r="M214" s="20"/>
      <c r="N214" s="20"/>
      <c r="O214" s="20"/>
      <c r="P214" s="20"/>
      <c r="Q214" s="20"/>
      <c r="R214" s="20"/>
      <c r="S214" s="20"/>
      <c r="T214" s="20"/>
      <c r="U214" s="20"/>
    </row>
    <row r="215" spans="1:23" x14ac:dyDescent="0.3">
      <c r="A215" s="20"/>
      <c r="B215" s="20"/>
      <c r="C215" s="20"/>
      <c r="D215" s="20"/>
      <c r="E215" s="20"/>
      <c r="F215" s="20"/>
      <c r="G215" s="20"/>
      <c r="H215" s="20"/>
      <c r="I215" s="20"/>
      <c r="J215" s="20"/>
      <c r="K215" s="20"/>
      <c r="L215" s="20"/>
      <c r="M215" s="20"/>
      <c r="N215" s="20"/>
      <c r="O215" s="20"/>
      <c r="P215" s="20"/>
      <c r="Q215" s="20"/>
      <c r="R215" s="20"/>
      <c r="S215" s="20"/>
      <c r="T215" s="20"/>
      <c r="U215" s="20"/>
      <c r="W215" s="20"/>
    </row>
    <row r="216" spans="1:23" x14ac:dyDescent="0.3">
      <c r="A216" s="20"/>
      <c r="B216" s="20"/>
      <c r="C216" s="20"/>
      <c r="D216" s="20"/>
      <c r="E216" s="20"/>
      <c r="F216" s="20"/>
      <c r="G216" s="20"/>
      <c r="H216" s="20"/>
      <c r="I216" s="20"/>
      <c r="J216" s="20"/>
      <c r="K216" s="20"/>
      <c r="L216" s="20"/>
      <c r="M216" s="20"/>
      <c r="N216" s="20"/>
      <c r="O216" s="20"/>
      <c r="P216" s="20"/>
      <c r="Q216" s="20"/>
      <c r="R216" s="20"/>
      <c r="S216" s="20"/>
      <c r="T216" s="20"/>
      <c r="U216" s="20"/>
    </row>
    <row r="217" spans="1:23" x14ac:dyDescent="0.3">
      <c r="A217" s="20"/>
      <c r="B217" s="20"/>
      <c r="C217" s="20"/>
      <c r="D217" s="20"/>
      <c r="E217" s="20"/>
      <c r="F217" s="20"/>
      <c r="G217" s="20"/>
      <c r="H217" s="20"/>
      <c r="I217" s="20"/>
      <c r="J217" s="20"/>
      <c r="K217" s="20"/>
      <c r="L217" s="20"/>
      <c r="M217" s="20"/>
      <c r="N217" s="20"/>
      <c r="O217" s="20"/>
      <c r="P217" s="20"/>
      <c r="Q217" s="20"/>
      <c r="R217" s="20"/>
      <c r="S217" s="20"/>
      <c r="T217" s="20"/>
      <c r="U217" s="20"/>
    </row>
    <row r="218" spans="1:23" x14ac:dyDescent="0.3">
      <c r="A218" s="20"/>
      <c r="B218" s="20"/>
      <c r="C218" s="20"/>
      <c r="D218" s="20"/>
      <c r="E218" s="20"/>
      <c r="F218" s="20"/>
      <c r="G218" s="20"/>
      <c r="H218" s="20"/>
      <c r="I218" s="20"/>
      <c r="J218" s="20"/>
      <c r="K218" s="20"/>
      <c r="L218" s="20"/>
      <c r="M218" s="20"/>
      <c r="N218" s="20"/>
      <c r="O218" s="20"/>
      <c r="P218" s="20"/>
      <c r="Q218" s="20"/>
      <c r="R218" s="20"/>
      <c r="S218" s="20"/>
      <c r="T218" s="20"/>
      <c r="U218" s="20"/>
    </row>
    <row r="219" spans="1:23" x14ac:dyDescent="0.3">
      <c r="A219" s="20"/>
      <c r="B219" s="20"/>
      <c r="C219" s="20"/>
      <c r="D219" s="20"/>
      <c r="E219" s="20"/>
      <c r="F219" s="20"/>
      <c r="G219" s="20"/>
      <c r="H219" s="20"/>
      <c r="I219" s="20"/>
      <c r="J219" s="20"/>
      <c r="K219" s="20"/>
      <c r="L219" s="20"/>
      <c r="M219" s="20"/>
      <c r="N219" s="20"/>
      <c r="O219" s="20"/>
      <c r="P219" s="20"/>
      <c r="Q219" s="20"/>
      <c r="R219" s="20"/>
      <c r="S219" s="20"/>
      <c r="T219" s="20"/>
      <c r="U219" s="20"/>
    </row>
    <row r="220" spans="1:23" x14ac:dyDescent="0.3">
      <c r="A220" s="20"/>
      <c r="B220" s="20"/>
      <c r="C220" s="20"/>
      <c r="D220" s="20"/>
      <c r="E220" s="20"/>
      <c r="F220" s="20"/>
      <c r="G220" s="20"/>
      <c r="H220" s="20"/>
      <c r="I220" s="20"/>
      <c r="J220" s="20"/>
      <c r="K220" s="20"/>
      <c r="L220" s="20"/>
      <c r="M220" s="20"/>
      <c r="N220" s="20"/>
      <c r="O220" s="20"/>
      <c r="P220" s="20"/>
      <c r="Q220" s="20"/>
      <c r="R220" s="20"/>
      <c r="S220" s="20"/>
      <c r="T220" s="20"/>
      <c r="U220" s="20"/>
    </row>
    <row r="221" spans="1:23" x14ac:dyDescent="0.3">
      <c r="A221" s="20"/>
      <c r="B221" s="20"/>
      <c r="C221" s="20"/>
      <c r="D221" s="20"/>
      <c r="E221" s="20"/>
      <c r="F221" s="20"/>
      <c r="G221" s="20"/>
      <c r="H221" s="20"/>
      <c r="I221" s="20"/>
      <c r="J221" s="20"/>
      <c r="K221" s="20"/>
      <c r="L221" s="20"/>
      <c r="M221" s="20"/>
      <c r="N221" s="20"/>
      <c r="O221" s="20"/>
      <c r="P221" s="20"/>
      <c r="Q221" s="20"/>
      <c r="R221" s="20"/>
      <c r="S221" s="20"/>
      <c r="T221" s="20"/>
      <c r="U221" s="20"/>
    </row>
    <row r="222" spans="1:23" x14ac:dyDescent="0.3">
      <c r="A222" s="20"/>
      <c r="B222" s="20"/>
      <c r="C222" s="20"/>
      <c r="D222" s="20"/>
      <c r="E222" s="20"/>
      <c r="F222" s="20"/>
      <c r="G222" s="20"/>
      <c r="H222" s="20"/>
      <c r="I222" s="20"/>
      <c r="J222" s="20"/>
      <c r="K222" s="20"/>
      <c r="L222" s="20"/>
      <c r="M222" s="20"/>
      <c r="N222" s="20"/>
      <c r="O222" s="20"/>
      <c r="P222" s="20"/>
      <c r="Q222" s="20"/>
      <c r="R222" s="20"/>
      <c r="S222" s="20"/>
      <c r="T222" s="20"/>
      <c r="U222" s="20"/>
    </row>
    <row r="223" spans="1:23" x14ac:dyDescent="0.3">
      <c r="A223" s="20"/>
      <c r="B223" s="20"/>
      <c r="C223" s="20"/>
      <c r="D223" s="20"/>
      <c r="E223" s="20"/>
      <c r="F223" s="20"/>
      <c r="G223" s="20"/>
      <c r="H223" s="20"/>
      <c r="I223" s="20"/>
      <c r="J223" s="20"/>
      <c r="K223" s="20"/>
      <c r="L223" s="20"/>
      <c r="M223" s="20"/>
      <c r="N223" s="20"/>
      <c r="O223" s="20"/>
      <c r="P223" s="20"/>
      <c r="Q223" s="20"/>
      <c r="R223" s="20"/>
      <c r="S223" s="20"/>
      <c r="T223" s="20"/>
      <c r="U223" s="20"/>
    </row>
    <row r="224" spans="1:23" x14ac:dyDescent="0.3">
      <c r="A224" s="20"/>
      <c r="B224" s="20"/>
      <c r="C224" s="20"/>
      <c r="D224" s="20"/>
      <c r="E224" s="20"/>
      <c r="F224" s="20"/>
      <c r="G224" s="20"/>
      <c r="H224" s="20"/>
      <c r="I224" s="20"/>
      <c r="J224" s="20"/>
      <c r="K224" s="20"/>
      <c r="L224" s="20"/>
      <c r="M224" s="20"/>
      <c r="N224" s="20"/>
      <c r="O224" s="20"/>
      <c r="P224" s="20"/>
      <c r="Q224" s="20"/>
      <c r="R224" s="20"/>
      <c r="S224" s="20"/>
      <c r="T224" s="20"/>
      <c r="U224" s="20"/>
    </row>
    <row r="225" spans="1:25" x14ac:dyDescent="0.3">
      <c r="A225" s="20"/>
      <c r="B225" s="20"/>
      <c r="C225" s="20"/>
      <c r="D225" s="20"/>
      <c r="E225" s="20"/>
      <c r="F225" s="20"/>
      <c r="G225" s="20"/>
      <c r="H225" s="20"/>
      <c r="I225" s="20"/>
      <c r="J225" s="20"/>
      <c r="K225" s="20"/>
      <c r="L225" s="20"/>
      <c r="M225" s="20"/>
      <c r="N225" s="20"/>
      <c r="O225" s="20"/>
      <c r="P225" s="20"/>
      <c r="Q225" s="20"/>
      <c r="R225" s="20"/>
      <c r="S225" s="20"/>
      <c r="T225" s="20"/>
      <c r="U225" s="20"/>
    </row>
    <row r="226" spans="1:25" x14ac:dyDescent="0.3">
      <c r="A226" s="20"/>
      <c r="B226" s="20"/>
      <c r="C226" s="20"/>
      <c r="D226" s="20"/>
      <c r="E226" s="20"/>
      <c r="F226" s="20"/>
      <c r="G226" s="20"/>
      <c r="H226" s="20"/>
      <c r="I226" s="20"/>
      <c r="J226" s="20"/>
      <c r="K226" s="20"/>
      <c r="L226" s="20"/>
      <c r="M226" s="20"/>
      <c r="N226" s="20"/>
      <c r="O226" s="20"/>
      <c r="P226" s="20"/>
      <c r="Q226" s="20"/>
      <c r="R226" s="20"/>
      <c r="S226" s="20"/>
      <c r="T226" s="20"/>
      <c r="U226" s="20"/>
      <c r="W226" s="20"/>
      <c r="X226" s="20"/>
      <c r="Y226" s="20"/>
    </row>
  </sheetData>
  <conditionalFormatting sqref="Q19:U35">
    <cfRule type="dataBar" priority="2">
      <dataBar>
        <cfvo type="num" val="0"/>
        <cfvo type="formula" val="MAX($Q$19:$U$35)*2"/>
        <color theme="1" tint="0.249977111117893"/>
      </dataBar>
      <extLst>
        <ext xmlns:x14="http://schemas.microsoft.com/office/spreadsheetml/2009/9/main" uri="{B025F937-C7B1-47D3-B67F-A62EFF666E3E}">
          <x14:id>{861E3A01-5D2D-4438-9223-BA9875EB4AF8}</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C425373E-EE95-4DB5-90C9-0548DEB380FB}">
            <xm:f>Q$17=Pivots!$A$61</xm:f>
            <x14:dxf>
              <fill>
                <patternFill>
                  <bgColor theme="8" tint="0.59996337778862885"/>
                </patternFill>
              </fill>
              <border>
                <left style="thin">
                  <color theme="1" tint="0.34998626667073579"/>
                </left>
                <right style="thin">
                  <color theme="1" tint="0.34998626667073579"/>
                </right>
                <vertical/>
                <horizontal/>
              </border>
            </x14:dxf>
          </x14:cfRule>
          <xm:sqref>Q17:U35</xm:sqref>
        </x14:conditionalFormatting>
        <x14:conditionalFormatting xmlns:xm="http://schemas.microsoft.com/office/excel/2006/main">
          <x14:cfRule type="dataBar" id="{861E3A01-5D2D-4438-9223-BA9875EB4AF8}">
            <x14:dataBar minLength="0" maxLength="100" gradient="0">
              <x14:cfvo type="num">
                <xm:f>0</xm:f>
              </x14:cfvo>
              <x14:cfvo type="formula">
                <xm:f>MAX($Q$19:$U$35)*2</xm:f>
              </x14:cfvo>
              <x14:negativeFillColor rgb="FFFF0000"/>
              <x14:axisColor rgb="FF000000"/>
            </x14:dataBar>
          </x14:cfRule>
          <xm:sqref>Q19:U35</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8FE82-93D9-4A8B-B2B1-1FD5714C1ED3}">
  <dimension ref="A1:K221"/>
  <sheetViews>
    <sheetView workbookViewId="0"/>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s>
  <sheetData>
    <row r="1" spans="1:11" x14ac:dyDescent="0.3">
      <c r="A1" s="14" t="s">
        <v>1070</v>
      </c>
    </row>
    <row r="3" spans="1:11" x14ac:dyDescent="0.3">
      <c r="A3" t="s">
        <v>1047</v>
      </c>
      <c r="B3" t="s">
        <v>1048</v>
      </c>
      <c r="C3" t="s">
        <v>1049</v>
      </c>
      <c r="D3" t="s">
        <v>1050</v>
      </c>
      <c r="E3" t="s">
        <v>1051</v>
      </c>
      <c r="F3" t="s">
        <v>1052</v>
      </c>
      <c r="G3" t="s">
        <v>1053</v>
      </c>
      <c r="H3" t="s">
        <v>1054</v>
      </c>
      <c r="I3" t="s">
        <v>1055</v>
      </c>
      <c r="J3" t="s">
        <v>1056</v>
      </c>
      <c r="K3" t="s">
        <v>1057</v>
      </c>
    </row>
    <row r="4" spans="1:11" x14ac:dyDescent="0.3">
      <c r="A4" t="s">
        <v>28</v>
      </c>
      <c r="B4" t="s">
        <v>23</v>
      </c>
      <c r="C4">
        <v>68</v>
      </c>
      <c r="D4" t="s">
        <v>9</v>
      </c>
      <c r="E4" s="25">
        <v>44927</v>
      </c>
      <c r="F4">
        <v>66</v>
      </c>
      <c r="G4">
        <v>4.7</v>
      </c>
      <c r="H4">
        <v>2023</v>
      </c>
      <c r="I4" t="s">
        <v>1058</v>
      </c>
      <c r="J4" t="s">
        <v>1059</v>
      </c>
      <c r="K4">
        <v>5</v>
      </c>
    </row>
    <row r="5" spans="1:11" x14ac:dyDescent="0.3">
      <c r="A5" t="s">
        <v>29</v>
      </c>
      <c r="B5" t="s">
        <v>21</v>
      </c>
      <c r="C5">
        <v>119</v>
      </c>
      <c r="D5" t="s">
        <v>9</v>
      </c>
      <c r="E5" s="25">
        <v>44927</v>
      </c>
      <c r="F5">
        <v>22</v>
      </c>
      <c r="G5">
        <v>2.9</v>
      </c>
      <c r="H5">
        <v>2023</v>
      </c>
      <c r="I5" t="s">
        <v>1058</v>
      </c>
      <c r="J5" t="s">
        <v>1059</v>
      </c>
      <c r="K5">
        <v>3</v>
      </c>
    </row>
    <row r="6" spans="1:11" x14ac:dyDescent="0.3">
      <c r="A6" t="s">
        <v>31</v>
      </c>
      <c r="B6" t="s">
        <v>8</v>
      </c>
      <c r="C6">
        <v>49</v>
      </c>
      <c r="D6" t="s">
        <v>9</v>
      </c>
      <c r="E6" s="25">
        <v>44929</v>
      </c>
      <c r="F6">
        <v>135</v>
      </c>
      <c r="G6">
        <v>4.8</v>
      </c>
      <c r="H6">
        <v>2023</v>
      </c>
      <c r="I6" t="s">
        <v>1060</v>
      </c>
      <c r="J6" t="s">
        <v>1061</v>
      </c>
      <c r="K6">
        <v>5</v>
      </c>
    </row>
    <row r="7" spans="1:11" x14ac:dyDescent="0.3">
      <c r="A7" t="s">
        <v>34</v>
      </c>
      <c r="B7" t="s">
        <v>23</v>
      </c>
      <c r="C7">
        <v>31</v>
      </c>
      <c r="D7" t="s">
        <v>9</v>
      </c>
      <c r="E7" s="25">
        <v>44929</v>
      </c>
      <c r="F7">
        <v>135</v>
      </c>
      <c r="G7">
        <v>3.6</v>
      </c>
      <c r="H7">
        <v>2023</v>
      </c>
      <c r="I7" t="s">
        <v>1060</v>
      </c>
      <c r="J7" t="s">
        <v>1061</v>
      </c>
      <c r="K7">
        <v>4</v>
      </c>
    </row>
    <row r="8" spans="1:11" x14ac:dyDescent="0.3">
      <c r="A8" t="s">
        <v>36</v>
      </c>
      <c r="B8" t="s">
        <v>8</v>
      </c>
      <c r="C8">
        <v>102</v>
      </c>
      <c r="D8" t="s">
        <v>9</v>
      </c>
      <c r="E8" s="25">
        <v>44929</v>
      </c>
      <c r="F8">
        <v>69</v>
      </c>
      <c r="G8">
        <v>4.9000000000000004</v>
      </c>
      <c r="H8">
        <v>2023</v>
      </c>
      <c r="I8" t="s">
        <v>1060</v>
      </c>
      <c r="J8" t="s">
        <v>1059</v>
      </c>
      <c r="K8">
        <v>5</v>
      </c>
    </row>
    <row r="9" spans="1:11" x14ac:dyDescent="0.3">
      <c r="A9" t="s">
        <v>38</v>
      </c>
      <c r="B9" t="s">
        <v>24</v>
      </c>
      <c r="C9">
        <v>98</v>
      </c>
      <c r="D9" t="s">
        <v>9</v>
      </c>
      <c r="E9" s="25">
        <v>44930</v>
      </c>
      <c r="F9">
        <v>108</v>
      </c>
      <c r="G9">
        <v>3.5</v>
      </c>
      <c r="H9">
        <v>2023</v>
      </c>
      <c r="I9" t="s">
        <v>1062</v>
      </c>
      <c r="J9" t="s">
        <v>1059</v>
      </c>
      <c r="K9">
        <v>4</v>
      </c>
    </row>
    <row r="10" spans="1:11" x14ac:dyDescent="0.3">
      <c r="A10" t="s">
        <v>39</v>
      </c>
      <c r="B10" t="s">
        <v>18</v>
      </c>
      <c r="C10">
        <v>139</v>
      </c>
      <c r="D10" t="s">
        <v>9</v>
      </c>
      <c r="E10" s="25">
        <v>44930</v>
      </c>
      <c r="F10">
        <v>96</v>
      </c>
      <c r="G10">
        <v>4</v>
      </c>
      <c r="H10">
        <v>2023</v>
      </c>
      <c r="I10" t="s">
        <v>1062</v>
      </c>
      <c r="J10" t="s">
        <v>1063</v>
      </c>
      <c r="K10">
        <v>4</v>
      </c>
    </row>
    <row r="11" spans="1:11" x14ac:dyDescent="0.3">
      <c r="A11" t="s">
        <v>44</v>
      </c>
      <c r="B11" t="s">
        <v>15</v>
      </c>
      <c r="C11">
        <v>54</v>
      </c>
      <c r="D11" t="s">
        <v>9</v>
      </c>
      <c r="E11" s="25">
        <v>44931</v>
      </c>
      <c r="F11">
        <v>170</v>
      </c>
      <c r="G11">
        <v>4.3</v>
      </c>
      <c r="H11">
        <v>2023</v>
      </c>
      <c r="I11" t="s">
        <v>1064</v>
      </c>
      <c r="J11" t="s">
        <v>1061</v>
      </c>
      <c r="K11">
        <v>4</v>
      </c>
    </row>
    <row r="12" spans="1:11" x14ac:dyDescent="0.3">
      <c r="A12" t="s">
        <v>49</v>
      </c>
      <c r="B12" t="s">
        <v>19</v>
      </c>
      <c r="C12">
        <v>58</v>
      </c>
      <c r="D12" t="s">
        <v>9</v>
      </c>
      <c r="E12" s="25">
        <v>44934</v>
      </c>
      <c r="F12">
        <v>140</v>
      </c>
      <c r="G12">
        <v>2.1</v>
      </c>
      <c r="H12">
        <v>2023</v>
      </c>
      <c r="I12" t="s">
        <v>1058</v>
      </c>
      <c r="J12" t="s">
        <v>1061</v>
      </c>
      <c r="K12">
        <v>2</v>
      </c>
    </row>
    <row r="13" spans="1:11" x14ac:dyDescent="0.3">
      <c r="A13" t="s">
        <v>59</v>
      </c>
      <c r="B13" t="s">
        <v>7</v>
      </c>
      <c r="C13">
        <v>160</v>
      </c>
      <c r="D13" t="s">
        <v>9</v>
      </c>
      <c r="E13" s="25">
        <v>44940</v>
      </c>
      <c r="F13">
        <v>105</v>
      </c>
      <c r="G13">
        <v>5</v>
      </c>
      <c r="H13">
        <v>2023</v>
      </c>
      <c r="I13" t="s">
        <v>1065</v>
      </c>
      <c r="J13" t="s">
        <v>1063</v>
      </c>
      <c r="K13">
        <v>5</v>
      </c>
    </row>
    <row r="14" spans="1:11" x14ac:dyDescent="0.3">
      <c r="A14" t="s">
        <v>63</v>
      </c>
      <c r="B14" t="s">
        <v>12</v>
      </c>
      <c r="C14">
        <v>90</v>
      </c>
      <c r="D14" t="s">
        <v>9</v>
      </c>
      <c r="E14" s="25">
        <v>44942</v>
      </c>
      <c r="F14">
        <v>132</v>
      </c>
      <c r="G14">
        <v>3.2</v>
      </c>
      <c r="H14">
        <v>2023</v>
      </c>
      <c r="I14" t="s">
        <v>1066</v>
      </c>
      <c r="J14" t="s">
        <v>1059</v>
      </c>
      <c r="K14">
        <v>3</v>
      </c>
    </row>
    <row r="15" spans="1:11" x14ac:dyDescent="0.3">
      <c r="A15" t="s">
        <v>67</v>
      </c>
      <c r="B15" t="s">
        <v>18</v>
      </c>
      <c r="C15">
        <v>105</v>
      </c>
      <c r="D15" t="s">
        <v>9</v>
      </c>
      <c r="E15" s="25">
        <v>44944</v>
      </c>
      <c r="F15">
        <v>80</v>
      </c>
      <c r="G15">
        <v>4.7</v>
      </c>
      <c r="H15">
        <v>2023</v>
      </c>
      <c r="I15" t="s">
        <v>1062</v>
      </c>
      <c r="J15" t="s">
        <v>1059</v>
      </c>
      <c r="K15">
        <v>5</v>
      </c>
    </row>
    <row r="16" spans="1:11" x14ac:dyDescent="0.3">
      <c r="A16" t="s">
        <v>74</v>
      </c>
      <c r="B16" t="s">
        <v>20</v>
      </c>
      <c r="C16">
        <v>90</v>
      </c>
      <c r="D16" t="s">
        <v>9</v>
      </c>
      <c r="E16" s="25">
        <v>44946</v>
      </c>
      <c r="F16">
        <v>64</v>
      </c>
      <c r="G16">
        <v>3.8</v>
      </c>
      <c r="H16">
        <v>2023</v>
      </c>
      <c r="I16" t="s">
        <v>1067</v>
      </c>
      <c r="J16" t="s">
        <v>1059</v>
      </c>
      <c r="K16">
        <v>4</v>
      </c>
    </row>
    <row r="17" spans="1:11" x14ac:dyDescent="0.3">
      <c r="A17" t="s">
        <v>75</v>
      </c>
      <c r="B17" t="s">
        <v>16</v>
      </c>
      <c r="C17">
        <v>37</v>
      </c>
      <c r="D17" t="s">
        <v>9</v>
      </c>
      <c r="E17" s="25">
        <v>44946</v>
      </c>
      <c r="F17">
        <v>96</v>
      </c>
      <c r="G17">
        <v>3.6</v>
      </c>
      <c r="H17">
        <v>2023</v>
      </c>
      <c r="I17" t="s">
        <v>1067</v>
      </c>
      <c r="J17" t="s">
        <v>1061</v>
      </c>
      <c r="K17">
        <v>4</v>
      </c>
    </row>
    <row r="18" spans="1:11" x14ac:dyDescent="0.3">
      <c r="A18" t="s">
        <v>82</v>
      </c>
      <c r="B18" t="s">
        <v>5</v>
      </c>
      <c r="C18">
        <v>58</v>
      </c>
      <c r="D18" t="s">
        <v>9</v>
      </c>
      <c r="E18" s="25">
        <v>44949</v>
      </c>
      <c r="F18">
        <v>135</v>
      </c>
      <c r="G18">
        <v>3.3</v>
      </c>
      <c r="H18">
        <v>2023</v>
      </c>
      <c r="I18" t="s">
        <v>1066</v>
      </c>
      <c r="J18" t="s">
        <v>1061</v>
      </c>
      <c r="K18">
        <v>3</v>
      </c>
    </row>
    <row r="19" spans="1:11" x14ac:dyDescent="0.3">
      <c r="A19" t="s">
        <v>83</v>
      </c>
      <c r="B19" t="s">
        <v>19</v>
      </c>
      <c r="C19">
        <v>118</v>
      </c>
      <c r="D19" t="s">
        <v>9</v>
      </c>
      <c r="E19" s="25">
        <v>44949</v>
      </c>
      <c r="F19">
        <v>126</v>
      </c>
      <c r="G19">
        <v>2.2999999999999998</v>
      </c>
      <c r="H19">
        <v>2023</v>
      </c>
      <c r="I19" t="s">
        <v>1066</v>
      </c>
      <c r="J19" t="s">
        <v>1059</v>
      </c>
      <c r="K19">
        <v>2</v>
      </c>
    </row>
    <row r="20" spans="1:11" x14ac:dyDescent="0.3">
      <c r="A20" t="s">
        <v>85</v>
      </c>
      <c r="B20" t="s">
        <v>5</v>
      </c>
      <c r="C20">
        <v>95</v>
      </c>
      <c r="D20" t="s">
        <v>9</v>
      </c>
      <c r="E20" s="25">
        <v>44950</v>
      </c>
      <c r="F20">
        <v>48</v>
      </c>
      <c r="G20">
        <v>4.5999999999999996</v>
      </c>
      <c r="H20">
        <v>2023</v>
      </c>
      <c r="I20" t="s">
        <v>1060</v>
      </c>
      <c r="J20" t="s">
        <v>1059</v>
      </c>
      <c r="K20">
        <v>5</v>
      </c>
    </row>
    <row r="21" spans="1:11" x14ac:dyDescent="0.3">
      <c r="A21" t="s">
        <v>91</v>
      </c>
      <c r="B21" t="s">
        <v>12</v>
      </c>
      <c r="C21">
        <v>69</v>
      </c>
      <c r="D21" t="s">
        <v>9</v>
      </c>
      <c r="E21" s="25">
        <v>44952</v>
      </c>
      <c r="F21">
        <v>40</v>
      </c>
      <c r="G21">
        <v>3.8</v>
      </c>
      <c r="H21">
        <v>2023</v>
      </c>
      <c r="I21" t="s">
        <v>1064</v>
      </c>
      <c r="J21" t="s">
        <v>1059</v>
      </c>
      <c r="K21">
        <v>4</v>
      </c>
    </row>
    <row r="22" spans="1:11" x14ac:dyDescent="0.3">
      <c r="A22" t="s">
        <v>102</v>
      </c>
      <c r="B22" t="s">
        <v>18</v>
      </c>
      <c r="C22">
        <v>145</v>
      </c>
      <c r="D22" t="s">
        <v>9</v>
      </c>
      <c r="E22" s="25">
        <v>44956</v>
      </c>
      <c r="F22">
        <v>78</v>
      </c>
      <c r="G22">
        <v>1.9</v>
      </c>
      <c r="H22">
        <v>2023</v>
      </c>
      <c r="I22" t="s">
        <v>1066</v>
      </c>
      <c r="J22" t="s">
        <v>1063</v>
      </c>
      <c r="K22">
        <v>2</v>
      </c>
    </row>
    <row r="23" spans="1:11" x14ac:dyDescent="0.3">
      <c r="A23" t="s">
        <v>113</v>
      </c>
      <c r="B23" t="s">
        <v>12</v>
      </c>
      <c r="C23">
        <v>47</v>
      </c>
      <c r="D23" t="s">
        <v>9</v>
      </c>
      <c r="E23" s="25">
        <v>44959</v>
      </c>
      <c r="F23">
        <v>34</v>
      </c>
      <c r="G23">
        <v>2.1</v>
      </c>
      <c r="H23">
        <v>2023</v>
      </c>
      <c r="I23" t="s">
        <v>1064</v>
      </c>
      <c r="J23" t="s">
        <v>1061</v>
      </c>
      <c r="K23">
        <v>2</v>
      </c>
    </row>
    <row r="24" spans="1:11" x14ac:dyDescent="0.3">
      <c r="A24" t="s">
        <v>119</v>
      </c>
      <c r="B24" t="s">
        <v>16</v>
      </c>
      <c r="C24">
        <v>152</v>
      </c>
      <c r="D24" t="s">
        <v>9</v>
      </c>
      <c r="E24" s="25">
        <v>44964</v>
      </c>
      <c r="F24">
        <v>123</v>
      </c>
      <c r="G24">
        <v>4.5999999999999996</v>
      </c>
      <c r="H24">
        <v>2023</v>
      </c>
      <c r="I24" t="s">
        <v>1060</v>
      </c>
      <c r="J24" t="s">
        <v>1063</v>
      </c>
      <c r="K24">
        <v>5</v>
      </c>
    </row>
    <row r="25" spans="1:11" x14ac:dyDescent="0.3">
      <c r="A25" t="s">
        <v>120</v>
      </c>
      <c r="B25" t="s">
        <v>23</v>
      </c>
      <c r="C25">
        <v>132</v>
      </c>
      <c r="D25" t="s">
        <v>9</v>
      </c>
      <c r="E25" s="25">
        <v>44964</v>
      </c>
      <c r="F25">
        <v>43</v>
      </c>
      <c r="G25">
        <v>4.5999999999999996</v>
      </c>
      <c r="H25">
        <v>2023</v>
      </c>
      <c r="I25" t="s">
        <v>1060</v>
      </c>
      <c r="J25" t="s">
        <v>1063</v>
      </c>
      <c r="K25">
        <v>5</v>
      </c>
    </row>
    <row r="26" spans="1:11" x14ac:dyDescent="0.3">
      <c r="A26" t="s">
        <v>122</v>
      </c>
      <c r="B26" t="s">
        <v>16</v>
      </c>
      <c r="C26">
        <v>95</v>
      </c>
      <c r="D26" t="s">
        <v>9</v>
      </c>
      <c r="E26" s="25">
        <v>44965</v>
      </c>
      <c r="F26">
        <v>130</v>
      </c>
      <c r="G26">
        <v>5</v>
      </c>
      <c r="H26">
        <v>2023</v>
      </c>
      <c r="I26" t="s">
        <v>1062</v>
      </c>
      <c r="J26" t="s">
        <v>1059</v>
      </c>
      <c r="K26">
        <v>5</v>
      </c>
    </row>
    <row r="27" spans="1:11" x14ac:dyDescent="0.3">
      <c r="A27" t="s">
        <v>130</v>
      </c>
      <c r="B27" t="s">
        <v>23</v>
      </c>
      <c r="C27">
        <v>78</v>
      </c>
      <c r="D27" t="s">
        <v>9</v>
      </c>
      <c r="E27" s="25">
        <v>44969</v>
      </c>
      <c r="F27">
        <v>23</v>
      </c>
      <c r="G27">
        <v>5</v>
      </c>
      <c r="H27">
        <v>2023</v>
      </c>
      <c r="I27" t="s">
        <v>1058</v>
      </c>
      <c r="J27" t="s">
        <v>1059</v>
      </c>
      <c r="K27">
        <v>5</v>
      </c>
    </row>
    <row r="28" spans="1:11" x14ac:dyDescent="0.3">
      <c r="A28" t="s">
        <v>136</v>
      </c>
      <c r="B28" t="s">
        <v>12</v>
      </c>
      <c r="C28">
        <v>95</v>
      </c>
      <c r="D28" t="s">
        <v>9</v>
      </c>
      <c r="E28" s="25">
        <v>44972</v>
      </c>
      <c r="F28">
        <v>120</v>
      </c>
      <c r="G28">
        <v>4.8</v>
      </c>
      <c r="H28">
        <v>2023</v>
      </c>
      <c r="I28" t="s">
        <v>1062</v>
      </c>
      <c r="J28" t="s">
        <v>1059</v>
      </c>
      <c r="K28">
        <v>5</v>
      </c>
    </row>
    <row r="29" spans="1:11" x14ac:dyDescent="0.3">
      <c r="A29" t="s">
        <v>144</v>
      </c>
      <c r="B29" t="s">
        <v>20</v>
      </c>
      <c r="C29">
        <v>99</v>
      </c>
      <c r="D29" t="s">
        <v>9</v>
      </c>
      <c r="E29" s="25">
        <v>44973</v>
      </c>
      <c r="F29">
        <v>78</v>
      </c>
      <c r="G29">
        <v>4.0999999999999996</v>
      </c>
      <c r="H29">
        <v>2023</v>
      </c>
      <c r="I29" t="s">
        <v>1064</v>
      </c>
      <c r="J29" t="s">
        <v>1059</v>
      </c>
      <c r="K29">
        <v>4</v>
      </c>
    </row>
    <row r="30" spans="1:11" x14ac:dyDescent="0.3">
      <c r="A30" t="s">
        <v>148</v>
      </c>
      <c r="B30" t="s">
        <v>20</v>
      </c>
      <c r="C30">
        <v>68</v>
      </c>
      <c r="D30" t="s">
        <v>9</v>
      </c>
      <c r="E30" s="25">
        <v>44975</v>
      </c>
      <c r="F30">
        <v>22</v>
      </c>
      <c r="G30">
        <v>3.3</v>
      </c>
      <c r="H30">
        <v>2023</v>
      </c>
      <c r="I30" t="s">
        <v>1065</v>
      </c>
      <c r="J30" t="s">
        <v>1059</v>
      </c>
      <c r="K30">
        <v>3</v>
      </c>
    </row>
    <row r="31" spans="1:11" x14ac:dyDescent="0.3">
      <c r="A31" t="s">
        <v>149</v>
      </c>
      <c r="B31" t="s">
        <v>18</v>
      </c>
      <c r="C31">
        <v>95</v>
      </c>
      <c r="D31" t="s">
        <v>9</v>
      </c>
      <c r="E31" s="25">
        <v>44975</v>
      </c>
      <c r="F31">
        <v>52</v>
      </c>
      <c r="G31">
        <v>4.8</v>
      </c>
      <c r="H31">
        <v>2023</v>
      </c>
      <c r="I31" t="s">
        <v>1065</v>
      </c>
      <c r="J31" t="s">
        <v>1059</v>
      </c>
      <c r="K31">
        <v>5</v>
      </c>
    </row>
    <row r="32" spans="1:11" x14ac:dyDescent="0.3">
      <c r="A32" t="s">
        <v>159</v>
      </c>
      <c r="B32" t="s">
        <v>5</v>
      </c>
      <c r="C32">
        <v>138</v>
      </c>
      <c r="D32" t="s">
        <v>9</v>
      </c>
      <c r="E32" s="25">
        <v>44981</v>
      </c>
      <c r="F32">
        <v>35</v>
      </c>
      <c r="G32">
        <v>4.8</v>
      </c>
      <c r="H32">
        <v>2023</v>
      </c>
      <c r="I32" t="s">
        <v>1067</v>
      </c>
      <c r="J32" t="s">
        <v>1063</v>
      </c>
      <c r="K32">
        <v>5</v>
      </c>
    </row>
    <row r="33" spans="1:11" x14ac:dyDescent="0.3">
      <c r="A33" t="s">
        <v>173</v>
      </c>
      <c r="B33" t="s">
        <v>7</v>
      </c>
      <c r="C33">
        <v>166</v>
      </c>
      <c r="D33" t="s">
        <v>9</v>
      </c>
      <c r="E33" s="25">
        <v>44986</v>
      </c>
      <c r="F33">
        <v>36</v>
      </c>
      <c r="G33">
        <v>3.8</v>
      </c>
      <c r="H33">
        <v>2023</v>
      </c>
      <c r="I33" t="s">
        <v>1062</v>
      </c>
      <c r="J33" t="s">
        <v>1063</v>
      </c>
      <c r="K33">
        <v>4</v>
      </c>
    </row>
    <row r="34" spans="1:11" x14ac:dyDescent="0.3">
      <c r="A34" t="s">
        <v>181</v>
      </c>
      <c r="B34" t="s">
        <v>7</v>
      </c>
      <c r="C34">
        <v>106</v>
      </c>
      <c r="D34" t="s">
        <v>9</v>
      </c>
      <c r="E34" s="25">
        <v>44987</v>
      </c>
      <c r="F34">
        <v>108</v>
      </c>
      <c r="G34">
        <v>4.3</v>
      </c>
      <c r="H34">
        <v>2023</v>
      </c>
      <c r="I34" t="s">
        <v>1064</v>
      </c>
      <c r="J34" t="s">
        <v>1059</v>
      </c>
      <c r="K34">
        <v>4</v>
      </c>
    </row>
    <row r="35" spans="1:11" x14ac:dyDescent="0.3">
      <c r="A35" t="s">
        <v>182</v>
      </c>
      <c r="B35" t="s">
        <v>12</v>
      </c>
      <c r="C35">
        <v>96</v>
      </c>
      <c r="D35" t="s">
        <v>9</v>
      </c>
      <c r="E35" s="25">
        <v>44987</v>
      </c>
      <c r="F35">
        <v>108</v>
      </c>
      <c r="G35">
        <v>5</v>
      </c>
      <c r="H35">
        <v>2023</v>
      </c>
      <c r="I35" t="s">
        <v>1064</v>
      </c>
      <c r="J35" t="s">
        <v>1059</v>
      </c>
      <c r="K35">
        <v>5</v>
      </c>
    </row>
    <row r="36" spans="1:11" x14ac:dyDescent="0.3">
      <c r="A36" t="s">
        <v>183</v>
      </c>
      <c r="B36" t="s">
        <v>21</v>
      </c>
      <c r="C36">
        <v>70</v>
      </c>
      <c r="D36" t="s">
        <v>9</v>
      </c>
      <c r="E36" s="25">
        <v>44987</v>
      </c>
      <c r="F36">
        <v>28</v>
      </c>
      <c r="G36">
        <v>4.8</v>
      </c>
      <c r="H36">
        <v>2023</v>
      </c>
      <c r="I36" t="s">
        <v>1064</v>
      </c>
      <c r="J36" t="s">
        <v>1059</v>
      </c>
      <c r="K36">
        <v>5</v>
      </c>
    </row>
    <row r="37" spans="1:11" x14ac:dyDescent="0.3">
      <c r="A37" t="s">
        <v>187</v>
      </c>
      <c r="B37" t="s">
        <v>12</v>
      </c>
      <c r="C37">
        <v>21</v>
      </c>
      <c r="D37" t="s">
        <v>9</v>
      </c>
      <c r="E37" s="25">
        <v>44988</v>
      </c>
      <c r="F37">
        <v>93</v>
      </c>
      <c r="G37">
        <v>3.4</v>
      </c>
      <c r="H37">
        <v>2023</v>
      </c>
      <c r="I37" t="s">
        <v>1067</v>
      </c>
      <c r="J37" t="s">
        <v>1068</v>
      </c>
      <c r="K37">
        <v>3</v>
      </c>
    </row>
    <row r="38" spans="1:11" x14ac:dyDescent="0.3">
      <c r="A38" t="s">
        <v>189</v>
      </c>
      <c r="B38" t="s">
        <v>16</v>
      </c>
      <c r="C38">
        <v>131</v>
      </c>
      <c r="D38" t="s">
        <v>9</v>
      </c>
      <c r="E38" s="25">
        <v>44988</v>
      </c>
      <c r="F38">
        <v>39</v>
      </c>
      <c r="G38">
        <v>2.4</v>
      </c>
      <c r="H38">
        <v>2023</v>
      </c>
      <c r="I38" t="s">
        <v>1067</v>
      </c>
      <c r="J38" t="s">
        <v>1063</v>
      </c>
      <c r="K38">
        <v>2</v>
      </c>
    </row>
    <row r="39" spans="1:11" x14ac:dyDescent="0.3">
      <c r="A39" t="s">
        <v>193</v>
      </c>
      <c r="B39" t="s">
        <v>8</v>
      </c>
      <c r="C39">
        <v>139</v>
      </c>
      <c r="D39" t="s">
        <v>9</v>
      </c>
      <c r="E39" s="25">
        <v>44989</v>
      </c>
      <c r="F39">
        <v>88</v>
      </c>
      <c r="G39">
        <v>3.4</v>
      </c>
      <c r="H39">
        <v>2023</v>
      </c>
      <c r="I39" t="s">
        <v>1065</v>
      </c>
      <c r="J39" t="s">
        <v>1063</v>
      </c>
      <c r="K39">
        <v>3</v>
      </c>
    </row>
    <row r="40" spans="1:11" x14ac:dyDescent="0.3">
      <c r="A40" t="s">
        <v>198</v>
      </c>
      <c r="B40" t="s">
        <v>24</v>
      </c>
      <c r="C40">
        <v>86</v>
      </c>
      <c r="D40" t="s">
        <v>9</v>
      </c>
      <c r="E40" s="25">
        <v>44990</v>
      </c>
      <c r="F40">
        <v>27</v>
      </c>
      <c r="G40">
        <v>4.5</v>
      </c>
      <c r="H40">
        <v>2023</v>
      </c>
      <c r="I40" t="s">
        <v>1058</v>
      </c>
      <c r="J40" t="s">
        <v>1059</v>
      </c>
      <c r="K40">
        <v>5</v>
      </c>
    </row>
    <row r="41" spans="1:11" x14ac:dyDescent="0.3">
      <c r="A41" t="s">
        <v>203</v>
      </c>
      <c r="B41" t="s">
        <v>7</v>
      </c>
      <c r="C41">
        <v>53</v>
      </c>
      <c r="D41" t="s">
        <v>9</v>
      </c>
      <c r="E41" s="25">
        <v>44991</v>
      </c>
      <c r="F41">
        <v>210</v>
      </c>
      <c r="G41">
        <v>3.9</v>
      </c>
      <c r="H41">
        <v>2023</v>
      </c>
      <c r="I41" t="s">
        <v>1066</v>
      </c>
      <c r="J41" t="s">
        <v>1061</v>
      </c>
      <c r="K41">
        <v>4</v>
      </c>
    </row>
    <row r="42" spans="1:11" x14ac:dyDescent="0.3">
      <c r="A42" t="s">
        <v>207</v>
      </c>
      <c r="B42" t="s">
        <v>8</v>
      </c>
      <c r="C42">
        <v>115</v>
      </c>
      <c r="D42" t="s">
        <v>9</v>
      </c>
      <c r="E42" s="25">
        <v>44992</v>
      </c>
      <c r="F42">
        <v>48</v>
      </c>
      <c r="G42">
        <v>4.7</v>
      </c>
      <c r="H42">
        <v>2023</v>
      </c>
      <c r="I42" t="s">
        <v>1060</v>
      </c>
      <c r="J42" t="s">
        <v>1059</v>
      </c>
      <c r="K42">
        <v>5</v>
      </c>
    </row>
    <row r="43" spans="1:11" x14ac:dyDescent="0.3">
      <c r="A43" t="s">
        <v>208</v>
      </c>
      <c r="B43" t="s">
        <v>15</v>
      </c>
      <c r="C43">
        <v>69</v>
      </c>
      <c r="D43" t="s">
        <v>9</v>
      </c>
      <c r="E43" s="25">
        <v>44992</v>
      </c>
      <c r="F43">
        <v>132</v>
      </c>
      <c r="G43">
        <v>4.5</v>
      </c>
      <c r="H43">
        <v>2023</v>
      </c>
      <c r="I43" t="s">
        <v>1060</v>
      </c>
      <c r="J43" t="s">
        <v>1059</v>
      </c>
      <c r="K43">
        <v>5</v>
      </c>
    </row>
    <row r="44" spans="1:11" x14ac:dyDescent="0.3">
      <c r="A44" t="s">
        <v>215</v>
      </c>
      <c r="B44" t="s">
        <v>5</v>
      </c>
      <c r="C44">
        <v>103</v>
      </c>
      <c r="D44" t="s">
        <v>9</v>
      </c>
      <c r="E44" s="25">
        <v>44993</v>
      </c>
      <c r="F44">
        <v>117</v>
      </c>
      <c r="G44">
        <v>3</v>
      </c>
      <c r="H44">
        <v>2023</v>
      </c>
      <c r="I44" t="s">
        <v>1062</v>
      </c>
      <c r="J44" t="s">
        <v>1059</v>
      </c>
      <c r="K44">
        <v>3</v>
      </c>
    </row>
    <row r="45" spans="1:11" x14ac:dyDescent="0.3">
      <c r="A45" t="s">
        <v>222</v>
      </c>
      <c r="B45" t="s">
        <v>23</v>
      </c>
      <c r="C45">
        <v>105</v>
      </c>
      <c r="D45" t="s">
        <v>9</v>
      </c>
      <c r="E45" s="25">
        <v>44995</v>
      </c>
      <c r="F45">
        <v>96</v>
      </c>
      <c r="G45">
        <v>5</v>
      </c>
      <c r="H45">
        <v>2023</v>
      </c>
      <c r="I45" t="s">
        <v>1067</v>
      </c>
      <c r="J45" t="s">
        <v>1059</v>
      </c>
      <c r="K45">
        <v>5</v>
      </c>
    </row>
    <row r="46" spans="1:11" x14ac:dyDescent="0.3">
      <c r="A46" t="s">
        <v>233</v>
      </c>
      <c r="B46" t="s">
        <v>16</v>
      </c>
      <c r="C46">
        <v>46</v>
      </c>
      <c r="D46" t="s">
        <v>9</v>
      </c>
      <c r="E46" s="25">
        <v>44997</v>
      </c>
      <c r="F46">
        <v>165</v>
      </c>
      <c r="G46">
        <v>3.3</v>
      </c>
      <c r="H46">
        <v>2023</v>
      </c>
      <c r="I46" t="s">
        <v>1058</v>
      </c>
      <c r="J46" t="s">
        <v>1061</v>
      </c>
      <c r="K46">
        <v>3</v>
      </c>
    </row>
    <row r="47" spans="1:11" x14ac:dyDescent="0.3">
      <c r="A47" t="s">
        <v>241</v>
      </c>
      <c r="B47" t="s">
        <v>14</v>
      </c>
      <c r="C47">
        <v>28</v>
      </c>
      <c r="D47" t="s">
        <v>9</v>
      </c>
      <c r="E47" s="25">
        <v>44999</v>
      </c>
      <c r="F47">
        <v>78</v>
      </c>
      <c r="G47">
        <v>3.8</v>
      </c>
      <c r="H47">
        <v>2023</v>
      </c>
      <c r="I47" t="s">
        <v>1060</v>
      </c>
      <c r="J47" t="s">
        <v>1068</v>
      </c>
      <c r="K47">
        <v>4</v>
      </c>
    </row>
    <row r="48" spans="1:11" x14ac:dyDescent="0.3">
      <c r="A48" t="s">
        <v>245</v>
      </c>
      <c r="B48" t="s">
        <v>22</v>
      </c>
      <c r="C48">
        <v>72</v>
      </c>
      <c r="D48" t="s">
        <v>9</v>
      </c>
      <c r="E48" s="25">
        <v>44999</v>
      </c>
      <c r="F48">
        <v>132</v>
      </c>
      <c r="G48">
        <v>3.4</v>
      </c>
      <c r="H48">
        <v>2023</v>
      </c>
      <c r="I48" t="s">
        <v>1060</v>
      </c>
      <c r="J48" t="s">
        <v>1059</v>
      </c>
      <c r="K48">
        <v>3</v>
      </c>
    </row>
    <row r="49" spans="1:11" x14ac:dyDescent="0.3">
      <c r="A49" t="s">
        <v>250</v>
      </c>
      <c r="B49" t="s">
        <v>12</v>
      </c>
      <c r="C49">
        <v>47</v>
      </c>
      <c r="D49" t="s">
        <v>9</v>
      </c>
      <c r="E49" s="25">
        <v>45000</v>
      </c>
      <c r="F49">
        <v>120</v>
      </c>
      <c r="G49">
        <v>3.1</v>
      </c>
      <c r="H49">
        <v>2023</v>
      </c>
      <c r="I49" t="s">
        <v>1062</v>
      </c>
      <c r="J49" t="s">
        <v>1061</v>
      </c>
      <c r="K49">
        <v>3</v>
      </c>
    </row>
    <row r="50" spans="1:11" x14ac:dyDescent="0.3">
      <c r="A50" t="s">
        <v>251</v>
      </c>
      <c r="B50" t="s">
        <v>7</v>
      </c>
      <c r="C50">
        <v>74</v>
      </c>
      <c r="D50" t="s">
        <v>9</v>
      </c>
      <c r="E50" s="25">
        <v>45000</v>
      </c>
      <c r="F50">
        <v>144</v>
      </c>
      <c r="G50">
        <v>4.8</v>
      </c>
      <c r="H50">
        <v>2023</v>
      </c>
      <c r="I50" t="s">
        <v>1062</v>
      </c>
      <c r="J50" t="s">
        <v>1059</v>
      </c>
      <c r="K50">
        <v>5</v>
      </c>
    </row>
    <row r="51" spans="1:11" x14ac:dyDescent="0.3">
      <c r="A51" t="s">
        <v>252</v>
      </c>
      <c r="B51" t="s">
        <v>22</v>
      </c>
      <c r="C51">
        <v>65</v>
      </c>
      <c r="D51" t="s">
        <v>9</v>
      </c>
      <c r="E51" s="25">
        <v>45000</v>
      </c>
      <c r="F51">
        <v>87</v>
      </c>
      <c r="G51">
        <v>2.7</v>
      </c>
      <c r="H51">
        <v>2023</v>
      </c>
      <c r="I51" t="s">
        <v>1062</v>
      </c>
      <c r="J51" t="s">
        <v>1059</v>
      </c>
      <c r="K51">
        <v>3</v>
      </c>
    </row>
    <row r="52" spans="1:11" x14ac:dyDescent="0.3">
      <c r="A52" t="s">
        <v>256</v>
      </c>
      <c r="B52" t="s">
        <v>21</v>
      </c>
      <c r="C52">
        <v>60</v>
      </c>
      <c r="D52" t="s">
        <v>9</v>
      </c>
      <c r="E52" s="25">
        <v>45001</v>
      </c>
      <c r="F52">
        <v>68</v>
      </c>
      <c r="G52">
        <v>4.3</v>
      </c>
      <c r="H52">
        <v>2023</v>
      </c>
      <c r="I52" t="s">
        <v>1064</v>
      </c>
      <c r="J52" t="s">
        <v>1061</v>
      </c>
      <c r="K52">
        <v>4</v>
      </c>
    </row>
    <row r="53" spans="1:11" x14ac:dyDescent="0.3">
      <c r="A53" t="s">
        <v>258</v>
      </c>
      <c r="B53" t="s">
        <v>8</v>
      </c>
      <c r="C53">
        <v>54</v>
      </c>
      <c r="D53" t="s">
        <v>9</v>
      </c>
      <c r="E53" s="25">
        <v>45001</v>
      </c>
      <c r="F53">
        <v>26</v>
      </c>
      <c r="G53">
        <v>4.8</v>
      </c>
      <c r="H53">
        <v>2023</v>
      </c>
      <c r="I53" t="s">
        <v>1064</v>
      </c>
      <c r="J53" t="s">
        <v>1061</v>
      </c>
      <c r="K53">
        <v>5</v>
      </c>
    </row>
    <row r="54" spans="1:11" x14ac:dyDescent="0.3">
      <c r="A54" t="s">
        <v>259</v>
      </c>
      <c r="B54" t="s">
        <v>22</v>
      </c>
      <c r="C54">
        <v>104</v>
      </c>
      <c r="D54" t="s">
        <v>9</v>
      </c>
      <c r="E54" s="25">
        <v>45001</v>
      </c>
      <c r="F54">
        <v>88</v>
      </c>
      <c r="G54">
        <v>3.2</v>
      </c>
      <c r="H54">
        <v>2023</v>
      </c>
      <c r="I54" t="s">
        <v>1064</v>
      </c>
      <c r="J54" t="s">
        <v>1059</v>
      </c>
      <c r="K54">
        <v>3</v>
      </c>
    </row>
    <row r="55" spans="1:11" x14ac:dyDescent="0.3">
      <c r="A55" t="s">
        <v>260</v>
      </c>
      <c r="B55" t="s">
        <v>15</v>
      </c>
      <c r="C55">
        <v>100</v>
      </c>
      <c r="D55" t="s">
        <v>9</v>
      </c>
      <c r="E55" s="25">
        <v>45001</v>
      </c>
      <c r="F55">
        <v>124</v>
      </c>
      <c r="G55">
        <v>3.4</v>
      </c>
      <c r="H55">
        <v>2023</v>
      </c>
      <c r="I55" t="s">
        <v>1064</v>
      </c>
      <c r="J55" t="s">
        <v>1059</v>
      </c>
      <c r="K55">
        <v>3</v>
      </c>
    </row>
    <row r="56" spans="1:11" x14ac:dyDescent="0.3">
      <c r="A56" t="s">
        <v>261</v>
      </c>
      <c r="B56" t="s">
        <v>7</v>
      </c>
      <c r="C56">
        <v>84</v>
      </c>
      <c r="D56" t="s">
        <v>9</v>
      </c>
      <c r="E56" s="25">
        <v>45001</v>
      </c>
      <c r="F56">
        <v>72</v>
      </c>
      <c r="G56">
        <v>3.5</v>
      </c>
      <c r="H56">
        <v>2023</v>
      </c>
      <c r="I56" t="s">
        <v>1064</v>
      </c>
      <c r="J56" t="s">
        <v>1059</v>
      </c>
      <c r="K56">
        <v>4</v>
      </c>
    </row>
    <row r="57" spans="1:11" x14ac:dyDescent="0.3">
      <c r="A57" t="s">
        <v>265</v>
      </c>
      <c r="B57" t="s">
        <v>19</v>
      </c>
      <c r="C57">
        <v>40</v>
      </c>
      <c r="D57" t="s">
        <v>9</v>
      </c>
      <c r="E57" s="25">
        <v>45003</v>
      </c>
      <c r="F57">
        <v>24</v>
      </c>
      <c r="G57">
        <v>4.3</v>
      </c>
      <c r="H57">
        <v>2023</v>
      </c>
      <c r="I57" t="s">
        <v>1065</v>
      </c>
      <c r="J57" t="s">
        <v>1061</v>
      </c>
      <c r="K57">
        <v>4</v>
      </c>
    </row>
    <row r="58" spans="1:11" x14ac:dyDescent="0.3">
      <c r="A58" t="s">
        <v>268</v>
      </c>
      <c r="B58" t="s">
        <v>18</v>
      </c>
      <c r="C58">
        <v>58</v>
      </c>
      <c r="D58" t="s">
        <v>9</v>
      </c>
      <c r="E58" s="25">
        <v>45004</v>
      </c>
      <c r="F58">
        <v>43</v>
      </c>
      <c r="G58">
        <v>4.5</v>
      </c>
      <c r="H58">
        <v>2023</v>
      </c>
      <c r="I58" t="s">
        <v>1058</v>
      </c>
      <c r="J58" t="s">
        <v>1061</v>
      </c>
      <c r="K58">
        <v>5</v>
      </c>
    </row>
    <row r="59" spans="1:11" x14ac:dyDescent="0.3">
      <c r="A59" t="s">
        <v>273</v>
      </c>
      <c r="B59" t="s">
        <v>12</v>
      </c>
      <c r="C59">
        <v>89</v>
      </c>
      <c r="D59" t="s">
        <v>9</v>
      </c>
      <c r="E59" s="25">
        <v>45005</v>
      </c>
      <c r="F59">
        <v>96</v>
      </c>
      <c r="G59">
        <v>3.3</v>
      </c>
      <c r="H59">
        <v>2023</v>
      </c>
      <c r="I59" t="s">
        <v>1066</v>
      </c>
      <c r="J59" t="s">
        <v>1059</v>
      </c>
      <c r="K59">
        <v>3</v>
      </c>
    </row>
    <row r="60" spans="1:11" x14ac:dyDescent="0.3">
      <c r="A60" t="s">
        <v>275</v>
      </c>
      <c r="B60" t="s">
        <v>8</v>
      </c>
      <c r="C60">
        <v>48</v>
      </c>
      <c r="D60" t="s">
        <v>9</v>
      </c>
      <c r="E60" s="25">
        <v>45005</v>
      </c>
      <c r="F60">
        <v>200</v>
      </c>
      <c r="G60">
        <v>3.9</v>
      </c>
      <c r="H60">
        <v>2023</v>
      </c>
      <c r="I60" t="s">
        <v>1066</v>
      </c>
      <c r="J60" t="s">
        <v>1061</v>
      </c>
      <c r="K60">
        <v>4</v>
      </c>
    </row>
    <row r="61" spans="1:11" x14ac:dyDescent="0.3">
      <c r="A61" t="s">
        <v>282</v>
      </c>
      <c r="B61" t="s">
        <v>15</v>
      </c>
      <c r="C61">
        <v>144</v>
      </c>
      <c r="D61" t="s">
        <v>9</v>
      </c>
      <c r="E61" s="25">
        <v>45006</v>
      </c>
      <c r="F61">
        <v>124</v>
      </c>
      <c r="G61">
        <v>4.4000000000000004</v>
      </c>
      <c r="H61">
        <v>2023</v>
      </c>
      <c r="I61" t="s">
        <v>1060</v>
      </c>
      <c r="J61" t="s">
        <v>1063</v>
      </c>
      <c r="K61">
        <v>4</v>
      </c>
    </row>
    <row r="62" spans="1:11" x14ac:dyDescent="0.3">
      <c r="A62" t="s">
        <v>287</v>
      </c>
      <c r="B62" t="s">
        <v>22</v>
      </c>
      <c r="C62">
        <v>59</v>
      </c>
      <c r="D62" t="s">
        <v>9</v>
      </c>
      <c r="E62" s="25">
        <v>45007</v>
      </c>
      <c r="F62">
        <v>128</v>
      </c>
      <c r="G62">
        <v>4.5</v>
      </c>
      <c r="H62">
        <v>2023</v>
      </c>
      <c r="I62" t="s">
        <v>1062</v>
      </c>
      <c r="J62" t="s">
        <v>1061</v>
      </c>
      <c r="K62">
        <v>5</v>
      </c>
    </row>
    <row r="63" spans="1:11" x14ac:dyDescent="0.3">
      <c r="A63" t="s">
        <v>290</v>
      </c>
      <c r="B63" t="s">
        <v>19</v>
      </c>
      <c r="C63">
        <v>154</v>
      </c>
      <c r="D63" t="s">
        <v>9</v>
      </c>
      <c r="E63" s="25">
        <v>45007</v>
      </c>
      <c r="F63">
        <v>172</v>
      </c>
      <c r="G63">
        <v>3.1</v>
      </c>
      <c r="H63">
        <v>2023</v>
      </c>
      <c r="I63" t="s">
        <v>1062</v>
      </c>
      <c r="J63" t="s">
        <v>1063</v>
      </c>
      <c r="K63">
        <v>3</v>
      </c>
    </row>
    <row r="64" spans="1:11" x14ac:dyDescent="0.3">
      <c r="A64" t="s">
        <v>291</v>
      </c>
      <c r="B64" t="s">
        <v>18</v>
      </c>
      <c r="C64">
        <v>131</v>
      </c>
      <c r="D64" t="s">
        <v>9</v>
      </c>
      <c r="E64" s="25">
        <v>45007</v>
      </c>
      <c r="F64">
        <v>58</v>
      </c>
      <c r="G64">
        <v>4.9000000000000004</v>
      </c>
      <c r="H64">
        <v>2023</v>
      </c>
      <c r="I64" t="s">
        <v>1062</v>
      </c>
      <c r="J64" t="s">
        <v>1063</v>
      </c>
      <c r="K64">
        <v>5</v>
      </c>
    </row>
    <row r="65" spans="1:11" x14ac:dyDescent="0.3">
      <c r="A65" t="s">
        <v>296</v>
      </c>
      <c r="B65" t="s">
        <v>5</v>
      </c>
      <c r="C65">
        <v>76</v>
      </c>
      <c r="D65" t="s">
        <v>9</v>
      </c>
      <c r="E65" s="25">
        <v>45010</v>
      </c>
      <c r="F65">
        <v>110</v>
      </c>
      <c r="G65">
        <v>4.4000000000000004</v>
      </c>
      <c r="H65">
        <v>2023</v>
      </c>
      <c r="I65" t="s">
        <v>1065</v>
      </c>
      <c r="J65" t="s">
        <v>1059</v>
      </c>
      <c r="K65">
        <v>4</v>
      </c>
    </row>
    <row r="66" spans="1:11" x14ac:dyDescent="0.3">
      <c r="A66" t="s">
        <v>300</v>
      </c>
      <c r="B66" t="s">
        <v>12</v>
      </c>
      <c r="C66">
        <v>113</v>
      </c>
      <c r="D66" t="s">
        <v>9</v>
      </c>
      <c r="E66" s="25">
        <v>45010</v>
      </c>
      <c r="F66">
        <v>81</v>
      </c>
      <c r="G66">
        <v>3.5</v>
      </c>
      <c r="H66">
        <v>2023</v>
      </c>
      <c r="I66" t="s">
        <v>1065</v>
      </c>
      <c r="J66" t="s">
        <v>1059</v>
      </c>
      <c r="K66">
        <v>4</v>
      </c>
    </row>
    <row r="67" spans="1:11" x14ac:dyDescent="0.3">
      <c r="A67" t="s">
        <v>305</v>
      </c>
      <c r="B67" t="s">
        <v>19</v>
      </c>
      <c r="C67">
        <v>75</v>
      </c>
      <c r="D67" t="s">
        <v>9</v>
      </c>
      <c r="E67" s="25">
        <v>45011</v>
      </c>
      <c r="F67">
        <v>135</v>
      </c>
      <c r="G67">
        <v>4.7</v>
      </c>
      <c r="H67">
        <v>2023</v>
      </c>
      <c r="I67" t="s">
        <v>1058</v>
      </c>
      <c r="J67" t="s">
        <v>1059</v>
      </c>
      <c r="K67">
        <v>5</v>
      </c>
    </row>
    <row r="68" spans="1:11" x14ac:dyDescent="0.3">
      <c r="A68" t="s">
        <v>309</v>
      </c>
      <c r="B68" t="s">
        <v>16</v>
      </c>
      <c r="C68">
        <v>126</v>
      </c>
      <c r="D68" t="s">
        <v>9</v>
      </c>
      <c r="E68" s="25">
        <v>45012</v>
      </c>
      <c r="F68">
        <v>128</v>
      </c>
      <c r="G68">
        <v>4.2</v>
      </c>
      <c r="H68">
        <v>2023</v>
      </c>
      <c r="I68" t="s">
        <v>1066</v>
      </c>
      <c r="J68" t="s">
        <v>1063</v>
      </c>
      <c r="K68">
        <v>4</v>
      </c>
    </row>
    <row r="69" spans="1:11" x14ac:dyDescent="0.3">
      <c r="A69" t="s">
        <v>313</v>
      </c>
      <c r="B69" t="s">
        <v>12</v>
      </c>
      <c r="C69">
        <v>127</v>
      </c>
      <c r="D69" t="s">
        <v>9</v>
      </c>
      <c r="E69" s="25">
        <v>45013</v>
      </c>
      <c r="F69">
        <v>99</v>
      </c>
      <c r="G69">
        <v>3.9</v>
      </c>
      <c r="H69">
        <v>2023</v>
      </c>
      <c r="I69" t="s">
        <v>1060</v>
      </c>
      <c r="J69" t="s">
        <v>1063</v>
      </c>
      <c r="K69">
        <v>4</v>
      </c>
    </row>
    <row r="70" spans="1:11" x14ac:dyDescent="0.3">
      <c r="A70" t="s">
        <v>314</v>
      </c>
      <c r="B70" t="s">
        <v>15</v>
      </c>
      <c r="C70">
        <v>78</v>
      </c>
      <c r="D70" t="s">
        <v>9</v>
      </c>
      <c r="E70" s="25">
        <v>45013</v>
      </c>
      <c r="F70">
        <v>43</v>
      </c>
      <c r="G70">
        <v>3.8</v>
      </c>
      <c r="H70">
        <v>2023</v>
      </c>
      <c r="I70" t="s">
        <v>1060</v>
      </c>
      <c r="J70" t="s">
        <v>1059</v>
      </c>
      <c r="K70">
        <v>4</v>
      </c>
    </row>
    <row r="71" spans="1:11" x14ac:dyDescent="0.3">
      <c r="A71" t="s">
        <v>315</v>
      </c>
      <c r="B71" t="s">
        <v>14</v>
      </c>
      <c r="C71">
        <v>40</v>
      </c>
      <c r="D71" t="s">
        <v>9</v>
      </c>
      <c r="E71" s="25">
        <v>45013</v>
      </c>
      <c r="F71">
        <v>34</v>
      </c>
      <c r="G71">
        <v>4.5999999999999996</v>
      </c>
      <c r="H71">
        <v>2023</v>
      </c>
      <c r="I71" t="s">
        <v>1060</v>
      </c>
      <c r="J71" t="s">
        <v>1061</v>
      </c>
      <c r="K71">
        <v>5</v>
      </c>
    </row>
    <row r="72" spans="1:11" x14ac:dyDescent="0.3">
      <c r="A72" t="s">
        <v>318</v>
      </c>
      <c r="B72" t="s">
        <v>16</v>
      </c>
      <c r="C72">
        <v>30</v>
      </c>
      <c r="D72" t="s">
        <v>9</v>
      </c>
      <c r="E72" s="25">
        <v>45013</v>
      </c>
      <c r="F72">
        <v>168</v>
      </c>
      <c r="G72">
        <v>4.2</v>
      </c>
      <c r="H72">
        <v>2023</v>
      </c>
      <c r="I72" t="s">
        <v>1060</v>
      </c>
      <c r="J72" t="s">
        <v>1068</v>
      </c>
      <c r="K72">
        <v>4</v>
      </c>
    </row>
    <row r="73" spans="1:11" x14ac:dyDescent="0.3">
      <c r="A73" t="s">
        <v>326</v>
      </c>
      <c r="B73" t="s">
        <v>20</v>
      </c>
      <c r="C73">
        <v>60</v>
      </c>
      <c r="D73" t="s">
        <v>9</v>
      </c>
      <c r="E73" s="25">
        <v>45017</v>
      </c>
      <c r="F73">
        <v>215</v>
      </c>
      <c r="G73">
        <v>3.2</v>
      </c>
      <c r="H73">
        <v>2023</v>
      </c>
      <c r="I73" t="s">
        <v>1065</v>
      </c>
      <c r="J73" t="s">
        <v>1061</v>
      </c>
      <c r="K73">
        <v>3</v>
      </c>
    </row>
    <row r="74" spans="1:11" x14ac:dyDescent="0.3">
      <c r="A74" t="s">
        <v>328</v>
      </c>
      <c r="B74" t="s">
        <v>18</v>
      </c>
      <c r="C74">
        <v>99</v>
      </c>
      <c r="D74" t="s">
        <v>9</v>
      </c>
      <c r="E74" s="25">
        <v>45017</v>
      </c>
      <c r="F74">
        <v>74</v>
      </c>
      <c r="G74">
        <v>4</v>
      </c>
      <c r="H74">
        <v>2023</v>
      </c>
      <c r="I74" t="s">
        <v>1065</v>
      </c>
      <c r="J74" t="s">
        <v>1059</v>
      </c>
      <c r="K74">
        <v>4</v>
      </c>
    </row>
    <row r="75" spans="1:11" x14ac:dyDescent="0.3">
      <c r="A75" t="s">
        <v>330</v>
      </c>
      <c r="B75" t="s">
        <v>14</v>
      </c>
      <c r="C75">
        <v>65</v>
      </c>
      <c r="D75" t="s">
        <v>9</v>
      </c>
      <c r="E75" s="25">
        <v>45017</v>
      </c>
      <c r="F75">
        <v>64</v>
      </c>
      <c r="G75">
        <v>3.7</v>
      </c>
      <c r="H75">
        <v>2023</v>
      </c>
      <c r="I75" t="s">
        <v>1065</v>
      </c>
      <c r="J75" t="s">
        <v>1059</v>
      </c>
      <c r="K75">
        <v>4</v>
      </c>
    </row>
    <row r="76" spans="1:11" x14ac:dyDescent="0.3">
      <c r="A76" t="s">
        <v>336</v>
      </c>
      <c r="B76" t="s">
        <v>18</v>
      </c>
      <c r="C76">
        <v>111</v>
      </c>
      <c r="D76" t="s">
        <v>9</v>
      </c>
      <c r="E76" s="25">
        <v>45020</v>
      </c>
      <c r="F76">
        <v>175</v>
      </c>
      <c r="G76">
        <v>3.5</v>
      </c>
      <c r="H76">
        <v>2023</v>
      </c>
      <c r="I76" t="s">
        <v>1060</v>
      </c>
      <c r="J76" t="s">
        <v>1059</v>
      </c>
      <c r="K76">
        <v>4</v>
      </c>
    </row>
    <row r="77" spans="1:11" x14ac:dyDescent="0.3">
      <c r="A77" t="s">
        <v>337</v>
      </c>
      <c r="B77" t="s">
        <v>16</v>
      </c>
      <c r="C77">
        <v>106</v>
      </c>
      <c r="D77" t="s">
        <v>9</v>
      </c>
      <c r="E77" s="25">
        <v>45020</v>
      </c>
      <c r="F77">
        <v>145</v>
      </c>
      <c r="G77">
        <v>4.0999999999999996</v>
      </c>
      <c r="H77">
        <v>2023</v>
      </c>
      <c r="I77" t="s">
        <v>1060</v>
      </c>
      <c r="J77" t="s">
        <v>1059</v>
      </c>
      <c r="K77">
        <v>4</v>
      </c>
    </row>
    <row r="78" spans="1:11" x14ac:dyDescent="0.3">
      <c r="A78" t="s">
        <v>339</v>
      </c>
      <c r="B78" t="s">
        <v>15</v>
      </c>
      <c r="C78">
        <v>38</v>
      </c>
      <c r="D78" t="s">
        <v>9</v>
      </c>
      <c r="E78" s="25">
        <v>45021</v>
      </c>
      <c r="F78">
        <v>81</v>
      </c>
      <c r="G78">
        <v>3.6</v>
      </c>
      <c r="H78">
        <v>2023</v>
      </c>
      <c r="I78" t="s">
        <v>1062</v>
      </c>
      <c r="J78" t="s">
        <v>1061</v>
      </c>
      <c r="K78">
        <v>4</v>
      </c>
    </row>
    <row r="79" spans="1:11" x14ac:dyDescent="0.3">
      <c r="A79" t="s">
        <v>342</v>
      </c>
      <c r="B79" t="s">
        <v>19</v>
      </c>
      <c r="C79">
        <v>124</v>
      </c>
      <c r="D79" t="s">
        <v>9</v>
      </c>
      <c r="E79" s="25">
        <v>45022</v>
      </c>
      <c r="F79">
        <v>176</v>
      </c>
      <c r="G79">
        <v>3.9</v>
      </c>
      <c r="H79">
        <v>2023</v>
      </c>
      <c r="I79" t="s">
        <v>1064</v>
      </c>
      <c r="J79" t="s">
        <v>1063</v>
      </c>
      <c r="K79">
        <v>4</v>
      </c>
    </row>
    <row r="80" spans="1:11" x14ac:dyDescent="0.3">
      <c r="A80" t="s">
        <v>343</v>
      </c>
      <c r="B80" t="s">
        <v>23</v>
      </c>
      <c r="C80">
        <v>107</v>
      </c>
      <c r="D80" t="s">
        <v>9</v>
      </c>
      <c r="E80" s="25">
        <v>45022</v>
      </c>
      <c r="F80">
        <v>115</v>
      </c>
      <c r="G80">
        <v>3.8</v>
      </c>
      <c r="H80">
        <v>2023</v>
      </c>
      <c r="I80" t="s">
        <v>1064</v>
      </c>
      <c r="J80" t="s">
        <v>1059</v>
      </c>
      <c r="K80">
        <v>4</v>
      </c>
    </row>
    <row r="81" spans="1:11" x14ac:dyDescent="0.3">
      <c r="A81" t="s">
        <v>349</v>
      </c>
      <c r="B81" t="s">
        <v>15</v>
      </c>
      <c r="C81">
        <v>36</v>
      </c>
      <c r="D81" t="s">
        <v>9</v>
      </c>
      <c r="E81" s="25">
        <v>45023</v>
      </c>
      <c r="F81">
        <v>135</v>
      </c>
      <c r="G81">
        <v>4.5999999999999996</v>
      </c>
      <c r="H81">
        <v>2023</v>
      </c>
      <c r="I81" t="s">
        <v>1067</v>
      </c>
      <c r="J81" t="s">
        <v>1061</v>
      </c>
      <c r="K81">
        <v>5</v>
      </c>
    </row>
    <row r="82" spans="1:11" x14ac:dyDescent="0.3">
      <c r="A82" t="s">
        <v>350</v>
      </c>
      <c r="B82" t="s">
        <v>19</v>
      </c>
      <c r="C82">
        <v>74</v>
      </c>
      <c r="D82" t="s">
        <v>9</v>
      </c>
      <c r="E82" s="25">
        <v>45023</v>
      </c>
      <c r="F82">
        <v>30</v>
      </c>
      <c r="G82">
        <v>4</v>
      </c>
      <c r="H82">
        <v>2023</v>
      </c>
      <c r="I82" t="s">
        <v>1067</v>
      </c>
      <c r="J82" t="s">
        <v>1059</v>
      </c>
      <c r="K82">
        <v>4</v>
      </c>
    </row>
    <row r="83" spans="1:11" x14ac:dyDescent="0.3">
      <c r="A83" t="s">
        <v>351</v>
      </c>
      <c r="B83" t="s">
        <v>12</v>
      </c>
      <c r="C83">
        <v>75</v>
      </c>
      <c r="D83" t="s">
        <v>9</v>
      </c>
      <c r="E83" s="25">
        <v>45023</v>
      </c>
      <c r="F83">
        <v>84</v>
      </c>
      <c r="G83">
        <v>2.8</v>
      </c>
      <c r="H83">
        <v>2023</v>
      </c>
      <c r="I83" t="s">
        <v>1067</v>
      </c>
      <c r="J83" t="s">
        <v>1059</v>
      </c>
      <c r="K83">
        <v>3</v>
      </c>
    </row>
    <row r="84" spans="1:11" x14ac:dyDescent="0.3">
      <c r="A84" t="s">
        <v>359</v>
      </c>
      <c r="B84" t="s">
        <v>23</v>
      </c>
      <c r="C84">
        <v>74</v>
      </c>
      <c r="D84" t="s">
        <v>9</v>
      </c>
      <c r="E84" s="25">
        <v>45024</v>
      </c>
      <c r="F84">
        <v>32</v>
      </c>
      <c r="G84">
        <v>4.8</v>
      </c>
      <c r="H84">
        <v>2023</v>
      </c>
      <c r="I84" t="s">
        <v>1065</v>
      </c>
      <c r="J84" t="s">
        <v>1059</v>
      </c>
      <c r="K84">
        <v>5</v>
      </c>
    </row>
    <row r="85" spans="1:11" x14ac:dyDescent="0.3">
      <c r="A85" t="s">
        <v>361</v>
      </c>
      <c r="B85" t="s">
        <v>23</v>
      </c>
      <c r="C85">
        <v>79</v>
      </c>
      <c r="D85" t="s">
        <v>9</v>
      </c>
      <c r="E85" s="25">
        <v>45025</v>
      </c>
      <c r="F85">
        <v>120</v>
      </c>
      <c r="G85">
        <v>4.9000000000000004</v>
      </c>
      <c r="H85">
        <v>2023</v>
      </c>
      <c r="I85" t="s">
        <v>1058</v>
      </c>
      <c r="J85" t="s">
        <v>1059</v>
      </c>
      <c r="K85">
        <v>5</v>
      </c>
    </row>
    <row r="86" spans="1:11" x14ac:dyDescent="0.3">
      <c r="A86" t="s">
        <v>362</v>
      </c>
      <c r="B86" t="s">
        <v>19</v>
      </c>
      <c r="C86">
        <v>23</v>
      </c>
      <c r="D86" t="s">
        <v>9</v>
      </c>
      <c r="E86" s="25">
        <v>45025</v>
      </c>
      <c r="F86">
        <v>86</v>
      </c>
      <c r="G86">
        <v>2.2000000000000002</v>
      </c>
      <c r="H86">
        <v>2023</v>
      </c>
      <c r="I86" t="s">
        <v>1058</v>
      </c>
      <c r="J86" t="s">
        <v>1068</v>
      </c>
      <c r="K86">
        <v>2</v>
      </c>
    </row>
    <row r="87" spans="1:11" x14ac:dyDescent="0.3">
      <c r="A87" t="s">
        <v>363</v>
      </c>
      <c r="B87" t="s">
        <v>12</v>
      </c>
      <c r="C87">
        <v>69</v>
      </c>
      <c r="D87" t="s">
        <v>9</v>
      </c>
      <c r="E87" s="25">
        <v>45025</v>
      </c>
      <c r="F87">
        <v>132</v>
      </c>
      <c r="G87">
        <v>5</v>
      </c>
      <c r="H87">
        <v>2023</v>
      </c>
      <c r="I87" t="s">
        <v>1058</v>
      </c>
      <c r="J87" t="s">
        <v>1059</v>
      </c>
      <c r="K87">
        <v>5</v>
      </c>
    </row>
    <row r="88" spans="1:11" x14ac:dyDescent="0.3">
      <c r="A88" t="s">
        <v>364</v>
      </c>
      <c r="B88" t="s">
        <v>7</v>
      </c>
      <c r="C88">
        <v>64</v>
      </c>
      <c r="D88" t="s">
        <v>9</v>
      </c>
      <c r="E88" s="25">
        <v>45025</v>
      </c>
      <c r="F88">
        <v>80</v>
      </c>
      <c r="G88">
        <v>3.3</v>
      </c>
      <c r="H88">
        <v>2023</v>
      </c>
      <c r="I88" t="s">
        <v>1058</v>
      </c>
      <c r="J88" t="s">
        <v>1059</v>
      </c>
      <c r="K88">
        <v>3</v>
      </c>
    </row>
    <row r="89" spans="1:11" x14ac:dyDescent="0.3">
      <c r="A89" t="s">
        <v>368</v>
      </c>
      <c r="B89" t="s">
        <v>24</v>
      </c>
      <c r="C89">
        <v>116</v>
      </c>
      <c r="D89" t="s">
        <v>9</v>
      </c>
      <c r="E89" s="25">
        <v>45026</v>
      </c>
      <c r="F89">
        <v>22</v>
      </c>
      <c r="G89">
        <v>4.7</v>
      </c>
      <c r="H89">
        <v>2023</v>
      </c>
      <c r="I89" t="s">
        <v>1066</v>
      </c>
      <c r="J89" t="s">
        <v>1059</v>
      </c>
      <c r="K89">
        <v>5</v>
      </c>
    </row>
    <row r="90" spans="1:11" x14ac:dyDescent="0.3">
      <c r="A90" t="s">
        <v>375</v>
      </c>
      <c r="B90" t="s">
        <v>21</v>
      </c>
      <c r="C90">
        <v>73</v>
      </c>
      <c r="D90" t="s">
        <v>9</v>
      </c>
      <c r="E90" s="25">
        <v>45029</v>
      </c>
      <c r="F90">
        <v>45</v>
      </c>
      <c r="G90">
        <v>3.6</v>
      </c>
      <c r="H90">
        <v>2023</v>
      </c>
      <c r="I90" t="s">
        <v>1064</v>
      </c>
      <c r="J90" t="s">
        <v>1059</v>
      </c>
      <c r="K90">
        <v>4</v>
      </c>
    </row>
    <row r="91" spans="1:11" x14ac:dyDescent="0.3">
      <c r="A91" t="s">
        <v>376</v>
      </c>
      <c r="B91" t="s">
        <v>19</v>
      </c>
      <c r="C91">
        <v>50</v>
      </c>
      <c r="D91" t="s">
        <v>9</v>
      </c>
      <c r="E91" s="25">
        <v>45029</v>
      </c>
      <c r="F91">
        <v>105</v>
      </c>
      <c r="G91">
        <v>3.5</v>
      </c>
      <c r="H91">
        <v>2023</v>
      </c>
      <c r="I91" t="s">
        <v>1064</v>
      </c>
      <c r="J91" t="s">
        <v>1061</v>
      </c>
      <c r="K91">
        <v>4</v>
      </c>
    </row>
    <row r="92" spans="1:11" x14ac:dyDescent="0.3">
      <c r="A92" t="s">
        <v>377</v>
      </c>
      <c r="B92" t="s">
        <v>8</v>
      </c>
      <c r="C92">
        <v>98</v>
      </c>
      <c r="D92" t="s">
        <v>9</v>
      </c>
      <c r="E92" s="25">
        <v>45029</v>
      </c>
      <c r="F92">
        <v>22</v>
      </c>
      <c r="G92">
        <v>3.8</v>
      </c>
      <c r="H92">
        <v>2023</v>
      </c>
      <c r="I92" t="s">
        <v>1064</v>
      </c>
      <c r="J92" t="s">
        <v>1059</v>
      </c>
      <c r="K92">
        <v>4</v>
      </c>
    </row>
    <row r="93" spans="1:11" x14ac:dyDescent="0.3">
      <c r="A93" t="s">
        <v>380</v>
      </c>
      <c r="B93" t="s">
        <v>23</v>
      </c>
      <c r="C93">
        <v>91</v>
      </c>
      <c r="D93" t="s">
        <v>9</v>
      </c>
      <c r="E93" s="25">
        <v>45030</v>
      </c>
      <c r="F93">
        <v>84</v>
      </c>
      <c r="G93">
        <v>4.5</v>
      </c>
      <c r="H93">
        <v>2023</v>
      </c>
      <c r="I93" t="s">
        <v>1067</v>
      </c>
      <c r="J93" t="s">
        <v>1059</v>
      </c>
      <c r="K93">
        <v>5</v>
      </c>
    </row>
    <row r="94" spans="1:11" x14ac:dyDescent="0.3">
      <c r="A94" t="s">
        <v>381</v>
      </c>
      <c r="B94" t="s">
        <v>5</v>
      </c>
      <c r="C94">
        <v>67</v>
      </c>
      <c r="D94" t="s">
        <v>9</v>
      </c>
      <c r="E94" s="25">
        <v>45031</v>
      </c>
      <c r="F94">
        <v>172</v>
      </c>
      <c r="G94">
        <v>4.5</v>
      </c>
      <c r="H94">
        <v>2023</v>
      </c>
      <c r="I94" t="s">
        <v>1065</v>
      </c>
      <c r="J94" t="s">
        <v>1059</v>
      </c>
      <c r="K94">
        <v>5</v>
      </c>
    </row>
    <row r="95" spans="1:11" x14ac:dyDescent="0.3">
      <c r="A95" t="s">
        <v>385</v>
      </c>
      <c r="B95" t="s">
        <v>15</v>
      </c>
      <c r="C95">
        <v>66</v>
      </c>
      <c r="D95" t="s">
        <v>9</v>
      </c>
      <c r="E95" s="25">
        <v>45031</v>
      </c>
      <c r="F95">
        <v>210</v>
      </c>
      <c r="G95">
        <v>4.3</v>
      </c>
      <c r="H95">
        <v>2023</v>
      </c>
      <c r="I95" t="s">
        <v>1065</v>
      </c>
      <c r="J95" t="s">
        <v>1059</v>
      </c>
      <c r="K95">
        <v>4</v>
      </c>
    </row>
    <row r="96" spans="1:11" x14ac:dyDescent="0.3">
      <c r="A96" t="s">
        <v>395</v>
      </c>
      <c r="B96" t="s">
        <v>20</v>
      </c>
      <c r="C96">
        <v>135</v>
      </c>
      <c r="D96" t="s">
        <v>9</v>
      </c>
      <c r="E96" s="25">
        <v>45032</v>
      </c>
      <c r="F96">
        <v>185</v>
      </c>
      <c r="G96">
        <v>4.5</v>
      </c>
      <c r="H96">
        <v>2023</v>
      </c>
      <c r="I96" t="s">
        <v>1058</v>
      </c>
      <c r="J96" t="s">
        <v>1063</v>
      </c>
      <c r="K96">
        <v>5</v>
      </c>
    </row>
    <row r="97" spans="1:11" x14ac:dyDescent="0.3">
      <c r="A97" t="s">
        <v>400</v>
      </c>
      <c r="B97" t="s">
        <v>5</v>
      </c>
      <c r="C97">
        <v>165</v>
      </c>
      <c r="D97" t="s">
        <v>9</v>
      </c>
      <c r="E97" s="25">
        <v>45033</v>
      </c>
      <c r="F97">
        <v>68</v>
      </c>
      <c r="G97">
        <v>4.3</v>
      </c>
      <c r="H97">
        <v>2023</v>
      </c>
      <c r="I97" t="s">
        <v>1066</v>
      </c>
      <c r="J97" t="s">
        <v>1063</v>
      </c>
      <c r="K97">
        <v>4</v>
      </c>
    </row>
    <row r="98" spans="1:11" x14ac:dyDescent="0.3">
      <c r="A98" t="s">
        <v>401</v>
      </c>
      <c r="B98" t="s">
        <v>19</v>
      </c>
      <c r="C98">
        <v>125</v>
      </c>
      <c r="D98" t="s">
        <v>9</v>
      </c>
      <c r="E98" s="25">
        <v>45033</v>
      </c>
      <c r="F98">
        <v>148</v>
      </c>
      <c r="G98">
        <v>4.5</v>
      </c>
      <c r="H98">
        <v>2023</v>
      </c>
      <c r="I98" t="s">
        <v>1066</v>
      </c>
      <c r="J98" t="s">
        <v>1063</v>
      </c>
      <c r="K98">
        <v>5</v>
      </c>
    </row>
    <row r="99" spans="1:11" x14ac:dyDescent="0.3">
      <c r="A99" t="s">
        <v>406</v>
      </c>
      <c r="B99" t="s">
        <v>12</v>
      </c>
      <c r="C99">
        <v>90</v>
      </c>
      <c r="D99" t="s">
        <v>9</v>
      </c>
      <c r="E99" s="25">
        <v>45035</v>
      </c>
      <c r="F99">
        <v>99</v>
      </c>
      <c r="G99">
        <v>4.9000000000000004</v>
      </c>
      <c r="H99">
        <v>2023</v>
      </c>
      <c r="I99" t="s">
        <v>1062</v>
      </c>
      <c r="J99" t="s">
        <v>1059</v>
      </c>
      <c r="K99">
        <v>5</v>
      </c>
    </row>
    <row r="100" spans="1:11" x14ac:dyDescent="0.3">
      <c r="A100" t="s">
        <v>410</v>
      </c>
      <c r="B100" t="s">
        <v>7</v>
      </c>
      <c r="C100">
        <v>64</v>
      </c>
      <c r="D100" t="s">
        <v>9</v>
      </c>
      <c r="E100" s="25">
        <v>45035</v>
      </c>
      <c r="F100">
        <v>170</v>
      </c>
      <c r="G100">
        <v>2.2999999999999998</v>
      </c>
      <c r="H100">
        <v>2023</v>
      </c>
      <c r="I100" t="s">
        <v>1062</v>
      </c>
      <c r="J100" t="s">
        <v>1059</v>
      </c>
      <c r="K100">
        <v>2</v>
      </c>
    </row>
    <row r="101" spans="1:11" x14ac:dyDescent="0.3">
      <c r="A101" t="s">
        <v>415</v>
      </c>
      <c r="B101" t="s">
        <v>5</v>
      </c>
      <c r="C101">
        <v>99</v>
      </c>
      <c r="D101" t="s">
        <v>9</v>
      </c>
      <c r="E101" s="25">
        <v>45037</v>
      </c>
      <c r="F101">
        <v>48</v>
      </c>
      <c r="G101">
        <v>5</v>
      </c>
      <c r="H101">
        <v>2023</v>
      </c>
      <c r="I101" t="s">
        <v>1067</v>
      </c>
      <c r="J101" t="s">
        <v>1059</v>
      </c>
      <c r="K101">
        <v>5</v>
      </c>
    </row>
    <row r="102" spans="1:11" x14ac:dyDescent="0.3">
      <c r="A102" t="s">
        <v>422</v>
      </c>
      <c r="B102" t="s">
        <v>21</v>
      </c>
      <c r="C102">
        <v>95</v>
      </c>
      <c r="D102" t="s">
        <v>9</v>
      </c>
      <c r="E102" s="25">
        <v>45038</v>
      </c>
      <c r="F102">
        <v>21</v>
      </c>
      <c r="G102">
        <v>3.9</v>
      </c>
      <c r="H102">
        <v>2023</v>
      </c>
      <c r="I102" t="s">
        <v>1065</v>
      </c>
      <c r="J102" t="s">
        <v>1059</v>
      </c>
      <c r="K102">
        <v>4</v>
      </c>
    </row>
    <row r="103" spans="1:11" x14ac:dyDescent="0.3">
      <c r="A103" t="s">
        <v>432</v>
      </c>
      <c r="B103" t="s">
        <v>12</v>
      </c>
      <c r="C103">
        <v>139</v>
      </c>
      <c r="D103" t="s">
        <v>9</v>
      </c>
      <c r="E103" s="25">
        <v>45040</v>
      </c>
      <c r="F103">
        <v>81</v>
      </c>
      <c r="G103">
        <v>4.8</v>
      </c>
      <c r="H103">
        <v>2023</v>
      </c>
      <c r="I103" t="s">
        <v>1066</v>
      </c>
      <c r="J103" t="s">
        <v>1063</v>
      </c>
      <c r="K103">
        <v>5</v>
      </c>
    </row>
    <row r="104" spans="1:11" x14ac:dyDescent="0.3">
      <c r="A104" t="s">
        <v>434</v>
      </c>
      <c r="B104" t="s">
        <v>23</v>
      </c>
      <c r="C104">
        <v>115</v>
      </c>
      <c r="D104" t="s">
        <v>9</v>
      </c>
      <c r="E104" s="25">
        <v>45040</v>
      </c>
      <c r="F104">
        <v>111</v>
      </c>
      <c r="G104">
        <v>4.3</v>
      </c>
      <c r="H104">
        <v>2023</v>
      </c>
      <c r="I104" t="s">
        <v>1066</v>
      </c>
      <c r="J104" t="s">
        <v>1059</v>
      </c>
      <c r="K104">
        <v>4</v>
      </c>
    </row>
    <row r="105" spans="1:11" x14ac:dyDescent="0.3">
      <c r="A105" t="s">
        <v>441</v>
      </c>
      <c r="B105" t="s">
        <v>16</v>
      </c>
      <c r="C105">
        <v>124</v>
      </c>
      <c r="D105" t="s">
        <v>9</v>
      </c>
      <c r="E105" s="25">
        <v>45041</v>
      </c>
      <c r="F105">
        <v>132</v>
      </c>
      <c r="G105">
        <v>4.9000000000000004</v>
      </c>
      <c r="H105">
        <v>2023</v>
      </c>
      <c r="I105" t="s">
        <v>1060</v>
      </c>
      <c r="J105" t="s">
        <v>1063</v>
      </c>
      <c r="K105">
        <v>5</v>
      </c>
    </row>
    <row r="106" spans="1:11" x14ac:dyDescent="0.3">
      <c r="A106" t="s">
        <v>442</v>
      </c>
      <c r="B106" t="s">
        <v>23</v>
      </c>
      <c r="C106">
        <v>108</v>
      </c>
      <c r="D106" t="s">
        <v>9</v>
      </c>
      <c r="E106" s="25">
        <v>45041</v>
      </c>
      <c r="F106">
        <v>180</v>
      </c>
      <c r="G106">
        <v>3.9</v>
      </c>
      <c r="H106">
        <v>2023</v>
      </c>
      <c r="I106" t="s">
        <v>1060</v>
      </c>
      <c r="J106" t="s">
        <v>1059</v>
      </c>
      <c r="K106">
        <v>4</v>
      </c>
    </row>
    <row r="107" spans="1:11" x14ac:dyDescent="0.3">
      <c r="A107" t="s">
        <v>443</v>
      </c>
      <c r="B107" t="s">
        <v>8</v>
      </c>
      <c r="C107">
        <v>15</v>
      </c>
      <c r="D107" t="s">
        <v>9</v>
      </c>
      <c r="E107" s="25">
        <v>45041</v>
      </c>
      <c r="F107">
        <v>31</v>
      </c>
      <c r="G107">
        <v>4.0999999999999996</v>
      </c>
      <c r="H107">
        <v>2023</v>
      </c>
      <c r="I107" t="s">
        <v>1060</v>
      </c>
      <c r="J107" t="s">
        <v>1068</v>
      </c>
      <c r="K107">
        <v>4</v>
      </c>
    </row>
    <row r="108" spans="1:11" x14ac:dyDescent="0.3">
      <c r="A108" t="s">
        <v>444</v>
      </c>
      <c r="B108" t="s">
        <v>23</v>
      </c>
      <c r="C108">
        <v>66</v>
      </c>
      <c r="D108" t="s">
        <v>9</v>
      </c>
      <c r="E108" s="25">
        <v>45041</v>
      </c>
      <c r="F108">
        <v>102</v>
      </c>
      <c r="G108">
        <v>3.8</v>
      </c>
      <c r="H108">
        <v>2023</v>
      </c>
      <c r="I108" t="s">
        <v>1060</v>
      </c>
      <c r="J108" t="s">
        <v>1059</v>
      </c>
      <c r="K108">
        <v>4</v>
      </c>
    </row>
    <row r="109" spans="1:11" x14ac:dyDescent="0.3">
      <c r="A109" t="s">
        <v>449</v>
      </c>
      <c r="B109" t="s">
        <v>23</v>
      </c>
      <c r="C109">
        <v>109</v>
      </c>
      <c r="D109" t="s">
        <v>9</v>
      </c>
      <c r="E109" s="25">
        <v>45042</v>
      </c>
      <c r="F109">
        <v>126</v>
      </c>
      <c r="G109">
        <v>3.4</v>
      </c>
      <c r="H109">
        <v>2023</v>
      </c>
      <c r="I109" t="s">
        <v>1062</v>
      </c>
      <c r="J109" t="s">
        <v>1059</v>
      </c>
      <c r="K109">
        <v>3</v>
      </c>
    </row>
    <row r="110" spans="1:11" x14ac:dyDescent="0.3">
      <c r="A110" t="s">
        <v>454</v>
      </c>
      <c r="B110" t="s">
        <v>7</v>
      </c>
      <c r="C110">
        <v>36</v>
      </c>
      <c r="D110" t="s">
        <v>9</v>
      </c>
      <c r="E110" s="25">
        <v>45044</v>
      </c>
      <c r="F110">
        <v>225</v>
      </c>
      <c r="G110">
        <v>4.8</v>
      </c>
      <c r="H110">
        <v>2023</v>
      </c>
      <c r="I110" t="s">
        <v>1067</v>
      </c>
      <c r="J110" t="s">
        <v>1061</v>
      </c>
      <c r="K110">
        <v>5</v>
      </c>
    </row>
    <row r="111" spans="1:11" x14ac:dyDescent="0.3">
      <c r="A111" t="s">
        <v>456</v>
      </c>
      <c r="B111" t="s">
        <v>15</v>
      </c>
      <c r="C111">
        <v>81</v>
      </c>
      <c r="D111" t="s">
        <v>9</v>
      </c>
      <c r="E111" s="25">
        <v>45045</v>
      </c>
      <c r="F111">
        <v>78</v>
      </c>
      <c r="G111">
        <v>2.9</v>
      </c>
      <c r="H111">
        <v>2023</v>
      </c>
      <c r="I111" t="s">
        <v>1065</v>
      </c>
      <c r="J111" t="s">
        <v>1059</v>
      </c>
      <c r="K111">
        <v>3</v>
      </c>
    </row>
    <row r="112" spans="1:11" x14ac:dyDescent="0.3">
      <c r="A112" t="s">
        <v>459</v>
      </c>
      <c r="B112" t="s">
        <v>23</v>
      </c>
      <c r="C112">
        <v>14</v>
      </c>
      <c r="D112" t="s">
        <v>9</v>
      </c>
      <c r="E112" s="25">
        <v>45045</v>
      </c>
      <c r="F112">
        <v>96</v>
      </c>
      <c r="G112">
        <v>4.8</v>
      </c>
      <c r="H112">
        <v>2023</v>
      </c>
      <c r="I112" t="s">
        <v>1065</v>
      </c>
      <c r="J112" t="s">
        <v>1068</v>
      </c>
      <c r="K112">
        <v>5</v>
      </c>
    </row>
    <row r="113" spans="1:11" x14ac:dyDescent="0.3">
      <c r="A113" t="s">
        <v>462</v>
      </c>
      <c r="B113" t="s">
        <v>5</v>
      </c>
      <c r="C113">
        <v>60</v>
      </c>
      <c r="D113" t="s">
        <v>9</v>
      </c>
      <c r="E113" s="25">
        <v>45047</v>
      </c>
      <c r="F113">
        <v>41</v>
      </c>
      <c r="G113">
        <v>4.8</v>
      </c>
      <c r="H113">
        <v>2023</v>
      </c>
      <c r="I113" t="s">
        <v>1066</v>
      </c>
      <c r="J113" t="s">
        <v>1061</v>
      </c>
      <c r="K113">
        <v>5</v>
      </c>
    </row>
    <row r="114" spans="1:11" x14ac:dyDescent="0.3">
      <c r="A114" t="s">
        <v>466</v>
      </c>
      <c r="B114" t="s">
        <v>19</v>
      </c>
      <c r="C114">
        <v>73</v>
      </c>
      <c r="D114" t="s">
        <v>9</v>
      </c>
      <c r="E114" s="25">
        <v>45047</v>
      </c>
      <c r="F114">
        <v>66</v>
      </c>
      <c r="G114">
        <v>4.8</v>
      </c>
      <c r="H114">
        <v>2023</v>
      </c>
      <c r="I114" t="s">
        <v>1066</v>
      </c>
      <c r="J114" t="s">
        <v>1059</v>
      </c>
      <c r="K114">
        <v>5</v>
      </c>
    </row>
    <row r="115" spans="1:11" x14ac:dyDescent="0.3">
      <c r="A115" t="s">
        <v>471</v>
      </c>
      <c r="B115" t="s">
        <v>20</v>
      </c>
      <c r="C115">
        <v>96</v>
      </c>
      <c r="D115" t="s">
        <v>9</v>
      </c>
      <c r="E115" s="25">
        <v>45049</v>
      </c>
      <c r="F115">
        <v>46</v>
      </c>
      <c r="G115">
        <v>0.7</v>
      </c>
      <c r="H115">
        <v>2023</v>
      </c>
      <c r="I115" t="s">
        <v>1062</v>
      </c>
      <c r="J115" t="s">
        <v>1059</v>
      </c>
      <c r="K115">
        <v>1</v>
      </c>
    </row>
    <row r="116" spans="1:11" x14ac:dyDescent="0.3">
      <c r="A116" t="s">
        <v>476</v>
      </c>
      <c r="B116" t="s">
        <v>22</v>
      </c>
      <c r="C116">
        <v>81</v>
      </c>
      <c r="D116" t="s">
        <v>9</v>
      </c>
      <c r="E116" s="25">
        <v>45050</v>
      </c>
      <c r="F116">
        <v>92</v>
      </c>
      <c r="G116">
        <v>4.9000000000000004</v>
      </c>
      <c r="H116">
        <v>2023</v>
      </c>
      <c r="I116" t="s">
        <v>1064</v>
      </c>
      <c r="J116" t="s">
        <v>1059</v>
      </c>
      <c r="K116">
        <v>5</v>
      </c>
    </row>
    <row r="117" spans="1:11" x14ac:dyDescent="0.3">
      <c r="A117" t="s">
        <v>481</v>
      </c>
      <c r="B117" t="s">
        <v>20</v>
      </c>
      <c r="C117">
        <v>52</v>
      </c>
      <c r="D117" t="s">
        <v>9</v>
      </c>
      <c r="E117" s="25">
        <v>45054</v>
      </c>
      <c r="F117">
        <v>37</v>
      </c>
      <c r="G117">
        <v>4.9000000000000004</v>
      </c>
      <c r="H117">
        <v>2023</v>
      </c>
      <c r="I117" t="s">
        <v>1066</v>
      </c>
      <c r="J117" t="s">
        <v>1061</v>
      </c>
      <c r="K117">
        <v>5</v>
      </c>
    </row>
    <row r="118" spans="1:11" x14ac:dyDescent="0.3">
      <c r="A118" t="s">
        <v>487</v>
      </c>
      <c r="B118" t="s">
        <v>7</v>
      </c>
      <c r="C118">
        <v>34</v>
      </c>
      <c r="D118" t="s">
        <v>9</v>
      </c>
      <c r="E118" s="25">
        <v>45055</v>
      </c>
      <c r="F118">
        <v>195</v>
      </c>
      <c r="G118">
        <v>4.8</v>
      </c>
      <c r="H118">
        <v>2023</v>
      </c>
      <c r="I118" t="s">
        <v>1060</v>
      </c>
      <c r="J118" t="s">
        <v>1061</v>
      </c>
      <c r="K118">
        <v>5</v>
      </c>
    </row>
    <row r="119" spans="1:11" x14ac:dyDescent="0.3">
      <c r="A119" t="s">
        <v>493</v>
      </c>
      <c r="B119" t="s">
        <v>14</v>
      </c>
      <c r="C119">
        <v>81</v>
      </c>
      <c r="D119" t="s">
        <v>9</v>
      </c>
      <c r="E119" s="25">
        <v>45060</v>
      </c>
      <c r="F119">
        <v>100</v>
      </c>
      <c r="G119">
        <v>1.3</v>
      </c>
      <c r="H119">
        <v>2023</v>
      </c>
      <c r="I119" t="s">
        <v>1058</v>
      </c>
      <c r="J119" t="s">
        <v>1059</v>
      </c>
      <c r="K119">
        <v>1</v>
      </c>
    </row>
    <row r="120" spans="1:11" x14ac:dyDescent="0.3">
      <c r="A120" t="s">
        <v>499</v>
      </c>
      <c r="B120" t="s">
        <v>7</v>
      </c>
      <c r="C120">
        <v>21</v>
      </c>
      <c r="D120" t="s">
        <v>9</v>
      </c>
      <c r="E120" s="25">
        <v>45062</v>
      </c>
      <c r="F120">
        <v>63</v>
      </c>
      <c r="G120">
        <v>4.2</v>
      </c>
      <c r="H120">
        <v>2023</v>
      </c>
      <c r="I120" t="s">
        <v>1060</v>
      </c>
      <c r="J120" t="s">
        <v>1068</v>
      </c>
      <c r="K120">
        <v>4</v>
      </c>
    </row>
    <row r="121" spans="1:11" x14ac:dyDescent="0.3">
      <c r="A121" t="s">
        <v>502</v>
      </c>
      <c r="B121" t="s">
        <v>24</v>
      </c>
      <c r="C121">
        <v>50</v>
      </c>
      <c r="D121" t="s">
        <v>9</v>
      </c>
      <c r="E121" s="25">
        <v>45063</v>
      </c>
      <c r="F121">
        <v>26</v>
      </c>
      <c r="G121">
        <v>4.7</v>
      </c>
      <c r="H121">
        <v>2023</v>
      </c>
      <c r="I121" t="s">
        <v>1062</v>
      </c>
      <c r="J121" t="s">
        <v>1061</v>
      </c>
      <c r="K121">
        <v>5</v>
      </c>
    </row>
    <row r="122" spans="1:11" x14ac:dyDescent="0.3">
      <c r="A122" t="s">
        <v>519</v>
      </c>
      <c r="B122" t="s">
        <v>17</v>
      </c>
      <c r="C122">
        <v>101</v>
      </c>
      <c r="D122" t="s">
        <v>9</v>
      </c>
      <c r="E122" s="25">
        <v>45070</v>
      </c>
      <c r="F122">
        <v>205</v>
      </c>
      <c r="G122">
        <v>3.9</v>
      </c>
      <c r="H122">
        <v>2023</v>
      </c>
      <c r="I122" t="s">
        <v>1062</v>
      </c>
      <c r="J122" t="s">
        <v>1059</v>
      </c>
      <c r="K122">
        <v>4</v>
      </c>
    </row>
    <row r="123" spans="1:11" x14ac:dyDescent="0.3">
      <c r="A123" t="s">
        <v>529</v>
      </c>
      <c r="B123" t="s">
        <v>17</v>
      </c>
      <c r="C123">
        <v>110</v>
      </c>
      <c r="D123" t="s">
        <v>9</v>
      </c>
      <c r="E123" s="25">
        <v>45072</v>
      </c>
      <c r="F123">
        <v>155</v>
      </c>
      <c r="G123">
        <v>2.1</v>
      </c>
      <c r="H123">
        <v>2023</v>
      </c>
      <c r="I123" t="s">
        <v>1067</v>
      </c>
      <c r="J123" t="s">
        <v>1059</v>
      </c>
      <c r="K123">
        <v>2</v>
      </c>
    </row>
    <row r="124" spans="1:11" x14ac:dyDescent="0.3">
      <c r="A124" t="s">
        <v>540</v>
      </c>
      <c r="B124" t="s">
        <v>19</v>
      </c>
      <c r="C124">
        <v>94</v>
      </c>
      <c r="D124" t="s">
        <v>9</v>
      </c>
      <c r="E124" s="25">
        <v>45076</v>
      </c>
      <c r="F124">
        <v>180</v>
      </c>
      <c r="G124">
        <v>4.7</v>
      </c>
      <c r="H124">
        <v>2023</v>
      </c>
      <c r="I124" t="s">
        <v>1060</v>
      </c>
      <c r="J124" t="s">
        <v>1059</v>
      </c>
      <c r="K124">
        <v>5</v>
      </c>
    </row>
    <row r="125" spans="1:11" x14ac:dyDescent="0.3">
      <c r="A125" t="s">
        <v>544</v>
      </c>
      <c r="B125" t="s">
        <v>21</v>
      </c>
      <c r="C125">
        <v>94</v>
      </c>
      <c r="D125" t="s">
        <v>9</v>
      </c>
      <c r="E125" s="25">
        <v>45077</v>
      </c>
      <c r="F125">
        <v>100</v>
      </c>
      <c r="G125">
        <v>3.7</v>
      </c>
      <c r="H125">
        <v>2023</v>
      </c>
      <c r="I125" t="s">
        <v>1062</v>
      </c>
      <c r="J125" t="s">
        <v>1059</v>
      </c>
      <c r="K125">
        <v>4</v>
      </c>
    </row>
    <row r="126" spans="1:11" x14ac:dyDescent="0.3">
      <c r="A126" t="s">
        <v>545</v>
      </c>
      <c r="B126" t="s">
        <v>21</v>
      </c>
      <c r="C126">
        <v>51</v>
      </c>
      <c r="D126" t="s">
        <v>9</v>
      </c>
      <c r="E126" s="25">
        <v>45078</v>
      </c>
      <c r="F126">
        <v>108</v>
      </c>
      <c r="G126">
        <v>4.5</v>
      </c>
      <c r="H126">
        <v>2023</v>
      </c>
      <c r="I126" t="s">
        <v>1064</v>
      </c>
      <c r="J126" t="s">
        <v>1061</v>
      </c>
      <c r="K126">
        <v>5</v>
      </c>
    </row>
    <row r="127" spans="1:11" x14ac:dyDescent="0.3">
      <c r="A127" t="s">
        <v>546</v>
      </c>
      <c r="B127" t="s">
        <v>5</v>
      </c>
      <c r="C127">
        <v>39</v>
      </c>
      <c r="D127" t="s">
        <v>9</v>
      </c>
      <c r="E127" s="25">
        <v>45078</v>
      </c>
      <c r="F127">
        <v>46</v>
      </c>
      <c r="G127">
        <v>4.5999999999999996</v>
      </c>
      <c r="H127">
        <v>2023</v>
      </c>
      <c r="I127" t="s">
        <v>1064</v>
      </c>
      <c r="J127" t="s">
        <v>1061</v>
      </c>
      <c r="K127">
        <v>5</v>
      </c>
    </row>
    <row r="128" spans="1:11" x14ac:dyDescent="0.3">
      <c r="A128" t="s">
        <v>550</v>
      </c>
      <c r="B128" t="s">
        <v>19</v>
      </c>
      <c r="C128">
        <v>49</v>
      </c>
      <c r="D128" t="s">
        <v>9</v>
      </c>
      <c r="E128" s="25">
        <v>45081</v>
      </c>
      <c r="F128">
        <v>100</v>
      </c>
      <c r="G128">
        <v>2.2000000000000002</v>
      </c>
      <c r="H128">
        <v>2023</v>
      </c>
      <c r="I128" t="s">
        <v>1058</v>
      </c>
      <c r="J128" t="s">
        <v>1061</v>
      </c>
      <c r="K128">
        <v>2</v>
      </c>
    </row>
    <row r="129" spans="1:11" x14ac:dyDescent="0.3">
      <c r="A129" t="s">
        <v>554</v>
      </c>
      <c r="B129" t="s">
        <v>12</v>
      </c>
      <c r="C129">
        <v>138</v>
      </c>
      <c r="D129" t="s">
        <v>9</v>
      </c>
      <c r="E129" s="25">
        <v>45082</v>
      </c>
      <c r="F129">
        <v>29</v>
      </c>
      <c r="G129">
        <v>4.4000000000000004</v>
      </c>
      <c r="H129">
        <v>2023</v>
      </c>
      <c r="I129" t="s">
        <v>1066</v>
      </c>
      <c r="J129" t="s">
        <v>1063</v>
      </c>
      <c r="K129">
        <v>4</v>
      </c>
    </row>
    <row r="130" spans="1:11" x14ac:dyDescent="0.3">
      <c r="A130" t="s">
        <v>555</v>
      </c>
      <c r="B130" t="s">
        <v>7</v>
      </c>
      <c r="C130">
        <v>144</v>
      </c>
      <c r="D130" t="s">
        <v>9</v>
      </c>
      <c r="E130" s="25">
        <v>45083</v>
      </c>
      <c r="F130">
        <v>25</v>
      </c>
      <c r="G130">
        <v>3.7</v>
      </c>
      <c r="H130">
        <v>2023</v>
      </c>
      <c r="I130" t="s">
        <v>1060</v>
      </c>
      <c r="J130" t="s">
        <v>1063</v>
      </c>
      <c r="K130">
        <v>4</v>
      </c>
    </row>
    <row r="131" spans="1:11" x14ac:dyDescent="0.3">
      <c r="A131" t="s">
        <v>570</v>
      </c>
      <c r="B131" t="s">
        <v>18</v>
      </c>
      <c r="C131">
        <v>159</v>
      </c>
      <c r="D131" t="s">
        <v>9</v>
      </c>
      <c r="E131" s="25">
        <v>45091</v>
      </c>
      <c r="F131">
        <v>66</v>
      </c>
      <c r="G131">
        <v>3.4</v>
      </c>
      <c r="H131">
        <v>2023</v>
      </c>
      <c r="I131" t="s">
        <v>1062</v>
      </c>
      <c r="J131" t="s">
        <v>1063</v>
      </c>
      <c r="K131">
        <v>3</v>
      </c>
    </row>
    <row r="132" spans="1:11" x14ac:dyDescent="0.3">
      <c r="A132" t="s">
        <v>584</v>
      </c>
      <c r="B132" t="s">
        <v>23</v>
      </c>
      <c r="C132">
        <v>130</v>
      </c>
      <c r="D132" t="s">
        <v>9</v>
      </c>
      <c r="E132" s="25">
        <v>45098</v>
      </c>
      <c r="F132">
        <v>87</v>
      </c>
      <c r="G132">
        <v>3.4</v>
      </c>
      <c r="H132">
        <v>2023</v>
      </c>
      <c r="I132" t="s">
        <v>1062</v>
      </c>
      <c r="J132" t="s">
        <v>1063</v>
      </c>
      <c r="K132">
        <v>3</v>
      </c>
    </row>
    <row r="133" spans="1:11" x14ac:dyDescent="0.3">
      <c r="A133" t="s">
        <v>585</v>
      </c>
      <c r="B133" t="s">
        <v>23</v>
      </c>
      <c r="C133">
        <v>73</v>
      </c>
      <c r="D133" t="s">
        <v>9</v>
      </c>
      <c r="E133" s="25">
        <v>45098</v>
      </c>
      <c r="F133">
        <v>75</v>
      </c>
      <c r="G133">
        <v>2.7</v>
      </c>
      <c r="H133">
        <v>2023</v>
      </c>
      <c r="I133" t="s">
        <v>1062</v>
      </c>
      <c r="J133" t="s">
        <v>1059</v>
      </c>
      <c r="K133">
        <v>3</v>
      </c>
    </row>
    <row r="134" spans="1:11" x14ac:dyDescent="0.3">
      <c r="A134" t="s">
        <v>591</v>
      </c>
      <c r="B134" t="s">
        <v>15</v>
      </c>
      <c r="C134">
        <v>74</v>
      </c>
      <c r="D134" t="s">
        <v>9</v>
      </c>
      <c r="E134" s="25">
        <v>45100</v>
      </c>
      <c r="F134">
        <v>37</v>
      </c>
      <c r="G134">
        <v>2.7</v>
      </c>
      <c r="H134">
        <v>2023</v>
      </c>
      <c r="I134" t="s">
        <v>1067</v>
      </c>
      <c r="J134" t="s">
        <v>1059</v>
      </c>
      <c r="K134">
        <v>3</v>
      </c>
    </row>
    <row r="135" spans="1:11" x14ac:dyDescent="0.3">
      <c r="A135" t="s">
        <v>599</v>
      </c>
      <c r="B135" t="s">
        <v>23</v>
      </c>
      <c r="C135">
        <v>126</v>
      </c>
      <c r="D135" t="s">
        <v>9</v>
      </c>
      <c r="E135" s="25">
        <v>45103</v>
      </c>
      <c r="F135">
        <v>190</v>
      </c>
      <c r="G135">
        <v>2.4</v>
      </c>
      <c r="H135">
        <v>2023</v>
      </c>
      <c r="I135" t="s">
        <v>1066</v>
      </c>
      <c r="J135" t="s">
        <v>1063</v>
      </c>
      <c r="K135">
        <v>2</v>
      </c>
    </row>
    <row r="136" spans="1:11" x14ac:dyDescent="0.3">
      <c r="A136" t="s">
        <v>604</v>
      </c>
      <c r="B136" t="s">
        <v>14</v>
      </c>
      <c r="C136">
        <v>63</v>
      </c>
      <c r="D136" t="s">
        <v>9</v>
      </c>
      <c r="E136" s="25">
        <v>45104</v>
      </c>
      <c r="F136">
        <v>70</v>
      </c>
      <c r="G136">
        <v>1.6</v>
      </c>
      <c r="H136">
        <v>2023</v>
      </c>
      <c r="I136" t="s">
        <v>1060</v>
      </c>
      <c r="J136" t="s">
        <v>1059</v>
      </c>
      <c r="K136">
        <v>2</v>
      </c>
    </row>
    <row r="137" spans="1:11" x14ac:dyDescent="0.3">
      <c r="A137" t="s">
        <v>606</v>
      </c>
      <c r="B137" t="s">
        <v>18</v>
      </c>
      <c r="C137">
        <v>101</v>
      </c>
      <c r="D137" t="s">
        <v>9</v>
      </c>
      <c r="E137" s="25">
        <v>45104</v>
      </c>
      <c r="F137">
        <v>84</v>
      </c>
      <c r="G137">
        <v>3.5</v>
      </c>
      <c r="H137">
        <v>2023</v>
      </c>
      <c r="I137" t="s">
        <v>1060</v>
      </c>
      <c r="J137" t="s">
        <v>1059</v>
      </c>
      <c r="K137">
        <v>4</v>
      </c>
    </row>
    <row r="138" spans="1:11" x14ac:dyDescent="0.3">
      <c r="A138" t="s">
        <v>617</v>
      </c>
      <c r="B138" t="s">
        <v>7</v>
      </c>
      <c r="C138">
        <v>128</v>
      </c>
      <c r="D138" t="s">
        <v>9</v>
      </c>
      <c r="E138" s="25">
        <v>45108</v>
      </c>
      <c r="F138">
        <v>140</v>
      </c>
      <c r="G138">
        <v>4.3</v>
      </c>
      <c r="H138">
        <v>2024</v>
      </c>
      <c r="I138" t="s">
        <v>1065</v>
      </c>
      <c r="J138" t="s">
        <v>1063</v>
      </c>
      <c r="K138">
        <v>4</v>
      </c>
    </row>
    <row r="139" spans="1:11" x14ac:dyDescent="0.3">
      <c r="A139" t="s">
        <v>618</v>
      </c>
      <c r="B139" t="s">
        <v>14</v>
      </c>
      <c r="C139">
        <v>110</v>
      </c>
      <c r="D139" t="s">
        <v>9</v>
      </c>
      <c r="E139" s="25">
        <v>45109</v>
      </c>
      <c r="F139">
        <v>104</v>
      </c>
      <c r="G139">
        <v>4.4000000000000004</v>
      </c>
      <c r="H139">
        <v>2024</v>
      </c>
      <c r="I139" t="s">
        <v>1058</v>
      </c>
      <c r="J139" t="s">
        <v>1059</v>
      </c>
      <c r="K139">
        <v>4</v>
      </c>
    </row>
    <row r="140" spans="1:11" x14ac:dyDescent="0.3">
      <c r="A140" t="s">
        <v>626</v>
      </c>
      <c r="B140" t="s">
        <v>8</v>
      </c>
      <c r="C140">
        <v>55</v>
      </c>
      <c r="D140" t="s">
        <v>9</v>
      </c>
      <c r="E140" s="25">
        <v>45114</v>
      </c>
      <c r="F140">
        <v>112</v>
      </c>
      <c r="G140">
        <v>4.5</v>
      </c>
      <c r="H140">
        <v>2024</v>
      </c>
      <c r="I140" t="s">
        <v>1067</v>
      </c>
      <c r="J140" t="s">
        <v>1061</v>
      </c>
      <c r="K140">
        <v>5</v>
      </c>
    </row>
    <row r="141" spans="1:11" x14ac:dyDescent="0.3">
      <c r="A141" t="s">
        <v>637</v>
      </c>
      <c r="B141" t="s">
        <v>5</v>
      </c>
      <c r="C141">
        <v>131</v>
      </c>
      <c r="D141" t="s">
        <v>9</v>
      </c>
      <c r="E141" s="25">
        <v>45118</v>
      </c>
      <c r="F141">
        <v>76</v>
      </c>
      <c r="G141">
        <v>4.5</v>
      </c>
      <c r="H141">
        <v>2024</v>
      </c>
      <c r="I141" t="s">
        <v>1060</v>
      </c>
      <c r="J141" t="s">
        <v>1063</v>
      </c>
      <c r="K141">
        <v>5</v>
      </c>
    </row>
    <row r="142" spans="1:11" x14ac:dyDescent="0.3">
      <c r="A142" t="s">
        <v>638</v>
      </c>
      <c r="B142" t="s">
        <v>23</v>
      </c>
      <c r="C142">
        <v>73</v>
      </c>
      <c r="D142" t="s">
        <v>9</v>
      </c>
      <c r="E142" s="25">
        <v>45119</v>
      </c>
      <c r="F142">
        <v>87</v>
      </c>
      <c r="G142">
        <v>4.8</v>
      </c>
      <c r="H142">
        <v>2024</v>
      </c>
      <c r="I142" t="s">
        <v>1062</v>
      </c>
      <c r="J142" t="s">
        <v>1059</v>
      </c>
      <c r="K142">
        <v>5</v>
      </c>
    </row>
    <row r="143" spans="1:11" x14ac:dyDescent="0.3">
      <c r="A143" t="s">
        <v>641</v>
      </c>
      <c r="B143" t="s">
        <v>22</v>
      </c>
      <c r="C143">
        <v>69</v>
      </c>
      <c r="D143" t="s">
        <v>9</v>
      </c>
      <c r="E143" s="25">
        <v>45120</v>
      </c>
      <c r="F143">
        <v>56</v>
      </c>
      <c r="G143">
        <v>3.9</v>
      </c>
      <c r="H143">
        <v>2024</v>
      </c>
      <c r="I143" t="s">
        <v>1064</v>
      </c>
      <c r="J143" t="s">
        <v>1059</v>
      </c>
      <c r="K143">
        <v>4</v>
      </c>
    </row>
    <row r="144" spans="1:11" x14ac:dyDescent="0.3">
      <c r="A144" t="s">
        <v>656</v>
      </c>
      <c r="B144" t="s">
        <v>12</v>
      </c>
      <c r="C144">
        <v>121</v>
      </c>
      <c r="D144" t="s">
        <v>9</v>
      </c>
      <c r="E144" s="25">
        <v>45127</v>
      </c>
      <c r="F144">
        <v>20</v>
      </c>
      <c r="G144">
        <v>2.7</v>
      </c>
      <c r="H144">
        <v>2024</v>
      </c>
      <c r="I144" t="s">
        <v>1064</v>
      </c>
      <c r="J144" t="s">
        <v>1063</v>
      </c>
      <c r="K144">
        <v>3</v>
      </c>
    </row>
    <row r="145" spans="1:11" x14ac:dyDescent="0.3">
      <c r="A145" t="s">
        <v>662</v>
      </c>
      <c r="B145" t="s">
        <v>21</v>
      </c>
      <c r="C145">
        <v>87</v>
      </c>
      <c r="D145" t="s">
        <v>9</v>
      </c>
      <c r="E145" s="25">
        <v>45132</v>
      </c>
      <c r="F145">
        <v>125</v>
      </c>
      <c r="G145">
        <v>4.5</v>
      </c>
      <c r="H145">
        <v>2024</v>
      </c>
      <c r="I145" t="s">
        <v>1060</v>
      </c>
      <c r="J145" t="s">
        <v>1059</v>
      </c>
      <c r="K145">
        <v>5</v>
      </c>
    </row>
    <row r="146" spans="1:11" x14ac:dyDescent="0.3">
      <c r="A146" t="s">
        <v>675</v>
      </c>
      <c r="B146" t="s">
        <v>16</v>
      </c>
      <c r="C146">
        <v>163</v>
      </c>
      <c r="D146" t="s">
        <v>9</v>
      </c>
      <c r="E146" s="25">
        <v>45138</v>
      </c>
      <c r="F146">
        <v>76</v>
      </c>
      <c r="G146">
        <v>4.4000000000000004</v>
      </c>
      <c r="H146">
        <v>2024</v>
      </c>
      <c r="I146" t="s">
        <v>1066</v>
      </c>
      <c r="J146" t="s">
        <v>1063</v>
      </c>
      <c r="K146">
        <v>4</v>
      </c>
    </row>
    <row r="147" spans="1:11" x14ac:dyDescent="0.3">
      <c r="A147" t="s">
        <v>678</v>
      </c>
      <c r="B147" t="s">
        <v>7</v>
      </c>
      <c r="C147">
        <v>69</v>
      </c>
      <c r="D147" t="s">
        <v>9</v>
      </c>
      <c r="E147" s="25">
        <v>45141</v>
      </c>
      <c r="F147">
        <v>20</v>
      </c>
      <c r="G147">
        <v>4.3</v>
      </c>
      <c r="H147">
        <v>2024</v>
      </c>
      <c r="I147" t="s">
        <v>1064</v>
      </c>
      <c r="J147" t="s">
        <v>1059</v>
      </c>
      <c r="K147">
        <v>4</v>
      </c>
    </row>
    <row r="148" spans="1:11" x14ac:dyDescent="0.3">
      <c r="A148" t="s">
        <v>680</v>
      </c>
      <c r="B148" t="s">
        <v>18</v>
      </c>
      <c r="C148">
        <v>97</v>
      </c>
      <c r="D148" t="s">
        <v>9</v>
      </c>
      <c r="E148" s="25">
        <v>45142</v>
      </c>
      <c r="F148">
        <v>105</v>
      </c>
      <c r="G148">
        <v>2.9</v>
      </c>
      <c r="H148">
        <v>2024</v>
      </c>
      <c r="I148" t="s">
        <v>1067</v>
      </c>
      <c r="J148" t="s">
        <v>1059</v>
      </c>
      <c r="K148">
        <v>3</v>
      </c>
    </row>
    <row r="149" spans="1:11" x14ac:dyDescent="0.3">
      <c r="A149" t="s">
        <v>682</v>
      </c>
      <c r="B149" t="s">
        <v>23</v>
      </c>
      <c r="C149">
        <v>56</v>
      </c>
      <c r="D149" t="s">
        <v>9</v>
      </c>
      <c r="E149" s="25">
        <v>45143</v>
      </c>
      <c r="F149">
        <v>152</v>
      </c>
      <c r="G149">
        <v>4.5999999999999996</v>
      </c>
      <c r="H149">
        <v>2024</v>
      </c>
      <c r="I149" t="s">
        <v>1065</v>
      </c>
      <c r="J149" t="s">
        <v>1061</v>
      </c>
      <c r="K149">
        <v>5</v>
      </c>
    </row>
    <row r="150" spans="1:11" x14ac:dyDescent="0.3">
      <c r="A150" t="s">
        <v>687</v>
      </c>
      <c r="B150" t="s">
        <v>8</v>
      </c>
      <c r="C150">
        <v>124</v>
      </c>
      <c r="D150" t="s">
        <v>9</v>
      </c>
      <c r="E150" s="25">
        <v>45146</v>
      </c>
      <c r="F150">
        <v>54</v>
      </c>
      <c r="G150">
        <v>3.8</v>
      </c>
      <c r="H150">
        <v>2024</v>
      </c>
      <c r="I150" t="s">
        <v>1060</v>
      </c>
      <c r="J150" t="s">
        <v>1063</v>
      </c>
      <c r="K150">
        <v>4</v>
      </c>
    </row>
    <row r="151" spans="1:11" x14ac:dyDescent="0.3">
      <c r="A151" t="s">
        <v>688</v>
      </c>
      <c r="B151" t="s">
        <v>12</v>
      </c>
      <c r="C151">
        <v>130</v>
      </c>
      <c r="D151" t="s">
        <v>9</v>
      </c>
      <c r="E151" s="25">
        <v>45146</v>
      </c>
      <c r="F151">
        <v>60</v>
      </c>
      <c r="G151">
        <v>2.5</v>
      </c>
      <c r="H151">
        <v>2024</v>
      </c>
      <c r="I151" t="s">
        <v>1060</v>
      </c>
      <c r="J151" t="s">
        <v>1063</v>
      </c>
      <c r="K151">
        <v>3</v>
      </c>
    </row>
    <row r="152" spans="1:11" x14ac:dyDescent="0.3">
      <c r="A152" t="s">
        <v>694</v>
      </c>
      <c r="B152" t="s">
        <v>16</v>
      </c>
      <c r="C152">
        <v>103</v>
      </c>
      <c r="D152" t="s">
        <v>9</v>
      </c>
      <c r="E152" s="25">
        <v>45151</v>
      </c>
      <c r="F152">
        <v>200</v>
      </c>
      <c r="G152">
        <v>4.9000000000000004</v>
      </c>
      <c r="H152">
        <v>2024</v>
      </c>
      <c r="I152" t="s">
        <v>1058</v>
      </c>
      <c r="J152" t="s">
        <v>1059</v>
      </c>
      <c r="K152">
        <v>5</v>
      </c>
    </row>
    <row r="153" spans="1:11" x14ac:dyDescent="0.3">
      <c r="A153" t="s">
        <v>696</v>
      </c>
      <c r="B153" t="s">
        <v>20</v>
      </c>
      <c r="C153">
        <v>128</v>
      </c>
      <c r="D153" t="s">
        <v>9</v>
      </c>
      <c r="E153" s="25">
        <v>45155</v>
      </c>
      <c r="F153">
        <v>22</v>
      </c>
      <c r="G153">
        <v>1.9</v>
      </c>
      <c r="H153">
        <v>2024</v>
      </c>
      <c r="I153" t="s">
        <v>1064</v>
      </c>
      <c r="J153" t="s">
        <v>1063</v>
      </c>
      <c r="K153">
        <v>2</v>
      </c>
    </row>
    <row r="154" spans="1:11" x14ac:dyDescent="0.3">
      <c r="A154" t="s">
        <v>705</v>
      </c>
      <c r="B154" t="s">
        <v>21</v>
      </c>
      <c r="C154">
        <v>151</v>
      </c>
      <c r="D154" t="s">
        <v>9</v>
      </c>
      <c r="E154" s="25">
        <v>45159</v>
      </c>
      <c r="F154">
        <v>63</v>
      </c>
      <c r="G154">
        <v>4.0999999999999996</v>
      </c>
      <c r="H154">
        <v>2024</v>
      </c>
      <c r="I154" t="s">
        <v>1066</v>
      </c>
      <c r="J154" t="s">
        <v>1063</v>
      </c>
      <c r="K154">
        <v>4</v>
      </c>
    </row>
    <row r="155" spans="1:11" x14ac:dyDescent="0.3">
      <c r="A155" t="s">
        <v>709</v>
      </c>
      <c r="B155" t="s">
        <v>24</v>
      </c>
      <c r="C155">
        <v>18</v>
      </c>
      <c r="D155" t="s">
        <v>9</v>
      </c>
      <c r="E155" s="25">
        <v>45162</v>
      </c>
      <c r="F155">
        <v>40</v>
      </c>
      <c r="G155">
        <v>4.4000000000000004</v>
      </c>
      <c r="H155">
        <v>2024</v>
      </c>
      <c r="I155" t="s">
        <v>1064</v>
      </c>
      <c r="J155" t="s">
        <v>1068</v>
      </c>
      <c r="K155">
        <v>4</v>
      </c>
    </row>
    <row r="156" spans="1:11" x14ac:dyDescent="0.3">
      <c r="A156" t="s">
        <v>712</v>
      </c>
      <c r="B156" t="s">
        <v>21</v>
      </c>
      <c r="C156">
        <v>108</v>
      </c>
      <c r="D156" t="s">
        <v>9</v>
      </c>
      <c r="E156" s="25">
        <v>45163</v>
      </c>
      <c r="F156">
        <v>80</v>
      </c>
      <c r="G156">
        <v>4.3</v>
      </c>
      <c r="H156">
        <v>2024</v>
      </c>
      <c r="I156" t="s">
        <v>1067</v>
      </c>
      <c r="J156" t="s">
        <v>1059</v>
      </c>
      <c r="K156">
        <v>4</v>
      </c>
    </row>
    <row r="157" spans="1:11" x14ac:dyDescent="0.3">
      <c r="A157" t="s">
        <v>713</v>
      </c>
      <c r="B157" t="s">
        <v>7</v>
      </c>
      <c r="C157">
        <v>52</v>
      </c>
      <c r="D157" t="s">
        <v>9</v>
      </c>
      <c r="E157" s="25">
        <v>45164</v>
      </c>
      <c r="F157">
        <v>66</v>
      </c>
      <c r="G157">
        <v>4.5</v>
      </c>
      <c r="H157">
        <v>2024</v>
      </c>
      <c r="I157" t="s">
        <v>1065</v>
      </c>
      <c r="J157" t="s">
        <v>1061</v>
      </c>
      <c r="K157">
        <v>5</v>
      </c>
    </row>
    <row r="158" spans="1:11" x14ac:dyDescent="0.3">
      <c r="A158" t="s">
        <v>723</v>
      </c>
      <c r="B158" t="s">
        <v>8</v>
      </c>
      <c r="C158">
        <v>70</v>
      </c>
      <c r="D158" t="s">
        <v>9</v>
      </c>
      <c r="E158" s="25">
        <v>45168</v>
      </c>
      <c r="F158">
        <v>210</v>
      </c>
      <c r="G158">
        <v>4.0999999999999996</v>
      </c>
      <c r="H158">
        <v>2024</v>
      </c>
      <c r="I158" t="s">
        <v>1062</v>
      </c>
      <c r="J158" t="s">
        <v>1059</v>
      </c>
      <c r="K158">
        <v>4</v>
      </c>
    </row>
    <row r="159" spans="1:11" x14ac:dyDescent="0.3">
      <c r="A159" t="s">
        <v>725</v>
      </c>
      <c r="B159" t="s">
        <v>12</v>
      </c>
      <c r="C159">
        <v>100</v>
      </c>
      <c r="D159" t="s">
        <v>9</v>
      </c>
      <c r="E159" s="25">
        <v>45169</v>
      </c>
      <c r="F159">
        <v>45</v>
      </c>
      <c r="G159">
        <v>4.9000000000000004</v>
      </c>
      <c r="H159">
        <v>2024</v>
      </c>
      <c r="I159" t="s">
        <v>1064</v>
      </c>
      <c r="J159" t="s">
        <v>1059</v>
      </c>
      <c r="K159">
        <v>5</v>
      </c>
    </row>
    <row r="160" spans="1:11" x14ac:dyDescent="0.3">
      <c r="A160" t="s">
        <v>729</v>
      </c>
      <c r="B160" t="s">
        <v>17</v>
      </c>
      <c r="C160">
        <v>84</v>
      </c>
      <c r="D160" t="s">
        <v>9</v>
      </c>
      <c r="E160" s="25">
        <v>45172</v>
      </c>
      <c r="F160">
        <v>72</v>
      </c>
      <c r="G160">
        <v>4</v>
      </c>
      <c r="H160">
        <v>2024</v>
      </c>
      <c r="I160" t="s">
        <v>1058</v>
      </c>
      <c r="J160" t="s">
        <v>1059</v>
      </c>
      <c r="K160">
        <v>4</v>
      </c>
    </row>
    <row r="161" spans="1:11" x14ac:dyDescent="0.3">
      <c r="A161" t="s">
        <v>730</v>
      </c>
      <c r="B161" t="s">
        <v>22</v>
      </c>
      <c r="C161">
        <v>111</v>
      </c>
      <c r="D161" t="s">
        <v>9</v>
      </c>
      <c r="E161" s="25">
        <v>45172</v>
      </c>
      <c r="F161">
        <v>63</v>
      </c>
      <c r="G161">
        <v>4.5</v>
      </c>
      <c r="H161">
        <v>2024</v>
      </c>
      <c r="I161" t="s">
        <v>1058</v>
      </c>
      <c r="J161" t="s">
        <v>1059</v>
      </c>
      <c r="K161">
        <v>5</v>
      </c>
    </row>
    <row r="162" spans="1:11" x14ac:dyDescent="0.3">
      <c r="A162" t="s">
        <v>741</v>
      </c>
      <c r="B162" t="s">
        <v>16</v>
      </c>
      <c r="C162">
        <v>97</v>
      </c>
      <c r="D162" t="s">
        <v>9</v>
      </c>
      <c r="E162" s="25">
        <v>45177</v>
      </c>
      <c r="F162">
        <v>45</v>
      </c>
      <c r="G162">
        <v>4.5999999999999996</v>
      </c>
      <c r="H162">
        <v>2024</v>
      </c>
      <c r="I162" t="s">
        <v>1067</v>
      </c>
      <c r="J162" t="s">
        <v>1059</v>
      </c>
      <c r="K162">
        <v>5</v>
      </c>
    </row>
    <row r="163" spans="1:11" x14ac:dyDescent="0.3">
      <c r="A163" t="s">
        <v>746</v>
      </c>
      <c r="B163" t="s">
        <v>7</v>
      </c>
      <c r="C163">
        <v>143</v>
      </c>
      <c r="D163" t="s">
        <v>9</v>
      </c>
      <c r="E163" s="25">
        <v>45178</v>
      </c>
      <c r="F163">
        <v>78</v>
      </c>
      <c r="G163">
        <v>4</v>
      </c>
      <c r="H163">
        <v>2024</v>
      </c>
      <c r="I163" t="s">
        <v>1065</v>
      </c>
      <c r="J163" t="s">
        <v>1063</v>
      </c>
      <c r="K163">
        <v>4</v>
      </c>
    </row>
    <row r="164" spans="1:11" x14ac:dyDescent="0.3">
      <c r="A164" t="s">
        <v>750</v>
      </c>
      <c r="B164" t="s">
        <v>18</v>
      </c>
      <c r="C164">
        <v>107</v>
      </c>
      <c r="D164" t="s">
        <v>9</v>
      </c>
      <c r="E164" s="25">
        <v>45179</v>
      </c>
      <c r="F164">
        <v>38</v>
      </c>
      <c r="G164">
        <v>4.7</v>
      </c>
      <c r="H164">
        <v>2024</v>
      </c>
      <c r="I164" t="s">
        <v>1058</v>
      </c>
      <c r="J164" t="s">
        <v>1059</v>
      </c>
      <c r="K164">
        <v>5</v>
      </c>
    </row>
    <row r="165" spans="1:11" x14ac:dyDescent="0.3">
      <c r="A165" t="s">
        <v>751</v>
      </c>
      <c r="B165" t="s">
        <v>20</v>
      </c>
      <c r="C165">
        <v>58</v>
      </c>
      <c r="D165" t="s">
        <v>9</v>
      </c>
      <c r="E165" s="25">
        <v>45181</v>
      </c>
      <c r="F165">
        <v>90</v>
      </c>
      <c r="G165">
        <v>4.3</v>
      </c>
      <c r="H165">
        <v>2024</v>
      </c>
      <c r="I165" t="s">
        <v>1060</v>
      </c>
      <c r="J165" t="s">
        <v>1061</v>
      </c>
      <c r="K165">
        <v>4</v>
      </c>
    </row>
    <row r="166" spans="1:11" x14ac:dyDescent="0.3">
      <c r="A166" t="s">
        <v>752</v>
      </c>
      <c r="B166" t="s">
        <v>14</v>
      </c>
      <c r="C166">
        <v>66</v>
      </c>
      <c r="D166" t="s">
        <v>9</v>
      </c>
      <c r="E166" s="25">
        <v>45181</v>
      </c>
      <c r="F166">
        <v>32</v>
      </c>
      <c r="G166">
        <v>3.8</v>
      </c>
      <c r="H166">
        <v>2024</v>
      </c>
      <c r="I166" t="s">
        <v>1060</v>
      </c>
      <c r="J166" t="s">
        <v>1059</v>
      </c>
      <c r="K166">
        <v>4</v>
      </c>
    </row>
    <row r="167" spans="1:11" x14ac:dyDescent="0.3">
      <c r="A167" t="s">
        <v>754</v>
      </c>
      <c r="B167" t="s">
        <v>18</v>
      </c>
      <c r="C167">
        <v>8</v>
      </c>
      <c r="D167" t="s">
        <v>9</v>
      </c>
      <c r="E167" s="25">
        <v>45181</v>
      </c>
      <c r="F167">
        <v>31</v>
      </c>
      <c r="G167">
        <v>3.9</v>
      </c>
      <c r="H167">
        <v>2024</v>
      </c>
      <c r="I167" t="s">
        <v>1060</v>
      </c>
      <c r="J167" t="s">
        <v>1069</v>
      </c>
      <c r="K167">
        <v>4</v>
      </c>
    </row>
    <row r="168" spans="1:11" x14ac:dyDescent="0.3">
      <c r="A168" t="s">
        <v>760</v>
      </c>
      <c r="B168" t="s">
        <v>15</v>
      </c>
      <c r="C168">
        <v>126</v>
      </c>
      <c r="D168" t="s">
        <v>9</v>
      </c>
      <c r="E168" s="25">
        <v>45185</v>
      </c>
      <c r="F168">
        <v>52</v>
      </c>
      <c r="G168">
        <v>1.1000000000000001</v>
      </c>
      <c r="H168">
        <v>2024</v>
      </c>
      <c r="I168" t="s">
        <v>1065</v>
      </c>
      <c r="J168" t="s">
        <v>1063</v>
      </c>
      <c r="K168">
        <v>1</v>
      </c>
    </row>
    <row r="169" spans="1:11" x14ac:dyDescent="0.3">
      <c r="A169" t="s">
        <v>764</v>
      </c>
      <c r="B169" t="s">
        <v>22</v>
      </c>
      <c r="C169">
        <v>94</v>
      </c>
      <c r="D169" t="s">
        <v>9</v>
      </c>
      <c r="E169" s="25">
        <v>45190</v>
      </c>
      <c r="F169">
        <v>220</v>
      </c>
      <c r="G169">
        <v>4.5999999999999996</v>
      </c>
      <c r="H169">
        <v>2024</v>
      </c>
      <c r="I169" t="s">
        <v>1064</v>
      </c>
      <c r="J169" t="s">
        <v>1059</v>
      </c>
      <c r="K169">
        <v>5</v>
      </c>
    </row>
    <row r="170" spans="1:11" x14ac:dyDescent="0.3">
      <c r="A170" t="s">
        <v>766</v>
      </c>
      <c r="B170" t="s">
        <v>23</v>
      </c>
      <c r="C170">
        <v>76</v>
      </c>
      <c r="D170" t="s">
        <v>9</v>
      </c>
      <c r="E170" s="25">
        <v>45190</v>
      </c>
      <c r="F170">
        <v>110</v>
      </c>
      <c r="G170">
        <v>3.9</v>
      </c>
      <c r="H170">
        <v>2024</v>
      </c>
      <c r="I170" t="s">
        <v>1064</v>
      </c>
      <c r="J170" t="s">
        <v>1059</v>
      </c>
      <c r="K170">
        <v>4</v>
      </c>
    </row>
    <row r="171" spans="1:11" x14ac:dyDescent="0.3">
      <c r="A171" t="s">
        <v>776</v>
      </c>
      <c r="B171" t="s">
        <v>19</v>
      </c>
      <c r="C171">
        <v>159</v>
      </c>
      <c r="D171" t="s">
        <v>9</v>
      </c>
      <c r="E171" s="25">
        <v>45193</v>
      </c>
      <c r="F171">
        <v>63</v>
      </c>
      <c r="G171">
        <v>4.2</v>
      </c>
      <c r="H171">
        <v>2024</v>
      </c>
      <c r="I171" t="s">
        <v>1058</v>
      </c>
      <c r="J171" t="s">
        <v>1063</v>
      </c>
      <c r="K171">
        <v>4</v>
      </c>
    </row>
    <row r="172" spans="1:11" x14ac:dyDescent="0.3">
      <c r="A172" t="s">
        <v>781</v>
      </c>
      <c r="B172" t="s">
        <v>7</v>
      </c>
      <c r="C172">
        <v>142</v>
      </c>
      <c r="D172" t="s">
        <v>9</v>
      </c>
      <c r="E172" s="25">
        <v>45196</v>
      </c>
      <c r="F172">
        <v>37</v>
      </c>
      <c r="G172">
        <v>3.8</v>
      </c>
      <c r="H172">
        <v>2024</v>
      </c>
      <c r="I172" t="s">
        <v>1062</v>
      </c>
      <c r="J172" t="s">
        <v>1063</v>
      </c>
      <c r="K172">
        <v>4</v>
      </c>
    </row>
    <row r="173" spans="1:11" x14ac:dyDescent="0.3">
      <c r="A173" t="s">
        <v>784</v>
      </c>
      <c r="B173" t="s">
        <v>17</v>
      </c>
      <c r="C173">
        <v>108</v>
      </c>
      <c r="D173" t="s">
        <v>9</v>
      </c>
      <c r="E173" s="25">
        <v>45196</v>
      </c>
      <c r="F173">
        <v>190</v>
      </c>
      <c r="G173">
        <v>3.2</v>
      </c>
      <c r="H173">
        <v>2024</v>
      </c>
      <c r="I173" t="s">
        <v>1062</v>
      </c>
      <c r="J173" t="s">
        <v>1059</v>
      </c>
      <c r="K173">
        <v>3</v>
      </c>
    </row>
    <row r="174" spans="1:11" x14ac:dyDescent="0.3">
      <c r="A174" t="s">
        <v>786</v>
      </c>
      <c r="B174" t="s">
        <v>7</v>
      </c>
      <c r="C174">
        <v>126</v>
      </c>
      <c r="D174" t="s">
        <v>9</v>
      </c>
      <c r="E174" s="25">
        <v>45196</v>
      </c>
      <c r="F174">
        <v>44</v>
      </c>
      <c r="G174">
        <v>3.7</v>
      </c>
      <c r="H174">
        <v>2024</v>
      </c>
      <c r="I174" t="s">
        <v>1062</v>
      </c>
      <c r="J174" t="s">
        <v>1063</v>
      </c>
      <c r="K174">
        <v>4</v>
      </c>
    </row>
    <row r="175" spans="1:11" x14ac:dyDescent="0.3">
      <c r="A175" t="s">
        <v>790</v>
      </c>
      <c r="B175" t="s">
        <v>22</v>
      </c>
      <c r="C175">
        <v>127</v>
      </c>
      <c r="D175" t="s">
        <v>9</v>
      </c>
      <c r="E175" s="25">
        <v>45198</v>
      </c>
      <c r="F175">
        <v>112</v>
      </c>
      <c r="G175">
        <v>4.5999999999999996</v>
      </c>
      <c r="H175">
        <v>2024</v>
      </c>
      <c r="I175" t="s">
        <v>1067</v>
      </c>
      <c r="J175" t="s">
        <v>1063</v>
      </c>
      <c r="K175">
        <v>5</v>
      </c>
    </row>
    <row r="176" spans="1:11" x14ac:dyDescent="0.3">
      <c r="A176" t="s">
        <v>792</v>
      </c>
      <c r="B176" t="s">
        <v>19</v>
      </c>
      <c r="C176">
        <v>125</v>
      </c>
      <c r="D176" t="s">
        <v>9</v>
      </c>
      <c r="E176" s="25">
        <v>45198</v>
      </c>
      <c r="F176">
        <v>116</v>
      </c>
      <c r="G176">
        <v>4.4000000000000004</v>
      </c>
      <c r="H176">
        <v>2024</v>
      </c>
      <c r="I176" t="s">
        <v>1067</v>
      </c>
      <c r="J176" t="s">
        <v>1063</v>
      </c>
      <c r="K176">
        <v>4</v>
      </c>
    </row>
    <row r="177" spans="1:11" x14ac:dyDescent="0.3">
      <c r="A177" t="s">
        <v>793</v>
      </c>
      <c r="B177" t="s">
        <v>12</v>
      </c>
      <c r="C177">
        <v>70</v>
      </c>
      <c r="D177" t="s">
        <v>9</v>
      </c>
      <c r="E177" s="25">
        <v>45198</v>
      </c>
      <c r="F177">
        <v>29</v>
      </c>
      <c r="G177">
        <v>2.1</v>
      </c>
      <c r="H177">
        <v>2024</v>
      </c>
      <c r="I177" t="s">
        <v>1067</v>
      </c>
      <c r="J177" t="s">
        <v>1059</v>
      </c>
      <c r="K177">
        <v>2</v>
      </c>
    </row>
    <row r="178" spans="1:11" x14ac:dyDescent="0.3">
      <c r="A178" t="s">
        <v>805</v>
      </c>
      <c r="B178" t="s">
        <v>19</v>
      </c>
      <c r="C178">
        <v>82</v>
      </c>
      <c r="D178" t="s">
        <v>9</v>
      </c>
      <c r="E178" s="25">
        <v>45200</v>
      </c>
      <c r="F178">
        <v>99</v>
      </c>
      <c r="G178">
        <v>4.2</v>
      </c>
      <c r="H178">
        <v>2024</v>
      </c>
      <c r="I178" t="s">
        <v>1058</v>
      </c>
      <c r="J178" t="s">
        <v>1059</v>
      </c>
      <c r="K178">
        <v>4</v>
      </c>
    </row>
    <row r="179" spans="1:11" x14ac:dyDescent="0.3">
      <c r="A179" t="s">
        <v>817</v>
      </c>
      <c r="B179" t="s">
        <v>15</v>
      </c>
      <c r="C179">
        <v>82</v>
      </c>
      <c r="D179" t="s">
        <v>9</v>
      </c>
      <c r="E179" s="25">
        <v>45202</v>
      </c>
      <c r="F179">
        <v>130</v>
      </c>
      <c r="G179">
        <v>4.4000000000000004</v>
      </c>
      <c r="H179">
        <v>2024</v>
      </c>
      <c r="I179" t="s">
        <v>1060</v>
      </c>
      <c r="J179" t="s">
        <v>1059</v>
      </c>
      <c r="K179">
        <v>4</v>
      </c>
    </row>
    <row r="180" spans="1:11" x14ac:dyDescent="0.3">
      <c r="A180" t="s">
        <v>822</v>
      </c>
      <c r="B180" t="s">
        <v>18</v>
      </c>
      <c r="C180">
        <v>88</v>
      </c>
      <c r="D180" t="s">
        <v>9</v>
      </c>
      <c r="E180" s="25">
        <v>45204</v>
      </c>
      <c r="F180">
        <v>100</v>
      </c>
      <c r="G180">
        <v>4.9000000000000004</v>
      </c>
      <c r="H180">
        <v>2024</v>
      </c>
      <c r="I180" t="s">
        <v>1064</v>
      </c>
      <c r="J180" t="s">
        <v>1059</v>
      </c>
      <c r="K180">
        <v>5</v>
      </c>
    </row>
    <row r="181" spans="1:11" x14ac:dyDescent="0.3">
      <c r="A181" t="s">
        <v>838</v>
      </c>
      <c r="B181" t="s">
        <v>22</v>
      </c>
      <c r="C181">
        <v>41</v>
      </c>
      <c r="D181" t="s">
        <v>9</v>
      </c>
      <c r="E181" s="25">
        <v>45209</v>
      </c>
      <c r="F181">
        <v>42</v>
      </c>
      <c r="G181">
        <v>3.8</v>
      </c>
      <c r="H181">
        <v>2024</v>
      </c>
      <c r="I181" t="s">
        <v>1060</v>
      </c>
      <c r="J181" t="s">
        <v>1061</v>
      </c>
      <c r="K181">
        <v>4</v>
      </c>
    </row>
    <row r="182" spans="1:11" x14ac:dyDescent="0.3">
      <c r="A182" t="s">
        <v>843</v>
      </c>
      <c r="B182" t="s">
        <v>19</v>
      </c>
      <c r="C182">
        <v>90</v>
      </c>
      <c r="D182" t="s">
        <v>9</v>
      </c>
      <c r="E182" s="25">
        <v>45209</v>
      </c>
      <c r="F182">
        <v>48</v>
      </c>
      <c r="G182">
        <v>4.7</v>
      </c>
      <c r="H182">
        <v>2024</v>
      </c>
      <c r="I182" t="s">
        <v>1060</v>
      </c>
      <c r="J182" t="s">
        <v>1059</v>
      </c>
      <c r="K182">
        <v>5</v>
      </c>
    </row>
    <row r="183" spans="1:11" x14ac:dyDescent="0.3">
      <c r="A183" t="s">
        <v>844</v>
      </c>
      <c r="B183" t="s">
        <v>18</v>
      </c>
      <c r="C183">
        <v>55</v>
      </c>
      <c r="D183" t="s">
        <v>9</v>
      </c>
      <c r="E183" s="25">
        <v>45209</v>
      </c>
      <c r="F183">
        <v>25</v>
      </c>
      <c r="G183">
        <v>4.7</v>
      </c>
      <c r="H183">
        <v>2024</v>
      </c>
      <c r="I183" t="s">
        <v>1060</v>
      </c>
      <c r="J183" t="s">
        <v>1061</v>
      </c>
      <c r="K183">
        <v>5</v>
      </c>
    </row>
    <row r="184" spans="1:11" x14ac:dyDescent="0.3">
      <c r="A184" t="s">
        <v>848</v>
      </c>
      <c r="B184" t="s">
        <v>20</v>
      </c>
      <c r="C184">
        <v>120</v>
      </c>
      <c r="D184" t="s">
        <v>9</v>
      </c>
      <c r="E184" s="25">
        <v>45211</v>
      </c>
      <c r="F184">
        <v>140</v>
      </c>
      <c r="G184">
        <v>4.5999999999999996</v>
      </c>
      <c r="H184">
        <v>2024</v>
      </c>
      <c r="I184" t="s">
        <v>1064</v>
      </c>
      <c r="J184" t="s">
        <v>1059</v>
      </c>
      <c r="K184">
        <v>5</v>
      </c>
    </row>
    <row r="185" spans="1:11" x14ac:dyDescent="0.3">
      <c r="A185" t="s">
        <v>851</v>
      </c>
      <c r="B185" t="s">
        <v>23</v>
      </c>
      <c r="C185">
        <v>139</v>
      </c>
      <c r="D185" t="s">
        <v>9</v>
      </c>
      <c r="E185" s="25">
        <v>45212</v>
      </c>
      <c r="F185">
        <v>48</v>
      </c>
      <c r="G185">
        <v>4.7</v>
      </c>
      <c r="H185">
        <v>2024</v>
      </c>
      <c r="I185" t="s">
        <v>1067</v>
      </c>
      <c r="J185" t="s">
        <v>1063</v>
      </c>
      <c r="K185">
        <v>5</v>
      </c>
    </row>
    <row r="186" spans="1:11" x14ac:dyDescent="0.3">
      <c r="A186" t="s">
        <v>859</v>
      </c>
      <c r="B186" t="s">
        <v>12</v>
      </c>
      <c r="C186">
        <v>56</v>
      </c>
      <c r="D186" t="s">
        <v>9</v>
      </c>
      <c r="E186" s="25">
        <v>45214</v>
      </c>
      <c r="F186">
        <v>225</v>
      </c>
      <c r="G186">
        <v>4.9000000000000004</v>
      </c>
      <c r="H186">
        <v>2024</v>
      </c>
      <c r="I186" t="s">
        <v>1058</v>
      </c>
      <c r="J186" t="s">
        <v>1061</v>
      </c>
      <c r="K186">
        <v>5</v>
      </c>
    </row>
    <row r="187" spans="1:11" x14ac:dyDescent="0.3">
      <c r="A187" t="s">
        <v>862</v>
      </c>
      <c r="B187" t="s">
        <v>15</v>
      </c>
      <c r="C187">
        <v>77</v>
      </c>
      <c r="D187" t="s">
        <v>9</v>
      </c>
      <c r="E187" s="25">
        <v>45214</v>
      </c>
      <c r="F187">
        <v>78</v>
      </c>
      <c r="G187">
        <v>3.9</v>
      </c>
      <c r="H187">
        <v>2024</v>
      </c>
      <c r="I187" t="s">
        <v>1058</v>
      </c>
      <c r="J187" t="s">
        <v>1059</v>
      </c>
      <c r="K187">
        <v>4</v>
      </c>
    </row>
    <row r="188" spans="1:11" x14ac:dyDescent="0.3">
      <c r="A188" t="s">
        <v>864</v>
      </c>
      <c r="B188" t="s">
        <v>15</v>
      </c>
      <c r="C188">
        <v>77</v>
      </c>
      <c r="D188" t="s">
        <v>9</v>
      </c>
      <c r="E188" s="25">
        <v>45215</v>
      </c>
      <c r="F188">
        <v>176</v>
      </c>
      <c r="G188">
        <v>1.5</v>
      </c>
      <c r="H188">
        <v>2024</v>
      </c>
      <c r="I188" t="s">
        <v>1066</v>
      </c>
      <c r="J188" t="s">
        <v>1059</v>
      </c>
      <c r="K188">
        <v>2</v>
      </c>
    </row>
    <row r="189" spans="1:11" x14ac:dyDescent="0.3">
      <c r="A189" t="s">
        <v>866</v>
      </c>
      <c r="B189" t="s">
        <v>5</v>
      </c>
      <c r="C189">
        <v>32</v>
      </c>
      <c r="D189" t="s">
        <v>9</v>
      </c>
      <c r="E189" s="25">
        <v>45215</v>
      </c>
      <c r="F189">
        <v>42</v>
      </c>
      <c r="G189">
        <v>4.2</v>
      </c>
      <c r="H189">
        <v>2024</v>
      </c>
      <c r="I189" t="s">
        <v>1066</v>
      </c>
      <c r="J189" t="s">
        <v>1061</v>
      </c>
      <c r="K189">
        <v>4</v>
      </c>
    </row>
    <row r="190" spans="1:11" x14ac:dyDescent="0.3">
      <c r="A190" t="s">
        <v>875</v>
      </c>
      <c r="B190" t="s">
        <v>20</v>
      </c>
      <c r="C190">
        <v>133</v>
      </c>
      <c r="D190" t="s">
        <v>9</v>
      </c>
      <c r="E190" s="25">
        <v>45217</v>
      </c>
      <c r="F190">
        <v>117</v>
      </c>
      <c r="G190">
        <v>4.8</v>
      </c>
      <c r="H190">
        <v>2024</v>
      </c>
      <c r="I190" t="s">
        <v>1062</v>
      </c>
      <c r="J190" t="s">
        <v>1063</v>
      </c>
      <c r="K190">
        <v>5</v>
      </c>
    </row>
    <row r="191" spans="1:11" x14ac:dyDescent="0.3">
      <c r="A191" t="s">
        <v>878</v>
      </c>
      <c r="B191" t="s">
        <v>19</v>
      </c>
      <c r="C191">
        <v>43</v>
      </c>
      <c r="D191" t="s">
        <v>9</v>
      </c>
      <c r="E191" s="25">
        <v>45218</v>
      </c>
      <c r="F191">
        <v>84</v>
      </c>
      <c r="G191">
        <v>3.6</v>
      </c>
      <c r="H191">
        <v>2024</v>
      </c>
      <c r="I191" t="s">
        <v>1064</v>
      </c>
      <c r="J191" t="s">
        <v>1061</v>
      </c>
      <c r="K191">
        <v>4</v>
      </c>
    </row>
    <row r="192" spans="1:11" x14ac:dyDescent="0.3">
      <c r="A192" t="s">
        <v>887</v>
      </c>
      <c r="B192" t="s">
        <v>12</v>
      </c>
      <c r="C192">
        <v>81</v>
      </c>
      <c r="D192" t="s">
        <v>9</v>
      </c>
      <c r="E192" s="25">
        <v>45221</v>
      </c>
      <c r="F192">
        <v>117</v>
      </c>
      <c r="G192">
        <v>3.6</v>
      </c>
      <c r="H192">
        <v>2024</v>
      </c>
      <c r="I192" t="s">
        <v>1058</v>
      </c>
      <c r="J192" t="s">
        <v>1059</v>
      </c>
      <c r="K192">
        <v>4</v>
      </c>
    </row>
    <row r="193" spans="1:11" x14ac:dyDescent="0.3">
      <c r="A193" t="s">
        <v>893</v>
      </c>
      <c r="B193" t="s">
        <v>21</v>
      </c>
      <c r="C193">
        <v>73</v>
      </c>
      <c r="D193" t="s">
        <v>9</v>
      </c>
      <c r="E193" s="25">
        <v>45223</v>
      </c>
      <c r="F193">
        <v>180</v>
      </c>
      <c r="G193">
        <v>3.6</v>
      </c>
      <c r="H193">
        <v>2024</v>
      </c>
      <c r="I193" t="s">
        <v>1060</v>
      </c>
      <c r="J193" t="s">
        <v>1059</v>
      </c>
      <c r="K193">
        <v>4</v>
      </c>
    </row>
    <row r="194" spans="1:11" x14ac:dyDescent="0.3">
      <c r="A194" t="s">
        <v>894</v>
      </c>
      <c r="B194" t="s">
        <v>17</v>
      </c>
      <c r="C194">
        <v>87</v>
      </c>
      <c r="D194" t="s">
        <v>9</v>
      </c>
      <c r="E194" s="25">
        <v>45223</v>
      </c>
      <c r="F194">
        <v>42</v>
      </c>
      <c r="G194">
        <v>3.6</v>
      </c>
      <c r="H194">
        <v>2024</v>
      </c>
      <c r="I194" t="s">
        <v>1060</v>
      </c>
      <c r="J194" t="s">
        <v>1059</v>
      </c>
      <c r="K194">
        <v>4</v>
      </c>
    </row>
    <row r="195" spans="1:11" x14ac:dyDescent="0.3">
      <c r="A195" t="s">
        <v>895</v>
      </c>
      <c r="B195" t="s">
        <v>17</v>
      </c>
      <c r="C195">
        <v>68</v>
      </c>
      <c r="D195" t="s">
        <v>9</v>
      </c>
      <c r="E195" s="25">
        <v>45224</v>
      </c>
      <c r="F195">
        <v>24</v>
      </c>
      <c r="G195">
        <v>4</v>
      </c>
      <c r="H195">
        <v>2024</v>
      </c>
      <c r="I195" t="s">
        <v>1062</v>
      </c>
      <c r="J195" t="s">
        <v>1059</v>
      </c>
      <c r="K195">
        <v>4</v>
      </c>
    </row>
    <row r="196" spans="1:11" x14ac:dyDescent="0.3">
      <c r="A196" t="s">
        <v>896</v>
      </c>
      <c r="B196" t="s">
        <v>16</v>
      </c>
      <c r="C196">
        <v>101</v>
      </c>
      <c r="D196" t="s">
        <v>9</v>
      </c>
      <c r="E196" s="25">
        <v>45224</v>
      </c>
      <c r="F196">
        <v>125</v>
      </c>
      <c r="G196">
        <v>4.2</v>
      </c>
      <c r="H196">
        <v>2024</v>
      </c>
      <c r="I196" t="s">
        <v>1062</v>
      </c>
      <c r="J196" t="s">
        <v>1059</v>
      </c>
      <c r="K196">
        <v>4</v>
      </c>
    </row>
    <row r="197" spans="1:11" x14ac:dyDescent="0.3">
      <c r="A197" t="s">
        <v>909</v>
      </c>
      <c r="B197" t="s">
        <v>18</v>
      </c>
      <c r="C197">
        <v>110</v>
      </c>
      <c r="D197" t="s">
        <v>9</v>
      </c>
      <c r="E197" s="25">
        <v>45228</v>
      </c>
      <c r="F197">
        <v>88</v>
      </c>
      <c r="G197">
        <v>3.4</v>
      </c>
      <c r="H197">
        <v>2024</v>
      </c>
      <c r="I197" t="s">
        <v>1058</v>
      </c>
      <c r="J197" t="s">
        <v>1059</v>
      </c>
      <c r="K197">
        <v>3</v>
      </c>
    </row>
    <row r="198" spans="1:11" x14ac:dyDescent="0.3">
      <c r="A198" t="s">
        <v>911</v>
      </c>
      <c r="B198" t="s">
        <v>18</v>
      </c>
      <c r="C198">
        <v>147</v>
      </c>
      <c r="D198" t="s">
        <v>9</v>
      </c>
      <c r="E198" s="25">
        <v>45228</v>
      </c>
      <c r="F198">
        <v>68</v>
      </c>
      <c r="G198">
        <v>2.1</v>
      </c>
      <c r="H198">
        <v>2024</v>
      </c>
      <c r="I198" t="s">
        <v>1058</v>
      </c>
      <c r="J198" t="s">
        <v>1063</v>
      </c>
      <c r="K198">
        <v>2</v>
      </c>
    </row>
    <row r="199" spans="1:11" x14ac:dyDescent="0.3">
      <c r="A199" t="s">
        <v>917</v>
      </c>
      <c r="B199" t="s">
        <v>5</v>
      </c>
      <c r="C199">
        <v>62</v>
      </c>
      <c r="D199" t="s">
        <v>9</v>
      </c>
      <c r="E199" s="25">
        <v>45231</v>
      </c>
      <c r="F199">
        <v>78</v>
      </c>
      <c r="G199">
        <v>3.5</v>
      </c>
      <c r="H199">
        <v>2024</v>
      </c>
      <c r="I199" t="s">
        <v>1062</v>
      </c>
      <c r="J199" t="s">
        <v>1059</v>
      </c>
      <c r="K199">
        <v>4</v>
      </c>
    </row>
    <row r="200" spans="1:11" x14ac:dyDescent="0.3">
      <c r="A200" t="s">
        <v>922</v>
      </c>
      <c r="B200" t="s">
        <v>15</v>
      </c>
      <c r="C200">
        <v>52</v>
      </c>
      <c r="D200" t="s">
        <v>9</v>
      </c>
      <c r="E200" s="25">
        <v>45236</v>
      </c>
      <c r="F200">
        <v>220</v>
      </c>
      <c r="G200">
        <v>5</v>
      </c>
      <c r="H200">
        <v>2024</v>
      </c>
      <c r="I200" t="s">
        <v>1066</v>
      </c>
      <c r="J200" t="s">
        <v>1061</v>
      </c>
      <c r="K200">
        <v>5</v>
      </c>
    </row>
    <row r="201" spans="1:11" x14ac:dyDescent="0.3">
      <c r="A201" t="s">
        <v>927</v>
      </c>
      <c r="B201" t="s">
        <v>23</v>
      </c>
      <c r="C201">
        <v>56</v>
      </c>
      <c r="D201" t="s">
        <v>9</v>
      </c>
      <c r="E201" s="25">
        <v>45238</v>
      </c>
      <c r="F201">
        <v>124</v>
      </c>
      <c r="G201">
        <v>2.6</v>
      </c>
      <c r="H201">
        <v>2024</v>
      </c>
      <c r="I201" t="s">
        <v>1062</v>
      </c>
      <c r="J201" t="s">
        <v>1061</v>
      </c>
      <c r="K201">
        <v>3</v>
      </c>
    </row>
    <row r="202" spans="1:11" x14ac:dyDescent="0.3">
      <c r="A202" t="s">
        <v>931</v>
      </c>
      <c r="B202" t="s">
        <v>21</v>
      </c>
      <c r="C202">
        <v>110</v>
      </c>
      <c r="D202" t="s">
        <v>9</v>
      </c>
      <c r="E202" s="25">
        <v>45240</v>
      </c>
      <c r="F202">
        <v>132</v>
      </c>
      <c r="G202">
        <v>3.6</v>
      </c>
      <c r="H202">
        <v>2024</v>
      </c>
      <c r="I202" t="s">
        <v>1067</v>
      </c>
      <c r="J202" t="s">
        <v>1059</v>
      </c>
      <c r="K202">
        <v>4</v>
      </c>
    </row>
    <row r="203" spans="1:11" x14ac:dyDescent="0.3">
      <c r="A203" t="s">
        <v>933</v>
      </c>
      <c r="B203" t="s">
        <v>20</v>
      </c>
      <c r="C203">
        <v>95</v>
      </c>
      <c r="D203" t="s">
        <v>9</v>
      </c>
      <c r="E203" s="25">
        <v>45240</v>
      </c>
      <c r="F203">
        <v>140</v>
      </c>
      <c r="G203">
        <v>3.9</v>
      </c>
      <c r="H203">
        <v>2024</v>
      </c>
      <c r="I203" t="s">
        <v>1067</v>
      </c>
      <c r="J203" t="s">
        <v>1059</v>
      </c>
      <c r="K203">
        <v>4</v>
      </c>
    </row>
    <row r="204" spans="1:11" x14ac:dyDescent="0.3">
      <c r="A204" t="s">
        <v>941</v>
      </c>
      <c r="B204" t="s">
        <v>18</v>
      </c>
      <c r="C204">
        <v>149</v>
      </c>
      <c r="D204" t="s">
        <v>9</v>
      </c>
      <c r="E204" s="25">
        <v>45244</v>
      </c>
      <c r="F204">
        <v>44</v>
      </c>
      <c r="G204">
        <v>2.2000000000000002</v>
      </c>
      <c r="H204">
        <v>2024</v>
      </c>
      <c r="I204" t="s">
        <v>1060</v>
      </c>
      <c r="J204" t="s">
        <v>1063</v>
      </c>
      <c r="K204">
        <v>2</v>
      </c>
    </row>
    <row r="205" spans="1:11" x14ac:dyDescent="0.3">
      <c r="A205" t="s">
        <v>943</v>
      </c>
      <c r="B205" t="s">
        <v>14</v>
      </c>
      <c r="C205">
        <v>113</v>
      </c>
      <c r="D205" t="s">
        <v>9</v>
      </c>
      <c r="E205" s="25">
        <v>45245</v>
      </c>
      <c r="F205">
        <v>34</v>
      </c>
      <c r="G205">
        <v>3.9</v>
      </c>
      <c r="H205">
        <v>2024</v>
      </c>
      <c r="I205" t="s">
        <v>1062</v>
      </c>
      <c r="J205" t="s">
        <v>1059</v>
      </c>
      <c r="K205">
        <v>4</v>
      </c>
    </row>
    <row r="206" spans="1:11" x14ac:dyDescent="0.3">
      <c r="A206" t="s">
        <v>947</v>
      </c>
      <c r="B206" t="s">
        <v>16</v>
      </c>
      <c r="C206">
        <v>63</v>
      </c>
      <c r="D206" t="s">
        <v>9</v>
      </c>
      <c r="E206" s="25">
        <v>45246</v>
      </c>
      <c r="F206">
        <v>44</v>
      </c>
      <c r="G206">
        <v>5</v>
      </c>
      <c r="H206">
        <v>2024</v>
      </c>
      <c r="I206" t="s">
        <v>1064</v>
      </c>
      <c r="J206" t="s">
        <v>1059</v>
      </c>
      <c r="K206">
        <v>5</v>
      </c>
    </row>
    <row r="207" spans="1:11" x14ac:dyDescent="0.3">
      <c r="A207" t="s">
        <v>948</v>
      </c>
      <c r="B207" t="s">
        <v>15</v>
      </c>
      <c r="C207">
        <v>54</v>
      </c>
      <c r="D207" t="s">
        <v>9</v>
      </c>
      <c r="E207" s="25">
        <v>45247</v>
      </c>
      <c r="F207">
        <v>35</v>
      </c>
      <c r="G207">
        <v>2.8</v>
      </c>
      <c r="H207">
        <v>2024</v>
      </c>
      <c r="I207" t="s">
        <v>1067</v>
      </c>
      <c r="J207" t="s">
        <v>1061</v>
      </c>
      <c r="K207">
        <v>3</v>
      </c>
    </row>
    <row r="208" spans="1:11" x14ac:dyDescent="0.3">
      <c r="A208" t="s">
        <v>952</v>
      </c>
      <c r="B208" t="s">
        <v>21</v>
      </c>
      <c r="C208">
        <v>96</v>
      </c>
      <c r="D208" t="s">
        <v>9</v>
      </c>
      <c r="E208" s="25">
        <v>45248</v>
      </c>
      <c r="F208">
        <v>215</v>
      </c>
      <c r="G208">
        <v>2.5</v>
      </c>
      <c r="H208">
        <v>2024</v>
      </c>
      <c r="I208" t="s">
        <v>1065</v>
      </c>
      <c r="J208" t="s">
        <v>1059</v>
      </c>
      <c r="K208">
        <v>3</v>
      </c>
    </row>
    <row r="209" spans="1:11" x14ac:dyDescent="0.3">
      <c r="A209" t="s">
        <v>957</v>
      </c>
      <c r="B209" t="s">
        <v>8</v>
      </c>
      <c r="C209">
        <v>26</v>
      </c>
      <c r="D209" t="s">
        <v>9</v>
      </c>
      <c r="E209" s="25">
        <v>45251</v>
      </c>
      <c r="F209">
        <v>74</v>
      </c>
      <c r="G209">
        <v>4.0999999999999996</v>
      </c>
      <c r="H209">
        <v>2024</v>
      </c>
      <c r="I209" t="s">
        <v>1060</v>
      </c>
      <c r="J209" t="s">
        <v>1068</v>
      </c>
      <c r="K209">
        <v>4</v>
      </c>
    </row>
    <row r="210" spans="1:11" x14ac:dyDescent="0.3">
      <c r="A210" t="s">
        <v>961</v>
      </c>
      <c r="B210" t="s">
        <v>21</v>
      </c>
      <c r="C210">
        <v>102</v>
      </c>
      <c r="D210" t="s">
        <v>9</v>
      </c>
      <c r="E210" s="25">
        <v>45254</v>
      </c>
      <c r="F210">
        <v>104</v>
      </c>
      <c r="G210">
        <v>4.5</v>
      </c>
      <c r="H210">
        <v>2024</v>
      </c>
      <c r="I210" t="s">
        <v>1067</v>
      </c>
      <c r="J210" t="s">
        <v>1059</v>
      </c>
      <c r="K210">
        <v>5</v>
      </c>
    </row>
    <row r="211" spans="1:11" x14ac:dyDescent="0.3">
      <c r="A211" t="s">
        <v>967</v>
      </c>
      <c r="B211" t="s">
        <v>22</v>
      </c>
      <c r="C211">
        <v>83</v>
      </c>
      <c r="D211" t="s">
        <v>9</v>
      </c>
      <c r="E211" s="25">
        <v>45257</v>
      </c>
      <c r="F211">
        <v>126</v>
      </c>
      <c r="G211">
        <v>1.5</v>
      </c>
      <c r="H211">
        <v>2024</v>
      </c>
      <c r="I211" t="s">
        <v>1066</v>
      </c>
      <c r="J211" t="s">
        <v>1059</v>
      </c>
      <c r="K211">
        <v>2</v>
      </c>
    </row>
    <row r="212" spans="1:11" x14ac:dyDescent="0.3">
      <c r="A212" t="s">
        <v>969</v>
      </c>
      <c r="B212" t="s">
        <v>22</v>
      </c>
      <c r="C212">
        <v>152</v>
      </c>
      <c r="D212" t="s">
        <v>9</v>
      </c>
      <c r="E212" s="25">
        <v>45258</v>
      </c>
      <c r="F212">
        <v>125</v>
      </c>
      <c r="G212">
        <v>3.9</v>
      </c>
      <c r="H212">
        <v>2024</v>
      </c>
      <c r="I212" t="s">
        <v>1060</v>
      </c>
      <c r="J212" t="s">
        <v>1063</v>
      </c>
      <c r="K212">
        <v>4</v>
      </c>
    </row>
    <row r="213" spans="1:11" x14ac:dyDescent="0.3">
      <c r="A213" t="s">
        <v>977</v>
      </c>
      <c r="B213" t="s">
        <v>21</v>
      </c>
      <c r="C213">
        <v>102</v>
      </c>
      <c r="D213" t="s">
        <v>9</v>
      </c>
      <c r="E213" s="25">
        <v>45262</v>
      </c>
      <c r="F213">
        <v>72</v>
      </c>
      <c r="G213">
        <v>3.7</v>
      </c>
      <c r="H213">
        <v>2024</v>
      </c>
      <c r="I213" t="s">
        <v>1065</v>
      </c>
      <c r="J213" t="s">
        <v>1059</v>
      </c>
      <c r="K213">
        <v>4</v>
      </c>
    </row>
    <row r="214" spans="1:11" x14ac:dyDescent="0.3">
      <c r="A214" t="s">
        <v>979</v>
      </c>
      <c r="B214" t="s">
        <v>12</v>
      </c>
      <c r="C214">
        <v>149</v>
      </c>
      <c r="D214" t="s">
        <v>9</v>
      </c>
      <c r="E214" s="25">
        <v>45263</v>
      </c>
      <c r="F214">
        <v>42</v>
      </c>
      <c r="G214">
        <v>3.3</v>
      </c>
      <c r="H214">
        <v>2024</v>
      </c>
      <c r="I214" t="s">
        <v>1058</v>
      </c>
      <c r="J214" t="s">
        <v>1063</v>
      </c>
      <c r="K214">
        <v>3</v>
      </c>
    </row>
    <row r="215" spans="1:11" x14ac:dyDescent="0.3">
      <c r="A215" t="s">
        <v>985</v>
      </c>
      <c r="B215" t="s">
        <v>18</v>
      </c>
      <c r="C215">
        <v>25</v>
      </c>
      <c r="D215" t="s">
        <v>9</v>
      </c>
      <c r="E215" s="25">
        <v>45268</v>
      </c>
      <c r="F215">
        <v>93</v>
      </c>
      <c r="G215">
        <v>3.5</v>
      </c>
      <c r="H215">
        <v>2024</v>
      </c>
      <c r="I215" t="s">
        <v>1067</v>
      </c>
      <c r="J215" t="s">
        <v>1068</v>
      </c>
      <c r="K215">
        <v>4</v>
      </c>
    </row>
    <row r="216" spans="1:11" x14ac:dyDescent="0.3">
      <c r="A216" t="s">
        <v>987</v>
      </c>
      <c r="B216" t="s">
        <v>18</v>
      </c>
      <c r="C216">
        <v>103</v>
      </c>
      <c r="D216" t="s">
        <v>9</v>
      </c>
      <c r="E216" s="25">
        <v>45269</v>
      </c>
      <c r="F216">
        <v>72</v>
      </c>
      <c r="G216">
        <v>3.4</v>
      </c>
      <c r="H216">
        <v>2024</v>
      </c>
      <c r="I216" t="s">
        <v>1065</v>
      </c>
      <c r="J216" t="s">
        <v>1059</v>
      </c>
      <c r="K216">
        <v>3</v>
      </c>
    </row>
    <row r="217" spans="1:11" x14ac:dyDescent="0.3">
      <c r="A217" t="s">
        <v>990</v>
      </c>
      <c r="B217" t="s">
        <v>23</v>
      </c>
      <c r="C217">
        <v>94</v>
      </c>
      <c r="D217" t="s">
        <v>9</v>
      </c>
      <c r="E217" s="25">
        <v>45273</v>
      </c>
      <c r="F217">
        <v>78</v>
      </c>
      <c r="G217">
        <v>3.3</v>
      </c>
      <c r="H217">
        <v>2024</v>
      </c>
      <c r="I217" t="s">
        <v>1062</v>
      </c>
      <c r="J217" t="s">
        <v>1059</v>
      </c>
      <c r="K217">
        <v>3</v>
      </c>
    </row>
    <row r="218" spans="1:11" x14ac:dyDescent="0.3">
      <c r="A218" t="s">
        <v>1004</v>
      </c>
      <c r="B218" t="s">
        <v>17</v>
      </c>
      <c r="C218">
        <v>151</v>
      </c>
      <c r="D218" t="s">
        <v>9</v>
      </c>
      <c r="E218" s="25">
        <v>45275</v>
      </c>
      <c r="F218">
        <v>117</v>
      </c>
      <c r="G218">
        <v>2</v>
      </c>
      <c r="H218">
        <v>2024</v>
      </c>
      <c r="I218" t="s">
        <v>1067</v>
      </c>
      <c r="J218" t="s">
        <v>1063</v>
      </c>
      <c r="K218">
        <v>2</v>
      </c>
    </row>
    <row r="219" spans="1:11" x14ac:dyDescent="0.3">
      <c r="A219" t="s">
        <v>1015</v>
      </c>
      <c r="B219" t="s">
        <v>15</v>
      </c>
      <c r="C219">
        <v>76</v>
      </c>
      <c r="D219" t="s">
        <v>9</v>
      </c>
      <c r="E219" s="25">
        <v>45281</v>
      </c>
      <c r="F219">
        <v>82</v>
      </c>
      <c r="G219">
        <v>2.1</v>
      </c>
      <c r="H219">
        <v>2024</v>
      </c>
      <c r="I219" t="s">
        <v>1064</v>
      </c>
      <c r="J219" t="s">
        <v>1059</v>
      </c>
      <c r="K219">
        <v>2</v>
      </c>
    </row>
    <row r="220" spans="1:11" x14ac:dyDescent="0.3">
      <c r="A220" t="s">
        <v>1021</v>
      </c>
      <c r="B220" t="s">
        <v>20</v>
      </c>
      <c r="C220">
        <v>90</v>
      </c>
      <c r="D220" t="s">
        <v>9</v>
      </c>
      <c r="E220" s="25">
        <v>45286</v>
      </c>
      <c r="F220">
        <v>176</v>
      </c>
      <c r="G220">
        <v>3.6</v>
      </c>
      <c r="H220">
        <v>2024</v>
      </c>
      <c r="I220" t="s">
        <v>1060</v>
      </c>
      <c r="J220" t="s">
        <v>1059</v>
      </c>
      <c r="K220">
        <v>4</v>
      </c>
    </row>
    <row r="221" spans="1:11" x14ac:dyDescent="0.3">
      <c r="A221" t="s">
        <v>1027</v>
      </c>
      <c r="B221" t="s">
        <v>8</v>
      </c>
      <c r="C221">
        <v>40</v>
      </c>
      <c r="D221" t="s">
        <v>9</v>
      </c>
      <c r="E221" s="25">
        <v>45289</v>
      </c>
      <c r="F221">
        <v>111</v>
      </c>
      <c r="G221">
        <v>4.5999999999999996</v>
      </c>
      <c r="H221">
        <v>2024</v>
      </c>
      <c r="I221" t="s">
        <v>1067</v>
      </c>
      <c r="J221" t="s">
        <v>1061</v>
      </c>
      <c r="K221">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2BD53-3C6E-4E94-94EB-93B77AE160A4}">
  <dimension ref="A3:J123"/>
  <sheetViews>
    <sheetView topLeftCell="A48" workbookViewId="0">
      <selection activeCell="G62" sqref="G62"/>
    </sheetView>
  </sheetViews>
  <sheetFormatPr defaultRowHeight="14.4" x14ac:dyDescent="0.3"/>
  <cols>
    <col min="1" max="1" width="12.19921875" bestFit="1" customWidth="1"/>
    <col min="2" max="2" width="9.5" bestFit="1" customWidth="1"/>
    <col min="3" max="3" width="10.5" bestFit="1" customWidth="1"/>
    <col min="4" max="4" width="9.296875" bestFit="1" customWidth="1"/>
    <col min="5" max="5" width="7.296875" bestFit="1" customWidth="1"/>
    <col min="6" max="6" width="6.3984375" bestFit="1" customWidth="1"/>
    <col min="7" max="7" width="10.3984375" bestFit="1" customWidth="1"/>
    <col min="8" max="8" width="12.19921875" bestFit="1" customWidth="1"/>
    <col min="9" max="9" width="9.5" bestFit="1" customWidth="1"/>
    <col min="10" max="10" width="10.5" bestFit="1" customWidth="1"/>
    <col min="11" max="735" width="15.19921875" bestFit="1" customWidth="1"/>
    <col min="736" max="736" width="14" bestFit="1" customWidth="1"/>
    <col min="737" max="737" width="16.5" bestFit="1" customWidth="1"/>
    <col min="738" max="738" width="16.8984375" bestFit="1" customWidth="1"/>
    <col min="739" max="739" width="13.796875" bestFit="1" customWidth="1"/>
    <col min="740" max="740" width="11.69921875" bestFit="1" customWidth="1"/>
  </cols>
  <sheetData>
    <row r="3" spans="1:5" x14ac:dyDescent="0.3">
      <c r="A3" t="s">
        <v>1042</v>
      </c>
      <c r="B3" t="s">
        <v>1043</v>
      </c>
      <c r="C3" t="s">
        <v>1044</v>
      </c>
      <c r="D3" t="s">
        <v>1045</v>
      </c>
      <c r="E3" t="s">
        <v>1046</v>
      </c>
    </row>
    <row r="4" spans="1:5" x14ac:dyDescent="0.3">
      <c r="A4" s="21">
        <v>1000</v>
      </c>
      <c r="B4" s="22">
        <v>96623</v>
      </c>
      <c r="C4" s="21">
        <v>89850</v>
      </c>
      <c r="D4" s="23">
        <v>3.8854000000000033</v>
      </c>
      <c r="E4" s="21">
        <v>307</v>
      </c>
    </row>
    <row r="9" spans="1:5" x14ac:dyDescent="0.3">
      <c r="A9" t="s">
        <v>1042</v>
      </c>
      <c r="B9" t="s">
        <v>1043</v>
      </c>
      <c r="C9" t="s">
        <v>1044</v>
      </c>
      <c r="D9" t="s">
        <v>1045</v>
      </c>
      <c r="E9" t="s">
        <v>1046</v>
      </c>
    </row>
    <row r="10" spans="1:5" x14ac:dyDescent="0.3">
      <c r="A10" s="21">
        <v>1000</v>
      </c>
      <c r="B10" s="22">
        <v>96623</v>
      </c>
      <c r="C10" s="21">
        <v>89850</v>
      </c>
      <c r="D10" s="23">
        <v>3.8854000000000033</v>
      </c>
      <c r="E10" s="21">
        <v>307</v>
      </c>
    </row>
    <row r="24" spans="1:9" x14ac:dyDescent="0.3">
      <c r="A24" s="24" t="s">
        <v>1083</v>
      </c>
      <c r="B24" t="s">
        <v>1042</v>
      </c>
      <c r="C24" t="s">
        <v>1085</v>
      </c>
      <c r="H24" s="24" t="s">
        <v>1083</v>
      </c>
      <c r="I24" t="s">
        <v>1042</v>
      </c>
    </row>
    <row r="25" spans="1:9" x14ac:dyDescent="0.3">
      <c r="A25" s="26" t="s">
        <v>1071</v>
      </c>
      <c r="B25" s="21">
        <v>79</v>
      </c>
      <c r="C25" s="21">
        <v>79</v>
      </c>
      <c r="H25" s="26" t="s">
        <v>1058</v>
      </c>
      <c r="I25" s="21">
        <v>146</v>
      </c>
    </row>
    <row r="26" spans="1:9" x14ac:dyDescent="0.3">
      <c r="A26" s="26" t="s">
        <v>1072</v>
      </c>
      <c r="B26" s="21">
        <v>66</v>
      </c>
      <c r="C26" s="21">
        <v>66</v>
      </c>
      <c r="H26" s="26" t="s">
        <v>1066</v>
      </c>
      <c r="I26" s="21">
        <v>133</v>
      </c>
    </row>
    <row r="27" spans="1:9" x14ac:dyDescent="0.3">
      <c r="A27" s="26" t="s">
        <v>1073</v>
      </c>
      <c r="B27" s="21">
        <v>155</v>
      </c>
      <c r="C27" s="21">
        <v>155</v>
      </c>
      <c r="H27" s="26" t="s">
        <v>1060</v>
      </c>
      <c r="I27" s="21">
        <v>138</v>
      </c>
    </row>
    <row r="28" spans="1:9" x14ac:dyDescent="0.3">
      <c r="A28" s="26" t="s">
        <v>1074</v>
      </c>
      <c r="B28" s="21">
        <v>136</v>
      </c>
      <c r="C28" s="21">
        <v>136</v>
      </c>
      <c r="H28" s="26" t="s">
        <v>1062</v>
      </c>
      <c r="I28" s="21">
        <v>153</v>
      </c>
    </row>
    <row r="29" spans="1:9" x14ac:dyDescent="0.3">
      <c r="A29" s="26" t="s">
        <v>1075</v>
      </c>
      <c r="B29" s="21">
        <v>83</v>
      </c>
      <c r="C29" s="21">
        <v>83</v>
      </c>
      <c r="H29" s="26" t="s">
        <v>1064</v>
      </c>
      <c r="I29" s="21">
        <v>128</v>
      </c>
    </row>
    <row r="30" spans="1:9" x14ac:dyDescent="0.3">
      <c r="A30" s="26" t="s">
        <v>1076</v>
      </c>
      <c r="B30" s="21">
        <v>67</v>
      </c>
      <c r="C30" s="21">
        <v>67</v>
      </c>
      <c r="H30" s="26" t="s">
        <v>1067</v>
      </c>
      <c r="I30" s="21">
        <v>141</v>
      </c>
    </row>
    <row r="31" spans="1:9" x14ac:dyDescent="0.3">
      <c r="A31" s="26" t="s">
        <v>1077</v>
      </c>
      <c r="B31" s="21">
        <v>64</v>
      </c>
      <c r="C31" s="21">
        <v>64</v>
      </c>
      <c r="H31" s="26" t="s">
        <v>1065</v>
      </c>
      <c r="I31" s="21">
        <v>161</v>
      </c>
    </row>
    <row r="32" spans="1:9" x14ac:dyDescent="0.3">
      <c r="A32" s="26" t="s">
        <v>1078</v>
      </c>
      <c r="B32" s="21">
        <v>50</v>
      </c>
      <c r="C32" s="21">
        <v>50</v>
      </c>
      <c r="H32" s="26" t="s">
        <v>1084</v>
      </c>
      <c r="I32" s="21">
        <v>1000</v>
      </c>
    </row>
    <row r="33" spans="1:9" x14ac:dyDescent="0.3">
      <c r="A33" s="26" t="s">
        <v>1079</v>
      </c>
      <c r="B33" s="21">
        <v>76</v>
      </c>
      <c r="C33" s="21">
        <v>76</v>
      </c>
    </row>
    <row r="34" spans="1:9" x14ac:dyDescent="0.3">
      <c r="A34" s="26" t="s">
        <v>1080</v>
      </c>
      <c r="B34" s="21">
        <v>114</v>
      </c>
      <c r="C34" s="21">
        <v>114</v>
      </c>
    </row>
    <row r="35" spans="1:9" x14ac:dyDescent="0.3">
      <c r="A35" s="26" t="s">
        <v>1081</v>
      </c>
      <c r="B35" s="21">
        <v>57</v>
      </c>
      <c r="C35" s="21">
        <v>57</v>
      </c>
    </row>
    <row r="36" spans="1:9" x14ac:dyDescent="0.3">
      <c r="A36" s="26" t="s">
        <v>1082</v>
      </c>
      <c r="B36" s="21">
        <v>53</v>
      </c>
      <c r="C36" s="21">
        <v>53</v>
      </c>
    </row>
    <row r="37" spans="1:9" x14ac:dyDescent="0.3">
      <c r="A37" s="26" t="s">
        <v>1084</v>
      </c>
      <c r="B37" s="21">
        <v>1000</v>
      </c>
      <c r="C37" s="21">
        <v>1000</v>
      </c>
    </row>
    <row r="44" spans="1:9" x14ac:dyDescent="0.3">
      <c r="F44" t="s">
        <v>1086</v>
      </c>
      <c r="H44" t="s">
        <v>1092</v>
      </c>
      <c r="I44" t="str">
        <f>A61</f>
        <v>R01</v>
      </c>
    </row>
    <row r="49" spans="1:10" x14ac:dyDescent="0.3">
      <c r="F49" t="s">
        <v>1087</v>
      </c>
      <c r="G49" t="s">
        <v>1088</v>
      </c>
      <c r="H49" t="s">
        <v>1089</v>
      </c>
      <c r="I49" t="s">
        <v>1090</v>
      </c>
      <c r="J49" t="s">
        <v>1091</v>
      </c>
    </row>
    <row r="50" spans="1:10" x14ac:dyDescent="0.3">
      <c r="A50" s="24" t="s">
        <v>1083</v>
      </c>
      <c r="B50" t="s">
        <v>1042</v>
      </c>
      <c r="C50" t="s">
        <v>1043</v>
      </c>
      <c r="F50" t="str" cm="1">
        <f t="array" ref="F50:H54">A51:C55</f>
        <v>R01</v>
      </c>
      <c r="G50">
        <v>189</v>
      </c>
      <c r="H50" s="27">
        <v>18415</v>
      </c>
      <c r="I50">
        <f>IF(F50=$I$44,G50,NA())</f>
        <v>189</v>
      </c>
      <c r="J50">
        <f>IF(F50=$I$44,H50,NA())</f>
        <v>18415</v>
      </c>
    </row>
    <row r="51" spans="1:10" x14ac:dyDescent="0.3">
      <c r="A51" s="26" t="s">
        <v>11</v>
      </c>
      <c r="B51" s="21">
        <v>189</v>
      </c>
      <c r="C51" s="22">
        <v>18415</v>
      </c>
      <c r="F51" t="str">
        <v>R02</v>
      </c>
      <c r="G51">
        <v>218</v>
      </c>
      <c r="H51" s="27">
        <v>20581</v>
      </c>
      <c r="I51" t="e">
        <f t="shared" ref="I51:I54" si="0">IF(F51=$I$44,G51,NA())</f>
        <v>#N/A</v>
      </c>
      <c r="J51" t="e">
        <f t="shared" ref="J51:J54" si="1">IF(F51=$I$44,H51,NA())</f>
        <v>#N/A</v>
      </c>
    </row>
    <row r="52" spans="1:10" x14ac:dyDescent="0.3">
      <c r="A52" s="26" t="s">
        <v>9</v>
      </c>
      <c r="B52" s="21">
        <v>218</v>
      </c>
      <c r="C52" s="22">
        <v>20581</v>
      </c>
      <c r="F52" t="str">
        <v>R03</v>
      </c>
      <c r="G52">
        <v>207</v>
      </c>
      <c r="H52" s="27">
        <v>20872</v>
      </c>
      <c r="I52" t="e">
        <f t="shared" si="0"/>
        <v>#N/A</v>
      </c>
      <c r="J52" t="e">
        <f t="shared" si="1"/>
        <v>#N/A</v>
      </c>
    </row>
    <row r="53" spans="1:10" x14ac:dyDescent="0.3">
      <c r="A53" s="26" t="s">
        <v>6</v>
      </c>
      <c r="B53" s="21">
        <v>207</v>
      </c>
      <c r="C53" s="22">
        <v>20872</v>
      </c>
      <c r="F53" t="str">
        <v>R04</v>
      </c>
      <c r="G53">
        <v>186</v>
      </c>
      <c r="H53" s="27">
        <v>16651</v>
      </c>
      <c r="I53" t="e">
        <f t="shared" si="0"/>
        <v>#N/A</v>
      </c>
      <c r="J53" t="e">
        <f t="shared" si="1"/>
        <v>#N/A</v>
      </c>
    </row>
    <row r="54" spans="1:10" x14ac:dyDescent="0.3">
      <c r="A54" s="26" t="s">
        <v>13</v>
      </c>
      <c r="B54" s="21">
        <v>186</v>
      </c>
      <c r="C54" s="22">
        <v>16651</v>
      </c>
      <c r="F54" t="str">
        <v>R05</v>
      </c>
      <c r="G54">
        <v>200</v>
      </c>
      <c r="H54" s="27">
        <v>20104</v>
      </c>
      <c r="I54" t="e">
        <f t="shared" si="0"/>
        <v>#N/A</v>
      </c>
      <c r="J54" t="e">
        <f t="shared" si="1"/>
        <v>#N/A</v>
      </c>
    </row>
    <row r="55" spans="1:10" x14ac:dyDescent="0.3">
      <c r="A55" s="26" t="s">
        <v>10</v>
      </c>
      <c r="B55" s="21">
        <v>200</v>
      </c>
      <c r="C55" s="22">
        <v>20104</v>
      </c>
    </row>
    <row r="56" spans="1:10" x14ac:dyDescent="0.3">
      <c r="A56" s="26" t="s">
        <v>1084</v>
      </c>
      <c r="B56" s="21">
        <v>1000</v>
      </c>
      <c r="C56" s="22">
        <v>96623</v>
      </c>
    </row>
    <row r="60" spans="1:10" x14ac:dyDescent="0.3">
      <c r="A60" s="24" t="s">
        <v>1083</v>
      </c>
      <c r="F60" t="s">
        <v>1095</v>
      </c>
    </row>
    <row r="61" spans="1:10" x14ac:dyDescent="0.3">
      <c r="A61" s="28" t="s">
        <v>11</v>
      </c>
      <c r="F61" t="s">
        <v>1096</v>
      </c>
    </row>
    <row r="62" spans="1:10" x14ac:dyDescent="0.3">
      <c r="A62" s="28" t="s">
        <v>9</v>
      </c>
      <c r="G62" t="s">
        <v>1096</v>
      </c>
    </row>
    <row r="63" spans="1:10" x14ac:dyDescent="0.3">
      <c r="A63" s="28" t="s">
        <v>6</v>
      </c>
    </row>
    <row r="64" spans="1:10" x14ac:dyDescent="0.3">
      <c r="A64" s="28" t="s">
        <v>13</v>
      </c>
      <c r="F64" t="s">
        <v>1097</v>
      </c>
    </row>
    <row r="65" spans="1:6" x14ac:dyDescent="0.3">
      <c r="A65" s="28" t="s">
        <v>10</v>
      </c>
      <c r="F65" t="s">
        <v>1098</v>
      </c>
    </row>
    <row r="76" spans="1:6" x14ac:dyDescent="0.3">
      <c r="A76" s="24" t="s">
        <v>1042</v>
      </c>
      <c r="B76" s="24" t="s">
        <v>1093</v>
      </c>
    </row>
    <row r="77" spans="1:6" x14ac:dyDescent="0.3">
      <c r="A77" s="24" t="s">
        <v>1083</v>
      </c>
      <c r="B77" t="s">
        <v>999</v>
      </c>
      <c r="C77" t="s">
        <v>998</v>
      </c>
      <c r="D77" t="s">
        <v>1084</v>
      </c>
    </row>
    <row r="78" spans="1:6" x14ac:dyDescent="0.3">
      <c r="A78" s="26" t="s">
        <v>1002</v>
      </c>
      <c r="B78" s="21">
        <v>144</v>
      </c>
      <c r="C78" s="21">
        <v>132</v>
      </c>
      <c r="D78" s="21">
        <v>276</v>
      </c>
    </row>
    <row r="79" spans="1:6" x14ac:dyDescent="0.3">
      <c r="A79" s="26" t="s">
        <v>1001</v>
      </c>
      <c r="B79" s="21">
        <v>326</v>
      </c>
      <c r="C79" s="21">
        <v>63</v>
      </c>
      <c r="D79" s="21">
        <v>389</v>
      </c>
    </row>
    <row r="80" spans="1:6" x14ac:dyDescent="0.3">
      <c r="A80" s="26" t="s">
        <v>1000</v>
      </c>
      <c r="B80" s="21">
        <v>129</v>
      </c>
      <c r="C80" s="21">
        <v>206</v>
      </c>
      <c r="D80" s="21">
        <v>335</v>
      </c>
    </row>
    <row r="81" spans="1:4" x14ac:dyDescent="0.3">
      <c r="A81" s="26" t="s">
        <v>1084</v>
      </c>
      <c r="B81" s="21">
        <v>599</v>
      </c>
      <c r="C81" s="21">
        <v>401</v>
      </c>
      <c r="D81" s="21">
        <v>1000</v>
      </c>
    </row>
    <row r="86" spans="1:4" x14ac:dyDescent="0.3">
      <c r="A86" s="24" t="s">
        <v>1083</v>
      </c>
      <c r="B86" t="s">
        <v>1042</v>
      </c>
    </row>
    <row r="87" spans="1:4" x14ac:dyDescent="0.3">
      <c r="A87" s="26">
        <v>0</v>
      </c>
      <c r="B87" s="21">
        <v>1</v>
      </c>
    </row>
    <row r="88" spans="1:4" x14ac:dyDescent="0.3">
      <c r="A88" s="26">
        <v>1</v>
      </c>
      <c r="B88" s="21">
        <v>8</v>
      </c>
    </row>
    <row r="89" spans="1:4" x14ac:dyDescent="0.3">
      <c r="A89" s="26">
        <v>2</v>
      </c>
      <c r="B89" s="21">
        <v>59</v>
      </c>
    </row>
    <row r="90" spans="1:4" x14ac:dyDescent="0.3">
      <c r="A90" s="26">
        <v>3</v>
      </c>
      <c r="B90" s="21">
        <v>197</v>
      </c>
    </row>
    <row r="91" spans="1:4" x14ac:dyDescent="0.3">
      <c r="A91" s="26">
        <v>4</v>
      </c>
      <c r="B91" s="21">
        <v>428</v>
      </c>
    </row>
    <row r="92" spans="1:4" x14ac:dyDescent="0.3">
      <c r="A92" s="26">
        <v>5</v>
      </c>
      <c r="B92" s="21">
        <v>307</v>
      </c>
    </row>
    <row r="93" spans="1:4" x14ac:dyDescent="0.3">
      <c r="A93" s="26" t="s">
        <v>1084</v>
      </c>
      <c r="B93" s="21">
        <v>1000</v>
      </c>
    </row>
    <row r="104" spans="1:7" x14ac:dyDescent="0.3">
      <c r="A104" s="24" t="s">
        <v>1043</v>
      </c>
      <c r="B104" s="24" t="s">
        <v>1093</v>
      </c>
    </row>
    <row r="105" spans="1:7" x14ac:dyDescent="0.3">
      <c r="A105" s="24" t="s">
        <v>1083</v>
      </c>
      <c r="B105" t="s">
        <v>11</v>
      </c>
      <c r="C105" t="s">
        <v>9</v>
      </c>
      <c r="D105" t="s">
        <v>6</v>
      </c>
      <c r="E105" t="s">
        <v>13</v>
      </c>
      <c r="F105" t="s">
        <v>10</v>
      </c>
      <c r="G105" t="s">
        <v>1084</v>
      </c>
    </row>
    <row r="106" spans="1:7" x14ac:dyDescent="0.3">
      <c r="A106" s="26" t="s">
        <v>1002</v>
      </c>
    </row>
    <row r="107" spans="1:7" x14ac:dyDescent="0.3">
      <c r="A107" s="29" t="s">
        <v>20</v>
      </c>
      <c r="B107" s="22">
        <v>891</v>
      </c>
      <c r="C107" s="22">
        <v>1332</v>
      </c>
      <c r="D107" s="22">
        <v>1282</v>
      </c>
      <c r="E107" s="22">
        <v>739</v>
      </c>
      <c r="F107" s="22">
        <v>560</v>
      </c>
      <c r="G107" s="22">
        <v>4804</v>
      </c>
    </row>
    <row r="108" spans="1:7" x14ac:dyDescent="0.3">
      <c r="A108" s="29" t="s">
        <v>12</v>
      </c>
      <c r="B108" s="22">
        <v>1991</v>
      </c>
      <c r="C108" s="22">
        <v>1886</v>
      </c>
      <c r="D108" s="22">
        <v>1206</v>
      </c>
      <c r="E108" s="22">
        <v>884</v>
      </c>
      <c r="F108" s="22">
        <v>1722</v>
      </c>
      <c r="G108" s="22">
        <v>7689</v>
      </c>
    </row>
    <row r="109" spans="1:7" x14ac:dyDescent="0.3">
      <c r="A109" s="29" t="s">
        <v>8</v>
      </c>
      <c r="B109" s="22">
        <v>1163</v>
      </c>
      <c r="C109" s="22">
        <v>1180</v>
      </c>
      <c r="D109" s="22">
        <v>1616</v>
      </c>
      <c r="E109" s="22">
        <v>1043</v>
      </c>
      <c r="F109" s="22">
        <v>1747</v>
      </c>
      <c r="G109" s="22">
        <v>6749</v>
      </c>
    </row>
    <row r="110" spans="1:7" x14ac:dyDescent="0.3">
      <c r="A110" s="29" t="s">
        <v>16</v>
      </c>
      <c r="B110" s="22">
        <v>1438</v>
      </c>
      <c r="C110" s="22">
        <v>1616</v>
      </c>
      <c r="D110" s="22">
        <v>866</v>
      </c>
      <c r="E110" s="22">
        <v>829</v>
      </c>
      <c r="F110" s="22">
        <v>2070</v>
      </c>
      <c r="G110" s="22">
        <v>6819</v>
      </c>
    </row>
    <row r="111" spans="1:7" x14ac:dyDescent="0.3">
      <c r="A111" s="26" t="s">
        <v>1001</v>
      </c>
    </row>
    <row r="112" spans="1:7" x14ac:dyDescent="0.3">
      <c r="A112" s="29" t="s">
        <v>24</v>
      </c>
      <c r="B112" s="22">
        <v>1233</v>
      </c>
      <c r="C112" s="22">
        <v>223</v>
      </c>
      <c r="D112" s="22">
        <v>1680</v>
      </c>
      <c r="E112" s="22">
        <v>990</v>
      </c>
      <c r="F112" s="22">
        <v>1508</v>
      </c>
      <c r="G112" s="22">
        <v>5634</v>
      </c>
    </row>
    <row r="113" spans="1:7" x14ac:dyDescent="0.3">
      <c r="A113" s="29" t="s">
        <v>15</v>
      </c>
      <c r="B113" s="22">
        <v>1598</v>
      </c>
      <c r="C113" s="22">
        <v>1907</v>
      </c>
      <c r="D113" s="22">
        <v>869</v>
      </c>
      <c r="E113" s="22">
        <v>1426</v>
      </c>
      <c r="F113" s="22">
        <v>1416</v>
      </c>
      <c r="G113" s="22">
        <v>7216</v>
      </c>
    </row>
    <row r="114" spans="1:7" x14ac:dyDescent="0.3">
      <c r="A114" s="29" t="s">
        <v>5</v>
      </c>
      <c r="B114" s="22">
        <v>900</v>
      </c>
      <c r="C114" s="22">
        <v>1016</v>
      </c>
      <c r="D114" s="22">
        <v>960</v>
      </c>
      <c r="E114" s="22">
        <v>940</v>
      </c>
      <c r="F114" s="22">
        <v>1193</v>
      </c>
      <c r="G114" s="22">
        <v>5009</v>
      </c>
    </row>
    <row r="115" spans="1:7" x14ac:dyDescent="0.3">
      <c r="A115" s="29" t="s">
        <v>18</v>
      </c>
      <c r="B115" s="22">
        <v>900</v>
      </c>
      <c r="C115" s="22">
        <v>1470</v>
      </c>
      <c r="D115" s="22">
        <v>1617</v>
      </c>
      <c r="E115" s="22">
        <v>1314</v>
      </c>
      <c r="F115" s="22">
        <v>941</v>
      </c>
      <c r="G115" s="22">
        <v>6242</v>
      </c>
    </row>
    <row r="116" spans="1:7" x14ac:dyDescent="0.3">
      <c r="A116" s="29" t="s">
        <v>14</v>
      </c>
      <c r="B116" s="22">
        <v>1255</v>
      </c>
      <c r="C116" s="22">
        <v>516</v>
      </c>
      <c r="D116" s="22">
        <v>1874</v>
      </c>
      <c r="E116" s="22">
        <v>1863</v>
      </c>
      <c r="F116" s="22">
        <v>1722</v>
      </c>
      <c r="G116" s="22">
        <v>7230</v>
      </c>
    </row>
    <row r="117" spans="1:7" x14ac:dyDescent="0.3">
      <c r="A117" s="29" t="s">
        <v>19</v>
      </c>
      <c r="B117" s="22">
        <v>1138</v>
      </c>
      <c r="C117" s="22">
        <v>1898</v>
      </c>
      <c r="D117" s="22">
        <v>1482</v>
      </c>
      <c r="E117" s="22">
        <v>846</v>
      </c>
      <c r="F117" s="22">
        <v>1154</v>
      </c>
      <c r="G117" s="22">
        <v>6518</v>
      </c>
    </row>
    <row r="118" spans="1:7" x14ac:dyDescent="0.3">
      <c r="A118" s="26" t="s">
        <v>1000</v>
      </c>
    </row>
    <row r="119" spans="1:7" x14ac:dyDescent="0.3">
      <c r="A119" s="29" t="s">
        <v>17</v>
      </c>
      <c r="B119" s="22">
        <v>1655</v>
      </c>
      <c r="C119" s="22">
        <v>805</v>
      </c>
      <c r="D119" s="22">
        <v>2263</v>
      </c>
      <c r="E119" s="22">
        <v>987</v>
      </c>
      <c r="F119" s="22">
        <v>1075</v>
      </c>
      <c r="G119" s="22">
        <v>6785</v>
      </c>
    </row>
    <row r="120" spans="1:7" x14ac:dyDescent="0.3">
      <c r="A120" s="29" t="s">
        <v>23</v>
      </c>
      <c r="B120" s="22">
        <v>1104</v>
      </c>
      <c r="C120" s="22">
        <v>2280</v>
      </c>
      <c r="D120" s="22">
        <v>1445</v>
      </c>
      <c r="E120" s="22">
        <v>1722</v>
      </c>
      <c r="F120" s="22">
        <v>1196</v>
      </c>
      <c r="G120" s="22">
        <v>7747</v>
      </c>
    </row>
    <row r="121" spans="1:7" x14ac:dyDescent="0.3">
      <c r="A121" s="29" t="s">
        <v>7</v>
      </c>
      <c r="B121" s="22">
        <v>372</v>
      </c>
      <c r="C121" s="22">
        <v>1818</v>
      </c>
      <c r="D121" s="22">
        <v>1346</v>
      </c>
      <c r="E121" s="22">
        <v>1156</v>
      </c>
      <c r="F121" s="22">
        <v>1484</v>
      </c>
      <c r="G121" s="22">
        <v>6176</v>
      </c>
    </row>
    <row r="122" spans="1:7" x14ac:dyDescent="0.3">
      <c r="A122" s="29" t="s">
        <v>22</v>
      </c>
      <c r="B122" s="22">
        <v>1415</v>
      </c>
      <c r="C122" s="22">
        <v>1271</v>
      </c>
      <c r="D122" s="22">
        <v>1214</v>
      </c>
      <c r="E122" s="22">
        <v>1135</v>
      </c>
      <c r="F122" s="22">
        <v>1566</v>
      </c>
      <c r="G122" s="22">
        <v>6601</v>
      </c>
    </row>
    <row r="123" spans="1:7" x14ac:dyDescent="0.3">
      <c r="A123" s="29" t="s">
        <v>21</v>
      </c>
      <c r="B123" s="22">
        <v>1362</v>
      </c>
      <c r="C123" s="22">
        <v>1363</v>
      </c>
      <c r="D123" s="22">
        <v>1152</v>
      </c>
      <c r="E123" s="22">
        <v>777</v>
      </c>
      <c r="F123" s="22">
        <v>750</v>
      </c>
      <c r="G123" s="22">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2" zoomScale="98" zoomScaleNormal="115" workbookViewId="0">
      <selection activeCell="B9" sqref="B9"/>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D1" zoomScale="84" zoomScaleNormal="115" workbookViewId="0">
      <selection activeCell="T25" sqref="T25"/>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Center support</vt:lpstr>
      <vt:lpstr>Sheet3</vt:lpstr>
      <vt:lpstr>Pivots</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kellakushmitha@outlook.com</cp:lastModifiedBy>
  <dcterms:created xsi:type="dcterms:W3CDTF">2021-03-14T20:21:32Z</dcterms:created>
  <dcterms:modified xsi:type="dcterms:W3CDTF">2026-01-24T18:18:53Z</dcterms:modified>
</cp:coreProperties>
</file>