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ysteme\Raccourcis bureau\Documents\Cours\S3\E32\2020_09_29 TD TP 1\"/>
    </mc:Choice>
  </mc:AlternateContent>
  <xr:revisionPtr revIDLastSave="0" documentId="13_ncr:1_{82318A3E-907D-4512-9418-D127616586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7" i="1"/>
  <c r="C28" i="1"/>
  <c r="D28" i="1"/>
  <c r="D26" i="1"/>
  <c r="G24" i="1"/>
  <c r="B24" i="1"/>
  <c r="G23" i="1"/>
  <c r="G29" i="1" s="1"/>
  <c r="G3" i="1"/>
  <c r="G5" i="1" s="1"/>
  <c r="G15" i="1"/>
  <c r="G17" i="1" s="1"/>
  <c r="C15" i="1"/>
  <c r="D15" i="1" s="1"/>
  <c r="G14" i="1"/>
  <c r="D19" i="1"/>
  <c r="G8" i="1"/>
  <c r="B15" i="1"/>
  <c r="D18" i="1"/>
  <c r="D17" i="1"/>
  <c r="D8" i="1"/>
  <c r="D7" i="1"/>
  <c r="D6" i="1"/>
  <c r="D5" i="1"/>
  <c r="D3" i="1"/>
  <c r="D29" i="1" l="1"/>
  <c r="G26" i="1"/>
  <c r="G20" i="1"/>
  <c r="D20" i="1"/>
</calcChain>
</file>

<file path=xl/sharedStrings.xml><?xml version="1.0" encoding="utf-8"?>
<sst xmlns="http://schemas.openxmlformats.org/spreadsheetml/2006/main" count="46" uniqueCount="16">
  <si>
    <t>CA</t>
  </si>
  <si>
    <t>% du CA</t>
  </si>
  <si>
    <t>nbre d'abonnés</t>
  </si>
  <si>
    <t>nbre de pages vues</t>
  </si>
  <si>
    <t>recettes publicitaires</t>
  </si>
  <si>
    <t>e-commerce</t>
  </si>
  <si>
    <t>e-marketing</t>
  </si>
  <si>
    <t>total</t>
  </si>
  <si>
    <t>Charges fixes :</t>
  </si>
  <si>
    <t>Charges variables :</t>
  </si>
  <si>
    <t>CA - CF - CV =</t>
  </si>
  <si>
    <t>Seuil de rentabilité :</t>
  </si>
  <si>
    <t>CF+CV =</t>
  </si>
  <si>
    <t>K€</t>
  </si>
  <si>
    <t>1/2 CA</t>
  </si>
  <si>
    <t>Hypothèses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</si>
</sst>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9" fontId="0" fillId="0" borderId="5" xfId="0" applyNumberFormat="1" applyBorder="1"/>
    <xf numFmtId="9" fontId="0" fillId="0" borderId="6" xfId="0" applyNumberFormat="1" applyBorder="1"/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7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0" xfId="0" applyNumberFormat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19.85546875" bestFit="1" customWidth="1"/>
    <col min="2" max="2" width="11.5703125" bestFit="1" customWidth="1"/>
    <col min="3" max="3" width="8.140625" bestFit="1" customWidth="1"/>
    <col min="4" max="4" width="11.28515625" bestFit="1" customWidth="1"/>
    <col min="6" max="6" width="19.140625" bestFit="1" customWidth="1"/>
    <col min="7" max="7" width="11.28515625" bestFit="1" customWidth="1"/>
    <col min="10" max="10" width="13.7109375" bestFit="1" customWidth="1"/>
  </cols>
  <sheetData>
    <row r="2" spans="1:8" x14ac:dyDescent="0.25">
      <c r="A2" s="2" t="s">
        <v>0</v>
      </c>
      <c r="B2" s="14">
        <v>50000</v>
      </c>
      <c r="C2" s="7" t="s">
        <v>1</v>
      </c>
      <c r="D2" s="10" t="s">
        <v>13</v>
      </c>
      <c r="F2" s="1" t="s">
        <v>8</v>
      </c>
      <c r="G2" s="17">
        <v>30000</v>
      </c>
    </row>
    <row r="3" spans="1:8" x14ac:dyDescent="0.25">
      <c r="A3" s="3" t="s">
        <v>2</v>
      </c>
      <c r="B3" s="5">
        <v>50000</v>
      </c>
      <c r="C3" s="8">
        <v>0.2</v>
      </c>
      <c r="D3" s="13">
        <f>C3*B2</f>
        <v>10000</v>
      </c>
      <c r="F3" s="1" t="s">
        <v>9</v>
      </c>
      <c r="G3" s="17">
        <f>0.5*B2</f>
        <v>25000</v>
      </c>
      <c r="H3" t="s">
        <v>14</v>
      </c>
    </row>
    <row r="4" spans="1:8" x14ac:dyDescent="0.25">
      <c r="A4" s="3" t="s">
        <v>3</v>
      </c>
      <c r="B4" s="5">
        <v>18000000</v>
      </c>
      <c r="C4" s="5"/>
      <c r="D4" s="11"/>
    </row>
    <row r="5" spans="1:8" x14ac:dyDescent="0.25">
      <c r="A5" s="3" t="s">
        <v>4</v>
      </c>
      <c r="B5" s="5"/>
      <c r="C5" s="8">
        <v>0.3</v>
      </c>
      <c r="D5" s="13">
        <f>C5*B2</f>
        <v>15000</v>
      </c>
      <c r="F5" t="s">
        <v>10</v>
      </c>
      <c r="G5" s="17">
        <f>B2-G2-G3</f>
        <v>-5000</v>
      </c>
    </row>
    <row r="6" spans="1:8" x14ac:dyDescent="0.25">
      <c r="A6" s="3" t="s">
        <v>5</v>
      </c>
      <c r="B6" s="5"/>
      <c r="C6" s="8">
        <v>0.25</v>
      </c>
      <c r="D6" s="13">
        <f>C6*B2</f>
        <v>12500</v>
      </c>
    </row>
    <row r="7" spans="1:8" x14ac:dyDescent="0.25">
      <c r="A7" s="4" t="s">
        <v>6</v>
      </c>
      <c r="B7" s="6"/>
      <c r="C7" s="9">
        <v>0.25</v>
      </c>
      <c r="D7" s="15">
        <f>C7*B2</f>
        <v>12500</v>
      </c>
      <c r="F7" s="1" t="s">
        <v>11</v>
      </c>
    </row>
    <row r="8" spans="1:8" x14ac:dyDescent="0.25">
      <c r="C8" s="12" t="s">
        <v>7</v>
      </c>
      <c r="D8" s="16">
        <f>D3+D5+D6+D7</f>
        <v>50000</v>
      </c>
      <c r="F8" t="s">
        <v>12</v>
      </c>
      <c r="G8" s="17">
        <f>30000*2</f>
        <v>60000</v>
      </c>
    </row>
    <row r="11" spans="1:8" x14ac:dyDescent="0.25">
      <c r="A11" t="s">
        <v>15</v>
      </c>
    </row>
    <row r="14" spans="1:8" x14ac:dyDescent="0.25">
      <c r="A14" s="2" t="s">
        <v>0</v>
      </c>
      <c r="B14" s="14">
        <v>50000</v>
      </c>
      <c r="C14" s="7" t="s">
        <v>1</v>
      </c>
      <c r="D14" s="10" t="s">
        <v>13</v>
      </c>
      <c r="F14" s="1" t="s">
        <v>8</v>
      </c>
      <c r="G14" s="17">
        <f>30000+50</f>
        <v>30050</v>
      </c>
    </row>
    <row r="15" spans="1:8" x14ac:dyDescent="0.25">
      <c r="A15" s="3" t="s">
        <v>2</v>
      </c>
      <c r="B15" s="5">
        <f>50000*1.2</f>
        <v>60000</v>
      </c>
      <c r="C15" s="8">
        <f>20%*1.2*0.75</f>
        <v>0.18</v>
      </c>
      <c r="D15" s="13">
        <f>C15*B14</f>
        <v>9000</v>
      </c>
      <c r="F15" s="1" t="s">
        <v>9</v>
      </c>
      <c r="G15" s="17">
        <f>0.5*B14</f>
        <v>25000</v>
      </c>
      <c r="H15" t="s">
        <v>14</v>
      </c>
    </row>
    <row r="16" spans="1:8" x14ac:dyDescent="0.25">
      <c r="A16" s="3" t="s">
        <v>3</v>
      </c>
      <c r="B16" s="5">
        <v>18000000</v>
      </c>
      <c r="C16" s="5"/>
      <c r="D16" s="11"/>
    </row>
    <row r="17" spans="1:8" x14ac:dyDescent="0.25">
      <c r="A17" s="3" t="s">
        <v>4</v>
      </c>
      <c r="B17" s="5"/>
      <c r="C17" s="8">
        <v>0.3</v>
      </c>
      <c r="D17" s="13">
        <f>C17*B14</f>
        <v>15000</v>
      </c>
      <c r="F17" t="s">
        <v>10</v>
      </c>
      <c r="G17" s="17">
        <f>B14-G14-G15</f>
        <v>-5050</v>
      </c>
    </row>
    <row r="18" spans="1:8" x14ac:dyDescent="0.25">
      <c r="A18" s="3" t="s">
        <v>5</v>
      </c>
      <c r="B18" s="5"/>
      <c r="C18" s="8">
        <v>0.25</v>
      </c>
      <c r="D18" s="13">
        <f>C18*B14</f>
        <v>12500</v>
      </c>
      <c r="G18" s="17"/>
    </row>
    <row r="19" spans="1:8" x14ac:dyDescent="0.25">
      <c r="A19" s="4" t="s">
        <v>6</v>
      </c>
      <c r="B19" s="6"/>
      <c r="C19" s="9">
        <v>0.25</v>
      </c>
      <c r="D19" s="15">
        <f>C19*B14</f>
        <v>12500</v>
      </c>
      <c r="F19" s="1" t="s">
        <v>11</v>
      </c>
      <c r="G19" s="17"/>
    </row>
    <row r="20" spans="1:8" x14ac:dyDescent="0.25">
      <c r="C20" s="12" t="s">
        <v>7</v>
      </c>
      <c r="D20" s="16">
        <f>D15+D17+D18+D19</f>
        <v>49000</v>
      </c>
      <c r="F20" t="s">
        <v>12</v>
      </c>
      <c r="G20" s="17">
        <f>G14+G15</f>
        <v>55050</v>
      </c>
    </row>
    <row r="23" spans="1:8" x14ac:dyDescent="0.25">
      <c r="A23" s="2" t="s">
        <v>0</v>
      </c>
      <c r="B23" s="14">
        <v>50000</v>
      </c>
      <c r="C23" s="7" t="s">
        <v>1</v>
      </c>
      <c r="D23" s="10" t="s">
        <v>13</v>
      </c>
      <c r="F23" s="1" t="s">
        <v>8</v>
      </c>
      <c r="G23" s="17">
        <f>30000+50</f>
        <v>30050</v>
      </c>
    </row>
    <row r="24" spans="1:8" x14ac:dyDescent="0.25">
      <c r="A24" s="3" t="s">
        <v>2</v>
      </c>
      <c r="B24" s="5">
        <f>50000*1.2</f>
        <v>60000</v>
      </c>
      <c r="C24" s="8">
        <v>0.2</v>
      </c>
      <c r="D24" s="18">
        <f>C24*B23</f>
        <v>10000</v>
      </c>
      <c r="F24" s="1" t="s">
        <v>9</v>
      </c>
      <c r="G24" s="17">
        <f>0.5*B23</f>
        <v>25000</v>
      </c>
      <c r="H24" t="s">
        <v>14</v>
      </c>
    </row>
    <row r="25" spans="1:8" x14ac:dyDescent="0.25">
      <c r="A25" s="3" t="s">
        <v>3</v>
      </c>
      <c r="B25" s="5">
        <v>18000000</v>
      </c>
      <c r="C25" s="5"/>
      <c r="D25" s="18"/>
    </row>
    <row r="26" spans="1:8" x14ac:dyDescent="0.25">
      <c r="A26" s="3" t="s">
        <v>4</v>
      </c>
      <c r="B26" s="5"/>
      <c r="C26" s="8">
        <v>0.3</v>
      </c>
      <c r="D26" s="18">
        <f>C26*B23</f>
        <v>15000</v>
      </c>
      <c r="F26" t="s">
        <v>10</v>
      </c>
      <c r="G26" s="17">
        <f>B23-G23-G24</f>
        <v>-5050</v>
      </c>
    </row>
    <row r="27" spans="1:8" x14ac:dyDescent="0.25">
      <c r="A27" s="3" t="s">
        <v>5</v>
      </c>
      <c r="B27" s="5"/>
      <c r="C27" s="8">
        <v>0.25</v>
      </c>
      <c r="D27" s="18">
        <f>C27*B23</f>
        <v>12500</v>
      </c>
      <c r="G27" s="17"/>
    </row>
    <row r="28" spans="1:8" x14ac:dyDescent="0.25">
      <c r="A28" s="4" t="s">
        <v>6</v>
      </c>
      <c r="B28" s="6"/>
      <c r="C28" s="9">
        <f>25%*1.4</f>
        <v>0.35</v>
      </c>
      <c r="D28" s="15">
        <f>C28*B23</f>
        <v>17500</v>
      </c>
      <c r="F28" s="1" t="s">
        <v>11</v>
      </c>
      <c r="G28" s="17"/>
    </row>
    <row r="29" spans="1:8" x14ac:dyDescent="0.25">
      <c r="C29" s="12" t="s">
        <v>7</v>
      </c>
      <c r="D29" s="16">
        <f>D24+D26+D27+D28</f>
        <v>55000</v>
      </c>
      <c r="F29" t="s">
        <v>12</v>
      </c>
      <c r="G29" s="17">
        <f>G23+G24</f>
        <v>55050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Kellian 67</dc:creator>
  <cp:lastModifiedBy>Kellian 67</cp:lastModifiedBy>
  <dcterms:created xsi:type="dcterms:W3CDTF">2015-06-05T18:19:34Z</dcterms:created>
  <dcterms:modified xsi:type="dcterms:W3CDTF">2020-10-05T15:27:55Z</dcterms:modified>
</cp:coreProperties>
</file>