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Lab\NHEERL_MEA\PIP3 - Project\Data\Specific Aim 1\prepared_dat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K26" i="1"/>
  <c r="L26" i="1"/>
  <c r="K27" i="1"/>
  <c r="L27" i="1"/>
  <c r="K28" i="1"/>
  <c r="L28" i="1"/>
  <c r="K29" i="1"/>
  <c r="L29" i="1"/>
  <c r="K30" i="1"/>
  <c r="L30" i="1"/>
  <c r="L23" i="1"/>
  <c r="L24" i="1"/>
  <c r="L22" i="1"/>
  <c r="K23" i="1"/>
  <c r="K24" i="1"/>
  <c r="K22" i="1"/>
  <c r="L59" i="1"/>
  <c r="L58" i="1"/>
  <c r="L57" i="1"/>
  <c r="L52" i="1"/>
  <c r="L53" i="1"/>
  <c r="L54" i="1"/>
  <c r="L55" i="1"/>
  <c r="L56" i="1"/>
  <c r="L51" i="1"/>
  <c r="K59" i="1"/>
  <c r="K58" i="1"/>
  <c r="K57" i="1"/>
  <c r="K53" i="1"/>
  <c r="K52" i="1"/>
  <c r="K54" i="1"/>
  <c r="K55" i="1"/>
  <c r="K56" i="1"/>
  <c r="K51" i="1"/>
  <c r="L8" i="1"/>
  <c r="K8" i="1"/>
  <c r="L43" i="1"/>
  <c r="L44" i="1"/>
  <c r="L45" i="1"/>
  <c r="L46" i="1"/>
  <c r="L47" i="1"/>
  <c r="L48" i="1"/>
  <c r="L42" i="1"/>
  <c r="K43" i="1"/>
  <c r="K44" i="1"/>
  <c r="K45" i="1"/>
  <c r="K46" i="1"/>
  <c r="K47" i="1"/>
  <c r="K48" i="1"/>
  <c r="K42" i="1"/>
  <c r="L34" i="1"/>
  <c r="L35" i="1"/>
  <c r="L36" i="1"/>
  <c r="L37" i="1"/>
  <c r="L38" i="1"/>
  <c r="L39" i="1"/>
  <c r="L33" i="1"/>
  <c r="K34" i="1"/>
  <c r="K35" i="1"/>
  <c r="K36" i="1"/>
  <c r="K37" i="1"/>
  <c r="K38" i="1"/>
  <c r="K39" i="1"/>
  <c r="K33" i="1"/>
  <c r="L19" i="1"/>
  <c r="L18" i="1"/>
  <c r="L14" i="1"/>
  <c r="L15" i="1"/>
  <c r="L16" i="1"/>
  <c r="L17" i="1"/>
  <c r="L13" i="1"/>
  <c r="K19" i="1"/>
  <c r="K18" i="1"/>
  <c r="K14" i="1"/>
  <c r="K15" i="1"/>
  <c r="K16" i="1"/>
  <c r="K17" i="1"/>
  <c r="K13" i="1"/>
  <c r="L5" i="1" l="1"/>
  <c r="L6" i="1"/>
  <c r="L7" i="1"/>
  <c r="L9" i="1"/>
  <c r="L10" i="1"/>
  <c r="L4" i="1"/>
  <c r="K5" i="1"/>
  <c r="K6" i="1"/>
  <c r="K7" i="1"/>
  <c r="K9" i="1"/>
  <c r="K10" i="1"/>
  <c r="K4" i="1"/>
</calcChain>
</file>

<file path=xl/sharedStrings.xml><?xml version="1.0" encoding="utf-8"?>
<sst xmlns="http://schemas.openxmlformats.org/spreadsheetml/2006/main" count="205" uniqueCount="16">
  <si>
    <t>Chemical</t>
  </si>
  <si>
    <t>Concentration</t>
  </si>
  <si>
    <t>Mean</t>
  </si>
  <si>
    <t>StDev</t>
  </si>
  <si>
    <t>Acetaminophen</t>
  </si>
  <si>
    <t>Culture Date</t>
  </si>
  <si>
    <t>Bis 1</t>
  </si>
  <si>
    <t>N/A</t>
  </si>
  <si>
    <t>20140716(2)</t>
  </si>
  <si>
    <t>20140730(2)</t>
  </si>
  <si>
    <t>Domoic acid</t>
  </si>
  <si>
    <t>Loperamide</t>
  </si>
  <si>
    <t>Mevastatin</t>
  </si>
  <si>
    <t>Sodium orthovanadate</t>
  </si>
  <si>
    <t>*Percentages in red have been excluded from analysis</t>
  </si>
  <si>
    <t>% Survival Alamar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</si>
</sst>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/>
    <xf numFmtId="9" fontId="0" fillId="0" borderId="0" xfId="1" applyNumberFormat="1" applyFon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9" fontId="5" fillId="0" borderId="0" xfId="1" applyNumberFormat="1" applyFont="1" applyAlignment="1">
      <alignment horizontal="center"/>
    </xf>
    <xf numFmtId="9" fontId="5" fillId="0" borderId="0" xfId="1" applyFont="1" applyAlignment="1">
      <alignment horizontal="center"/>
    </xf>
    <xf numFmtId="0" fontId="0" fillId="0" borderId="0" xfId="0" applyNumberFormat="1"/>
    <xf numFmtId="9" fontId="0" fillId="0" borderId="0" xfId="0" applyNumberFormat="1" applyAlignment="1">
      <alignment horizontal="center"/>
    </xf>
    <xf numFmtId="9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A37" workbookViewId="0">
      <selection activeCell="K22" sqref="K22:L30"/>
    </sheetView>
  </sheetViews>
  <sheetFormatPr defaultRowHeight="15" x14ac:dyDescent="0.25"/>
  <cols>
    <col min="1" max="1" width="20.85546875" customWidth="1"/>
    <col min="2" max="2" width="13.5703125" customWidth="1"/>
    <col min="3" max="3" width="12.140625" customWidth="1"/>
    <col min="4" max="4" width="11.85546875" customWidth="1"/>
    <col min="5" max="10" width="12.7109375" customWidth="1"/>
  </cols>
  <sheetData>
    <row r="1" spans="1:17" x14ac:dyDescent="0.25">
      <c r="A1" s="1" t="s">
        <v>15</v>
      </c>
    </row>
    <row r="2" spans="1:17" x14ac:dyDescent="0.25">
      <c r="A2" s="1"/>
      <c r="C2" s="17" t="s">
        <v>5</v>
      </c>
      <c r="D2" s="17"/>
      <c r="E2" s="17"/>
      <c r="F2" s="17"/>
      <c r="G2" s="17"/>
      <c r="H2" s="17"/>
      <c r="I2" s="17"/>
      <c r="J2" s="17"/>
    </row>
    <row r="3" spans="1:17" x14ac:dyDescent="0.25">
      <c r="A3" s="2" t="s">
        <v>0</v>
      </c>
      <c r="B3" s="2" t="s">
        <v>1</v>
      </c>
      <c r="C3" s="2">
        <v>20140205</v>
      </c>
      <c r="D3" s="2">
        <v>20140212</v>
      </c>
      <c r="E3" s="2">
        <v>20140402</v>
      </c>
      <c r="F3" s="2">
        <v>20140423</v>
      </c>
      <c r="G3" s="2">
        <v>20140716</v>
      </c>
      <c r="H3" s="10" t="s">
        <v>8</v>
      </c>
      <c r="I3" s="2">
        <v>20140730</v>
      </c>
      <c r="J3" s="10" t="s">
        <v>9</v>
      </c>
      <c r="K3" s="2" t="s">
        <v>2</v>
      </c>
      <c r="L3" s="2" t="s">
        <v>3</v>
      </c>
    </row>
    <row r="4" spans="1:17" x14ac:dyDescent="0.25">
      <c r="A4" t="s">
        <v>4</v>
      </c>
      <c r="B4" s="3">
        <v>0</v>
      </c>
      <c r="C4" s="9">
        <v>1</v>
      </c>
      <c r="D4" s="4">
        <v>1.0359623194579601</v>
      </c>
      <c r="E4" s="4">
        <v>0.98304482962509088</v>
      </c>
      <c r="F4" s="4">
        <v>1.1532551714366677</v>
      </c>
      <c r="G4" s="4" t="s">
        <v>7</v>
      </c>
      <c r="H4" s="4" t="s">
        <v>7</v>
      </c>
      <c r="I4" s="4" t="s">
        <v>7</v>
      </c>
      <c r="J4" s="4" t="s">
        <v>7</v>
      </c>
      <c r="K4" s="7">
        <f>AVERAGE(C4:F4)</f>
        <v>1.0430655801299298</v>
      </c>
      <c r="L4">
        <f>STDEV(C4:F4)</f>
        <v>7.6701449416142931E-2</v>
      </c>
      <c r="N4" s="3"/>
      <c r="O4" s="4"/>
    </row>
    <row r="5" spans="1:17" x14ac:dyDescent="0.25">
      <c r="A5" t="s">
        <v>4</v>
      </c>
      <c r="B5" s="3">
        <v>0.1</v>
      </c>
      <c r="C5" s="4">
        <v>0.98451272442209514</v>
      </c>
      <c r="D5" s="4">
        <v>0.98802628484646449</v>
      </c>
      <c r="E5" s="4">
        <v>1.0178857505272094</v>
      </c>
      <c r="F5" s="4">
        <v>0.98717767072825158</v>
      </c>
      <c r="G5" s="4" t="s">
        <v>7</v>
      </c>
      <c r="H5" s="4" t="s">
        <v>7</v>
      </c>
      <c r="I5" s="4" t="s">
        <v>7</v>
      </c>
      <c r="J5" s="4" t="s">
        <v>7</v>
      </c>
      <c r="K5" s="7">
        <f t="shared" ref="K5:K10" si="0">AVERAGE(C5:F5)</f>
        <v>0.99440060763100513</v>
      </c>
      <c r="L5">
        <f t="shared" ref="L5:L10" si="1">STDEV(C5:F5)</f>
        <v>1.5728159244603843E-2</v>
      </c>
      <c r="N5" s="3"/>
      <c r="O5" s="3"/>
      <c r="P5" s="4"/>
    </row>
    <row r="6" spans="1:17" x14ac:dyDescent="0.25">
      <c r="A6" t="s">
        <v>4</v>
      </c>
      <c r="B6" s="3">
        <v>0.3</v>
      </c>
      <c r="C6" s="4">
        <v>0.91803215999694077</v>
      </c>
      <c r="D6" s="4">
        <v>0.94781512558465097</v>
      </c>
      <c r="E6" s="4">
        <v>0.97962602131171717</v>
      </c>
      <c r="F6" s="4">
        <v>0.99986540096344567</v>
      </c>
      <c r="G6" s="4" t="s">
        <v>7</v>
      </c>
      <c r="H6" s="4" t="s">
        <v>7</v>
      </c>
      <c r="I6" s="4" t="s">
        <v>7</v>
      </c>
      <c r="J6" s="4" t="s">
        <v>7</v>
      </c>
      <c r="K6" s="7">
        <f t="shared" si="0"/>
        <v>0.96133467696418873</v>
      </c>
      <c r="L6">
        <f t="shared" si="1"/>
        <v>3.5949391349272913E-2</v>
      </c>
      <c r="N6" s="8"/>
      <c r="O6" s="3"/>
      <c r="P6" s="4"/>
      <c r="Q6" s="7"/>
    </row>
    <row r="7" spans="1:17" x14ac:dyDescent="0.25">
      <c r="A7" t="s">
        <v>4</v>
      </c>
      <c r="B7" s="3">
        <v>1</v>
      </c>
      <c r="C7" s="4">
        <v>0.96279229842641634</v>
      </c>
      <c r="D7" s="4">
        <v>1.0384232576074899</v>
      </c>
      <c r="E7" s="4">
        <v>1.0068046884059736</v>
      </c>
      <c r="F7" s="4">
        <v>1.0744616038537829</v>
      </c>
      <c r="G7" s="4" t="s">
        <v>7</v>
      </c>
      <c r="H7" s="4" t="s">
        <v>7</v>
      </c>
      <c r="I7" s="4" t="s">
        <v>7</v>
      </c>
      <c r="J7" s="4" t="s">
        <v>7</v>
      </c>
      <c r="K7" s="7">
        <f t="shared" si="0"/>
        <v>1.0206204620734156</v>
      </c>
      <c r="L7">
        <f t="shared" si="1"/>
        <v>4.7436906131041665E-2</v>
      </c>
      <c r="N7" s="8"/>
      <c r="O7" s="3"/>
      <c r="P7" s="4"/>
    </row>
    <row r="8" spans="1:17" x14ac:dyDescent="0.25">
      <c r="A8" t="s">
        <v>4</v>
      </c>
      <c r="B8" s="3">
        <v>3</v>
      </c>
      <c r="C8" s="4">
        <v>0.91877784363587689</v>
      </c>
      <c r="D8" s="12">
        <v>-1.2898546478712647E-3</v>
      </c>
      <c r="E8" s="4">
        <v>1.0317499631347093</v>
      </c>
      <c r="F8" s="4">
        <v>0.98545621989232068</v>
      </c>
      <c r="G8" s="4" t="s">
        <v>7</v>
      </c>
      <c r="H8" s="4" t="s">
        <v>7</v>
      </c>
      <c r="I8" s="4" t="s">
        <v>7</v>
      </c>
      <c r="J8" s="4" t="s">
        <v>7</v>
      </c>
      <c r="K8" s="7">
        <f>AVERAGE(C8,E8:F8)</f>
        <v>0.97866134222096901</v>
      </c>
      <c r="L8">
        <f>STDEV(C8,E8:F8)</f>
        <v>5.6791748678316781E-2</v>
      </c>
      <c r="N8" s="8"/>
      <c r="O8" s="3"/>
      <c r="P8" s="4"/>
    </row>
    <row r="9" spans="1:17" x14ac:dyDescent="0.25">
      <c r="A9" t="s">
        <v>4</v>
      </c>
      <c r="B9" s="3">
        <v>10</v>
      </c>
      <c r="C9" s="4">
        <v>0.8910154681554846</v>
      </c>
      <c r="D9" s="4">
        <v>1.1161660990725557</v>
      </c>
      <c r="E9" s="4">
        <v>0.96881983825085294</v>
      </c>
      <c r="F9" s="4">
        <v>1.0018206290733918</v>
      </c>
      <c r="G9" s="4" t="s">
        <v>7</v>
      </c>
      <c r="H9" s="4" t="s">
        <v>7</v>
      </c>
      <c r="I9" s="4" t="s">
        <v>7</v>
      </c>
      <c r="J9" s="4" t="s">
        <v>7</v>
      </c>
      <c r="K9" s="7">
        <f t="shared" si="0"/>
        <v>0.99445550863807131</v>
      </c>
      <c r="L9">
        <f t="shared" si="1"/>
        <v>9.3496421311511285E-2</v>
      </c>
      <c r="N9" s="8"/>
      <c r="O9" s="3"/>
      <c r="P9" s="4"/>
    </row>
    <row r="10" spans="1:17" x14ac:dyDescent="0.25">
      <c r="A10" t="s">
        <v>4</v>
      </c>
      <c r="B10" s="3">
        <v>30</v>
      </c>
      <c r="C10" s="4">
        <v>0.93524024397239058</v>
      </c>
      <c r="D10" s="4">
        <v>0.97063818904090715</v>
      </c>
      <c r="E10" s="4">
        <v>0.97619003305707042</v>
      </c>
      <c r="F10" s="4">
        <v>1.0254321337489374</v>
      </c>
      <c r="G10" s="4" t="s">
        <v>7</v>
      </c>
      <c r="H10" s="4" t="s">
        <v>7</v>
      </c>
      <c r="I10" s="4" t="s">
        <v>7</v>
      </c>
      <c r="J10" s="4" t="s">
        <v>7</v>
      </c>
      <c r="K10" s="7">
        <f t="shared" si="0"/>
        <v>0.97687514995482627</v>
      </c>
      <c r="L10">
        <f t="shared" si="1"/>
        <v>3.7106222020721238E-2</v>
      </c>
      <c r="N10" s="8"/>
      <c r="O10" s="3"/>
      <c r="P10" s="4"/>
    </row>
    <row r="11" spans="1:17" x14ac:dyDescent="0.25">
      <c r="B11" s="3"/>
      <c r="C11" s="4"/>
      <c r="D11" s="4"/>
      <c r="E11" s="4"/>
      <c r="F11" s="4"/>
      <c r="G11" s="4"/>
      <c r="H11" s="4"/>
      <c r="I11" s="4"/>
      <c r="J11" s="4"/>
      <c r="K11" s="7"/>
      <c r="N11" s="8"/>
    </row>
    <row r="12" spans="1:17" x14ac:dyDescent="0.25">
      <c r="B12" s="3"/>
      <c r="C12" s="4"/>
      <c r="D12" s="4"/>
      <c r="E12" s="4"/>
      <c r="F12" s="4"/>
      <c r="G12" s="4"/>
      <c r="H12" s="4"/>
      <c r="I12" s="4"/>
      <c r="J12" s="4"/>
      <c r="K12" s="15" t="s">
        <v>2</v>
      </c>
      <c r="L12" s="2" t="s">
        <v>3</v>
      </c>
      <c r="N12" s="13"/>
    </row>
    <row r="13" spans="1:17" x14ac:dyDescent="0.25">
      <c r="A13" t="s">
        <v>6</v>
      </c>
      <c r="B13" s="3">
        <v>0</v>
      </c>
      <c r="C13" s="4">
        <v>1.0251046825108507</v>
      </c>
      <c r="D13" s="4">
        <v>1.0408746940653226</v>
      </c>
      <c r="E13" s="4">
        <v>1.001161077697716</v>
      </c>
      <c r="F13" s="4">
        <v>1.0551005950694248</v>
      </c>
      <c r="G13" s="4">
        <v>0.91627527692042432</v>
      </c>
      <c r="H13" s="4">
        <v>0.90528355807873573</v>
      </c>
      <c r="I13" s="4">
        <v>0.93477148542370747</v>
      </c>
      <c r="J13" s="4">
        <v>0.9568775465083228</v>
      </c>
      <c r="K13" s="7">
        <f>AVERAGE(C13:J13)</f>
        <v>0.97943111453431297</v>
      </c>
      <c r="L13">
        <f>STDEV(C13:J13)</f>
        <v>5.8613888793980926E-2</v>
      </c>
      <c r="N13" s="13"/>
    </row>
    <row r="14" spans="1:17" x14ac:dyDescent="0.25">
      <c r="A14" t="s">
        <v>6</v>
      </c>
      <c r="B14" s="3">
        <v>0.03</v>
      </c>
      <c r="C14" s="4">
        <v>0.97889141699011495</v>
      </c>
      <c r="D14" s="4">
        <v>0.93453176059220877</v>
      </c>
      <c r="E14" s="4">
        <v>1.0177311310557504</v>
      </c>
      <c r="F14" s="4">
        <v>1.2241640691413997</v>
      </c>
      <c r="G14" s="4">
        <v>0.89172261560581356</v>
      </c>
      <c r="H14" s="4">
        <v>1.0024271467484003</v>
      </c>
      <c r="I14" s="6">
        <v>0.98578693029278941</v>
      </c>
      <c r="J14" s="6">
        <v>1.0360632955370963</v>
      </c>
      <c r="K14" s="7">
        <f t="shared" ref="K14:K17" si="2">AVERAGE(C14:J14)</f>
        <v>1.0089147957454467</v>
      </c>
      <c r="L14">
        <f t="shared" ref="L14:L17" si="3">STDEV(C14:J14)</f>
        <v>9.8482959028457523E-2</v>
      </c>
      <c r="N14" s="13"/>
    </row>
    <row r="15" spans="1:17" x14ac:dyDescent="0.25">
      <c r="A15" t="s">
        <v>6</v>
      </c>
      <c r="B15" s="3">
        <v>0.1</v>
      </c>
      <c r="C15" s="4">
        <v>0.83044301256190134</v>
      </c>
      <c r="D15" s="4">
        <v>0.77530241113344889</v>
      </c>
      <c r="E15" s="4">
        <v>1.0271972786973023</v>
      </c>
      <c r="F15" s="4">
        <v>1.2602932842164918</v>
      </c>
      <c r="G15" s="4">
        <v>0.89605300059716686</v>
      </c>
      <c r="H15" s="4">
        <v>0.88134212335381357</v>
      </c>
      <c r="I15" s="6">
        <v>0.94642620258362031</v>
      </c>
      <c r="J15" s="6">
        <v>0.91807586620763726</v>
      </c>
      <c r="K15" s="7">
        <f t="shared" si="2"/>
        <v>0.94189164741892273</v>
      </c>
      <c r="L15">
        <f t="shared" si="3"/>
        <v>0.14889334866323053</v>
      </c>
      <c r="N15" s="13"/>
    </row>
    <row r="16" spans="1:17" x14ac:dyDescent="0.25">
      <c r="A16" t="s">
        <v>6</v>
      </c>
      <c r="B16" s="3">
        <v>0.3</v>
      </c>
      <c r="C16" s="4">
        <v>0.92929389495420733</v>
      </c>
      <c r="D16" s="4">
        <v>0.97651023450966912</v>
      </c>
      <c r="E16" s="4">
        <v>1.0229881930853599</v>
      </c>
      <c r="F16" s="4">
        <v>1.1657197506375743</v>
      </c>
      <c r="G16" s="4">
        <v>0.81344417303484362</v>
      </c>
      <c r="H16" s="4">
        <v>0.92487388826689143</v>
      </c>
      <c r="I16" s="6">
        <v>0.84649884716212387</v>
      </c>
      <c r="J16" s="6">
        <v>0.98637440384068742</v>
      </c>
      <c r="K16" s="7">
        <f t="shared" si="2"/>
        <v>0.95821292318641971</v>
      </c>
      <c r="L16">
        <f t="shared" si="3"/>
        <v>0.10939352740665584</v>
      </c>
      <c r="N16" s="13"/>
    </row>
    <row r="17" spans="1:16" x14ac:dyDescent="0.25">
      <c r="A17" t="s">
        <v>6</v>
      </c>
      <c r="B17" s="3">
        <v>1</v>
      </c>
      <c r="C17" s="4">
        <v>0.89287011720617193</v>
      </c>
      <c r="D17" s="4">
        <v>0.91957609786108996</v>
      </c>
      <c r="E17" s="4">
        <v>1.0366118865150347</v>
      </c>
      <c r="F17" s="4">
        <v>1.1713516576933976</v>
      </c>
      <c r="G17" s="4">
        <v>0.98813066041331044</v>
      </c>
      <c r="H17" s="4">
        <v>1.0231674117069871</v>
      </c>
      <c r="I17" s="6">
        <v>0.78515523830580225</v>
      </c>
      <c r="J17" s="6">
        <v>0.96137835191560606</v>
      </c>
      <c r="K17" s="7">
        <f t="shared" si="2"/>
        <v>0.9722801777021749</v>
      </c>
      <c r="L17">
        <f t="shared" si="3"/>
        <v>0.11390913783799426</v>
      </c>
      <c r="N17" s="13"/>
    </row>
    <row r="18" spans="1:16" x14ac:dyDescent="0.25">
      <c r="A18" t="s">
        <v>6</v>
      </c>
      <c r="B18" s="3">
        <v>3</v>
      </c>
      <c r="C18" s="4">
        <v>0.69212825758589702</v>
      </c>
      <c r="D18" s="4">
        <v>0.79111322611729995</v>
      </c>
      <c r="E18" s="4">
        <v>0.99611876493402196</v>
      </c>
      <c r="F18" s="4">
        <v>1.0276636440918108</v>
      </c>
      <c r="G18" s="4">
        <v>0.90533535694226863</v>
      </c>
      <c r="H18" s="4">
        <v>0.92707016008068777</v>
      </c>
      <c r="I18" s="11">
        <v>0.23418085341587441</v>
      </c>
      <c r="J18" s="6">
        <v>0.81521114304665054</v>
      </c>
      <c r="K18" s="7">
        <f>AVERAGE(C18:H18,J18)</f>
        <v>0.87923436468551952</v>
      </c>
      <c r="L18">
        <f>STDEV(C18:H18,J18)</f>
        <v>0.11939831266950775</v>
      </c>
      <c r="N18" s="13"/>
    </row>
    <row r="19" spans="1:16" x14ac:dyDescent="0.25">
      <c r="A19" t="s">
        <v>6</v>
      </c>
      <c r="B19" s="3">
        <v>10</v>
      </c>
      <c r="C19" s="4">
        <v>5.5104108908051473E-2</v>
      </c>
      <c r="D19" s="4">
        <v>3.7781101610299198E-2</v>
      </c>
      <c r="E19" s="4">
        <v>7.6339069047615643E-2</v>
      </c>
      <c r="F19" s="4">
        <v>0.33090110512893167</v>
      </c>
      <c r="G19" s="4">
        <v>0.24655741053041294</v>
      </c>
      <c r="H19" s="4">
        <v>0.133677327119443</v>
      </c>
      <c r="I19" s="6">
        <v>5.1419727740753558E-3</v>
      </c>
      <c r="J19" s="6">
        <v>2.5987808344651146E-2</v>
      </c>
      <c r="K19" s="7">
        <f>AVERAGE(C19:J19)</f>
        <v>0.11393623793293506</v>
      </c>
      <c r="L19">
        <f>STDEV(C19:J19)</f>
        <v>0.11667863638545756</v>
      </c>
      <c r="N19" s="13"/>
      <c r="O19" s="6"/>
    </row>
    <row r="20" spans="1:16" x14ac:dyDescent="0.25">
      <c r="B20" s="3"/>
      <c r="C20" s="4"/>
      <c r="D20" s="4"/>
      <c r="E20" s="4"/>
      <c r="F20" s="4"/>
      <c r="G20" s="4"/>
      <c r="H20" s="4"/>
      <c r="I20" s="6"/>
      <c r="J20" s="6"/>
      <c r="K20" s="7"/>
      <c r="N20" s="13"/>
      <c r="O20" s="6"/>
    </row>
    <row r="21" spans="1:16" x14ac:dyDescent="0.25">
      <c r="B21" s="3"/>
      <c r="C21" s="4"/>
      <c r="D21" s="4"/>
      <c r="E21" s="4"/>
      <c r="F21" s="4"/>
      <c r="G21" s="4"/>
      <c r="H21" s="4"/>
      <c r="I21" s="4"/>
      <c r="J21" s="4"/>
      <c r="K21" s="15" t="s">
        <v>2</v>
      </c>
      <c r="L21" s="2" t="s">
        <v>3</v>
      </c>
      <c r="O21" s="6"/>
    </row>
    <row r="22" spans="1:16" x14ac:dyDescent="0.25">
      <c r="A22" t="s">
        <v>10</v>
      </c>
      <c r="B22" s="3">
        <v>0</v>
      </c>
      <c r="C22" s="4">
        <v>1.0228963117340013</v>
      </c>
      <c r="D22" s="4">
        <v>0.96901339976071577</v>
      </c>
      <c r="E22" s="4">
        <v>1.0331844882310244</v>
      </c>
      <c r="F22" s="4">
        <v>1.1108458486823463</v>
      </c>
      <c r="G22" s="4" t="s">
        <v>7</v>
      </c>
      <c r="H22" s="4" t="s">
        <v>7</v>
      </c>
      <c r="I22" s="4" t="s">
        <v>7</v>
      </c>
      <c r="J22" s="4" t="s">
        <v>7</v>
      </c>
      <c r="K22" s="7">
        <f>AVERAGE(C22:F22)</f>
        <v>1.033985012102022</v>
      </c>
      <c r="L22">
        <f>STDEV(C22:F22)</f>
        <v>5.8459383975474996E-2</v>
      </c>
      <c r="N22" s="3"/>
      <c r="O22" s="4"/>
    </row>
    <row r="23" spans="1:16" x14ac:dyDescent="0.25">
      <c r="A23" t="s">
        <v>10</v>
      </c>
      <c r="B23" s="3">
        <v>2.9999999999999997E-4</v>
      </c>
      <c r="C23" s="4">
        <v>0.89795606202558265</v>
      </c>
      <c r="D23" s="4">
        <v>0.98215423937770252</v>
      </c>
      <c r="E23" s="4" t="s">
        <v>7</v>
      </c>
      <c r="F23" s="4" t="s">
        <v>7</v>
      </c>
      <c r="G23" s="4" t="s">
        <v>7</v>
      </c>
      <c r="H23" s="4" t="s">
        <v>7</v>
      </c>
      <c r="I23" s="4" t="s">
        <v>7</v>
      </c>
      <c r="J23" s="4" t="s">
        <v>7</v>
      </c>
      <c r="K23" s="7">
        <f t="shared" ref="K23:K30" si="4">AVERAGE(C23:F23)</f>
        <v>0.94005515070164258</v>
      </c>
      <c r="L23">
        <f t="shared" ref="L23:L30" si="5">STDEV(C23:F23)</f>
        <v>5.9537102169231547E-2</v>
      </c>
      <c r="N23" s="3"/>
      <c r="O23" s="4"/>
      <c r="P23" s="7"/>
    </row>
    <row r="24" spans="1:16" x14ac:dyDescent="0.25">
      <c r="A24" t="s">
        <v>10</v>
      </c>
      <c r="B24" s="3">
        <v>1E-3</v>
      </c>
      <c r="C24" s="4">
        <v>0.84793789793694196</v>
      </c>
      <c r="D24" s="4">
        <v>0.79899963022583143</v>
      </c>
      <c r="E24" s="4" t="s">
        <v>7</v>
      </c>
      <c r="F24" s="4" t="s">
        <v>7</v>
      </c>
      <c r="G24" s="4" t="s">
        <v>7</v>
      </c>
      <c r="H24" s="4" t="s">
        <v>7</v>
      </c>
      <c r="I24" s="4" t="s">
        <v>7</v>
      </c>
      <c r="J24" s="4" t="s">
        <v>7</v>
      </c>
      <c r="K24" s="7">
        <f t="shared" si="4"/>
        <v>0.82346876408138669</v>
      </c>
      <c r="L24">
        <f t="shared" si="5"/>
        <v>3.4604580958048921E-2</v>
      </c>
      <c r="N24" s="3"/>
      <c r="O24" s="4"/>
      <c r="P24" s="7"/>
    </row>
    <row r="25" spans="1:16" x14ac:dyDescent="0.25">
      <c r="A25" t="s">
        <v>10</v>
      </c>
      <c r="B25" s="3">
        <v>3.0000000000000001E-3</v>
      </c>
      <c r="C25" s="4">
        <v>0.91304181564406039</v>
      </c>
      <c r="D25" s="4">
        <v>1.0099561892832003</v>
      </c>
      <c r="E25" s="4">
        <v>1.0366118865150347</v>
      </c>
      <c r="F25" s="4">
        <v>1.1118659676962312</v>
      </c>
      <c r="G25" s="4" t="s">
        <v>7</v>
      </c>
      <c r="H25" s="4" t="s">
        <v>7</v>
      </c>
      <c r="I25" s="4" t="s">
        <v>7</v>
      </c>
      <c r="J25" s="4" t="s">
        <v>7</v>
      </c>
      <c r="K25" s="7">
        <f t="shared" si="4"/>
        <v>1.0178689647846317</v>
      </c>
      <c r="L25">
        <f t="shared" si="5"/>
        <v>8.2134192807524639E-2</v>
      </c>
      <c r="N25" s="3"/>
      <c r="O25" s="4"/>
    </row>
    <row r="26" spans="1:16" x14ac:dyDescent="0.25">
      <c r="A26" t="s">
        <v>10</v>
      </c>
      <c r="B26" s="3">
        <v>0.01</v>
      </c>
      <c r="C26" s="4">
        <v>0.88210550467486282</v>
      </c>
      <c r="D26" s="4">
        <v>1.0656741093945601</v>
      </c>
      <c r="E26" s="4">
        <v>1.0366118865150347</v>
      </c>
      <c r="F26" s="4">
        <v>1.2179158401813543</v>
      </c>
      <c r="G26" s="4" t="s">
        <v>7</v>
      </c>
      <c r="H26" s="4" t="s">
        <v>7</v>
      </c>
      <c r="I26" s="4" t="s">
        <v>7</v>
      </c>
      <c r="J26" s="4" t="s">
        <v>7</v>
      </c>
      <c r="K26" s="7">
        <f t="shared" si="4"/>
        <v>1.0505768351914531</v>
      </c>
      <c r="L26">
        <f t="shared" si="5"/>
        <v>0.1376079930780893</v>
      </c>
      <c r="N26" s="3"/>
      <c r="O26" s="4"/>
    </row>
    <row r="27" spans="1:16" x14ac:dyDescent="0.25">
      <c r="A27" t="s">
        <v>10</v>
      </c>
      <c r="B27" s="3">
        <v>0.03</v>
      </c>
      <c r="C27" s="4">
        <v>0.95508690082407599</v>
      </c>
      <c r="D27" s="4">
        <v>0.90916224376114962</v>
      </c>
      <c r="E27" s="4">
        <v>1.0366118865150347</v>
      </c>
      <c r="F27" s="4">
        <v>1.2510697081326154</v>
      </c>
      <c r="G27" s="4" t="s">
        <v>7</v>
      </c>
      <c r="H27" s="4" t="s">
        <v>7</v>
      </c>
      <c r="I27" s="4" t="s">
        <v>7</v>
      </c>
      <c r="J27" s="4" t="s">
        <v>7</v>
      </c>
      <c r="K27" s="7">
        <f t="shared" si="4"/>
        <v>1.037982684808219</v>
      </c>
      <c r="L27">
        <f t="shared" si="5"/>
        <v>0.15151938889255515</v>
      </c>
      <c r="N27" s="3"/>
      <c r="O27" s="4"/>
      <c r="P27" s="7"/>
    </row>
    <row r="28" spans="1:16" x14ac:dyDescent="0.25">
      <c r="A28" t="s">
        <v>10</v>
      </c>
      <c r="B28" s="3">
        <v>0.1</v>
      </c>
      <c r="C28" s="4">
        <v>0.89048010554291501</v>
      </c>
      <c r="D28" s="4">
        <v>0.95431428270541663</v>
      </c>
      <c r="E28" s="4">
        <v>1.0321451017839938</v>
      </c>
      <c r="F28" s="4">
        <v>1.0707424199489939</v>
      </c>
      <c r="G28" s="4" t="s">
        <v>7</v>
      </c>
      <c r="H28" s="4" t="s">
        <v>7</v>
      </c>
      <c r="I28" s="4" t="s">
        <v>7</v>
      </c>
      <c r="J28" s="4" t="s">
        <v>7</v>
      </c>
      <c r="K28" s="7">
        <f t="shared" si="4"/>
        <v>0.98692047749532974</v>
      </c>
      <c r="L28">
        <f t="shared" si="5"/>
        <v>8.0488703057746067E-2</v>
      </c>
      <c r="N28" s="3"/>
      <c r="O28" s="4"/>
    </row>
    <row r="29" spans="1:16" x14ac:dyDescent="0.25">
      <c r="A29" t="s">
        <v>10</v>
      </c>
      <c r="B29" s="3">
        <v>0.3</v>
      </c>
      <c r="C29" s="4" t="s">
        <v>7</v>
      </c>
      <c r="D29" s="4" t="s">
        <v>7</v>
      </c>
      <c r="E29" s="4">
        <v>1.0325574203745513</v>
      </c>
      <c r="F29" s="4">
        <v>0.97096202890337202</v>
      </c>
      <c r="G29" s="4" t="s">
        <v>7</v>
      </c>
      <c r="H29" s="4" t="s">
        <v>7</v>
      </c>
      <c r="I29" s="4" t="s">
        <v>7</v>
      </c>
      <c r="J29" s="4" t="s">
        <v>7</v>
      </c>
      <c r="K29" s="7">
        <f t="shared" si="4"/>
        <v>1.0017597246389616</v>
      </c>
      <c r="L29">
        <f t="shared" si="5"/>
        <v>4.3554518999110926E-2</v>
      </c>
      <c r="N29" s="3"/>
      <c r="O29" s="4"/>
    </row>
    <row r="30" spans="1:16" x14ac:dyDescent="0.25">
      <c r="A30" t="s">
        <v>10</v>
      </c>
      <c r="B30" s="3">
        <v>1</v>
      </c>
      <c r="C30" s="4" t="s">
        <v>7</v>
      </c>
      <c r="D30" s="4" t="s">
        <v>7</v>
      </c>
      <c r="E30" s="4">
        <v>1.0332789779080271</v>
      </c>
      <c r="F30" s="4">
        <v>0.97404363842448283</v>
      </c>
      <c r="G30" s="4" t="s">
        <v>7</v>
      </c>
      <c r="H30" s="4" t="s">
        <v>7</v>
      </c>
      <c r="I30" s="4" t="s">
        <v>7</v>
      </c>
      <c r="J30" s="4" t="s">
        <v>7</v>
      </c>
      <c r="K30" s="7">
        <f t="shared" si="4"/>
        <v>1.0036613081662549</v>
      </c>
      <c r="L30">
        <f t="shared" si="5"/>
        <v>4.1885710234701432E-2</v>
      </c>
      <c r="N30" s="3"/>
      <c r="O30" s="4"/>
    </row>
    <row r="31" spans="1:16" x14ac:dyDescent="0.25">
      <c r="B31" s="3"/>
      <c r="C31" s="4"/>
      <c r="D31" s="4"/>
      <c r="E31" s="4"/>
      <c r="F31" s="4"/>
      <c r="G31" s="4"/>
      <c r="H31" s="4"/>
      <c r="I31" s="4"/>
      <c r="J31" s="4"/>
      <c r="K31" s="7"/>
    </row>
    <row r="32" spans="1:16" x14ac:dyDescent="0.25">
      <c r="B32" s="3"/>
      <c r="C32" s="4"/>
      <c r="D32" s="4"/>
      <c r="E32" s="4"/>
      <c r="F32" s="4"/>
      <c r="G32" s="4"/>
      <c r="H32" s="4"/>
      <c r="I32" s="4"/>
      <c r="J32" s="4"/>
      <c r="K32" s="15" t="s">
        <v>2</v>
      </c>
      <c r="L32" s="2" t="s">
        <v>3</v>
      </c>
      <c r="P32" s="7"/>
    </row>
    <row r="33" spans="1:17" x14ac:dyDescent="0.25">
      <c r="A33" t="s">
        <v>11</v>
      </c>
      <c r="B33" s="3">
        <v>0</v>
      </c>
      <c r="C33" s="4">
        <v>0.95997208466377315</v>
      </c>
      <c r="D33" s="4">
        <v>0.90741393248889679</v>
      </c>
      <c r="E33" s="4">
        <v>1.0136251250914474</v>
      </c>
      <c r="F33" s="4">
        <v>0.94432204590535562</v>
      </c>
      <c r="G33" s="4" t="s">
        <v>7</v>
      </c>
      <c r="H33" s="4" t="s">
        <v>7</v>
      </c>
      <c r="I33" s="4" t="s">
        <v>7</v>
      </c>
      <c r="J33" s="4" t="s">
        <v>7</v>
      </c>
      <c r="K33" s="7">
        <f>AVERAGE(C33:F33)</f>
        <v>0.95633329703736825</v>
      </c>
      <c r="L33">
        <f>STDEV(C33:F33)</f>
        <v>4.4094477049288802E-2</v>
      </c>
      <c r="P33" s="7"/>
    </row>
    <row r="34" spans="1:17" x14ac:dyDescent="0.25">
      <c r="A34" t="s">
        <v>11</v>
      </c>
      <c r="B34" s="3">
        <v>0.1</v>
      </c>
      <c r="C34" s="4">
        <v>0.88636928548211313</v>
      </c>
      <c r="D34" s="4">
        <v>0.98688608184282134</v>
      </c>
      <c r="E34" s="4">
        <v>1.0366118865150347</v>
      </c>
      <c r="F34" s="4">
        <v>1.1232998016435249</v>
      </c>
      <c r="G34" s="4" t="s">
        <v>7</v>
      </c>
      <c r="H34" s="4" t="s">
        <v>7</v>
      </c>
      <c r="I34" s="4" t="s">
        <v>7</v>
      </c>
      <c r="J34" s="4" t="s">
        <v>7</v>
      </c>
      <c r="K34" s="7">
        <f t="shared" ref="K34:K39" si="6">AVERAGE(C34:F34)</f>
        <v>1.0082917638708735</v>
      </c>
      <c r="L34">
        <f t="shared" ref="L34:L39" si="7">STDEV(C34:F34)</f>
        <v>9.8914394062811981E-2</v>
      </c>
      <c r="N34" s="3"/>
      <c r="O34" s="4"/>
    </row>
    <row r="35" spans="1:17" x14ac:dyDescent="0.25">
      <c r="A35" t="s">
        <v>11</v>
      </c>
      <c r="B35" s="3">
        <v>0.3</v>
      </c>
      <c r="C35" s="4">
        <v>0.73755759928108444</v>
      </c>
      <c r="D35" s="4">
        <v>0.83860268121903536</v>
      </c>
      <c r="E35" s="4">
        <v>1.0366118865150347</v>
      </c>
      <c r="F35" s="4">
        <v>1.0532303768773024</v>
      </c>
      <c r="G35" s="4" t="s">
        <v>7</v>
      </c>
      <c r="H35" s="4" t="s">
        <v>7</v>
      </c>
      <c r="I35" s="4" t="s">
        <v>7</v>
      </c>
      <c r="J35" s="4" t="s">
        <v>7</v>
      </c>
      <c r="K35" s="7">
        <f t="shared" si="6"/>
        <v>0.91650063597311415</v>
      </c>
      <c r="L35">
        <f t="shared" si="7"/>
        <v>0.15406755692434021</v>
      </c>
      <c r="N35" s="3"/>
      <c r="O35" s="4"/>
      <c r="P35" s="7"/>
    </row>
    <row r="36" spans="1:17" x14ac:dyDescent="0.25">
      <c r="A36" t="s">
        <v>11</v>
      </c>
      <c r="B36" s="3">
        <v>1</v>
      </c>
      <c r="C36" s="4">
        <v>0.82071088506911916</v>
      </c>
      <c r="D36" s="4">
        <v>0.84762928833120998</v>
      </c>
      <c r="E36" s="4">
        <v>0.96804674089355747</v>
      </c>
      <c r="F36" s="4">
        <v>0.9026990648909039</v>
      </c>
      <c r="G36" s="4" t="s">
        <v>7</v>
      </c>
      <c r="H36" s="4" t="s">
        <v>7</v>
      </c>
      <c r="I36" s="4" t="s">
        <v>7</v>
      </c>
      <c r="J36" s="4" t="s">
        <v>7</v>
      </c>
      <c r="K36" s="7">
        <f t="shared" si="6"/>
        <v>0.88477149479619766</v>
      </c>
      <c r="L36">
        <f t="shared" si="7"/>
        <v>6.5165097001818592E-2</v>
      </c>
      <c r="N36" s="3"/>
      <c r="O36" s="4"/>
    </row>
    <row r="37" spans="1:17" x14ac:dyDescent="0.25">
      <c r="A37" t="s">
        <v>11</v>
      </c>
      <c r="B37" s="3">
        <v>3</v>
      </c>
      <c r="C37" s="4">
        <v>0.77048239995411183</v>
      </c>
      <c r="D37" s="4">
        <v>0.79217741558736687</v>
      </c>
      <c r="E37" s="4">
        <v>0.96249761986230276</v>
      </c>
      <c r="F37" s="4">
        <v>0.76783083026353072</v>
      </c>
      <c r="G37" s="4" t="s">
        <v>7</v>
      </c>
      <c r="H37" s="4" t="s">
        <v>7</v>
      </c>
      <c r="I37" s="4" t="s">
        <v>7</v>
      </c>
      <c r="J37" s="4" t="s">
        <v>7</v>
      </c>
      <c r="K37" s="7">
        <f t="shared" si="6"/>
        <v>0.8232470664168281</v>
      </c>
      <c r="L37">
        <f t="shared" si="7"/>
        <v>9.3472115438875417E-2</v>
      </c>
      <c r="N37" s="3"/>
      <c r="O37" s="4"/>
    </row>
    <row r="38" spans="1:17" x14ac:dyDescent="0.25">
      <c r="A38" t="s">
        <v>11</v>
      </c>
      <c r="B38" s="3">
        <v>10</v>
      </c>
      <c r="C38" s="4">
        <v>7.996023020592341E-2</v>
      </c>
      <c r="D38" s="4">
        <v>3.4379495982763929E-2</v>
      </c>
      <c r="E38" s="4">
        <v>0.17476295260197369</v>
      </c>
      <c r="F38" s="4">
        <v>0.13280674412014734</v>
      </c>
      <c r="G38" s="4" t="s">
        <v>7</v>
      </c>
      <c r="H38" s="4" t="s">
        <v>7</v>
      </c>
      <c r="I38" s="4" t="s">
        <v>7</v>
      </c>
      <c r="J38" s="4" t="s">
        <v>7</v>
      </c>
      <c r="K38" s="7">
        <f t="shared" si="6"/>
        <v>0.10547735572770209</v>
      </c>
      <c r="L38">
        <f t="shared" si="7"/>
        <v>6.1246547547145633E-2</v>
      </c>
      <c r="N38" s="3"/>
      <c r="O38" s="4"/>
    </row>
    <row r="39" spans="1:17" x14ac:dyDescent="0.25">
      <c r="A39" t="s">
        <v>11</v>
      </c>
      <c r="B39" s="3">
        <v>30</v>
      </c>
      <c r="C39" s="4">
        <v>8.6040419877249006E-4</v>
      </c>
      <c r="D39" s="4">
        <v>3.2543294062313674E-4</v>
      </c>
      <c r="E39" s="4">
        <v>-1.4173451550418118E-3</v>
      </c>
      <c r="F39" s="4">
        <v>9.2023236044205155E-3</v>
      </c>
      <c r="G39" s="4" t="s">
        <v>7</v>
      </c>
      <c r="H39" s="4" t="s">
        <v>7</v>
      </c>
      <c r="I39" s="4" t="s">
        <v>7</v>
      </c>
      <c r="J39" s="4" t="s">
        <v>7</v>
      </c>
      <c r="K39" s="7">
        <f t="shared" si="6"/>
        <v>2.2427038971935829E-3</v>
      </c>
      <c r="L39">
        <f t="shared" si="7"/>
        <v>4.7405676844007585E-3</v>
      </c>
      <c r="N39" s="3"/>
      <c r="O39" s="4"/>
    </row>
    <row r="40" spans="1:17" x14ac:dyDescent="0.25">
      <c r="B40" s="3"/>
      <c r="C40" s="4"/>
      <c r="D40" s="4"/>
      <c r="E40" s="4"/>
      <c r="F40" s="4"/>
      <c r="G40" s="4"/>
      <c r="H40" s="4"/>
      <c r="I40" s="4"/>
      <c r="J40" s="4"/>
      <c r="K40" s="7"/>
      <c r="N40" s="3"/>
      <c r="O40" s="4"/>
    </row>
    <row r="41" spans="1:17" x14ac:dyDescent="0.25">
      <c r="B41" s="3"/>
      <c r="C41" s="4"/>
      <c r="D41" s="4"/>
      <c r="E41" s="4"/>
      <c r="F41" s="4"/>
      <c r="G41" s="4"/>
      <c r="H41" s="4"/>
      <c r="I41" s="4"/>
      <c r="J41" s="4"/>
      <c r="K41" s="15" t="s">
        <v>2</v>
      </c>
      <c r="L41" s="2" t="s">
        <v>3</v>
      </c>
      <c r="N41" s="3"/>
      <c r="O41" s="4"/>
    </row>
    <row r="42" spans="1:17" x14ac:dyDescent="0.25">
      <c r="A42" t="s">
        <v>12</v>
      </c>
      <c r="B42" s="3">
        <v>0</v>
      </c>
      <c r="C42" s="4">
        <v>1.0304869887765054</v>
      </c>
      <c r="D42" s="4">
        <v>0.9771373461616728</v>
      </c>
      <c r="E42" s="4">
        <v>0.97129374979419869</v>
      </c>
      <c r="F42" s="4">
        <v>0.94820062340606404</v>
      </c>
      <c r="G42" s="4" t="s">
        <v>7</v>
      </c>
      <c r="H42" s="4" t="s">
        <v>7</v>
      </c>
      <c r="I42" s="4" t="s">
        <v>7</v>
      </c>
      <c r="J42" s="4" t="s">
        <v>7</v>
      </c>
      <c r="K42" s="7">
        <f>AVERAGE(C42:F42)</f>
        <v>0.98177967703461022</v>
      </c>
      <c r="L42">
        <f>STDEV(C42:F42)</f>
        <v>3.479205352632489E-2</v>
      </c>
      <c r="M42" s="3"/>
      <c r="N42" s="3"/>
      <c r="O42" s="4"/>
      <c r="P42" s="4"/>
    </row>
    <row r="43" spans="1:17" x14ac:dyDescent="0.25">
      <c r="A43" t="s">
        <v>12</v>
      </c>
      <c r="B43" s="3">
        <v>0.1</v>
      </c>
      <c r="C43" s="4">
        <v>0.89743981950631924</v>
      </c>
      <c r="D43" s="4">
        <v>0.88212042919141387</v>
      </c>
      <c r="E43" s="4">
        <v>1.0357872493339193</v>
      </c>
      <c r="F43" s="4">
        <v>0.83167327854916406</v>
      </c>
      <c r="G43" s="4" t="s">
        <v>7</v>
      </c>
      <c r="H43" s="4" t="s">
        <v>7</v>
      </c>
      <c r="I43" s="4" t="s">
        <v>7</v>
      </c>
      <c r="J43" s="4" t="s">
        <v>7</v>
      </c>
      <c r="K43" s="7">
        <f t="shared" ref="K43:K48" si="8">AVERAGE(C43:F43)</f>
        <v>0.91175519414520412</v>
      </c>
      <c r="L43">
        <f t="shared" ref="L43:L48" si="9">STDEV(C43:F43)</f>
        <v>8.7331195580933538E-2</v>
      </c>
      <c r="M43" s="3"/>
      <c r="N43" s="3"/>
      <c r="O43" s="4"/>
      <c r="P43" s="4"/>
      <c r="Q43" s="7"/>
    </row>
    <row r="44" spans="1:17" x14ac:dyDescent="0.25">
      <c r="A44" t="s">
        <v>12</v>
      </c>
      <c r="B44" s="3">
        <v>0.3</v>
      </c>
      <c r="C44" s="4">
        <v>0.81547197950326</v>
      </c>
      <c r="D44" s="4">
        <v>0.84968165373776749</v>
      </c>
      <c r="E44" s="4">
        <v>0.99395409233359444</v>
      </c>
      <c r="F44" s="4">
        <v>0.76583309719467263</v>
      </c>
      <c r="G44" s="4" t="s">
        <v>7</v>
      </c>
      <c r="H44" s="4" t="s">
        <v>7</v>
      </c>
      <c r="I44" s="4" t="s">
        <v>7</v>
      </c>
      <c r="J44" s="4" t="s">
        <v>7</v>
      </c>
      <c r="K44" s="7">
        <f t="shared" si="8"/>
        <v>0.85623520569232359</v>
      </c>
      <c r="L44">
        <f t="shared" si="9"/>
        <v>9.8053765202386275E-2</v>
      </c>
      <c r="M44" s="3"/>
      <c r="N44" s="3"/>
      <c r="O44" s="4"/>
      <c r="P44" s="4"/>
    </row>
    <row r="45" spans="1:17" x14ac:dyDescent="0.25">
      <c r="A45" t="s">
        <v>12</v>
      </c>
      <c r="B45" s="3">
        <v>1</v>
      </c>
      <c r="C45" s="4">
        <v>0.53186363549454119</v>
      </c>
      <c r="D45" s="4">
        <v>0.49872716921641924</v>
      </c>
      <c r="E45" s="4">
        <v>0.68895859490986977</v>
      </c>
      <c r="F45" s="4">
        <v>0.77554548030603565</v>
      </c>
      <c r="G45" s="4" t="s">
        <v>7</v>
      </c>
      <c r="H45" s="4" t="s">
        <v>7</v>
      </c>
      <c r="I45" s="4" t="s">
        <v>7</v>
      </c>
      <c r="J45" s="4" t="s">
        <v>7</v>
      </c>
      <c r="K45" s="7">
        <f t="shared" si="8"/>
        <v>0.62377371998171649</v>
      </c>
      <c r="L45">
        <f t="shared" si="9"/>
        <v>0.13085340224857114</v>
      </c>
      <c r="M45" s="3"/>
      <c r="N45" s="3"/>
      <c r="O45" s="4"/>
      <c r="P45" s="4"/>
    </row>
    <row r="46" spans="1:17" x14ac:dyDescent="0.25">
      <c r="A46" t="s">
        <v>12</v>
      </c>
      <c r="B46" s="3">
        <v>3</v>
      </c>
      <c r="C46" s="4">
        <v>0.49043039330031929</v>
      </c>
      <c r="D46" s="4">
        <v>0.61588302784074844</v>
      </c>
      <c r="E46" s="4">
        <v>0.64296789212142214</v>
      </c>
      <c r="F46" s="4">
        <v>0.58767356191555675</v>
      </c>
      <c r="G46" s="4" t="s">
        <v>7</v>
      </c>
      <c r="H46" s="4" t="s">
        <v>7</v>
      </c>
      <c r="I46" s="4" t="s">
        <v>7</v>
      </c>
      <c r="J46" s="4" t="s">
        <v>7</v>
      </c>
      <c r="K46" s="7">
        <f t="shared" si="8"/>
        <v>0.58423871879451161</v>
      </c>
      <c r="L46">
        <f t="shared" si="9"/>
        <v>6.6488791471361469E-2</v>
      </c>
      <c r="M46" s="3"/>
      <c r="N46" s="3"/>
      <c r="O46" s="4"/>
      <c r="P46" s="4"/>
    </row>
    <row r="47" spans="1:17" x14ac:dyDescent="0.25">
      <c r="A47" t="s">
        <v>12</v>
      </c>
      <c r="B47" s="3">
        <v>10</v>
      </c>
      <c r="C47" s="4">
        <v>0.36712491156956845</v>
      </c>
      <c r="D47" s="4">
        <v>0.28583226505285708</v>
      </c>
      <c r="E47" s="4">
        <v>0.42053919245686044</v>
      </c>
      <c r="F47" s="4">
        <v>0.40851516010201189</v>
      </c>
      <c r="G47" s="4" t="s">
        <v>7</v>
      </c>
      <c r="H47" s="4" t="s">
        <v>7</v>
      </c>
      <c r="I47" s="4" t="s">
        <v>7</v>
      </c>
      <c r="J47" s="4" t="s">
        <v>7</v>
      </c>
      <c r="K47" s="7">
        <f t="shared" si="8"/>
        <v>0.37050288229532446</v>
      </c>
      <c r="L47">
        <f t="shared" si="9"/>
        <v>6.0907278462371706E-2</v>
      </c>
      <c r="M47" s="3"/>
      <c r="N47" s="3"/>
      <c r="O47" s="4"/>
      <c r="P47" s="4"/>
    </row>
    <row r="48" spans="1:17" x14ac:dyDescent="0.25">
      <c r="A48" t="s">
        <v>12</v>
      </c>
      <c r="B48" s="3">
        <v>30</v>
      </c>
      <c r="C48" s="4">
        <v>0.2090208600217969</v>
      </c>
      <c r="D48" s="4">
        <v>0.27424020118248554</v>
      </c>
      <c r="E48" s="4">
        <v>0.3576434274555505</v>
      </c>
      <c r="F48" s="4">
        <v>0.29700340039671291</v>
      </c>
      <c r="G48" s="4" t="s">
        <v>7</v>
      </c>
      <c r="H48" s="4" t="s">
        <v>7</v>
      </c>
      <c r="I48" s="4" t="s">
        <v>7</v>
      </c>
      <c r="J48" s="4" t="s">
        <v>7</v>
      </c>
      <c r="K48" s="7">
        <f t="shared" si="8"/>
        <v>0.28447697226413649</v>
      </c>
      <c r="L48">
        <f t="shared" si="9"/>
        <v>6.1396682657247917E-2</v>
      </c>
      <c r="M48" s="3"/>
      <c r="N48" s="3"/>
      <c r="O48" s="4"/>
      <c r="P48" s="4"/>
    </row>
    <row r="49" spans="1:16" x14ac:dyDescent="0.25">
      <c r="B49" s="3"/>
      <c r="C49" s="4"/>
      <c r="D49" s="4"/>
      <c r="E49" s="4"/>
      <c r="F49" s="4"/>
      <c r="G49" s="4"/>
      <c r="H49" s="4"/>
      <c r="I49" s="4"/>
      <c r="J49" s="4"/>
      <c r="K49" s="7"/>
      <c r="M49" s="3"/>
      <c r="N49" s="3"/>
      <c r="O49" s="4"/>
      <c r="P49" s="4"/>
    </row>
    <row r="50" spans="1:16" x14ac:dyDescent="0.25">
      <c r="B50" s="3"/>
      <c r="C50" s="4"/>
      <c r="D50" s="4"/>
      <c r="E50" s="4"/>
      <c r="F50" s="4"/>
      <c r="G50" s="4"/>
      <c r="H50" s="4"/>
      <c r="I50" s="4"/>
      <c r="J50" s="4"/>
      <c r="K50" s="15" t="s">
        <v>2</v>
      </c>
      <c r="L50" s="2" t="s">
        <v>3</v>
      </c>
    </row>
    <row r="51" spans="1:16" x14ac:dyDescent="0.25">
      <c r="A51" t="s">
        <v>13</v>
      </c>
      <c r="B51" s="3">
        <v>0</v>
      </c>
      <c r="C51" s="4">
        <v>0.9605839276495669</v>
      </c>
      <c r="D51" s="4">
        <v>1.0695983080654319</v>
      </c>
      <c r="E51" s="4">
        <v>0.99769072956052285</v>
      </c>
      <c r="F51" s="4">
        <v>0.78687305185604983</v>
      </c>
      <c r="G51" s="4">
        <v>1.0475543166582926</v>
      </c>
      <c r="H51" s="4">
        <v>1.1104795760781008</v>
      </c>
      <c r="I51" s="6">
        <v>1.0078077129591612</v>
      </c>
      <c r="J51" s="6">
        <v>0.93704557657686127</v>
      </c>
      <c r="K51" s="7">
        <f>AVERAGE(C51:J51)</f>
        <v>0.98970414992549827</v>
      </c>
      <c r="L51">
        <f>STDEV(C51:J51)</f>
        <v>9.9620216926654279E-2</v>
      </c>
    </row>
    <row r="52" spans="1:16" x14ac:dyDescent="0.25">
      <c r="A52" t="s">
        <v>13</v>
      </c>
      <c r="B52" s="3">
        <v>0.01</v>
      </c>
      <c r="C52" s="4" t="s">
        <v>7</v>
      </c>
      <c r="D52" s="4" t="s">
        <v>7</v>
      </c>
      <c r="E52" s="4" t="s">
        <v>7</v>
      </c>
      <c r="F52" s="4" t="s">
        <v>7</v>
      </c>
      <c r="G52" s="4">
        <v>1.0021370731126158</v>
      </c>
      <c r="H52" s="4">
        <v>1.1486656982745798</v>
      </c>
      <c r="I52" s="6">
        <v>1.0106503269006033</v>
      </c>
      <c r="J52" s="6">
        <v>0.98665866523483159</v>
      </c>
      <c r="K52" s="7">
        <f t="shared" ref="K52:K56" si="10">AVERAGE(C52:J52)</f>
        <v>1.0370279408806578</v>
      </c>
      <c r="L52">
        <f t="shared" ref="L52:L56" si="11">STDEV(C52:J52)</f>
        <v>7.5084849732191108E-2</v>
      </c>
    </row>
    <row r="53" spans="1:16" x14ac:dyDescent="0.25">
      <c r="A53" t="s">
        <v>13</v>
      </c>
      <c r="B53" s="3">
        <v>0.03</v>
      </c>
      <c r="C53" s="4">
        <v>0.99831743178906718</v>
      </c>
      <c r="D53" s="4" t="s">
        <v>7</v>
      </c>
      <c r="E53" s="4" t="s">
        <v>7</v>
      </c>
      <c r="F53" s="4" t="s">
        <v>7</v>
      </c>
      <c r="G53" s="4">
        <v>0.92673864735407696</v>
      </c>
      <c r="H53" s="4">
        <v>0.92421086281366982</v>
      </c>
      <c r="I53" s="6">
        <v>1.0125075013423457</v>
      </c>
      <c r="J53" s="6">
        <v>0.88161460471873931</v>
      </c>
      <c r="K53" s="7">
        <f>AVERAGE(C53:J53)</f>
        <v>0.94867780960357972</v>
      </c>
      <c r="L53">
        <f t="shared" si="11"/>
        <v>5.50357915656716E-2</v>
      </c>
      <c r="N53" s="14"/>
      <c r="O53" s="6"/>
      <c r="P53" s="7"/>
    </row>
    <row r="54" spans="1:16" x14ac:dyDescent="0.25">
      <c r="A54" t="s">
        <v>13</v>
      </c>
      <c r="B54" s="3">
        <v>0.1</v>
      </c>
      <c r="C54" s="4">
        <v>1.0696544999139597</v>
      </c>
      <c r="D54" s="4">
        <v>0.93968167749199671</v>
      </c>
      <c r="E54" s="4">
        <v>1.0366118865150347</v>
      </c>
      <c r="F54" s="4">
        <v>1.0413714933408897</v>
      </c>
      <c r="G54" s="4">
        <v>0.91555009283096322</v>
      </c>
      <c r="H54" s="4">
        <v>0.97167934135525058</v>
      </c>
      <c r="I54" s="6">
        <v>0.91995199140898909</v>
      </c>
      <c r="J54" s="6">
        <v>0.9763305012475918</v>
      </c>
      <c r="K54" s="7">
        <f t="shared" si="10"/>
        <v>0.98385393551308442</v>
      </c>
      <c r="L54">
        <f t="shared" si="11"/>
        <v>5.8989457016937037E-2</v>
      </c>
      <c r="N54" s="3"/>
      <c r="O54" s="6"/>
      <c r="P54" s="7"/>
    </row>
    <row r="55" spans="1:16" x14ac:dyDescent="0.25">
      <c r="A55" t="s">
        <v>13</v>
      </c>
      <c r="B55" s="3">
        <v>0.3</v>
      </c>
      <c r="C55" s="4">
        <v>0.99294468557006554</v>
      </c>
      <c r="D55" s="4">
        <v>0.87398698109875972</v>
      </c>
      <c r="E55" s="4">
        <v>1.0267677801654715</v>
      </c>
      <c r="F55" s="4">
        <v>1.1263814111646357</v>
      </c>
      <c r="G55" s="4">
        <v>0.98603798632657991</v>
      </c>
      <c r="H55" s="4">
        <v>1.0129941149091188</v>
      </c>
      <c r="I55" s="6">
        <v>0.94019140267205725</v>
      </c>
      <c r="J55" s="6">
        <v>0.94928776728467212</v>
      </c>
      <c r="K55" s="7">
        <f t="shared" si="10"/>
        <v>0.98857401614892004</v>
      </c>
      <c r="L55">
        <f t="shared" si="11"/>
        <v>7.3762158698402233E-2</v>
      </c>
      <c r="N55" s="3"/>
      <c r="O55" s="6"/>
    </row>
    <row r="56" spans="1:16" x14ac:dyDescent="0.25">
      <c r="A56" t="s">
        <v>13</v>
      </c>
      <c r="B56" s="3">
        <v>1</v>
      </c>
      <c r="C56" s="4">
        <v>0.92495363377373285</v>
      </c>
      <c r="D56" s="4">
        <v>1.091347680359924</v>
      </c>
      <c r="E56" s="4">
        <v>0.98496898304769298</v>
      </c>
      <c r="F56" s="4">
        <v>1.1203457069991498</v>
      </c>
      <c r="G56" s="4">
        <v>0.91055668238638843</v>
      </c>
      <c r="H56" s="4">
        <v>0.96471757409642434</v>
      </c>
      <c r="I56" s="6">
        <v>1.0008717349420424</v>
      </c>
      <c r="J56" s="6">
        <v>0.86624553867534204</v>
      </c>
      <c r="K56" s="7">
        <f t="shared" si="10"/>
        <v>0.98300094178508701</v>
      </c>
      <c r="L56">
        <f t="shared" si="11"/>
        <v>8.7431283305012042E-2</v>
      </c>
      <c r="N56" s="3"/>
      <c r="O56" s="6"/>
    </row>
    <row r="57" spans="1:16" x14ac:dyDescent="0.25">
      <c r="A57" t="s">
        <v>13</v>
      </c>
      <c r="B57" s="3">
        <v>3</v>
      </c>
      <c r="C57" s="4">
        <v>0.98560256974054028</v>
      </c>
      <c r="D57" s="4">
        <v>0.94612382446258037</v>
      </c>
      <c r="E57" s="4">
        <v>1.0115463521973862</v>
      </c>
      <c r="F57" s="4">
        <v>1.1739869651459336</v>
      </c>
      <c r="G57" s="4">
        <v>0.95201649275814881</v>
      </c>
      <c r="H57" s="4">
        <v>1.0489218066555619</v>
      </c>
      <c r="I57" s="6">
        <v>1.0134929408420457</v>
      </c>
      <c r="J57" s="11">
        <v>0.31807586620763717</v>
      </c>
      <c r="K57" s="7">
        <f>AVERAGE(C57:I57)</f>
        <v>1.0188129931145995</v>
      </c>
      <c r="L57">
        <f>STDEV(C57:I57)</f>
        <v>7.7368198888069617E-2</v>
      </c>
      <c r="N57" s="3"/>
      <c r="O57" s="6"/>
    </row>
    <row r="58" spans="1:16" x14ac:dyDescent="0.25">
      <c r="A58" t="s">
        <v>13</v>
      </c>
      <c r="B58" s="3">
        <v>10</v>
      </c>
      <c r="C58" s="4">
        <v>0.88237318598114756</v>
      </c>
      <c r="D58" s="4">
        <v>0.61432475040243617</v>
      </c>
      <c r="E58" s="4">
        <v>1.0321966416078134</v>
      </c>
      <c r="F58" s="4">
        <v>1.2506234060640407</v>
      </c>
      <c r="G58" s="4">
        <v>1.1459721573708672</v>
      </c>
      <c r="H58" s="4">
        <v>0.95243088366641226</v>
      </c>
      <c r="I58" s="6">
        <v>0.72644578503521695</v>
      </c>
      <c r="J58" s="6">
        <v>1.026303654338145</v>
      </c>
      <c r="K58" s="7">
        <f>AVERAGE(C58:J58)</f>
        <v>0.95383380805826001</v>
      </c>
      <c r="L58">
        <f>STDEV(C58:J58)</f>
        <v>0.20992315771386483</v>
      </c>
      <c r="N58" s="3"/>
      <c r="O58" s="6"/>
    </row>
    <row r="59" spans="1:16" x14ac:dyDescent="0.25">
      <c r="A59" t="s">
        <v>13</v>
      </c>
      <c r="B59" s="3">
        <v>30</v>
      </c>
      <c r="C59" s="4" t="s">
        <v>7</v>
      </c>
      <c r="D59" s="4">
        <v>1.0111724058204197</v>
      </c>
      <c r="E59" s="4">
        <v>0.81358188890590977</v>
      </c>
      <c r="F59" s="12">
        <v>0.50714791725701325</v>
      </c>
      <c r="G59" s="4" t="s">
        <v>7</v>
      </c>
      <c r="H59" s="4" t="s">
        <v>7</v>
      </c>
      <c r="I59" s="4" t="s">
        <v>7</v>
      </c>
      <c r="J59" s="4" t="s">
        <v>7</v>
      </c>
      <c r="K59" s="7">
        <f>AVERAGE(D59:E59)</f>
        <v>0.91237714736316478</v>
      </c>
      <c r="L59">
        <f>STDEV(D59:E59)</f>
        <v>0.1397175944084055</v>
      </c>
      <c r="N59" s="3"/>
      <c r="O59" s="6"/>
    </row>
    <row r="60" spans="1:16" x14ac:dyDescent="0.25">
      <c r="B60" s="3"/>
      <c r="N60" s="3"/>
      <c r="O60" s="6"/>
    </row>
    <row r="62" spans="1:16" x14ac:dyDescent="0.25">
      <c r="A62" s="16" t="s">
        <v>14</v>
      </c>
      <c r="B62" s="16"/>
      <c r="C62" s="16"/>
      <c r="D62" s="16"/>
    </row>
    <row r="63" spans="1:16" x14ac:dyDescent="0.25">
      <c r="A63" s="5"/>
    </row>
    <row r="64" spans="1:16" x14ac:dyDescent="0.25">
      <c r="D64" s="2"/>
    </row>
    <row r="65" spans="1:12" x14ac:dyDescent="0.25">
      <c r="A65" s="2"/>
      <c r="B65" s="2"/>
      <c r="K65" s="2"/>
      <c r="L65" s="2"/>
    </row>
    <row r="66" spans="1:12" x14ac:dyDescent="0.25">
      <c r="B66" s="3"/>
      <c r="C66" s="6"/>
      <c r="D66" s="6"/>
      <c r="E66" s="6"/>
      <c r="F66" s="6"/>
      <c r="G66" s="6"/>
      <c r="H66" s="6"/>
      <c r="I66" s="6"/>
      <c r="J66" s="6"/>
      <c r="K66" s="7"/>
    </row>
    <row r="67" spans="1:12" x14ac:dyDescent="0.25">
      <c r="B67" s="3"/>
      <c r="C67" s="6"/>
      <c r="D67" s="6"/>
      <c r="E67" s="6"/>
      <c r="F67" s="6"/>
      <c r="G67" s="6"/>
      <c r="H67" s="6"/>
      <c r="I67" s="6"/>
      <c r="J67" s="6"/>
      <c r="K67" s="7"/>
    </row>
    <row r="68" spans="1:12" x14ac:dyDescent="0.25">
      <c r="B68" s="3"/>
      <c r="C68" s="6"/>
      <c r="D68" s="6"/>
      <c r="E68" s="6"/>
      <c r="F68" s="6"/>
      <c r="G68" s="6"/>
      <c r="H68" s="6"/>
      <c r="I68" s="6"/>
      <c r="J68" s="6"/>
      <c r="K68" s="7"/>
    </row>
    <row r="69" spans="1:12" x14ac:dyDescent="0.25">
      <c r="B69" s="3"/>
      <c r="C69" s="6"/>
      <c r="D69" s="6"/>
      <c r="E69" s="6"/>
      <c r="F69" s="6"/>
      <c r="G69" s="6"/>
      <c r="H69" s="6"/>
      <c r="I69" s="6"/>
      <c r="J69" s="6"/>
      <c r="K69" s="7"/>
    </row>
    <row r="70" spans="1:12" x14ac:dyDescent="0.25">
      <c r="B70" s="3"/>
      <c r="C70" s="6"/>
      <c r="D70" s="6"/>
      <c r="E70" s="6"/>
      <c r="F70" s="6"/>
      <c r="G70" s="6"/>
      <c r="H70" s="6"/>
      <c r="I70" s="6"/>
      <c r="J70" s="6"/>
      <c r="K70" s="7"/>
    </row>
    <row r="71" spans="1:12" x14ac:dyDescent="0.25">
      <c r="B71" s="3"/>
      <c r="C71" s="6"/>
      <c r="D71" s="6"/>
      <c r="E71" s="6"/>
      <c r="F71" s="6"/>
      <c r="G71" s="6"/>
      <c r="H71" s="6"/>
      <c r="I71" s="6"/>
      <c r="J71" s="6"/>
      <c r="K71" s="7"/>
    </row>
    <row r="72" spans="1:12" x14ac:dyDescent="0.25">
      <c r="B72" s="3"/>
      <c r="C72" s="6"/>
      <c r="D72" s="6"/>
      <c r="E72" s="6"/>
      <c r="F72" s="6"/>
      <c r="G72" s="6"/>
      <c r="H72" s="6"/>
      <c r="I72" s="6"/>
      <c r="J72" s="6"/>
      <c r="K72" s="7"/>
    </row>
    <row r="73" spans="1:12" x14ac:dyDescent="0.25">
      <c r="B73" s="3"/>
      <c r="C73" s="6"/>
      <c r="D73" s="6"/>
      <c r="E73" s="6"/>
      <c r="F73" s="6"/>
      <c r="G73" s="6"/>
      <c r="H73" s="6"/>
      <c r="I73" s="6"/>
      <c r="J73" s="6"/>
      <c r="K73" s="7"/>
    </row>
    <row r="74" spans="1:12" x14ac:dyDescent="0.25">
      <c r="B74" s="3"/>
      <c r="C74" s="6"/>
      <c r="D74" s="6"/>
      <c r="E74" s="6"/>
      <c r="F74" s="6"/>
      <c r="G74" s="6"/>
      <c r="H74" s="6"/>
      <c r="I74" s="6"/>
      <c r="J74" s="6"/>
      <c r="K74" s="7"/>
    </row>
    <row r="75" spans="1:12" x14ac:dyDescent="0.25">
      <c r="B75" s="3"/>
      <c r="C75" s="6"/>
      <c r="D75" s="6"/>
      <c r="E75" s="6"/>
      <c r="F75" s="6"/>
      <c r="G75" s="6"/>
      <c r="H75" s="6"/>
      <c r="I75" s="6"/>
      <c r="J75" s="6"/>
      <c r="K75" s="7"/>
    </row>
    <row r="76" spans="1:12" x14ac:dyDescent="0.25">
      <c r="B76" s="3"/>
      <c r="C76" s="6"/>
      <c r="D76" s="6"/>
      <c r="E76" s="6"/>
      <c r="F76" s="6"/>
      <c r="G76" s="6"/>
      <c r="H76" s="6"/>
      <c r="I76" s="6"/>
      <c r="J76" s="6"/>
      <c r="K76" s="7"/>
    </row>
    <row r="77" spans="1:12" x14ac:dyDescent="0.25">
      <c r="B77" s="3"/>
      <c r="C77" s="6"/>
      <c r="D77" s="6"/>
      <c r="E77" s="6"/>
      <c r="F77" s="6"/>
      <c r="G77" s="6"/>
      <c r="H77" s="6"/>
      <c r="I77" s="6"/>
      <c r="J77" s="6"/>
      <c r="K77" s="7"/>
    </row>
    <row r="78" spans="1:12" x14ac:dyDescent="0.25">
      <c r="B78" s="3"/>
      <c r="C78" s="6"/>
      <c r="D78" s="6"/>
      <c r="E78" s="6"/>
      <c r="F78" s="6"/>
      <c r="G78" s="6"/>
      <c r="H78" s="6"/>
      <c r="I78" s="6"/>
      <c r="J78" s="6"/>
      <c r="K78" s="7"/>
    </row>
    <row r="79" spans="1:12" x14ac:dyDescent="0.25">
      <c r="B79" s="3"/>
      <c r="C79" s="6"/>
      <c r="D79" s="6"/>
      <c r="E79" s="6"/>
      <c r="F79" s="6"/>
      <c r="G79" s="6"/>
      <c r="H79" s="6"/>
      <c r="I79" s="6"/>
      <c r="J79" s="6"/>
      <c r="K79" s="7"/>
    </row>
    <row r="80" spans="1:12" x14ac:dyDescent="0.25">
      <c r="B80" s="3"/>
      <c r="C80" s="6"/>
      <c r="D80" s="6"/>
      <c r="E80" s="6"/>
      <c r="F80" s="6"/>
      <c r="G80" s="6"/>
      <c r="H80" s="6"/>
      <c r="I80" s="6"/>
      <c r="J80" s="6"/>
      <c r="K80" s="7"/>
    </row>
    <row r="81" spans="2:11" x14ac:dyDescent="0.25">
      <c r="B81" s="3"/>
      <c r="C81" s="6"/>
      <c r="D81" s="6"/>
      <c r="E81" s="6"/>
      <c r="F81" s="6"/>
      <c r="G81" s="6"/>
      <c r="H81" s="6"/>
      <c r="I81" s="6"/>
      <c r="J81" s="6"/>
      <c r="K81" s="7"/>
    </row>
    <row r="82" spans="2:11" x14ac:dyDescent="0.25">
      <c r="B82" s="3"/>
      <c r="C82" s="6"/>
      <c r="D82" s="6"/>
      <c r="E82" s="6"/>
      <c r="F82" s="6"/>
      <c r="G82" s="6"/>
      <c r="H82" s="6"/>
      <c r="I82" s="6"/>
      <c r="J82" s="6"/>
      <c r="K82" s="7"/>
    </row>
    <row r="83" spans="2:11" x14ac:dyDescent="0.25">
      <c r="B83" s="3"/>
      <c r="C83" s="6"/>
      <c r="D83" s="6"/>
      <c r="E83" s="6"/>
      <c r="F83" s="6"/>
      <c r="G83" s="6"/>
      <c r="H83" s="6"/>
      <c r="I83" s="6"/>
      <c r="J83" s="6"/>
      <c r="K83" s="7"/>
    </row>
    <row r="84" spans="2:11" x14ac:dyDescent="0.25">
      <c r="B84" s="3"/>
      <c r="C84" s="6"/>
      <c r="D84" s="6"/>
      <c r="E84" s="6"/>
      <c r="F84" s="6"/>
      <c r="G84" s="6"/>
      <c r="H84" s="6"/>
      <c r="I84" s="6"/>
      <c r="J84" s="6"/>
      <c r="K84" s="7"/>
    </row>
    <row r="85" spans="2:11" x14ac:dyDescent="0.25">
      <c r="B85" s="3"/>
      <c r="C85" s="6"/>
      <c r="D85" s="6"/>
      <c r="E85" s="6"/>
      <c r="F85" s="6"/>
      <c r="G85" s="6"/>
      <c r="H85" s="6"/>
      <c r="I85" s="6"/>
      <c r="J85" s="6"/>
      <c r="K85" s="7"/>
    </row>
    <row r="86" spans="2:11" x14ac:dyDescent="0.25">
      <c r="B86" s="3"/>
      <c r="C86" s="6"/>
      <c r="D86" s="6"/>
      <c r="E86" s="6"/>
      <c r="F86" s="6"/>
      <c r="G86" s="6"/>
      <c r="H86" s="6"/>
      <c r="I86" s="6"/>
      <c r="J86" s="6"/>
      <c r="K86" s="7"/>
    </row>
    <row r="87" spans="2:11" x14ac:dyDescent="0.25">
      <c r="B87" s="3"/>
      <c r="C87" s="6"/>
      <c r="D87" s="6"/>
      <c r="E87" s="6"/>
      <c r="F87" s="6"/>
      <c r="G87" s="6"/>
      <c r="H87" s="6"/>
      <c r="I87" s="6"/>
      <c r="J87" s="6"/>
      <c r="K87" s="7"/>
    </row>
    <row r="88" spans="2:11" x14ac:dyDescent="0.25">
      <c r="B88" s="3"/>
      <c r="C88" s="6"/>
      <c r="D88" s="6"/>
      <c r="E88" s="6"/>
      <c r="F88" s="6"/>
      <c r="G88" s="6"/>
      <c r="H88" s="6"/>
      <c r="I88" s="6"/>
      <c r="J88" s="6"/>
      <c r="K88" s="7"/>
    </row>
    <row r="89" spans="2:11" x14ac:dyDescent="0.25">
      <c r="B89" s="3"/>
      <c r="C89" s="6"/>
      <c r="D89" s="6"/>
      <c r="E89" s="6"/>
      <c r="F89" s="6"/>
      <c r="G89" s="6"/>
      <c r="H89" s="6"/>
      <c r="I89" s="6"/>
      <c r="J89" s="6"/>
      <c r="K89" s="7"/>
    </row>
    <row r="90" spans="2:11" x14ac:dyDescent="0.25">
      <c r="B90" s="3"/>
      <c r="C90" s="6"/>
      <c r="D90" s="6"/>
      <c r="E90" s="6"/>
      <c r="F90" s="6"/>
      <c r="G90" s="6"/>
      <c r="H90" s="6"/>
      <c r="I90" s="6"/>
      <c r="J90" s="6"/>
      <c r="K90" s="7"/>
    </row>
    <row r="91" spans="2:11" x14ac:dyDescent="0.25">
      <c r="B91" s="3"/>
      <c r="C91" s="6"/>
      <c r="D91" s="6"/>
      <c r="E91" s="6"/>
      <c r="F91" s="6"/>
      <c r="G91" s="6"/>
      <c r="H91" s="6"/>
      <c r="I91" s="6"/>
      <c r="J91" s="6"/>
      <c r="K91" s="7"/>
    </row>
    <row r="92" spans="2:11" x14ac:dyDescent="0.25">
      <c r="B92" s="3"/>
      <c r="C92" s="6"/>
      <c r="D92" s="6"/>
      <c r="E92" s="6"/>
      <c r="F92" s="6"/>
      <c r="G92" s="6"/>
      <c r="H92" s="6"/>
      <c r="I92" s="6"/>
      <c r="J92" s="6"/>
      <c r="K92" s="7"/>
    </row>
    <row r="93" spans="2:11" x14ac:dyDescent="0.25">
      <c r="B93" s="3"/>
      <c r="C93" s="6"/>
      <c r="D93" s="6"/>
      <c r="E93" s="6"/>
      <c r="F93" s="6"/>
      <c r="G93" s="6"/>
      <c r="H93" s="6"/>
      <c r="I93" s="6"/>
      <c r="J93" s="6"/>
      <c r="K93" s="7"/>
    </row>
    <row r="94" spans="2:11" x14ac:dyDescent="0.25">
      <c r="B94" s="3"/>
      <c r="C94" s="6"/>
      <c r="D94" s="6"/>
      <c r="E94" s="6"/>
      <c r="F94" s="6"/>
      <c r="G94" s="6"/>
      <c r="H94" s="6"/>
      <c r="I94" s="6"/>
      <c r="J94" s="6"/>
      <c r="K94" s="7"/>
    </row>
    <row r="95" spans="2:11" x14ac:dyDescent="0.25">
      <c r="B95" s="3"/>
      <c r="C95" s="6"/>
      <c r="D95" s="6"/>
      <c r="E95" s="6"/>
      <c r="F95" s="6"/>
      <c r="G95" s="6"/>
      <c r="H95" s="6"/>
      <c r="I95" s="6"/>
      <c r="J95" s="6"/>
      <c r="K95" s="7"/>
    </row>
    <row r="96" spans="2:11" x14ac:dyDescent="0.25">
      <c r="B96" s="3"/>
      <c r="C96" s="6"/>
      <c r="D96" s="6"/>
      <c r="E96" s="6"/>
      <c r="F96" s="6"/>
      <c r="G96" s="6"/>
      <c r="H96" s="6"/>
      <c r="I96" s="6"/>
      <c r="J96" s="6"/>
      <c r="K96" s="7"/>
    </row>
    <row r="97" spans="2:11" x14ac:dyDescent="0.25">
      <c r="B97" s="3"/>
      <c r="C97" s="6"/>
      <c r="D97" s="6"/>
      <c r="E97" s="6"/>
      <c r="F97" s="6"/>
      <c r="G97" s="6"/>
      <c r="H97" s="6"/>
      <c r="I97" s="6"/>
      <c r="J97" s="6"/>
      <c r="K97" s="7"/>
    </row>
    <row r="98" spans="2:11" x14ac:dyDescent="0.25">
      <c r="B98" s="3"/>
      <c r="C98" s="6"/>
      <c r="D98" s="6"/>
      <c r="E98" s="6"/>
      <c r="F98" s="6"/>
      <c r="G98" s="6"/>
      <c r="H98" s="6"/>
      <c r="I98" s="6"/>
      <c r="J98" s="6"/>
      <c r="K98" s="7"/>
    </row>
    <row r="99" spans="2:11" x14ac:dyDescent="0.25">
      <c r="B99" s="3"/>
      <c r="C99" s="6"/>
      <c r="D99" s="6"/>
      <c r="E99" s="6"/>
      <c r="F99" s="6"/>
      <c r="G99" s="6"/>
      <c r="H99" s="6"/>
      <c r="I99" s="6"/>
      <c r="J99" s="6"/>
      <c r="K99" s="7"/>
    </row>
    <row r="100" spans="2:11" x14ac:dyDescent="0.25">
      <c r="B100" s="3"/>
      <c r="C100" s="6"/>
      <c r="D100" s="6"/>
      <c r="E100" s="6"/>
      <c r="F100" s="6"/>
      <c r="G100" s="6"/>
      <c r="H100" s="6"/>
      <c r="I100" s="6"/>
      <c r="J100" s="6"/>
      <c r="K100" s="7"/>
    </row>
    <row r="101" spans="2:11" x14ac:dyDescent="0.25">
      <c r="B101" s="3"/>
      <c r="C101" s="6"/>
      <c r="D101" s="6"/>
      <c r="E101" s="6"/>
      <c r="F101" s="6"/>
      <c r="G101" s="6"/>
      <c r="H101" s="6"/>
      <c r="I101" s="6"/>
      <c r="J101" s="6"/>
      <c r="K101" s="7"/>
    </row>
    <row r="102" spans="2:11" x14ac:dyDescent="0.25">
      <c r="B102" s="3"/>
      <c r="C102" s="6"/>
      <c r="D102" s="6"/>
      <c r="E102" s="6"/>
      <c r="F102" s="6"/>
      <c r="G102" s="6"/>
      <c r="H102" s="6"/>
      <c r="I102" s="6"/>
      <c r="J102" s="6"/>
      <c r="K102" s="7"/>
    </row>
    <row r="103" spans="2:11" x14ac:dyDescent="0.25">
      <c r="B103" s="3"/>
      <c r="C103" s="6"/>
      <c r="D103" s="6"/>
      <c r="E103" s="6"/>
      <c r="F103" s="6"/>
      <c r="G103" s="6"/>
      <c r="H103" s="6"/>
      <c r="I103" s="6"/>
      <c r="J103" s="6"/>
      <c r="K103" s="7"/>
    </row>
    <row r="104" spans="2:11" x14ac:dyDescent="0.25">
      <c r="B104" s="3"/>
      <c r="C104" s="6"/>
      <c r="D104" s="6"/>
      <c r="E104" s="6"/>
      <c r="F104" s="6"/>
      <c r="G104" s="6"/>
      <c r="H104" s="6"/>
      <c r="I104" s="6"/>
      <c r="J104" s="6"/>
      <c r="K104" s="7"/>
    </row>
    <row r="105" spans="2:11" x14ac:dyDescent="0.25">
      <c r="B105" s="3"/>
      <c r="C105" s="6"/>
      <c r="D105" s="6"/>
      <c r="E105" s="6"/>
      <c r="F105" s="6"/>
      <c r="G105" s="6"/>
      <c r="H105" s="6"/>
      <c r="I105" s="6"/>
      <c r="J105" s="6"/>
      <c r="K105" s="7"/>
    </row>
    <row r="106" spans="2:11" x14ac:dyDescent="0.25">
      <c r="B106" s="3"/>
      <c r="C106" s="6"/>
      <c r="D106" s="6"/>
      <c r="E106" s="6"/>
      <c r="F106" s="6"/>
      <c r="G106" s="6"/>
      <c r="H106" s="6"/>
      <c r="I106" s="6"/>
      <c r="J106" s="6"/>
      <c r="K106" s="7"/>
    </row>
    <row r="107" spans="2:11" x14ac:dyDescent="0.25">
      <c r="B107" s="3"/>
      <c r="C107" s="6"/>
      <c r="D107" s="6"/>
      <c r="E107" s="6"/>
      <c r="F107" s="6"/>
      <c r="G107" s="6"/>
      <c r="H107" s="6"/>
      <c r="I107" s="6"/>
      <c r="J107" s="6"/>
      <c r="K107" s="7"/>
    </row>
    <row r="108" spans="2:11" x14ac:dyDescent="0.25">
      <c r="B108" s="3"/>
      <c r="C108" s="6"/>
      <c r="D108" s="6"/>
      <c r="E108" s="6"/>
      <c r="F108" s="6"/>
      <c r="G108" s="6"/>
      <c r="H108" s="6"/>
      <c r="I108" s="6"/>
      <c r="J108" s="6"/>
      <c r="K108" s="7"/>
    </row>
    <row r="109" spans="2:11" x14ac:dyDescent="0.25">
      <c r="B109" s="3"/>
      <c r="C109" s="6"/>
      <c r="D109" s="6"/>
      <c r="E109" s="6"/>
      <c r="F109" s="6"/>
      <c r="G109" s="6"/>
      <c r="H109" s="6"/>
      <c r="I109" s="6"/>
      <c r="J109" s="6"/>
      <c r="K109" s="7"/>
    </row>
    <row r="110" spans="2:11" x14ac:dyDescent="0.25">
      <c r="B110" s="3"/>
      <c r="C110" s="6"/>
      <c r="D110" s="6"/>
      <c r="E110" s="6"/>
      <c r="F110" s="6"/>
      <c r="G110" s="6"/>
      <c r="H110" s="6"/>
      <c r="I110" s="6"/>
      <c r="J110" s="6"/>
      <c r="K110" s="7"/>
    </row>
    <row r="111" spans="2:11" x14ac:dyDescent="0.25">
      <c r="B111" s="3"/>
      <c r="C111" s="6"/>
      <c r="D111" s="6"/>
      <c r="E111" s="6"/>
      <c r="F111" s="6"/>
      <c r="G111" s="6"/>
      <c r="H111" s="6"/>
      <c r="I111" s="6"/>
      <c r="J111" s="6"/>
      <c r="K111" s="7"/>
    </row>
    <row r="112" spans="2:11" x14ac:dyDescent="0.25">
      <c r="B112" s="3"/>
      <c r="C112" s="6"/>
      <c r="D112" s="6"/>
      <c r="E112" s="6"/>
      <c r="F112" s="6"/>
      <c r="G112" s="6"/>
      <c r="H112" s="6"/>
      <c r="I112" s="6"/>
      <c r="J112" s="6"/>
      <c r="K112" s="7"/>
    </row>
    <row r="113" spans="2:11" x14ac:dyDescent="0.25">
      <c r="B113" s="3"/>
      <c r="C113" s="6"/>
      <c r="D113" s="6"/>
      <c r="E113" s="6"/>
      <c r="F113" s="6"/>
      <c r="G113" s="6"/>
      <c r="H113" s="6"/>
      <c r="I113" s="6"/>
      <c r="J113" s="6"/>
      <c r="K113" s="7"/>
    </row>
    <row r="114" spans="2:11" x14ac:dyDescent="0.25">
      <c r="B114" s="3"/>
      <c r="C114" s="6"/>
      <c r="D114" s="6"/>
      <c r="E114" s="6"/>
      <c r="F114" s="6"/>
      <c r="G114" s="6"/>
      <c r="H114" s="6"/>
      <c r="I114" s="6"/>
      <c r="J114" s="6"/>
      <c r="K114" s="7"/>
    </row>
    <row r="115" spans="2:11" x14ac:dyDescent="0.25">
      <c r="B115" s="3"/>
      <c r="C115" s="6"/>
      <c r="D115" s="6"/>
      <c r="E115" s="6"/>
      <c r="F115" s="6"/>
      <c r="G115" s="6"/>
      <c r="H115" s="6"/>
      <c r="I115" s="6"/>
      <c r="J115" s="6"/>
      <c r="K115" s="7"/>
    </row>
    <row r="116" spans="2:11" x14ac:dyDescent="0.25">
      <c r="B116" s="3"/>
      <c r="C116" s="6"/>
      <c r="D116" s="6"/>
      <c r="E116" s="6"/>
      <c r="F116" s="6"/>
      <c r="G116" s="6"/>
      <c r="H116" s="6"/>
      <c r="I116" s="6"/>
      <c r="J116" s="6"/>
      <c r="K116" s="7"/>
    </row>
    <row r="117" spans="2:11" x14ac:dyDescent="0.25">
      <c r="B117" s="3"/>
      <c r="C117" s="6"/>
      <c r="D117" s="6"/>
      <c r="E117" s="6"/>
      <c r="F117" s="6"/>
      <c r="G117" s="6"/>
      <c r="H117" s="6"/>
      <c r="I117" s="6"/>
      <c r="J117" s="6"/>
      <c r="K117" s="7"/>
    </row>
    <row r="118" spans="2:11" x14ac:dyDescent="0.25">
      <c r="B118" s="3"/>
      <c r="C118" s="6"/>
      <c r="D118" s="6"/>
      <c r="E118" s="6"/>
      <c r="F118" s="6"/>
      <c r="G118" s="6"/>
      <c r="H118" s="6"/>
      <c r="I118" s="6"/>
      <c r="J118" s="6"/>
      <c r="K118" s="7"/>
    </row>
  </sheetData>
  <mergeCells count="1">
    <mergeCell ref="C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Jasmine</dc:creator>
  <cp:lastModifiedBy>Brown, Jasmine</cp:lastModifiedBy>
  <dcterms:created xsi:type="dcterms:W3CDTF">2014-11-25T19:39:54Z</dcterms:created>
  <dcterms:modified xsi:type="dcterms:W3CDTF">2015-08-27T18:59:28Z</dcterms:modified>
</cp:coreProperties>
</file>