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空载" sheetId="1" r:id="rId1"/>
    <sheet name="寝室地板" sheetId="2" r:id="rId2"/>
  </sheets>
  <calcPr calcId="152511"/>
</workbook>
</file>

<file path=xl/calcChain.xml><?xml version="1.0" encoding="utf-8"?>
<calcChain xmlns="http://schemas.openxmlformats.org/spreadsheetml/2006/main">
  <c r="C5" i="2" l="1"/>
  <c r="D10" i="2"/>
  <c r="E10" i="2"/>
  <c r="F10" i="2"/>
  <c r="B5" i="2"/>
  <c r="C3" i="2"/>
  <c r="D8" i="2"/>
  <c r="E8" i="2"/>
  <c r="F8" i="2"/>
  <c r="B3" i="2"/>
  <c r="C5" i="1" l="1"/>
  <c r="D5" i="1"/>
  <c r="E5" i="1"/>
  <c r="F5" i="1"/>
  <c r="G5" i="1"/>
  <c r="B5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<sst xmlns="http://schemas.openxmlformats.org/spreadsheetml/2006/main" count="10" uniqueCount="7">
  <si>
    <t>512L_rps</t>
    <phoneticPr fontId="1" type="noConversion"/>
  </si>
  <si>
    <t>512R_rps</t>
    <phoneticPr fontId="1" type="noConversion"/>
  </si>
  <si>
    <t>L_rps</t>
    <phoneticPr fontId="1" type="noConversion"/>
  </si>
  <si>
    <t>R_rps</t>
    <phoneticPr fontId="1" type="noConversion"/>
  </si>
  <si>
    <t>PWM</t>
    <phoneticPr fontId="1" type="noConversion"/>
  </si>
  <si>
    <t>2048L_rps</t>
    <phoneticPr fontId="1" type="noConversion"/>
  </si>
  <si>
    <t>2048R_rps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</si>
</sst>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3.2407407407407406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9037007874015749"/>
                  <c:y val="0.4490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空载!$B$3:$G$3</c:f>
              <c:numCache>
                <c:formatCode>General</c:formatCode>
                <c:ptCount val="6"/>
                <c:pt idx="0">
                  <c:v>6.212890625</c:v>
                </c:pt>
                <c:pt idx="1">
                  <c:v>23.4375</c:v>
                </c:pt>
                <c:pt idx="2">
                  <c:v>32.6171875</c:v>
                </c:pt>
                <c:pt idx="3">
                  <c:v>39.0625</c:v>
                </c:pt>
                <c:pt idx="4">
                  <c:v>42.1875</c:v>
                </c:pt>
                <c:pt idx="5">
                  <c:v>50.1953125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3203674540682415"/>
                  <c:y val="0.174938757655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空载!$B$5:$G$5</c:f>
              <c:numCache>
                <c:formatCode>General</c:formatCode>
                <c:ptCount val="6"/>
                <c:pt idx="0">
                  <c:v>8.166015625</c:v>
                </c:pt>
                <c:pt idx="1">
                  <c:v>26.3671875</c:v>
                </c:pt>
                <c:pt idx="2">
                  <c:v>35.9375</c:v>
                </c:pt>
                <c:pt idx="3">
                  <c:v>41.015625</c:v>
                </c:pt>
                <c:pt idx="4">
                  <c:v>43.359375</c:v>
                </c:pt>
                <c:pt idx="5">
                  <c:v>49.8046875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52752"/>
        <c:axId val="885859280"/>
      </c:scatterChart>
      <c:valAx>
        <c:axId val="8858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859280"/>
        <c:crosses val="autoZero"/>
        <c:crossBetween val="midCat"/>
      </c:valAx>
      <c:valAx>
        <c:axId val="885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8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647856517935258E-2"/>
                  <c:y val="0.25019356955380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空载!$B$2:$G$2</c:f>
              <c:numCache>
                <c:formatCode>General</c:formatCode>
                <c:ptCount val="6"/>
                <c:pt idx="0">
                  <c:v>3181</c:v>
                </c:pt>
                <c:pt idx="1">
                  <c:v>12000</c:v>
                </c:pt>
                <c:pt idx="2">
                  <c:v>16700</c:v>
                </c:pt>
                <c:pt idx="3">
                  <c:v>20000</c:v>
                </c:pt>
                <c:pt idx="4">
                  <c:v>21600</c:v>
                </c:pt>
                <c:pt idx="5">
                  <c:v>25700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87007874015749"/>
                  <c:y val="0.22400955088947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空载!$B$4:$G$4</c:f>
              <c:numCache>
                <c:formatCode>General</c:formatCode>
                <c:ptCount val="6"/>
                <c:pt idx="0">
                  <c:v>4181</c:v>
                </c:pt>
                <c:pt idx="1">
                  <c:v>13500</c:v>
                </c:pt>
                <c:pt idx="2">
                  <c:v>18400</c:v>
                </c:pt>
                <c:pt idx="3">
                  <c:v>21000</c:v>
                </c:pt>
                <c:pt idx="4">
                  <c:v>22200</c:v>
                </c:pt>
                <c:pt idx="5">
                  <c:v>25500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09024"/>
        <c:axId val="1073913920"/>
      </c:scatterChart>
      <c:valAx>
        <c:axId val="10739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3920"/>
        <c:crosses val="autoZero"/>
        <c:crossBetween val="midCat"/>
      </c:valAx>
      <c:valAx>
        <c:axId val="1073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分段函数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L前半部分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layout>
                <c:manualLayout>
                  <c:x val="7.6522528433945761E-2"/>
                  <c:y val="0.23394393409157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空载!$B$1:$D$1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空载!$B$3:$D$3</c:f>
              <c:numCache>
                <c:formatCode>General</c:formatCode>
                <c:ptCount val="3"/>
                <c:pt idx="0">
                  <c:v>6.212890625</c:v>
                </c:pt>
                <c:pt idx="1">
                  <c:v>23.4375</c:v>
                </c:pt>
                <c:pt idx="2">
                  <c:v>32.6171875</c:v>
                </c:pt>
              </c:numCache>
            </c:numRef>
          </c:yVal>
          <c:smooth val="0"/>
        </c:ser>
        <c:ser>
          <c:idx val="1"/>
          <c:order val="1"/>
          <c:tx>
            <c:v>L后半部分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037401574803149E-2"/>
                  <c:y val="0.12428404782735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空载!$E$1:$G$1</c:f>
              <c:numCache>
                <c:formatCode>General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空载!$E$3:$G$3</c:f>
              <c:numCache>
                <c:formatCode>General</c:formatCode>
                <c:ptCount val="3"/>
                <c:pt idx="0">
                  <c:v>39.0625</c:v>
                </c:pt>
                <c:pt idx="1">
                  <c:v>42.1875</c:v>
                </c:pt>
                <c:pt idx="2">
                  <c:v>50.1953125</c:v>
                </c:pt>
              </c:numCache>
            </c:numRef>
          </c:yVal>
          <c:smooth val="0"/>
        </c:ser>
        <c:ser>
          <c:idx val="2"/>
          <c:order val="2"/>
          <c:tx>
            <c:v>R前半部分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空载!$B$1:$D$1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空载!$B$5:$D$5</c:f>
              <c:numCache>
                <c:formatCode>General</c:formatCode>
                <c:ptCount val="3"/>
                <c:pt idx="0">
                  <c:v>8.166015625</c:v>
                </c:pt>
                <c:pt idx="1">
                  <c:v>26.3671875</c:v>
                </c:pt>
                <c:pt idx="2">
                  <c:v>35.9375</c:v>
                </c:pt>
              </c:numCache>
            </c:numRef>
          </c:yVal>
          <c:smooth val="0"/>
        </c:ser>
        <c:ser>
          <c:idx val="3"/>
          <c:order val="3"/>
          <c:tx>
            <c:v>R后半部分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2598425196848E-2"/>
                  <c:y val="-5.82640711577719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空载!$E$1:$G$1</c:f>
              <c:numCache>
                <c:formatCode>General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500</c:v>
                </c:pt>
              </c:numCache>
            </c:numRef>
          </c:xVal>
          <c:yVal>
            <c:numRef>
              <c:f>空载!$E$5:$G$5</c:f>
              <c:numCache>
                <c:formatCode>General</c:formatCode>
                <c:ptCount val="3"/>
                <c:pt idx="0">
                  <c:v>41.015625</c:v>
                </c:pt>
                <c:pt idx="1">
                  <c:v>43.359375</c:v>
                </c:pt>
                <c:pt idx="2">
                  <c:v>49.8046875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8816"/>
        <c:axId val="1073921536"/>
      </c:scatterChart>
      <c:valAx>
        <c:axId val="10739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21536"/>
        <c:crosses val="autoZero"/>
        <c:crossBetween val="midCat"/>
      </c:valAx>
      <c:valAx>
        <c:axId val="10739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6981627296588"/>
          <c:y val="3.7037037037037035E-2"/>
          <c:w val="0.6786412948381452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383639545056867E-2"/>
                  <c:y val="0.40632691746864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寝室地板!$B$1:$F$1</c:f>
              <c:numCache>
                <c:formatCode>General</c:formatCode>
                <c:ptCount val="5"/>
                <c:pt idx="0">
                  <c:v>151</c:v>
                </c:pt>
                <c:pt idx="1">
                  <c:v>201</c:v>
                </c:pt>
              </c:numCache>
            </c:numRef>
          </c:xVal>
          <c:yVal>
            <c:numRef>
              <c:f>寝室地板!$B$3:$F$3</c:f>
              <c:numCache>
                <c:formatCode>General</c:formatCode>
                <c:ptCount val="5"/>
                <c:pt idx="0">
                  <c:v>3.7900390625</c:v>
                </c:pt>
                <c:pt idx="1">
                  <c:v>4.4677734375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73941382327209"/>
                  <c:y val="0.14007910469524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寝室地板!$B$1:$F$1</c:f>
              <c:numCache>
                <c:formatCode>General</c:formatCode>
                <c:ptCount val="5"/>
                <c:pt idx="0">
                  <c:v>151</c:v>
                </c:pt>
                <c:pt idx="1">
                  <c:v>201</c:v>
                </c:pt>
              </c:numCache>
            </c:numRef>
          </c:xVal>
          <c:yVal>
            <c:numRef>
              <c:f>寝室地板!$B$5:$F$5</c:f>
              <c:numCache>
                <c:formatCode>General</c:formatCode>
                <c:ptCount val="5"/>
                <c:pt idx="0">
                  <c:v>3.86767578125</c:v>
                </c:pt>
                <c:pt idx="1">
                  <c:v>4.74462890625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4464"/>
        <c:axId val="1073912832"/>
      </c:scatterChart>
      <c:valAx>
        <c:axId val="1073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2832"/>
        <c:crosses val="autoZero"/>
        <c:crossBetween val="midCat"/>
      </c:valAx>
      <c:valAx>
        <c:axId val="1073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0</xdr:row>
      <xdr:rowOff>152400</xdr:rowOff>
    </xdr:from>
    <xdr:to>
      <xdr:col>13</xdr:col>
      <xdr:colOff>552449</xdr:colOff>
      <xdr:row>10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</xdr:row>
      <xdr:rowOff>9525</xdr:rowOff>
    </xdr:from>
    <xdr:to>
      <xdr:col>5</xdr:col>
      <xdr:colOff>666750</xdr:colOff>
      <xdr:row>19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242887</xdr:colOff>
      <xdr:row>11</xdr:row>
      <xdr:rowOff>133350</xdr:rowOff>
    </xdr:from>
    <xdr:to>
      <xdr:col>13</xdr:col>
      <xdr:colOff>14287</xdr:colOff>
      <xdr:row>27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13</xdr:col>
      <xdr:colOff>466725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B2:G5"/>
    </sheetView>
  </sheetViews>
  <sheetFormatPr defaultRowHeight="13.5" x14ac:dyDescent="0.15"/>
  <sheetData>
    <row r="1" spans="1:7" x14ac:dyDescent="0.15">
      <c r="A1" t="s">
        <v>4</v>
      </c>
      <c r="B1">
        <v>50</v>
      </c>
      <c r="C1">
        <v>100</v>
      </c>
      <c r="D1">
        <v>150</v>
      </c>
      <c r="E1">
        <v>200</v>
      </c>
      <c r="F1">
        <v>250</v>
      </c>
      <c r="G1">
        <v>500</v>
      </c>
    </row>
    <row r="2" spans="1:7" x14ac:dyDescent="0.15">
      <c r="A2" t="s">
        <v>0</v>
      </c>
      <c r="B2">
        <v>3181</v>
      </c>
      <c r="C2">
        <v>12000</v>
      </c>
      <c r="D2">
        <v>16700</v>
      </c>
      <c r="E2">
        <v>20000</v>
      </c>
      <c r="F2">
        <v>21600</v>
      </c>
      <c r="G2">
        <v>25700</v>
      </c>
    </row>
    <row r="3" spans="1:7" x14ac:dyDescent="0.15">
      <c r="A3" t="s">
        <v>2</v>
      </c>
      <c r="B3">
        <f>B2/512</f>
        <v>6.212890625</v>
      </c>
      <c r="C3">
        <f t="shared" ref="C3:G3" si="0">C2/512</f>
        <v>23.4375</v>
      </c>
      <c r="D3">
        <f t="shared" si="0"/>
        <v>32.6171875</v>
      </c>
      <c r="E3">
        <f t="shared" si="0"/>
        <v>39.0625</v>
      </c>
      <c r="F3">
        <f t="shared" si="0"/>
        <v>42.1875</v>
      </c>
      <c r="G3">
        <f t="shared" si="0"/>
        <v>50.1953125</v>
      </c>
    </row>
    <row r="4" spans="1:7" x14ac:dyDescent="0.15">
      <c r="A4" t="s">
        <v>1</v>
      </c>
      <c r="B4">
        <v>4181</v>
      </c>
      <c r="C4">
        <v>13500</v>
      </c>
      <c r="D4">
        <v>18400</v>
      </c>
      <c r="E4">
        <v>21000</v>
      </c>
      <c r="F4">
        <v>22200</v>
      </c>
      <c r="G4">
        <v>25500</v>
      </c>
    </row>
    <row r="5" spans="1:7" x14ac:dyDescent="0.15">
      <c r="A5" t="s">
        <v>3</v>
      </c>
      <c r="B5">
        <f>B4/512</f>
        <v>8.166015625</v>
      </c>
      <c r="C5">
        <f t="shared" ref="C5:G5" si="1">C4/512</f>
        <v>26.3671875</v>
      </c>
      <c r="D5">
        <f t="shared" si="1"/>
        <v>35.9375</v>
      </c>
      <c r="E5">
        <f t="shared" si="1"/>
        <v>41.015625</v>
      </c>
      <c r="F5">
        <f t="shared" si="1"/>
        <v>43.359375</v>
      </c>
      <c r="G5">
        <f t="shared" si="1"/>
        <v>49.8046875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6" sqref="D6:F10"/>
    </sheetView>
  </sheetViews>
  <sheetFormatPr defaultRowHeight="13.5" x14ac:dyDescent="0.15"/>
  <sheetData>
    <row r="1" spans="1:6" x14ac:dyDescent="0.15">
      <c r="A1" t="s">
        <v>4</v>
      </c>
      <c r="B1">
        <v>151</v>
      </c>
      <c r="C1">
        <v>201</v>
      </c>
    </row>
    <row r="2" spans="1:6" x14ac:dyDescent="0.15">
      <c r="A2" t="s">
        <v>5</v>
      </c>
      <c r="B2">
        <v>7762</v>
      </c>
      <c r="C2">
        <v>9150</v>
      </c>
    </row>
    <row r="3" spans="1:6" x14ac:dyDescent="0.15">
      <c r="A3" t="s">
        <v>2</v>
      </c>
      <c r="B3">
        <f>B2/2048</f>
        <v>3.7900390625</v>
      </c>
      <c r="C3">
        <f t="shared" ref="C3:F3" si="0">C2/2048</f>
        <v>4.4677734375</v>
      </c>
    </row>
    <row r="4" spans="1:6" x14ac:dyDescent="0.15">
      <c r="A4" t="s">
        <v>6</v>
      </c>
      <c r="B4">
        <v>7921</v>
      </c>
      <c r="C4">
        <v>9717</v>
      </c>
    </row>
    <row r="5" spans="1:6" x14ac:dyDescent="0.15">
      <c r="A5" t="s">
        <v>3</v>
      </c>
      <c r="B5">
        <f>B4/2048</f>
        <v>3.86767578125</v>
      </c>
      <c r="C5">
        <f t="shared" ref="C5:F5" si="1">C4/2048</f>
        <v>4.74462890625</v>
      </c>
    </row>
    <row r="6" spans="1:6" x14ac:dyDescent="0.15">
      <c r="D6">
        <v>251</v>
      </c>
      <c r="E6">
        <v>301</v>
      </c>
      <c r="F6">
        <v>351</v>
      </c>
    </row>
    <row r="7" spans="1:6" x14ac:dyDescent="0.15">
      <c r="D7">
        <v>12083</v>
      </c>
      <c r="E7">
        <v>16124</v>
      </c>
      <c r="F7">
        <v>16832</v>
      </c>
    </row>
    <row r="8" spans="1:6" x14ac:dyDescent="0.15">
      <c r="D8">
        <f>D7/2048</f>
        <v>5.89990234375</v>
      </c>
      <c r="E8">
        <f>E7/2048</f>
        <v>7.873046875</v>
      </c>
      <c r="F8">
        <f>F7/2048</f>
        <v>8.21875</v>
      </c>
    </row>
    <row r="9" spans="1:6" x14ac:dyDescent="0.15">
      <c r="D9">
        <v>12213</v>
      </c>
      <c r="E9">
        <v>16430</v>
      </c>
      <c r="F9">
        <v>17293</v>
      </c>
    </row>
    <row r="10" spans="1:6" x14ac:dyDescent="0.15">
      <c r="D10">
        <f>D9/2048</f>
        <v>5.96337890625</v>
      </c>
      <c r="E10">
        <f>E9/2048</f>
        <v>8.0224609375</v>
      </c>
      <c r="F10">
        <f>F9/2048</f>
        <v>8.44384765625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空载</vt:lpstr>
      <vt:lpstr>寝室地板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2015-06-08T14:40:57Z</dcterms:modified>
</cp:coreProperties>
</file>