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seywalker/Desktop/EPIC HOMES/R_thesis/LBL Model Input Data/"/>
    </mc:Choice>
  </mc:AlternateContent>
  <xr:revisionPtr revIDLastSave="0" documentId="13_ncr:1_{CD721704-4B03-9D4F-9251-108CAA852C06}" xr6:coauthVersionLast="47" xr6:coauthVersionMax="47" xr10:uidLastSave="{00000000-0000-0000-0000-000000000000}"/>
  <bookViews>
    <workbookView xWindow="1500" yWindow="500" windowWidth="19860" windowHeight="15720" xr2:uid="{B3595962-CB79-7044-916D-883208295A76}"/>
  </bookViews>
  <sheets>
    <sheet name="LBL_model_r" sheetId="7" r:id="rId1"/>
    <sheet name="Data" sheetId="1" r:id="rId2"/>
    <sheet name="complete" sheetId="4" r:id="rId3"/>
    <sheet name="Ke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F3" i="1"/>
  <c r="F4" i="1"/>
</calcChain>
</file>

<file path=xl/sharedStrings.xml><?xml version="1.0" encoding="utf-8"?>
<sst xmlns="http://schemas.openxmlformats.org/spreadsheetml/2006/main" count="355" uniqueCount="132">
  <si>
    <t>home</t>
  </si>
  <si>
    <t>age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</si>
  <si>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</si>
  <si>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</si>
  <si>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</si>
  <si>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</si>
  <si>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</si>
  <si>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</si>
  <si>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</si>
  <si>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</si>
  <si>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</si>
  <si>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</si>
  <si>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</si>
  <si>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</si>
  <si>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</si>
  <si>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</si>
  <si>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</si>
  <si>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</si>
  <si>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cond_area</t>
  </si>
  <si>
    <t>est_vol</t>
  </si>
  <si>
    <t>ela</t>
  </si>
  <si>
    <t>cfm50</t>
  </si>
  <si>
    <t>source</t>
  </si>
  <si>
    <t>h_a_d</t>
  </si>
  <si>
    <t>Home Assessment Data - Provided by the City of Fort Collins</t>
  </si>
  <si>
    <t>conditioned area</t>
  </si>
  <si>
    <t>estimated volume</t>
  </si>
  <si>
    <t>airflow experienced during blower test at 50 psi in cubic feet per minute</t>
  </si>
  <si>
    <t>effective leakge area calculated from blower test in square inches</t>
  </si>
  <si>
    <t>cfm50_gar</t>
  </si>
  <si>
    <t>airflow experienced during blower test between garage and hoe interface at 50 psi in cubic feet per minute</t>
  </si>
  <si>
    <t>address</t>
  </si>
  <si>
    <t>3266 Gunnison Dr</t>
  </si>
  <si>
    <t>2825 Fauborough Ct</t>
  </si>
  <si>
    <t>1325 Robertson St</t>
  </si>
  <si>
    <t>3342 Liverpool St</t>
  </si>
  <si>
    <t>2802 Garrett Dr</t>
  </si>
  <si>
    <t>2512 Pinecone Circle</t>
  </si>
  <si>
    <t>901 Sailors Reef</t>
  </si>
  <si>
    <t>1015 Bella Vira Dr</t>
  </si>
  <si>
    <t>1807 Suffolk Ct</t>
  </si>
  <si>
    <t>825 W Mountain Ave</t>
  </si>
  <si>
    <t>2257 Westchase Rd</t>
  </si>
  <si>
    <t>3809 Observatory Dr</t>
  </si>
  <si>
    <t>1121 McHugh St</t>
  </si>
  <si>
    <t>1123 McHugh St</t>
  </si>
  <si>
    <t>1461 Edora Rd</t>
  </si>
  <si>
    <t>1463 Edora Rd</t>
  </si>
  <si>
    <t>4337 Silverview Ct</t>
  </si>
  <si>
    <t>418 E. Oak St</t>
  </si>
  <si>
    <t>1924 Leicester Way</t>
  </si>
  <si>
    <t>2114 Saison St</t>
  </si>
  <si>
    <t>3113 Sharps St</t>
  </si>
  <si>
    <t>7319 Silvermoon Ln</t>
  </si>
  <si>
    <t>2551 Sunbury Ln</t>
  </si>
  <si>
    <t>934 W Oak St</t>
  </si>
  <si>
    <t>2749 Wyandotte dr. 80526</t>
  </si>
  <si>
    <t>1004 Glenmoor Dr, Fort Collins, CO 80521</t>
  </si>
  <si>
    <t>542 Idalia Ct</t>
  </si>
  <si>
    <t>017</t>
  </si>
  <si>
    <t>018</t>
  </si>
  <si>
    <t>019</t>
  </si>
  <si>
    <t>020</t>
  </si>
  <si>
    <t>022</t>
  </si>
  <si>
    <t>023</t>
  </si>
  <si>
    <t>024</t>
  </si>
  <si>
    <t>025</t>
  </si>
  <si>
    <t>026</t>
  </si>
  <si>
    <t>027</t>
  </si>
  <si>
    <t>028</t>
  </si>
  <si>
    <t>p_d</t>
  </si>
  <si>
    <t>participant database - one drive</t>
  </si>
  <si>
    <t>zillow</t>
  </si>
  <si>
    <t>sqft</t>
  </si>
  <si>
    <t>545,00</t>
  </si>
  <si>
    <t>built</t>
  </si>
  <si>
    <t>2016</t>
  </si>
  <si>
    <t>1976</t>
  </si>
  <si>
    <t>1996</t>
  </si>
  <si>
    <t>1988</t>
  </si>
  <si>
    <t>1985</t>
  </si>
  <si>
    <t>1962</t>
  </si>
  <si>
    <t>1983</t>
  </si>
  <si>
    <t>1979</t>
  </si>
  <si>
    <t>1974</t>
  </si>
  <si>
    <t>839,00</t>
  </si>
  <si>
    <t>1903</t>
  </si>
  <si>
    <t>2002</t>
  </si>
  <si>
    <t>2003</t>
  </si>
  <si>
    <t>1966</t>
  </si>
  <si>
    <t>1971</t>
  </si>
  <si>
    <t>1995</t>
  </si>
  <si>
    <t>1915</t>
  </si>
  <si>
    <t>1973</t>
  </si>
  <si>
    <t>2013</t>
  </si>
  <si>
    <t>1906</t>
  </si>
  <si>
    <t>1984</t>
  </si>
  <si>
    <t>1959</t>
  </si>
  <si>
    <t>1997</t>
  </si>
  <si>
    <t>age_Z</t>
  </si>
  <si>
    <t>missing info from city</t>
  </si>
  <si>
    <t>seems to be combined unit stats</t>
  </si>
  <si>
    <t>repeat prooperty, different renters</t>
  </si>
  <si>
    <t>SOURCE</t>
  </si>
  <si>
    <t>DATA</t>
  </si>
  <si>
    <t>COLORS</t>
  </si>
  <si>
    <t>year built</t>
  </si>
  <si>
    <t>age_z</t>
  </si>
  <si>
    <t>age from city</t>
  </si>
  <si>
    <t>mark_value</t>
  </si>
  <si>
    <t>market value ($)</t>
  </si>
  <si>
    <t>square feet</t>
  </si>
  <si>
    <t>decile</t>
  </si>
  <si>
    <t>decade built, calc from zillow</t>
  </si>
  <si>
    <t>calculated age from zillow</t>
  </si>
  <si>
    <t>Zillow online</t>
  </si>
  <si>
    <t>round</t>
  </si>
  <si>
    <t>gar_att</t>
  </si>
  <si>
    <t>floors</t>
  </si>
  <si>
    <t>floors in home excluding basement</t>
  </si>
  <si>
    <t>Home Questionnaire - google drive</t>
  </si>
  <si>
    <t>h_q</t>
  </si>
  <si>
    <t>yes</t>
  </si>
  <si>
    <t>no</t>
  </si>
  <si>
    <t>Is the garage attatched? (Yes, No, N/A)</t>
  </si>
  <si>
    <t>gas</t>
  </si>
  <si>
    <t>electric</t>
  </si>
  <si>
    <t>n/a</t>
  </si>
  <si>
    <t>stove fuel</t>
  </si>
  <si>
    <t>a_q</t>
  </si>
  <si>
    <t>Appliance Questionnaire - google drive</t>
  </si>
  <si>
    <t>refrig_num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</si>
</sst>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i/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4" fillId="0" borderId="0" xfId="0" applyFont="1"/>
    <xf numFmtId="0" fontId="0" fillId="2" borderId="0" xfId="0" applyFill="1"/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0" fillId="4" borderId="0" xfId="0" applyFill="1"/>
    <xf numFmtId="0" fontId="0" fillId="5" borderId="0" xfId="0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0" fillId="5" borderId="0" xfId="0" applyFill="1"/>
    <xf numFmtId="0" fontId="9" fillId="0" borderId="0" xfId="0" applyFont="1"/>
    <xf numFmtId="0" fontId="0" fillId="0" borderId="0" xfId="0" applyFont="1"/>
    <xf numFmtId="0" fontId="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0" xfId="0" applyFont="1" applyAlignment="1">
      <alignment horizontal="right"/>
    </xf>
    <xf numFmtId="0" fontId="10" fillId="0" borderId="0" xfId="0" applyFont="1"/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3" fontId="2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3" fontId="4" fillId="0" borderId="4" xfId="0" applyNumberFormat="1" applyFont="1" applyFill="1" applyBorder="1" applyAlignment="1">
      <alignment horizontal="center" vertical="center"/>
    </xf>
    <xf numFmtId="3" fontId="0" fillId="0" borderId="4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3" fontId="0" fillId="0" borderId="2" xfId="0" applyNumberForma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80124-16FD-0144-BF72-59E3A115D84A}">
  <dimension ref="A1:D29"/>
  <sheetViews>
    <sheetView tabSelected="1" workbookViewId="0">
      <selection activeCell="E28" sqref="E28"/>
    </sheetView>
  </sheetViews>
  <sheetFormatPr baseColWidth="10" defaultRowHeight="16" x14ac:dyDescent="0.2"/>
  <sheetData>
    <row r="1" spans="1:4" ht="17" thickBot="1" x14ac:dyDescent="0.25">
      <c r="A1" s="7" t="s">
        <v>116</v>
      </c>
      <c r="B1" s="8" t="s">
        <v>0</v>
      </c>
      <c r="C1" s="9" t="s">
        <v>20</v>
      </c>
      <c r="D1" s="9" t="s">
        <v>118</v>
      </c>
    </row>
    <row r="2" spans="1:4" ht="17" thickTop="1" x14ac:dyDescent="0.2">
      <c r="A2" s="3">
        <v>1</v>
      </c>
      <c r="B2" s="4" t="s">
        <v>2</v>
      </c>
      <c r="C2" s="29">
        <v>6.4097577285476673E-2</v>
      </c>
      <c r="D2" s="35">
        <v>2</v>
      </c>
    </row>
    <row r="3" spans="1:4" x14ac:dyDescent="0.2">
      <c r="A3" s="3">
        <v>1</v>
      </c>
      <c r="B3" s="4" t="s">
        <v>3</v>
      </c>
      <c r="C3" s="29">
        <v>8.7386481677438926E-2</v>
      </c>
      <c r="D3" s="35">
        <v>2</v>
      </c>
    </row>
    <row r="4" spans="1:4" x14ac:dyDescent="0.2">
      <c r="A4" s="3">
        <v>1</v>
      </c>
      <c r="B4" s="4" t="s">
        <v>4</v>
      </c>
      <c r="C4" s="29">
        <v>5.6098652676687212E-2</v>
      </c>
      <c r="D4" s="31">
        <v>1</v>
      </c>
    </row>
    <row r="5" spans="1:4" x14ac:dyDescent="0.2">
      <c r="A5" s="18">
        <v>1</v>
      </c>
      <c r="B5" s="19" t="s">
        <v>5</v>
      </c>
      <c r="C5" s="29">
        <v>0</v>
      </c>
      <c r="D5" s="35">
        <v>2</v>
      </c>
    </row>
    <row r="6" spans="1:4" x14ac:dyDescent="0.2">
      <c r="A6" s="3">
        <v>1</v>
      </c>
      <c r="B6" s="4" t="s">
        <v>6</v>
      </c>
      <c r="C6" s="29">
        <v>8.7811203338082636E-2</v>
      </c>
      <c r="D6" s="35">
        <v>1</v>
      </c>
    </row>
    <row r="7" spans="1:4" x14ac:dyDescent="0.2">
      <c r="A7" s="3">
        <v>1</v>
      </c>
      <c r="B7" s="4" t="s">
        <v>7</v>
      </c>
      <c r="C7" s="29">
        <v>6.8769515552557239E-2</v>
      </c>
      <c r="D7" s="31">
        <v>2</v>
      </c>
    </row>
    <row r="8" spans="1:4" x14ac:dyDescent="0.2">
      <c r="A8" s="3">
        <v>1</v>
      </c>
      <c r="B8" s="4" t="s">
        <v>8</v>
      </c>
      <c r="C8" s="29">
        <v>0.15516498002182758</v>
      </c>
      <c r="D8" s="31">
        <v>2</v>
      </c>
    </row>
    <row r="9" spans="1:4" x14ac:dyDescent="0.2">
      <c r="A9" s="18">
        <v>1</v>
      </c>
      <c r="B9" s="19" t="s">
        <v>9</v>
      </c>
      <c r="C9" s="29">
        <v>0</v>
      </c>
      <c r="D9" s="31">
        <v>3</v>
      </c>
    </row>
    <row r="10" spans="1:4" x14ac:dyDescent="0.2">
      <c r="A10" s="18">
        <v>1</v>
      </c>
      <c r="B10" s="19" t="s">
        <v>10</v>
      </c>
      <c r="C10" s="29">
        <v>0</v>
      </c>
      <c r="D10" s="31">
        <v>2</v>
      </c>
    </row>
    <row r="11" spans="1:4" x14ac:dyDescent="0.2">
      <c r="A11" s="3">
        <v>1</v>
      </c>
      <c r="B11" s="4" t="s">
        <v>11</v>
      </c>
      <c r="C11" s="33">
        <v>0.12851369581643612</v>
      </c>
      <c r="D11" s="31">
        <v>2</v>
      </c>
    </row>
    <row r="12" spans="1:4" x14ac:dyDescent="0.2">
      <c r="A12" s="3">
        <v>1</v>
      </c>
      <c r="B12" s="4" t="s">
        <v>12</v>
      </c>
      <c r="C12" s="29">
        <v>5.0754238446920792E-2</v>
      </c>
      <c r="D12" s="31">
        <v>1</v>
      </c>
    </row>
    <row r="13" spans="1:4" x14ac:dyDescent="0.2">
      <c r="A13" s="3">
        <v>1</v>
      </c>
      <c r="B13" s="4" t="s">
        <v>13</v>
      </c>
      <c r="C13" s="29">
        <v>7.6591472802745184E-2</v>
      </c>
      <c r="D13" s="31">
        <v>2</v>
      </c>
    </row>
    <row r="14" spans="1:4" x14ac:dyDescent="0.2">
      <c r="A14" s="13">
        <v>1</v>
      </c>
      <c r="B14" s="14" t="s">
        <v>14</v>
      </c>
      <c r="C14" s="31">
        <v>5.6629554752491824E-2</v>
      </c>
      <c r="D14" s="31">
        <v>2</v>
      </c>
    </row>
    <row r="15" spans="1:4" x14ac:dyDescent="0.2">
      <c r="A15" s="13">
        <v>1</v>
      </c>
      <c r="B15" s="14" t="s">
        <v>15</v>
      </c>
      <c r="C15" s="31">
        <v>5.9673393320438257E-2</v>
      </c>
      <c r="D15" s="31">
        <v>2</v>
      </c>
    </row>
    <row r="16" spans="1:4" x14ac:dyDescent="0.2">
      <c r="A16" s="15">
        <v>1</v>
      </c>
      <c r="B16" s="16" t="s">
        <v>16</v>
      </c>
      <c r="C16" s="31">
        <v>6.4026790342036052E-2</v>
      </c>
      <c r="D16" s="59">
        <v>2</v>
      </c>
    </row>
    <row r="17" spans="1:4" x14ac:dyDescent="0.2">
      <c r="A17" s="15">
        <v>1</v>
      </c>
      <c r="B17" s="16" t="s">
        <v>17</v>
      </c>
      <c r="C17" s="31">
        <v>5.8151474036465041E-2</v>
      </c>
      <c r="D17" s="59">
        <v>2</v>
      </c>
    </row>
    <row r="18" spans="1:4" x14ac:dyDescent="0.2">
      <c r="A18" s="3">
        <v>2</v>
      </c>
      <c r="B18" s="4" t="s">
        <v>59</v>
      </c>
      <c r="C18" s="32">
        <v>7.0963910799216309E-2</v>
      </c>
      <c r="D18" s="3">
        <v>2</v>
      </c>
    </row>
    <row r="19" spans="1:4" x14ac:dyDescent="0.2">
      <c r="A19" s="3">
        <v>2</v>
      </c>
      <c r="B19" s="4" t="s">
        <v>60</v>
      </c>
      <c r="C19" s="32">
        <v>5.8399228338507192E-2</v>
      </c>
      <c r="D19" s="3">
        <v>1</v>
      </c>
    </row>
    <row r="20" spans="1:4" x14ac:dyDescent="0.2">
      <c r="A20" s="3">
        <v>2</v>
      </c>
      <c r="B20" s="4" t="s">
        <v>61</v>
      </c>
      <c r="C20" s="32">
        <v>8.2502182580036512E-2</v>
      </c>
      <c r="D20" s="3">
        <v>2</v>
      </c>
    </row>
    <row r="21" spans="1:4" x14ac:dyDescent="0.2">
      <c r="A21" s="3">
        <v>2</v>
      </c>
      <c r="B21" s="4" t="s">
        <v>62</v>
      </c>
      <c r="C21" s="32">
        <v>4.0950246780395654E-2</v>
      </c>
      <c r="D21" s="3">
        <v>2</v>
      </c>
    </row>
    <row r="22" spans="1:4" x14ac:dyDescent="0.2">
      <c r="A22" s="5">
        <v>2</v>
      </c>
      <c r="B22" s="6" t="s">
        <v>14</v>
      </c>
      <c r="C22">
        <v>0</v>
      </c>
      <c r="D22" s="3"/>
    </row>
    <row r="23" spans="1:4" x14ac:dyDescent="0.2">
      <c r="A23" s="3">
        <v>2</v>
      </c>
      <c r="B23" s="4" t="s">
        <v>63</v>
      </c>
      <c r="C23">
        <v>4.2259805234047015E-2</v>
      </c>
      <c r="D23" s="3">
        <v>1</v>
      </c>
    </row>
    <row r="24" spans="1:4" x14ac:dyDescent="0.2">
      <c r="A24" s="3">
        <v>2</v>
      </c>
      <c r="B24" s="4" t="s">
        <v>64</v>
      </c>
      <c r="C24">
        <v>6.7389170155465264E-2</v>
      </c>
      <c r="D24" s="3">
        <v>2</v>
      </c>
    </row>
    <row r="25" spans="1:4" x14ac:dyDescent="0.2">
      <c r="A25" s="3">
        <v>2</v>
      </c>
      <c r="B25" s="4" t="s">
        <v>65</v>
      </c>
      <c r="C25">
        <v>0</v>
      </c>
      <c r="D25" s="3"/>
    </row>
    <row r="26" spans="1:4" x14ac:dyDescent="0.2">
      <c r="A26" s="3">
        <v>2</v>
      </c>
      <c r="B26" s="4" t="s">
        <v>66</v>
      </c>
      <c r="C26">
        <v>8.1511165371867894E-2</v>
      </c>
      <c r="D26" s="3">
        <v>1</v>
      </c>
    </row>
    <row r="27" spans="1:4" x14ac:dyDescent="0.2">
      <c r="A27" s="3">
        <v>2</v>
      </c>
      <c r="B27" s="4" t="s">
        <v>67</v>
      </c>
      <c r="C27">
        <v>5.6275620035288736E-2</v>
      </c>
      <c r="D27" s="3">
        <v>1</v>
      </c>
    </row>
    <row r="28" spans="1:4" x14ac:dyDescent="0.2">
      <c r="A28" s="3">
        <v>2</v>
      </c>
      <c r="B28" s="4" t="s">
        <v>68</v>
      </c>
      <c r="C28">
        <v>0.11541811127992239</v>
      </c>
      <c r="D28" s="3">
        <v>1</v>
      </c>
    </row>
    <row r="29" spans="1:4" x14ac:dyDescent="0.2">
      <c r="A29" s="3">
        <v>2</v>
      </c>
      <c r="B29" s="4" t="s">
        <v>69</v>
      </c>
      <c r="C29">
        <v>6.3248133964189296E-2</v>
      </c>
      <c r="D29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4FEC-CAB4-594F-932F-543D74B175DC}">
  <dimension ref="B1:BZ56"/>
  <sheetViews>
    <sheetView zoomScale="88" workbookViewId="0">
      <pane xSplit="4" topLeftCell="E1" activePane="topRight" state="frozen"/>
      <selection pane="topRight" activeCell="M1" sqref="M1:M18"/>
    </sheetView>
  </sheetViews>
  <sheetFormatPr baseColWidth="10" defaultRowHeight="16" x14ac:dyDescent="0.2"/>
  <cols>
    <col min="1" max="4" width="10.83203125" style="3"/>
    <col min="5" max="7" width="10.83203125" style="34"/>
    <col min="8" max="8" width="10.83203125" style="25"/>
    <col min="9" max="9" width="12.83203125" style="42" bestFit="1" customWidth="1"/>
    <col min="10" max="11" width="10.83203125" style="3"/>
    <col min="12" max="12" width="10.83203125" style="25"/>
    <col min="13" max="13" width="10.83203125" style="3"/>
    <col min="14" max="14" width="10.83203125" style="25"/>
    <col min="15" max="16" width="10.83203125" style="3"/>
    <col min="17" max="17" width="10.83203125" style="25"/>
    <col min="18" max="16384" width="10.83203125" style="3"/>
  </cols>
  <sheetData>
    <row r="1" spans="2:78" s="7" customFormat="1" ht="17" thickBot="1" x14ac:dyDescent="0.25">
      <c r="B1" s="7" t="s">
        <v>31</v>
      </c>
      <c r="C1" s="7" t="s">
        <v>116</v>
      </c>
      <c r="D1" s="8" t="s">
        <v>0</v>
      </c>
      <c r="E1" s="12" t="s">
        <v>75</v>
      </c>
      <c r="F1" s="12" t="s">
        <v>112</v>
      </c>
      <c r="G1" s="12" t="s">
        <v>99</v>
      </c>
      <c r="H1" s="37" t="s">
        <v>1</v>
      </c>
      <c r="I1" s="44" t="s">
        <v>109</v>
      </c>
      <c r="J1" s="9" t="s">
        <v>18</v>
      </c>
      <c r="K1" s="9" t="s">
        <v>19</v>
      </c>
      <c r="L1" s="37" t="s">
        <v>73</v>
      </c>
      <c r="M1" s="9" t="s">
        <v>118</v>
      </c>
      <c r="N1" s="37" t="s">
        <v>117</v>
      </c>
      <c r="O1" s="9" t="s">
        <v>21</v>
      </c>
      <c r="P1" s="9" t="s">
        <v>20</v>
      </c>
      <c r="Q1" s="24" t="s">
        <v>29</v>
      </c>
      <c r="R1" s="7" t="s">
        <v>128</v>
      </c>
      <c r="S1" s="7" t="s">
        <v>131</v>
      </c>
    </row>
    <row r="2" spans="2:78" ht="17" thickTop="1" x14ac:dyDescent="0.2">
      <c r="B2" s="3" t="s">
        <v>32</v>
      </c>
      <c r="C2" s="3">
        <v>1</v>
      </c>
      <c r="D2" s="4" t="s">
        <v>2</v>
      </c>
      <c r="E2" s="28" t="s">
        <v>83</v>
      </c>
      <c r="F2" s="28">
        <f t="shared" ref="F2:F29" si="0">ROUNDDOWN(E2,-1)</f>
        <v>1970</v>
      </c>
      <c r="G2" s="28">
        <f>2021-E2</f>
        <v>42</v>
      </c>
      <c r="H2" s="38">
        <v>40</v>
      </c>
      <c r="I2" s="54">
        <v>608100</v>
      </c>
      <c r="J2" s="29">
        <v>3042</v>
      </c>
      <c r="K2" s="29">
        <v>26578</v>
      </c>
      <c r="L2" s="51">
        <v>3059</v>
      </c>
      <c r="M2" s="35">
        <v>2</v>
      </c>
      <c r="N2" s="52" t="s">
        <v>122</v>
      </c>
      <c r="O2" s="29">
        <v>1811</v>
      </c>
      <c r="P2" s="29">
        <v>242</v>
      </c>
      <c r="Q2" s="40">
        <v>265</v>
      </c>
      <c r="R2" s="27" t="s">
        <v>125</v>
      </c>
      <c r="S2" s="26">
        <v>2</v>
      </c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</row>
    <row r="3" spans="2:78" x14ac:dyDescent="0.2">
      <c r="B3" s="3" t="s">
        <v>33</v>
      </c>
      <c r="C3" s="3">
        <v>1</v>
      </c>
      <c r="D3" s="4" t="s">
        <v>3</v>
      </c>
      <c r="E3" s="28" t="s">
        <v>82</v>
      </c>
      <c r="F3" s="28">
        <f t="shared" si="0"/>
        <v>1980</v>
      </c>
      <c r="G3" s="28">
        <f t="shared" ref="G3:G29" si="1">2021-E3</f>
        <v>38</v>
      </c>
      <c r="H3" s="38">
        <v>37</v>
      </c>
      <c r="I3" s="54">
        <v>471700</v>
      </c>
      <c r="J3" s="29">
        <v>2600</v>
      </c>
      <c r="K3" s="29">
        <v>22100</v>
      </c>
      <c r="L3" s="51">
        <v>2452</v>
      </c>
      <c r="M3" s="35">
        <v>2</v>
      </c>
      <c r="N3" s="52" t="s">
        <v>122</v>
      </c>
      <c r="O3" s="29">
        <v>2469</v>
      </c>
      <c r="P3" s="29">
        <v>329</v>
      </c>
      <c r="Q3" s="40">
        <v>376</v>
      </c>
      <c r="R3" s="27" t="s">
        <v>126</v>
      </c>
      <c r="S3" s="26">
        <v>1</v>
      </c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</row>
    <row r="4" spans="2:78" x14ac:dyDescent="0.15">
      <c r="B4" s="3" t="s">
        <v>34</v>
      </c>
      <c r="C4" s="3">
        <v>1</v>
      </c>
      <c r="D4" s="4" t="s">
        <v>4</v>
      </c>
      <c r="E4" s="28" t="s">
        <v>81</v>
      </c>
      <c r="F4" s="28">
        <f>ROUNDDOWN(E4,-1)</f>
        <v>1960</v>
      </c>
      <c r="G4" s="28">
        <f t="shared" si="1"/>
        <v>59</v>
      </c>
      <c r="H4" s="38">
        <v>57</v>
      </c>
      <c r="I4" s="54">
        <v>571300</v>
      </c>
      <c r="J4" s="29">
        <v>2288</v>
      </c>
      <c r="K4" s="29">
        <v>19448</v>
      </c>
      <c r="L4" s="51">
        <v>2288</v>
      </c>
      <c r="M4" s="31">
        <v>1</v>
      </c>
      <c r="N4" s="40" t="s">
        <v>122</v>
      </c>
      <c r="O4" s="29">
        <v>1585</v>
      </c>
      <c r="P4" s="29">
        <v>211</v>
      </c>
      <c r="Q4" s="41"/>
      <c r="R4" s="1" t="s">
        <v>125</v>
      </c>
      <c r="S4" s="1">
        <v>2</v>
      </c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</row>
    <row r="5" spans="2:78" s="18" customFormat="1" x14ac:dyDescent="0.2">
      <c r="B5" s="18" t="s">
        <v>35</v>
      </c>
      <c r="C5" s="18">
        <v>1</v>
      </c>
      <c r="D5" s="19" t="s">
        <v>5</v>
      </c>
      <c r="E5" s="28" t="s">
        <v>80</v>
      </c>
      <c r="F5" s="28">
        <f t="shared" si="0"/>
        <v>1980</v>
      </c>
      <c r="G5" s="28">
        <f t="shared" si="1"/>
        <v>36</v>
      </c>
      <c r="H5" s="38"/>
      <c r="I5" s="54">
        <v>442500</v>
      </c>
      <c r="J5" s="29"/>
      <c r="K5" s="29"/>
      <c r="L5" s="51">
        <v>1440</v>
      </c>
      <c r="M5" s="35">
        <v>2</v>
      </c>
      <c r="N5" s="52" t="s">
        <v>123</v>
      </c>
      <c r="O5" s="29"/>
      <c r="P5" s="29"/>
      <c r="Q5" s="40"/>
      <c r="R5" s="27" t="s">
        <v>126</v>
      </c>
      <c r="S5" s="26">
        <v>1</v>
      </c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</row>
    <row r="6" spans="2:78" x14ac:dyDescent="0.2">
      <c r="B6" s="3" t="s">
        <v>36</v>
      </c>
      <c r="C6" s="3">
        <v>1</v>
      </c>
      <c r="D6" s="4" t="s">
        <v>6</v>
      </c>
      <c r="E6" s="28" t="s">
        <v>79</v>
      </c>
      <c r="F6" s="28">
        <f t="shared" si="0"/>
        <v>1980</v>
      </c>
      <c r="G6" s="28">
        <f t="shared" si="1"/>
        <v>33</v>
      </c>
      <c r="H6" s="38">
        <v>31</v>
      </c>
      <c r="I6" s="54">
        <v>723900</v>
      </c>
      <c r="J6" s="29">
        <v>3085</v>
      </c>
      <c r="K6" s="29">
        <v>26570</v>
      </c>
      <c r="L6" s="51">
        <v>3085</v>
      </c>
      <c r="M6" s="35">
        <v>1</v>
      </c>
      <c r="N6" s="52" t="s">
        <v>122</v>
      </c>
      <c r="O6" s="29">
        <v>2481</v>
      </c>
      <c r="P6" s="29">
        <v>127</v>
      </c>
      <c r="Q6" s="41"/>
      <c r="R6" s="27" t="s">
        <v>126</v>
      </c>
      <c r="S6" s="26">
        <v>1</v>
      </c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</row>
    <row r="7" spans="2:78" x14ac:dyDescent="0.15">
      <c r="B7" s="3" t="s">
        <v>37</v>
      </c>
      <c r="C7" s="3">
        <v>1</v>
      </c>
      <c r="D7" s="4" t="s">
        <v>7</v>
      </c>
      <c r="E7" s="28" t="s">
        <v>78</v>
      </c>
      <c r="F7" s="28">
        <f t="shared" si="0"/>
        <v>1990</v>
      </c>
      <c r="G7" s="28">
        <f t="shared" si="1"/>
        <v>25</v>
      </c>
      <c r="H7" s="38">
        <v>24</v>
      </c>
      <c r="I7" s="54">
        <v>545000</v>
      </c>
      <c r="J7" s="29">
        <v>2906</v>
      </c>
      <c r="K7" s="33">
        <v>29886</v>
      </c>
      <c r="L7" s="51">
        <v>2221</v>
      </c>
      <c r="M7" s="31">
        <v>2</v>
      </c>
      <c r="N7" s="40" t="s">
        <v>122</v>
      </c>
      <c r="O7" s="29">
        <v>1943</v>
      </c>
      <c r="P7" s="29">
        <v>259</v>
      </c>
      <c r="Q7" s="40">
        <v>290</v>
      </c>
      <c r="R7" s="1" t="s">
        <v>125</v>
      </c>
      <c r="S7" s="1">
        <v>1</v>
      </c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</row>
    <row r="8" spans="2:78" x14ac:dyDescent="0.15">
      <c r="B8" s="3" t="s">
        <v>38</v>
      </c>
      <c r="C8" s="3">
        <v>1</v>
      </c>
      <c r="D8" s="4" t="s">
        <v>8</v>
      </c>
      <c r="E8" s="28" t="s">
        <v>77</v>
      </c>
      <c r="F8" s="28">
        <f t="shared" si="0"/>
        <v>1970</v>
      </c>
      <c r="G8" s="28">
        <f t="shared" si="1"/>
        <v>45</v>
      </c>
      <c r="H8" s="38">
        <v>44</v>
      </c>
      <c r="I8" s="54">
        <v>787500</v>
      </c>
      <c r="J8" s="29">
        <v>2818</v>
      </c>
      <c r="K8" s="29">
        <v>30503</v>
      </c>
      <c r="L8" s="51">
        <v>2853</v>
      </c>
      <c r="M8" s="31">
        <v>2</v>
      </c>
      <c r="N8" s="40" t="s">
        <v>123</v>
      </c>
      <c r="O8" s="29">
        <v>4384</v>
      </c>
      <c r="P8" s="29">
        <v>585</v>
      </c>
      <c r="Q8" s="41"/>
      <c r="R8" s="1" t="s">
        <v>127</v>
      </c>
      <c r="S8" s="1">
        <v>2</v>
      </c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</row>
    <row r="9" spans="2:78" s="18" customFormat="1" x14ac:dyDescent="0.15">
      <c r="B9" s="18" t="s">
        <v>39</v>
      </c>
      <c r="C9" s="18">
        <v>1</v>
      </c>
      <c r="D9" s="19" t="s">
        <v>9</v>
      </c>
      <c r="E9" s="28" t="s">
        <v>76</v>
      </c>
      <c r="F9" s="28">
        <f t="shared" si="0"/>
        <v>2010</v>
      </c>
      <c r="G9" s="28">
        <f t="shared" si="1"/>
        <v>5</v>
      </c>
      <c r="H9" s="38"/>
      <c r="I9" s="54">
        <v>653200</v>
      </c>
      <c r="J9" s="29"/>
      <c r="K9" s="29"/>
      <c r="L9" s="51">
        <v>3091</v>
      </c>
      <c r="M9" s="31">
        <v>3</v>
      </c>
      <c r="N9" s="40" t="s">
        <v>122</v>
      </c>
      <c r="O9" s="29"/>
      <c r="P9" s="29"/>
      <c r="Q9" s="40"/>
      <c r="R9" s="1" t="s">
        <v>127</v>
      </c>
      <c r="S9" s="1">
        <v>2</v>
      </c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</row>
    <row r="10" spans="2:78" s="18" customFormat="1" x14ac:dyDescent="0.15">
      <c r="B10" s="18" t="s">
        <v>40</v>
      </c>
      <c r="C10" s="18">
        <v>1</v>
      </c>
      <c r="D10" s="19" t="s">
        <v>10</v>
      </c>
      <c r="E10" s="28" t="s">
        <v>84</v>
      </c>
      <c r="F10" s="28">
        <f t="shared" si="0"/>
        <v>1970</v>
      </c>
      <c r="G10" s="28">
        <f t="shared" si="1"/>
        <v>47</v>
      </c>
      <c r="H10" s="38">
        <v>46</v>
      </c>
      <c r="I10" s="54">
        <v>453500</v>
      </c>
      <c r="J10" s="29">
        <v>1710</v>
      </c>
      <c r="K10" s="29"/>
      <c r="L10" s="51">
        <v>1710</v>
      </c>
      <c r="M10" s="31">
        <v>2</v>
      </c>
      <c r="N10" s="40" t="s">
        <v>122</v>
      </c>
      <c r="O10" s="29"/>
      <c r="P10" s="29"/>
      <c r="Q10" s="41"/>
      <c r="R10" s="1" t="s">
        <v>126</v>
      </c>
      <c r="S10" s="1">
        <v>2</v>
      </c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</row>
    <row r="11" spans="2:78" x14ac:dyDescent="0.15">
      <c r="B11" s="3" t="s">
        <v>41</v>
      </c>
      <c r="C11" s="3">
        <v>1</v>
      </c>
      <c r="D11" s="4" t="s">
        <v>11</v>
      </c>
      <c r="E11" s="28" t="s">
        <v>86</v>
      </c>
      <c r="F11" s="28">
        <f t="shared" si="0"/>
        <v>1900</v>
      </c>
      <c r="G11" s="28">
        <f t="shared" si="1"/>
        <v>118</v>
      </c>
      <c r="H11" s="39">
        <v>116</v>
      </c>
      <c r="I11" s="55">
        <v>839000</v>
      </c>
      <c r="J11" s="33">
        <v>1882</v>
      </c>
      <c r="K11" s="33">
        <v>18952</v>
      </c>
      <c r="L11" s="51">
        <v>2096</v>
      </c>
      <c r="M11" s="31">
        <v>2</v>
      </c>
      <c r="N11" s="53" t="s">
        <v>123</v>
      </c>
      <c r="O11" s="33">
        <v>3631</v>
      </c>
      <c r="P11" s="33">
        <v>484</v>
      </c>
      <c r="Q11" s="41"/>
      <c r="R11" s="1" t="s">
        <v>125</v>
      </c>
      <c r="S11" s="1">
        <v>1</v>
      </c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</row>
    <row r="12" spans="2:78" x14ac:dyDescent="0.15">
      <c r="B12" s="3" t="s">
        <v>42</v>
      </c>
      <c r="C12" s="3">
        <v>1</v>
      </c>
      <c r="D12" s="4" t="s">
        <v>12</v>
      </c>
      <c r="E12" s="28" t="s">
        <v>87</v>
      </c>
      <c r="F12" s="28">
        <f t="shared" si="0"/>
        <v>2000</v>
      </c>
      <c r="G12" s="28">
        <f t="shared" si="1"/>
        <v>19</v>
      </c>
      <c r="H12" s="38">
        <v>18</v>
      </c>
      <c r="I12" s="54">
        <v>536200</v>
      </c>
      <c r="J12" s="29">
        <v>3313</v>
      </c>
      <c r="K12" s="29">
        <v>29014</v>
      </c>
      <c r="L12" s="51">
        <v>3373</v>
      </c>
      <c r="M12" s="31">
        <v>1</v>
      </c>
      <c r="N12" s="40" t="s">
        <v>122</v>
      </c>
      <c r="O12" s="29">
        <v>1434</v>
      </c>
      <c r="P12" s="29">
        <v>191</v>
      </c>
      <c r="Q12" s="40">
        <v>211</v>
      </c>
      <c r="R12" s="1" t="s">
        <v>126</v>
      </c>
      <c r="S12" s="1">
        <v>2</v>
      </c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</row>
    <row r="13" spans="2:78" x14ac:dyDescent="0.15">
      <c r="B13" s="3" t="s">
        <v>43</v>
      </c>
      <c r="C13" s="3">
        <v>1</v>
      </c>
      <c r="D13" s="4" t="s">
        <v>13</v>
      </c>
      <c r="E13" s="28" t="s">
        <v>88</v>
      </c>
      <c r="F13" s="28">
        <f t="shared" si="0"/>
        <v>2000</v>
      </c>
      <c r="G13" s="28">
        <f t="shared" si="1"/>
        <v>18</v>
      </c>
      <c r="H13" s="38">
        <v>17</v>
      </c>
      <c r="I13" s="54">
        <v>645700</v>
      </c>
      <c r="J13" s="29">
        <v>3978</v>
      </c>
      <c r="K13" s="29">
        <v>37361</v>
      </c>
      <c r="L13" s="51">
        <v>2686</v>
      </c>
      <c r="M13" s="31">
        <v>2</v>
      </c>
      <c r="N13" s="40" t="s">
        <v>122</v>
      </c>
      <c r="O13" s="29">
        <v>2164</v>
      </c>
      <c r="P13" s="29">
        <v>111</v>
      </c>
      <c r="Q13" s="41"/>
      <c r="R13" s="1" t="s">
        <v>126</v>
      </c>
      <c r="S13" s="1">
        <v>2</v>
      </c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</row>
    <row r="14" spans="2:78" s="13" customFormat="1" x14ac:dyDescent="0.15">
      <c r="B14" s="13" t="s">
        <v>44</v>
      </c>
      <c r="C14" s="13">
        <v>1</v>
      </c>
      <c r="D14" s="14" t="s">
        <v>14</v>
      </c>
      <c r="E14" s="28" t="s">
        <v>89</v>
      </c>
      <c r="F14" s="28">
        <f t="shared" si="0"/>
        <v>1960</v>
      </c>
      <c r="G14" s="28">
        <f t="shared" si="1"/>
        <v>55</v>
      </c>
      <c r="H14" s="40">
        <v>55</v>
      </c>
      <c r="I14" s="56">
        <v>562700</v>
      </c>
      <c r="J14" s="31">
        <v>982</v>
      </c>
      <c r="K14" s="31">
        <v>10609</v>
      </c>
      <c r="L14" s="51">
        <v>1960</v>
      </c>
      <c r="M14" s="31">
        <v>2</v>
      </c>
      <c r="N14" s="40" t="s">
        <v>122</v>
      </c>
      <c r="O14" s="31">
        <v>1600</v>
      </c>
      <c r="P14" s="31">
        <v>213</v>
      </c>
      <c r="Q14" s="40">
        <v>395</v>
      </c>
      <c r="R14" s="1" t="s">
        <v>126</v>
      </c>
      <c r="S14" s="1">
        <v>1</v>
      </c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</row>
    <row r="15" spans="2:78" s="13" customFormat="1" x14ac:dyDescent="0.15">
      <c r="B15" s="13" t="s">
        <v>45</v>
      </c>
      <c r="C15" s="13">
        <v>1</v>
      </c>
      <c r="D15" s="14" t="s">
        <v>15</v>
      </c>
      <c r="E15" s="28">
        <v>1966</v>
      </c>
      <c r="F15" s="28">
        <f t="shared" si="0"/>
        <v>1960</v>
      </c>
      <c r="G15" s="28">
        <f t="shared" si="1"/>
        <v>55</v>
      </c>
      <c r="H15" s="40">
        <v>55</v>
      </c>
      <c r="I15" s="56">
        <v>562700</v>
      </c>
      <c r="J15" s="31">
        <v>982</v>
      </c>
      <c r="K15" s="31">
        <v>10609</v>
      </c>
      <c r="L15" s="51">
        <v>1960</v>
      </c>
      <c r="M15" s="31">
        <v>2</v>
      </c>
      <c r="N15" s="40" t="s">
        <v>122</v>
      </c>
      <c r="O15" s="31">
        <v>1686</v>
      </c>
      <c r="P15" s="31">
        <v>225</v>
      </c>
      <c r="Q15" s="40">
        <v>336</v>
      </c>
      <c r="R15" s="1" t="s">
        <v>126</v>
      </c>
      <c r="S15" s="1">
        <v>1</v>
      </c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</row>
    <row r="16" spans="2:78" s="15" customFormat="1" x14ac:dyDescent="0.15">
      <c r="B16" s="15" t="s">
        <v>46</v>
      </c>
      <c r="C16" s="15">
        <v>1</v>
      </c>
      <c r="D16" s="16" t="s">
        <v>16</v>
      </c>
      <c r="E16" s="28" t="s">
        <v>90</v>
      </c>
      <c r="F16" s="28">
        <f t="shared" si="0"/>
        <v>1970</v>
      </c>
      <c r="G16" s="28">
        <f t="shared" si="1"/>
        <v>50</v>
      </c>
      <c r="H16" s="40">
        <v>50</v>
      </c>
      <c r="I16" s="56">
        <v>580000</v>
      </c>
      <c r="J16" s="31">
        <v>1443</v>
      </c>
      <c r="K16" s="31">
        <v>12457</v>
      </c>
      <c r="L16" s="51">
        <v>2256</v>
      </c>
      <c r="M16" s="31">
        <v>2</v>
      </c>
      <c r="N16" s="40" t="s">
        <v>122</v>
      </c>
      <c r="O16" s="31">
        <v>1809</v>
      </c>
      <c r="P16" s="31">
        <v>241</v>
      </c>
      <c r="Q16" s="40">
        <v>-262</v>
      </c>
      <c r="R16" s="1" t="s">
        <v>126</v>
      </c>
      <c r="S16" s="1">
        <v>2</v>
      </c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</row>
    <row r="17" spans="2:78" s="15" customFormat="1" x14ac:dyDescent="0.2">
      <c r="B17" s="15" t="s">
        <v>47</v>
      </c>
      <c r="C17" s="15">
        <v>1</v>
      </c>
      <c r="D17" s="16" t="s">
        <v>17</v>
      </c>
      <c r="E17" s="28">
        <v>1971</v>
      </c>
      <c r="F17" s="28">
        <f t="shared" si="0"/>
        <v>1970</v>
      </c>
      <c r="G17" s="28">
        <f>2021-E17</f>
        <v>50</v>
      </c>
      <c r="H17" s="40">
        <v>50</v>
      </c>
      <c r="I17" s="56">
        <v>580000</v>
      </c>
      <c r="J17" s="31">
        <v>1443</v>
      </c>
      <c r="K17" s="31">
        <v>12457</v>
      </c>
      <c r="L17" s="51">
        <v>2256</v>
      </c>
      <c r="M17" s="30"/>
      <c r="N17" s="51"/>
      <c r="O17" s="31">
        <v>1643</v>
      </c>
      <c r="P17" s="31">
        <v>219</v>
      </c>
      <c r="Q17" s="40">
        <v>-417</v>
      </c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</row>
    <row r="18" spans="2:78" x14ac:dyDescent="0.2">
      <c r="B18" s="3" t="s">
        <v>48</v>
      </c>
      <c r="C18" s="3">
        <v>2</v>
      </c>
      <c r="D18" s="4" t="s">
        <v>59</v>
      </c>
      <c r="E18" s="28" t="s">
        <v>91</v>
      </c>
      <c r="F18" s="28">
        <f t="shared" si="0"/>
        <v>1990</v>
      </c>
      <c r="G18" s="28">
        <f t="shared" si="1"/>
        <v>26</v>
      </c>
      <c r="H18" s="41"/>
      <c r="I18" s="57">
        <v>550000</v>
      </c>
      <c r="J18" s="32"/>
      <c r="K18" s="32"/>
      <c r="L18" s="51">
        <v>1736</v>
      </c>
      <c r="M18" s="30"/>
      <c r="N18" s="51"/>
      <c r="O18" s="32"/>
      <c r="P18" s="32"/>
      <c r="Q18" s="41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</row>
    <row r="19" spans="2:78" x14ac:dyDescent="0.2">
      <c r="B19" s="3" t="s">
        <v>49</v>
      </c>
      <c r="C19" s="3">
        <v>2</v>
      </c>
      <c r="D19" s="4" t="s">
        <v>60</v>
      </c>
      <c r="E19" s="28" t="s">
        <v>92</v>
      </c>
      <c r="F19" s="28">
        <f t="shared" si="0"/>
        <v>1910</v>
      </c>
      <c r="G19" s="28">
        <f t="shared" si="1"/>
        <v>106</v>
      </c>
      <c r="H19" s="41"/>
      <c r="I19" s="57">
        <v>630000</v>
      </c>
      <c r="J19" s="32"/>
      <c r="K19" s="32"/>
      <c r="L19" s="51">
        <v>2016</v>
      </c>
      <c r="M19" s="30"/>
      <c r="N19" s="51"/>
      <c r="O19" s="32"/>
      <c r="P19" s="32"/>
      <c r="Q19" s="41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</row>
    <row r="20" spans="2:78" x14ac:dyDescent="0.2">
      <c r="B20" s="3" t="s">
        <v>50</v>
      </c>
      <c r="C20" s="3">
        <v>2</v>
      </c>
      <c r="D20" s="4" t="s">
        <v>61</v>
      </c>
      <c r="E20" s="28" t="s">
        <v>93</v>
      </c>
      <c r="F20" s="28">
        <f t="shared" si="0"/>
        <v>1970</v>
      </c>
      <c r="G20" s="28">
        <f t="shared" si="1"/>
        <v>48</v>
      </c>
      <c r="H20" s="41"/>
      <c r="I20" s="57">
        <v>497300</v>
      </c>
      <c r="J20" s="32"/>
      <c r="K20" s="32"/>
      <c r="L20" s="51">
        <v>1756</v>
      </c>
      <c r="M20" s="30"/>
      <c r="N20" s="51"/>
      <c r="O20" s="32"/>
      <c r="P20" s="32"/>
      <c r="Q20" s="41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</row>
    <row r="21" spans="2:78" x14ac:dyDescent="0.2">
      <c r="B21" s="3" t="s">
        <v>51</v>
      </c>
      <c r="C21" s="3">
        <v>2</v>
      </c>
      <c r="D21" s="4" t="s">
        <v>62</v>
      </c>
      <c r="E21" s="28" t="s">
        <v>76</v>
      </c>
      <c r="F21" s="28">
        <f t="shared" si="0"/>
        <v>2010</v>
      </c>
      <c r="G21" s="28">
        <f t="shared" si="1"/>
        <v>5</v>
      </c>
      <c r="H21" s="41"/>
      <c r="I21" s="57">
        <v>493900</v>
      </c>
      <c r="J21" s="32"/>
      <c r="K21" s="32"/>
      <c r="L21" s="51">
        <v>1974</v>
      </c>
      <c r="M21" s="30"/>
      <c r="N21" s="51"/>
      <c r="O21" s="32"/>
      <c r="P21" s="32"/>
      <c r="Q21" s="41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</row>
    <row r="22" spans="2:78" s="5" customFormat="1" x14ac:dyDescent="0.2">
      <c r="B22" s="5" t="s">
        <v>44</v>
      </c>
      <c r="C22" s="5">
        <v>2</v>
      </c>
      <c r="D22" s="6" t="s">
        <v>14</v>
      </c>
      <c r="E22" s="28" t="s">
        <v>89</v>
      </c>
      <c r="F22" s="28">
        <f t="shared" si="0"/>
        <v>1960</v>
      </c>
      <c r="G22" s="28">
        <f t="shared" si="1"/>
        <v>55</v>
      </c>
      <c r="H22" s="40">
        <v>55</v>
      </c>
      <c r="I22" s="56">
        <v>562700</v>
      </c>
      <c r="J22" s="31">
        <v>982</v>
      </c>
      <c r="K22" s="31">
        <v>10609</v>
      </c>
      <c r="L22" s="51">
        <v>1960</v>
      </c>
      <c r="M22" s="30"/>
      <c r="N22" s="51"/>
      <c r="O22" s="31">
        <v>1600</v>
      </c>
      <c r="P22" s="31">
        <v>213</v>
      </c>
      <c r="Q22" s="40">
        <v>395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</row>
    <row r="23" spans="2:78" x14ac:dyDescent="0.2">
      <c r="B23" s="3" t="s">
        <v>52</v>
      </c>
      <c r="C23" s="3">
        <v>2</v>
      </c>
      <c r="D23" s="4" t="s">
        <v>63</v>
      </c>
      <c r="E23" s="28" t="s">
        <v>82</v>
      </c>
      <c r="F23" s="28">
        <f t="shared" si="0"/>
        <v>1980</v>
      </c>
      <c r="G23" s="28">
        <f t="shared" si="1"/>
        <v>38</v>
      </c>
      <c r="H23" s="41"/>
      <c r="I23" s="57">
        <v>401600</v>
      </c>
      <c r="J23" s="32"/>
      <c r="K23" s="32"/>
      <c r="L23" s="51">
        <v>1280</v>
      </c>
      <c r="M23" s="30"/>
      <c r="N23" s="51"/>
      <c r="O23" s="32"/>
      <c r="P23" s="32"/>
      <c r="Q23" s="41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</row>
    <row r="24" spans="2:78" x14ac:dyDescent="0.2">
      <c r="B24" s="3" t="s">
        <v>53</v>
      </c>
      <c r="C24" s="3">
        <v>2</v>
      </c>
      <c r="D24" s="4" t="s">
        <v>64</v>
      </c>
      <c r="E24" s="28" t="s">
        <v>91</v>
      </c>
      <c r="F24" s="28">
        <f t="shared" si="0"/>
        <v>1990</v>
      </c>
      <c r="G24" s="28">
        <f t="shared" si="1"/>
        <v>26</v>
      </c>
      <c r="H24" s="41"/>
      <c r="I24" s="57">
        <v>896200</v>
      </c>
      <c r="J24" s="32"/>
      <c r="K24" s="32"/>
      <c r="L24" s="51">
        <v>4175</v>
      </c>
      <c r="M24" s="30"/>
      <c r="N24" s="51"/>
      <c r="O24" s="32"/>
      <c r="P24" s="32"/>
      <c r="Q24" s="41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</row>
    <row r="25" spans="2:78" x14ac:dyDescent="0.2">
      <c r="B25" s="3" t="s">
        <v>54</v>
      </c>
      <c r="C25" s="3">
        <v>2</v>
      </c>
      <c r="D25" s="4" t="s">
        <v>65</v>
      </c>
      <c r="E25" s="28" t="s">
        <v>94</v>
      </c>
      <c r="F25" s="28">
        <f t="shared" si="0"/>
        <v>2010</v>
      </c>
      <c r="G25" s="28">
        <f t="shared" si="1"/>
        <v>8</v>
      </c>
      <c r="H25" s="41"/>
      <c r="I25" s="57">
        <v>517000</v>
      </c>
      <c r="J25" s="32"/>
      <c r="K25" s="32"/>
      <c r="L25" s="51">
        <v>3096</v>
      </c>
      <c r="M25" s="30"/>
      <c r="N25" s="51"/>
      <c r="O25" s="32"/>
      <c r="P25" s="32"/>
      <c r="Q25" s="41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</row>
    <row r="26" spans="2:78" x14ac:dyDescent="0.2">
      <c r="B26" s="3" t="s">
        <v>55</v>
      </c>
      <c r="C26" s="3">
        <v>2</v>
      </c>
      <c r="D26" s="4" t="s">
        <v>66</v>
      </c>
      <c r="E26" s="28" t="s">
        <v>95</v>
      </c>
      <c r="F26" s="28">
        <f t="shared" si="0"/>
        <v>1900</v>
      </c>
      <c r="G26" s="28">
        <f t="shared" si="1"/>
        <v>115</v>
      </c>
      <c r="H26" s="41"/>
      <c r="I26" s="57">
        <v>661700</v>
      </c>
      <c r="J26" s="32"/>
      <c r="K26" s="32"/>
      <c r="L26" s="51">
        <v>1594</v>
      </c>
      <c r="M26" s="30"/>
      <c r="N26" s="51"/>
      <c r="O26" s="32"/>
      <c r="P26" s="32"/>
      <c r="Q26" s="41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</row>
    <row r="27" spans="2:78" x14ac:dyDescent="0.2">
      <c r="B27" s="3" t="s">
        <v>56</v>
      </c>
      <c r="C27" s="3">
        <v>2</v>
      </c>
      <c r="D27" s="4" t="s">
        <v>67</v>
      </c>
      <c r="E27" s="28" t="s">
        <v>96</v>
      </c>
      <c r="F27" s="28">
        <f t="shared" si="0"/>
        <v>1980</v>
      </c>
      <c r="G27" s="28">
        <f t="shared" si="1"/>
        <v>37</v>
      </c>
      <c r="H27" s="41"/>
      <c r="I27" s="57">
        <v>482100</v>
      </c>
      <c r="J27" s="32"/>
      <c r="K27" s="32"/>
      <c r="L27" s="51">
        <v>2576</v>
      </c>
      <c r="M27" s="30"/>
      <c r="N27" s="51"/>
      <c r="O27" s="32"/>
      <c r="P27" s="32"/>
      <c r="Q27" s="41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</row>
    <row r="28" spans="2:78" x14ac:dyDescent="0.2">
      <c r="B28" s="3" t="s">
        <v>57</v>
      </c>
      <c r="C28" s="3">
        <v>2</v>
      </c>
      <c r="D28" s="4" t="s">
        <v>68</v>
      </c>
      <c r="E28" s="28" t="s">
        <v>97</v>
      </c>
      <c r="F28" s="28">
        <f t="shared" si="0"/>
        <v>1950</v>
      </c>
      <c r="G28" s="28">
        <f t="shared" si="1"/>
        <v>62</v>
      </c>
      <c r="H28" s="41"/>
      <c r="I28" s="57">
        <v>389900</v>
      </c>
      <c r="J28" s="32"/>
      <c r="K28" s="32"/>
      <c r="L28" s="51">
        <v>1371</v>
      </c>
      <c r="M28" s="30"/>
      <c r="N28" s="51"/>
      <c r="O28" s="32"/>
      <c r="P28" s="32"/>
      <c r="Q28" s="41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</row>
    <row r="29" spans="2:78" x14ac:dyDescent="0.2">
      <c r="B29" s="3" t="s">
        <v>58</v>
      </c>
      <c r="C29" s="3">
        <v>2</v>
      </c>
      <c r="D29" s="4" t="s">
        <v>69</v>
      </c>
      <c r="E29" s="28" t="s">
        <v>98</v>
      </c>
      <c r="F29" s="28">
        <f t="shared" si="0"/>
        <v>1990</v>
      </c>
      <c r="G29" s="28">
        <f t="shared" si="1"/>
        <v>24</v>
      </c>
      <c r="H29" s="41"/>
      <c r="I29" s="57">
        <v>543700</v>
      </c>
      <c r="J29" s="32"/>
      <c r="K29" s="32"/>
      <c r="L29" s="51">
        <v>3249</v>
      </c>
      <c r="M29" s="30"/>
      <c r="N29" s="51"/>
      <c r="O29" s="32"/>
      <c r="P29" s="32"/>
      <c r="Q29" s="41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</row>
    <row r="30" spans="2:78" x14ac:dyDescent="0.2">
      <c r="E30" s="36"/>
      <c r="F30" s="36"/>
      <c r="G30" s="36"/>
      <c r="H30" s="41"/>
      <c r="I30" s="50"/>
      <c r="J30" s="32"/>
      <c r="K30" s="32"/>
      <c r="L30" s="41"/>
      <c r="M30" s="32"/>
      <c r="N30" s="41"/>
      <c r="O30" s="32"/>
      <c r="P30" s="32"/>
      <c r="Q30" s="41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</row>
    <row r="31" spans="2:78" x14ac:dyDescent="0.2">
      <c r="E31" s="36"/>
      <c r="F31" s="36"/>
      <c r="G31" s="36"/>
      <c r="H31" s="41"/>
      <c r="I31" s="50"/>
      <c r="J31" s="32"/>
      <c r="K31" s="32"/>
      <c r="L31" s="41"/>
      <c r="M31" s="32"/>
      <c r="N31" s="41"/>
      <c r="O31" s="32"/>
      <c r="P31" s="32"/>
      <c r="Q31" s="41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</row>
    <row r="32" spans="2:78" x14ac:dyDescent="0.2">
      <c r="E32" s="36"/>
      <c r="F32" s="36"/>
      <c r="G32" s="36"/>
      <c r="H32" s="41"/>
      <c r="I32" s="50"/>
      <c r="J32" s="32"/>
      <c r="K32" s="32"/>
      <c r="L32" s="41"/>
      <c r="M32" s="32"/>
      <c r="N32" s="41"/>
      <c r="O32" s="32"/>
      <c r="P32" s="32"/>
      <c r="Q32" s="41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</row>
    <row r="33" spans="5:78" x14ac:dyDescent="0.2">
      <c r="E33" s="36"/>
      <c r="F33" s="36"/>
      <c r="G33" s="36"/>
      <c r="H33" s="41"/>
      <c r="I33" s="50"/>
      <c r="J33" s="32"/>
      <c r="K33" s="32"/>
      <c r="L33" s="41"/>
      <c r="M33" s="32"/>
      <c r="N33" s="41"/>
      <c r="O33" s="32"/>
      <c r="P33" s="32"/>
      <c r="Q33" s="41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</row>
    <row r="34" spans="5:78" x14ac:dyDescent="0.2">
      <c r="E34" s="36"/>
      <c r="F34" s="36"/>
      <c r="G34" s="36"/>
      <c r="H34" s="41"/>
      <c r="I34" s="50"/>
      <c r="J34" s="32"/>
      <c r="K34" s="32"/>
      <c r="L34" s="41"/>
      <c r="M34" s="32"/>
      <c r="N34" s="41"/>
      <c r="O34" s="32"/>
      <c r="P34" s="32"/>
      <c r="Q34" s="41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</row>
    <row r="35" spans="5:78" x14ac:dyDescent="0.2">
      <c r="E35" s="36"/>
      <c r="F35" s="36"/>
      <c r="G35" s="36"/>
      <c r="H35" s="41"/>
      <c r="I35" s="50"/>
      <c r="J35" s="32"/>
      <c r="K35" s="32"/>
      <c r="L35" s="41"/>
      <c r="M35" s="32"/>
      <c r="N35" s="41"/>
      <c r="O35" s="32"/>
      <c r="P35" s="32"/>
      <c r="Q35" s="41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</row>
    <row r="36" spans="5:78" x14ac:dyDescent="0.2">
      <c r="E36" s="36"/>
      <c r="F36" s="36"/>
      <c r="G36" s="36"/>
      <c r="H36" s="41"/>
      <c r="I36" s="50"/>
      <c r="J36" s="32"/>
      <c r="K36" s="32"/>
      <c r="L36" s="41"/>
      <c r="M36" s="32"/>
      <c r="N36" s="41"/>
      <c r="O36" s="32"/>
      <c r="P36" s="32"/>
      <c r="Q36" s="41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</row>
    <row r="37" spans="5:78" x14ac:dyDescent="0.2">
      <c r="E37" s="36"/>
      <c r="F37" s="36"/>
      <c r="G37" s="36"/>
      <c r="H37" s="41"/>
      <c r="I37" s="50"/>
      <c r="J37" s="32"/>
      <c r="K37" s="32"/>
      <c r="L37" s="41"/>
      <c r="M37" s="32"/>
      <c r="N37" s="41"/>
      <c r="O37" s="32"/>
      <c r="P37" s="32"/>
      <c r="Q37" s="41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</row>
    <row r="38" spans="5:78" x14ac:dyDescent="0.2">
      <c r="E38" s="36"/>
      <c r="F38" s="36"/>
      <c r="G38" s="36"/>
      <c r="H38" s="41"/>
      <c r="I38" s="50"/>
      <c r="J38" s="32"/>
      <c r="K38" s="32"/>
      <c r="L38" s="41"/>
      <c r="M38" s="32"/>
      <c r="N38" s="41"/>
      <c r="O38" s="32"/>
      <c r="P38" s="32"/>
      <c r="Q38" s="4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</row>
    <row r="39" spans="5:78" x14ac:dyDescent="0.2">
      <c r="E39" s="36"/>
      <c r="F39" s="36"/>
      <c r="G39" s="36"/>
      <c r="H39" s="41"/>
      <c r="I39" s="50"/>
      <c r="J39" s="32"/>
      <c r="K39" s="32"/>
      <c r="L39" s="41"/>
      <c r="M39" s="32"/>
      <c r="N39" s="41"/>
      <c r="O39" s="32"/>
      <c r="P39" s="32"/>
      <c r="Q39" s="41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</row>
    <row r="40" spans="5:78" x14ac:dyDescent="0.2">
      <c r="E40" s="36"/>
      <c r="F40" s="36"/>
      <c r="G40" s="36"/>
      <c r="H40" s="41"/>
      <c r="I40" s="50"/>
      <c r="J40" s="32"/>
      <c r="K40" s="32"/>
      <c r="L40" s="41"/>
      <c r="M40" s="32"/>
      <c r="N40" s="41"/>
      <c r="O40" s="32"/>
      <c r="P40" s="32"/>
      <c r="Q40" s="41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</row>
    <row r="41" spans="5:78" x14ac:dyDescent="0.2">
      <c r="E41" s="36"/>
      <c r="F41" s="36"/>
      <c r="G41" s="36"/>
      <c r="H41" s="41"/>
      <c r="I41" s="50"/>
      <c r="J41" s="32"/>
      <c r="K41" s="32"/>
      <c r="L41" s="41"/>
      <c r="M41" s="32"/>
      <c r="N41" s="41"/>
      <c r="O41" s="32"/>
      <c r="P41" s="32"/>
      <c r="Q41" s="41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</row>
    <row r="42" spans="5:78" x14ac:dyDescent="0.2">
      <c r="E42" s="36"/>
      <c r="F42" s="36"/>
      <c r="G42" s="36"/>
      <c r="H42" s="41"/>
      <c r="I42" s="50"/>
      <c r="J42" s="32"/>
      <c r="K42" s="32"/>
      <c r="L42" s="41"/>
      <c r="M42" s="32"/>
      <c r="N42" s="41"/>
      <c r="O42" s="32"/>
      <c r="P42" s="32"/>
      <c r="Q42" s="41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</row>
    <row r="43" spans="5:78" x14ac:dyDescent="0.2">
      <c r="E43" s="36"/>
      <c r="F43" s="36"/>
      <c r="G43" s="36"/>
      <c r="H43" s="41"/>
      <c r="I43" s="50"/>
      <c r="J43" s="32"/>
      <c r="K43" s="32"/>
      <c r="L43" s="41"/>
      <c r="M43" s="32"/>
      <c r="N43" s="41"/>
      <c r="O43" s="32"/>
      <c r="P43" s="32"/>
      <c r="Q43" s="41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</row>
    <row r="44" spans="5:78" x14ac:dyDescent="0.2">
      <c r="E44" s="36"/>
      <c r="F44" s="36"/>
      <c r="G44" s="36"/>
      <c r="H44" s="41"/>
      <c r="I44" s="50"/>
      <c r="J44" s="32"/>
      <c r="K44" s="32"/>
      <c r="L44" s="41"/>
      <c r="M44" s="32"/>
      <c r="N44" s="41"/>
      <c r="O44" s="32"/>
      <c r="P44" s="32"/>
      <c r="Q44" s="41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</row>
    <row r="45" spans="5:78" x14ac:dyDescent="0.2">
      <c r="E45" s="36"/>
      <c r="F45" s="36"/>
      <c r="G45" s="36"/>
      <c r="H45" s="41"/>
      <c r="I45" s="50"/>
      <c r="J45" s="32"/>
      <c r="K45" s="32"/>
      <c r="L45" s="41"/>
      <c r="M45" s="32"/>
      <c r="N45" s="41"/>
      <c r="O45" s="32"/>
      <c r="P45" s="32"/>
      <c r="Q45" s="41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</row>
    <row r="46" spans="5:78" x14ac:dyDescent="0.2">
      <c r="E46" s="36"/>
      <c r="F46" s="36"/>
      <c r="G46" s="36"/>
      <c r="H46" s="41"/>
      <c r="I46" s="50"/>
      <c r="J46" s="32"/>
      <c r="K46" s="32"/>
      <c r="L46" s="41"/>
      <c r="M46" s="32"/>
      <c r="N46" s="41"/>
      <c r="O46" s="32"/>
      <c r="P46" s="32"/>
      <c r="Q46" s="41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</row>
    <row r="47" spans="5:78" x14ac:dyDescent="0.2">
      <c r="E47" s="36"/>
      <c r="F47" s="36"/>
      <c r="G47" s="36"/>
      <c r="H47" s="41"/>
      <c r="I47" s="50"/>
      <c r="J47" s="32"/>
      <c r="K47" s="32"/>
      <c r="L47" s="41"/>
      <c r="M47" s="32"/>
      <c r="N47" s="41"/>
      <c r="O47" s="32"/>
      <c r="P47" s="32"/>
      <c r="Q47" s="41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</row>
    <row r="48" spans="5:78" x14ac:dyDescent="0.2">
      <c r="E48" s="36"/>
      <c r="F48" s="36"/>
      <c r="G48" s="36"/>
      <c r="H48" s="41"/>
      <c r="I48" s="50"/>
      <c r="J48" s="32"/>
      <c r="K48" s="32"/>
      <c r="L48" s="41"/>
      <c r="M48" s="32"/>
      <c r="N48" s="41"/>
      <c r="O48" s="32"/>
      <c r="P48" s="32"/>
      <c r="Q48" s="41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</row>
    <row r="49" spans="5:78" x14ac:dyDescent="0.2">
      <c r="E49" s="36"/>
      <c r="F49" s="36"/>
      <c r="G49" s="36"/>
      <c r="H49" s="41"/>
      <c r="I49" s="50"/>
      <c r="J49" s="32"/>
      <c r="K49" s="32"/>
      <c r="L49" s="41"/>
      <c r="M49" s="32"/>
      <c r="N49" s="41"/>
      <c r="O49" s="32"/>
      <c r="P49" s="32"/>
      <c r="Q49" s="41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</row>
    <row r="50" spans="5:78" x14ac:dyDescent="0.2">
      <c r="E50" s="36"/>
      <c r="F50" s="36"/>
      <c r="G50" s="36"/>
      <c r="H50" s="41"/>
      <c r="I50" s="50"/>
      <c r="J50" s="32"/>
      <c r="K50" s="32"/>
      <c r="L50" s="41"/>
      <c r="M50" s="32"/>
      <c r="N50" s="41"/>
      <c r="O50" s="32"/>
      <c r="P50" s="32"/>
      <c r="Q50" s="41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</row>
    <row r="51" spans="5:78" x14ac:dyDescent="0.2">
      <c r="E51" s="36"/>
      <c r="F51" s="36"/>
      <c r="G51" s="36"/>
      <c r="H51" s="41"/>
      <c r="I51" s="50"/>
      <c r="J51" s="32"/>
      <c r="K51" s="32"/>
      <c r="L51" s="41"/>
      <c r="M51" s="32"/>
      <c r="N51" s="41"/>
      <c r="O51" s="32"/>
      <c r="P51" s="32"/>
      <c r="Q51" s="4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</row>
    <row r="52" spans="5:78" x14ac:dyDescent="0.2">
      <c r="E52" s="36"/>
      <c r="F52" s="36"/>
      <c r="G52" s="36"/>
      <c r="H52" s="41"/>
      <c r="I52" s="50"/>
      <c r="J52" s="32"/>
      <c r="K52" s="32"/>
      <c r="L52" s="41"/>
      <c r="M52" s="32"/>
      <c r="N52" s="41"/>
      <c r="O52" s="32"/>
      <c r="P52" s="32"/>
      <c r="Q52" s="4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</row>
    <row r="53" spans="5:78" x14ac:dyDescent="0.2">
      <c r="E53" s="36"/>
      <c r="F53" s="36"/>
      <c r="G53" s="36"/>
      <c r="H53" s="41"/>
      <c r="I53" s="50"/>
      <c r="J53" s="32"/>
      <c r="K53" s="32"/>
      <c r="L53" s="41"/>
      <c r="M53" s="32"/>
      <c r="N53" s="41"/>
      <c r="O53" s="32"/>
      <c r="P53" s="32"/>
      <c r="Q53" s="4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</row>
    <row r="54" spans="5:78" x14ac:dyDescent="0.2">
      <c r="E54" s="36"/>
      <c r="F54" s="36"/>
      <c r="G54" s="36"/>
      <c r="H54" s="41"/>
      <c r="I54" s="50"/>
      <c r="J54" s="32"/>
      <c r="K54" s="32"/>
      <c r="L54" s="41"/>
      <c r="M54" s="32"/>
      <c r="N54" s="41"/>
      <c r="O54" s="32"/>
      <c r="P54" s="32"/>
      <c r="Q54" s="41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</row>
    <row r="55" spans="5:78" x14ac:dyDescent="0.2">
      <c r="E55" s="36"/>
      <c r="F55" s="36"/>
      <c r="G55" s="36"/>
      <c r="H55" s="41"/>
      <c r="I55" s="50"/>
      <c r="J55" s="32"/>
      <c r="K55" s="32"/>
      <c r="L55" s="41"/>
      <c r="M55" s="32"/>
      <c r="N55" s="41"/>
      <c r="O55" s="32"/>
      <c r="P55" s="32"/>
      <c r="Q55" s="4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</row>
    <row r="56" spans="5:78" x14ac:dyDescent="0.2">
      <c r="E56" s="36"/>
      <c r="F56" s="36"/>
      <c r="G56" s="36"/>
      <c r="H56" s="41"/>
      <c r="I56" s="50"/>
      <c r="J56" s="32"/>
      <c r="K56" s="32"/>
      <c r="L56" s="41"/>
      <c r="M56" s="32"/>
      <c r="N56" s="41"/>
      <c r="O56" s="32"/>
      <c r="P56" s="32"/>
      <c r="Q56" s="4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45CE7-39DF-784F-AF75-B137FE6E39F4}">
  <dimension ref="A1:BZ57"/>
  <sheetViews>
    <sheetView workbookViewId="0">
      <selection activeCell="F1" sqref="F1:F1048576"/>
    </sheetView>
  </sheetViews>
  <sheetFormatPr baseColWidth="10" defaultRowHeight="16" x14ac:dyDescent="0.2"/>
  <cols>
    <col min="1" max="4" width="10.83203125" style="3"/>
    <col min="5" max="7" width="10.83203125" style="34"/>
    <col min="8" max="8" width="10.83203125" style="25"/>
    <col min="9" max="9" width="12.83203125" style="42" bestFit="1" customWidth="1"/>
    <col min="10" max="11" width="10.83203125" style="3"/>
    <col min="12" max="12" width="10.83203125" style="25"/>
    <col min="13" max="13" width="10.83203125" style="3"/>
    <col min="14" max="14" width="10.83203125" style="25"/>
    <col min="15" max="16" width="10.83203125" style="3"/>
    <col min="17" max="17" width="10.83203125" style="25"/>
    <col min="18" max="16384" width="10.83203125" style="3"/>
  </cols>
  <sheetData>
    <row r="1" spans="1:78" s="10" customFormat="1" x14ac:dyDescent="0.2">
      <c r="A1" s="10" t="s">
        <v>22</v>
      </c>
      <c r="B1" s="10" t="s">
        <v>70</v>
      </c>
      <c r="C1" s="10" t="s">
        <v>70</v>
      </c>
      <c r="D1" s="10" t="s">
        <v>70</v>
      </c>
      <c r="E1" s="11" t="s">
        <v>72</v>
      </c>
      <c r="F1" s="11" t="s">
        <v>72</v>
      </c>
      <c r="G1" s="11" t="s">
        <v>72</v>
      </c>
      <c r="H1" s="23" t="s">
        <v>23</v>
      </c>
      <c r="I1" s="43" t="s">
        <v>72</v>
      </c>
      <c r="J1" s="10" t="s">
        <v>23</v>
      </c>
      <c r="K1" s="10" t="s">
        <v>23</v>
      </c>
      <c r="L1" s="23" t="s">
        <v>72</v>
      </c>
      <c r="M1" s="10" t="s">
        <v>121</v>
      </c>
      <c r="N1" s="23" t="s">
        <v>121</v>
      </c>
      <c r="O1" s="10" t="s">
        <v>23</v>
      </c>
      <c r="P1" s="10" t="s">
        <v>23</v>
      </c>
      <c r="Q1" s="23" t="s">
        <v>23</v>
      </c>
      <c r="R1" s="10" t="s">
        <v>129</v>
      </c>
      <c r="S1" s="10" t="s">
        <v>129</v>
      </c>
    </row>
    <row r="2" spans="1:78" s="7" customFormat="1" ht="17" thickBot="1" x14ac:dyDescent="0.25">
      <c r="B2" s="7" t="s">
        <v>31</v>
      </c>
      <c r="C2" s="7" t="s">
        <v>116</v>
      </c>
      <c r="D2" s="8" t="s">
        <v>0</v>
      </c>
      <c r="E2" s="12" t="s">
        <v>75</v>
      </c>
      <c r="F2" s="12" t="s">
        <v>112</v>
      </c>
      <c r="G2" s="12" t="s">
        <v>99</v>
      </c>
      <c r="H2" s="37" t="s">
        <v>1</v>
      </c>
      <c r="I2" s="44" t="s">
        <v>109</v>
      </c>
      <c r="J2" s="9" t="s">
        <v>18</v>
      </c>
      <c r="K2" s="9" t="s">
        <v>19</v>
      </c>
      <c r="L2" s="37" t="s">
        <v>73</v>
      </c>
      <c r="M2" s="9" t="s">
        <v>118</v>
      </c>
      <c r="N2" s="37" t="s">
        <v>117</v>
      </c>
      <c r="O2" s="9" t="s">
        <v>21</v>
      </c>
      <c r="P2" s="9" t="s">
        <v>20</v>
      </c>
      <c r="Q2" s="24" t="s">
        <v>29</v>
      </c>
      <c r="R2" s="7" t="s">
        <v>128</v>
      </c>
      <c r="S2" s="7" t="s">
        <v>131</v>
      </c>
    </row>
    <row r="3" spans="1:78" ht="17" thickTop="1" x14ac:dyDescent="0.2">
      <c r="B3" s="3" t="s">
        <v>32</v>
      </c>
      <c r="C3" s="3">
        <v>1</v>
      </c>
      <c r="D3" s="4" t="s">
        <v>2</v>
      </c>
      <c r="E3" s="28" t="s">
        <v>83</v>
      </c>
      <c r="F3" s="28">
        <f t="shared" ref="F3:F30" si="0">ROUNDDOWN(E3,-1)</f>
        <v>1970</v>
      </c>
      <c r="G3" s="28">
        <f>2021-E3</f>
        <v>42</v>
      </c>
      <c r="H3" s="38">
        <v>40</v>
      </c>
      <c r="I3" s="45">
        <v>608100</v>
      </c>
      <c r="J3" s="29">
        <v>3042</v>
      </c>
      <c r="K3" s="29">
        <v>26578</v>
      </c>
      <c r="L3" s="51">
        <v>3059</v>
      </c>
      <c r="M3" s="35">
        <v>2</v>
      </c>
      <c r="N3" s="52" t="s">
        <v>122</v>
      </c>
      <c r="O3" s="29">
        <v>1811</v>
      </c>
      <c r="P3" s="29">
        <v>242</v>
      </c>
      <c r="Q3" s="40">
        <v>265</v>
      </c>
      <c r="R3" s="27" t="s">
        <v>125</v>
      </c>
      <c r="S3" s="26">
        <v>2</v>
      </c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</row>
    <row r="4" spans="1:78" x14ac:dyDescent="0.2">
      <c r="B4" s="3" t="s">
        <v>33</v>
      </c>
      <c r="C4" s="3">
        <v>1</v>
      </c>
      <c r="D4" s="4" t="s">
        <v>3</v>
      </c>
      <c r="E4" s="28" t="s">
        <v>82</v>
      </c>
      <c r="F4" s="28">
        <f t="shared" si="0"/>
        <v>1980</v>
      </c>
      <c r="G4" s="28">
        <f t="shared" ref="G4:G30" si="1">2021-E4</f>
        <v>38</v>
      </c>
      <c r="H4" s="38">
        <v>37</v>
      </c>
      <c r="I4" s="45">
        <v>471700</v>
      </c>
      <c r="J4" s="29">
        <v>2600</v>
      </c>
      <c r="K4" s="29">
        <v>22100</v>
      </c>
      <c r="L4" s="51">
        <v>2452</v>
      </c>
      <c r="M4" s="35">
        <v>2</v>
      </c>
      <c r="N4" s="52" t="s">
        <v>122</v>
      </c>
      <c r="O4" s="29">
        <v>2469</v>
      </c>
      <c r="P4" s="29">
        <v>329</v>
      </c>
      <c r="Q4" s="40">
        <v>376</v>
      </c>
      <c r="R4" s="27" t="s">
        <v>126</v>
      </c>
      <c r="S4" s="26">
        <v>1</v>
      </c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</row>
    <row r="5" spans="1:78" x14ac:dyDescent="0.15">
      <c r="B5" s="3" t="s">
        <v>34</v>
      </c>
      <c r="C5" s="3">
        <v>1</v>
      </c>
      <c r="D5" s="4" t="s">
        <v>4</v>
      </c>
      <c r="E5" s="28" t="s">
        <v>81</v>
      </c>
      <c r="F5" s="28">
        <f>ROUNDDOWN(E5,-1)</f>
        <v>1960</v>
      </c>
      <c r="G5" s="28">
        <f t="shared" si="1"/>
        <v>59</v>
      </c>
      <c r="H5" s="38">
        <v>57</v>
      </c>
      <c r="I5" s="45">
        <v>571300</v>
      </c>
      <c r="J5" s="29">
        <v>2288</v>
      </c>
      <c r="K5" s="29">
        <v>19448</v>
      </c>
      <c r="L5" s="51">
        <v>2288</v>
      </c>
      <c r="M5" s="31">
        <v>1</v>
      </c>
      <c r="N5" s="40" t="s">
        <v>122</v>
      </c>
      <c r="O5" s="29">
        <v>1585</v>
      </c>
      <c r="P5" s="29">
        <v>211</v>
      </c>
      <c r="Q5" s="41"/>
      <c r="R5" s="1" t="s">
        <v>125</v>
      </c>
      <c r="S5" s="1">
        <v>2</v>
      </c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</row>
    <row r="6" spans="1:78" s="18" customFormat="1" x14ac:dyDescent="0.2">
      <c r="B6" s="18" t="s">
        <v>35</v>
      </c>
      <c r="C6" s="32">
        <v>1</v>
      </c>
      <c r="D6" s="58" t="s">
        <v>5</v>
      </c>
      <c r="E6" s="28" t="s">
        <v>80</v>
      </c>
      <c r="F6" s="28">
        <f t="shared" si="0"/>
        <v>1980</v>
      </c>
      <c r="G6" s="28">
        <f t="shared" si="1"/>
        <v>36</v>
      </c>
      <c r="H6" s="38"/>
      <c r="I6" s="45">
        <v>442500</v>
      </c>
      <c r="J6" s="29"/>
      <c r="K6" s="29"/>
      <c r="L6" s="51">
        <v>1440</v>
      </c>
      <c r="M6" s="35">
        <v>2</v>
      </c>
      <c r="N6" s="52" t="s">
        <v>123</v>
      </c>
      <c r="O6" s="29"/>
      <c r="P6" s="29"/>
      <c r="Q6" s="40"/>
      <c r="R6" s="27" t="s">
        <v>126</v>
      </c>
      <c r="S6" s="26">
        <v>1</v>
      </c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</row>
    <row r="7" spans="1:78" x14ac:dyDescent="0.2">
      <c r="B7" s="3" t="s">
        <v>36</v>
      </c>
      <c r="C7" s="3">
        <v>1</v>
      </c>
      <c r="D7" s="4" t="s">
        <v>6</v>
      </c>
      <c r="E7" s="28" t="s">
        <v>79</v>
      </c>
      <c r="F7" s="28">
        <f t="shared" si="0"/>
        <v>1980</v>
      </c>
      <c r="G7" s="28">
        <f t="shared" si="1"/>
        <v>33</v>
      </c>
      <c r="H7" s="38">
        <v>31</v>
      </c>
      <c r="I7" s="45">
        <v>723900</v>
      </c>
      <c r="J7" s="29">
        <v>3085</v>
      </c>
      <c r="K7" s="29">
        <v>26570</v>
      </c>
      <c r="L7" s="51">
        <v>3085</v>
      </c>
      <c r="M7" s="35">
        <v>1</v>
      </c>
      <c r="N7" s="52" t="s">
        <v>122</v>
      </c>
      <c r="O7" s="29">
        <v>2481</v>
      </c>
      <c r="P7" s="29">
        <v>127</v>
      </c>
      <c r="Q7" s="41"/>
      <c r="R7" s="27" t="s">
        <v>126</v>
      </c>
      <c r="S7" s="26">
        <v>1</v>
      </c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</row>
    <row r="8" spans="1:78" x14ac:dyDescent="0.15">
      <c r="B8" s="3" t="s">
        <v>37</v>
      </c>
      <c r="C8" s="3">
        <v>1</v>
      </c>
      <c r="D8" s="4" t="s">
        <v>7</v>
      </c>
      <c r="E8" s="28" t="s">
        <v>78</v>
      </c>
      <c r="F8" s="28">
        <f t="shared" si="0"/>
        <v>1990</v>
      </c>
      <c r="G8" s="28">
        <f t="shared" si="1"/>
        <v>25</v>
      </c>
      <c r="H8" s="38">
        <v>24</v>
      </c>
      <c r="I8" s="46" t="s">
        <v>74</v>
      </c>
      <c r="J8" s="29">
        <v>2906</v>
      </c>
      <c r="K8" s="33">
        <v>29886</v>
      </c>
      <c r="L8" s="51">
        <v>2221</v>
      </c>
      <c r="M8" s="31">
        <v>2</v>
      </c>
      <c r="N8" s="40" t="s">
        <v>122</v>
      </c>
      <c r="O8" s="29">
        <v>1943</v>
      </c>
      <c r="P8" s="29">
        <v>259</v>
      </c>
      <c r="Q8" s="40">
        <v>290</v>
      </c>
      <c r="R8" s="1" t="s">
        <v>125</v>
      </c>
      <c r="S8" s="1">
        <v>1</v>
      </c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</row>
    <row r="9" spans="1:78" x14ac:dyDescent="0.15">
      <c r="B9" s="3" t="s">
        <v>38</v>
      </c>
      <c r="C9" s="3">
        <v>1</v>
      </c>
      <c r="D9" s="4" t="s">
        <v>8</v>
      </c>
      <c r="E9" s="28" t="s">
        <v>77</v>
      </c>
      <c r="F9" s="28">
        <f t="shared" si="0"/>
        <v>1970</v>
      </c>
      <c r="G9" s="28">
        <f t="shared" si="1"/>
        <v>45</v>
      </c>
      <c r="H9" s="38">
        <v>44</v>
      </c>
      <c r="I9" s="45">
        <v>787500</v>
      </c>
      <c r="J9" s="29">
        <v>2818</v>
      </c>
      <c r="K9" s="29">
        <v>30503</v>
      </c>
      <c r="L9" s="51">
        <v>2853</v>
      </c>
      <c r="M9" s="31">
        <v>2</v>
      </c>
      <c r="N9" s="40" t="s">
        <v>123</v>
      </c>
      <c r="O9" s="29">
        <v>4384</v>
      </c>
      <c r="P9" s="29">
        <v>585</v>
      </c>
      <c r="Q9" s="41"/>
      <c r="R9" s="1" t="s">
        <v>127</v>
      </c>
      <c r="S9" s="1">
        <v>2</v>
      </c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</row>
    <row r="10" spans="1:78" s="18" customFormat="1" x14ac:dyDescent="0.15">
      <c r="B10" s="18" t="s">
        <v>39</v>
      </c>
      <c r="C10" s="32">
        <v>1</v>
      </c>
      <c r="D10" s="58" t="s">
        <v>9</v>
      </c>
      <c r="E10" s="28" t="s">
        <v>76</v>
      </c>
      <c r="F10" s="28">
        <f t="shared" si="0"/>
        <v>2010</v>
      </c>
      <c r="G10" s="28">
        <f t="shared" si="1"/>
        <v>5</v>
      </c>
      <c r="H10" s="38"/>
      <c r="I10" s="45">
        <v>653200</v>
      </c>
      <c r="J10" s="29"/>
      <c r="K10" s="29"/>
      <c r="L10" s="51">
        <v>3091</v>
      </c>
      <c r="M10" s="31">
        <v>3</v>
      </c>
      <c r="N10" s="40" t="s">
        <v>122</v>
      </c>
      <c r="O10" s="29"/>
      <c r="P10" s="29"/>
      <c r="Q10" s="40"/>
      <c r="R10" s="1" t="s">
        <v>127</v>
      </c>
      <c r="S10" s="1">
        <v>2</v>
      </c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</row>
    <row r="11" spans="1:78" s="18" customFormat="1" x14ac:dyDescent="0.15">
      <c r="B11" s="18" t="s">
        <v>40</v>
      </c>
      <c r="C11" s="32">
        <v>1</v>
      </c>
      <c r="D11" s="58" t="s">
        <v>10</v>
      </c>
      <c r="E11" s="28" t="s">
        <v>84</v>
      </c>
      <c r="F11" s="28">
        <f t="shared" si="0"/>
        <v>1970</v>
      </c>
      <c r="G11" s="28">
        <f t="shared" si="1"/>
        <v>47</v>
      </c>
      <c r="H11" s="38">
        <v>46</v>
      </c>
      <c r="I11" s="45">
        <v>453500</v>
      </c>
      <c r="J11" s="29">
        <v>1710</v>
      </c>
      <c r="K11" s="29"/>
      <c r="L11" s="51">
        <v>1710</v>
      </c>
      <c r="M11" s="31">
        <v>2</v>
      </c>
      <c r="N11" s="40" t="s">
        <v>122</v>
      </c>
      <c r="O11" s="29"/>
      <c r="P11" s="29"/>
      <c r="Q11" s="41"/>
      <c r="R11" s="1" t="s">
        <v>126</v>
      </c>
      <c r="S11" s="1">
        <v>2</v>
      </c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</row>
    <row r="12" spans="1:78" x14ac:dyDescent="0.15">
      <c r="B12" s="3" t="s">
        <v>41</v>
      </c>
      <c r="C12" s="3">
        <v>1</v>
      </c>
      <c r="D12" s="4" t="s">
        <v>11</v>
      </c>
      <c r="E12" s="28" t="s">
        <v>86</v>
      </c>
      <c r="F12" s="28">
        <f t="shared" si="0"/>
        <v>1900</v>
      </c>
      <c r="G12" s="28">
        <f t="shared" si="1"/>
        <v>118</v>
      </c>
      <c r="H12" s="39">
        <v>116</v>
      </c>
      <c r="I12" s="47" t="s">
        <v>85</v>
      </c>
      <c r="J12" s="33">
        <v>1882</v>
      </c>
      <c r="K12" s="33">
        <v>18952</v>
      </c>
      <c r="L12" s="51">
        <v>2096</v>
      </c>
      <c r="M12" s="31">
        <v>2</v>
      </c>
      <c r="N12" s="53" t="s">
        <v>123</v>
      </c>
      <c r="O12" s="33">
        <v>3631</v>
      </c>
      <c r="P12" s="33">
        <v>484</v>
      </c>
      <c r="Q12" s="41"/>
      <c r="R12" s="1" t="s">
        <v>125</v>
      </c>
      <c r="S12" s="1">
        <v>1</v>
      </c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</row>
    <row r="13" spans="1:78" x14ac:dyDescent="0.15">
      <c r="B13" s="3" t="s">
        <v>42</v>
      </c>
      <c r="C13" s="3">
        <v>1</v>
      </c>
      <c r="D13" s="4" t="s">
        <v>12</v>
      </c>
      <c r="E13" s="28" t="s">
        <v>87</v>
      </c>
      <c r="F13" s="28">
        <f t="shared" si="0"/>
        <v>2000</v>
      </c>
      <c r="G13" s="28">
        <f t="shared" si="1"/>
        <v>19</v>
      </c>
      <c r="H13" s="38">
        <v>18</v>
      </c>
      <c r="I13" s="45">
        <v>536200</v>
      </c>
      <c r="J13" s="29">
        <v>3313</v>
      </c>
      <c r="K13" s="29">
        <v>29014</v>
      </c>
      <c r="L13" s="51">
        <v>3373</v>
      </c>
      <c r="M13" s="31">
        <v>1</v>
      </c>
      <c r="N13" s="40" t="s">
        <v>122</v>
      </c>
      <c r="O13" s="29">
        <v>1434</v>
      </c>
      <c r="P13" s="29">
        <v>191</v>
      </c>
      <c r="Q13" s="40">
        <v>211</v>
      </c>
      <c r="R13" s="1" t="s">
        <v>126</v>
      </c>
      <c r="S13" s="1">
        <v>2</v>
      </c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</row>
    <row r="14" spans="1:78" x14ac:dyDescent="0.15">
      <c r="B14" s="3" t="s">
        <v>43</v>
      </c>
      <c r="C14" s="3">
        <v>1</v>
      </c>
      <c r="D14" s="4" t="s">
        <v>13</v>
      </c>
      <c r="E14" s="28" t="s">
        <v>88</v>
      </c>
      <c r="F14" s="28">
        <f t="shared" si="0"/>
        <v>2000</v>
      </c>
      <c r="G14" s="28">
        <f t="shared" si="1"/>
        <v>18</v>
      </c>
      <c r="H14" s="38">
        <v>17</v>
      </c>
      <c r="I14" s="45">
        <v>645700</v>
      </c>
      <c r="J14" s="29">
        <v>3978</v>
      </c>
      <c r="K14" s="29">
        <v>37361</v>
      </c>
      <c r="L14" s="51">
        <v>2686</v>
      </c>
      <c r="M14" s="31">
        <v>2</v>
      </c>
      <c r="N14" s="40" t="s">
        <v>122</v>
      </c>
      <c r="O14" s="29">
        <v>2164</v>
      </c>
      <c r="P14" s="29">
        <v>111</v>
      </c>
      <c r="Q14" s="41"/>
      <c r="R14" s="1" t="s">
        <v>126</v>
      </c>
      <c r="S14" s="1">
        <v>2</v>
      </c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</row>
    <row r="15" spans="1:78" s="13" customFormat="1" x14ac:dyDescent="0.15">
      <c r="B15" s="13" t="s">
        <v>44</v>
      </c>
      <c r="C15" s="32">
        <v>1</v>
      </c>
      <c r="D15" s="58" t="s">
        <v>14</v>
      </c>
      <c r="E15" s="28" t="s">
        <v>89</v>
      </c>
      <c r="F15" s="28">
        <f t="shared" si="0"/>
        <v>1960</v>
      </c>
      <c r="G15" s="28">
        <f t="shared" si="1"/>
        <v>55</v>
      </c>
      <c r="H15" s="40">
        <v>55</v>
      </c>
      <c r="I15" s="48">
        <v>562700</v>
      </c>
      <c r="J15" s="31">
        <v>982</v>
      </c>
      <c r="K15" s="31">
        <v>10609</v>
      </c>
      <c r="L15" s="51">
        <v>1960</v>
      </c>
      <c r="M15" s="31">
        <v>2</v>
      </c>
      <c r="N15" s="40" t="s">
        <v>122</v>
      </c>
      <c r="O15" s="31">
        <v>1600</v>
      </c>
      <c r="P15" s="31">
        <v>213</v>
      </c>
      <c r="Q15" s="40">
        <v>395</v>
      </c>
      <c r="R15" s="1" t="s">
        <v>126</v>
      </c>
      <c r="S15" s="1">
        <v>1</v>
      </c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</row>
    <row r="16" spans="1:78" s="13" customFormat="1" x14ac:dyDescent="0.15">
      <c r="B16" s="13" t="s">
        <v>45</v>
      </c>
      <c r="C16" s="32">
        <v>1</v>
      </c>
      <c r="D16" s="58" t="s">
        <v>15</v>
      </c>
      <c r="E16" s="28">
        <v>1966</v>
      </c>
      <c r="F16" s="28">
        <f t="shared" si="0"/>
        <v>1960</v>
      </c>
      <c r="G16" s="28">
        <f t="shared" si="1"/>
        <v>55</v>
      </c>
      <c r="H16" s="40">
        <v>55</v>
      </c>
      <c r="I16" s="48">
        <v>562700</v>
      </c>
      <c r="J16" s="31">
        <v>982</v>
      </c>
      <c r="K16" s="31">
        <v>10609</v>
      </c>
      <c r="L16" s="51">
        <v>1960</v>
      </c>
      <c r="M16" s="31">
        <v>2</v>
      </c>
      <c r="N16" s="40" t="s">
        <v>122</v>
      </c>
      <c r="O16" s="31">
        <v>1686</v>
      </c>
      <c r="P16" s="31">
        <v>225</v>
      </c>
      <c r="Q16" s="40">
        <v>336</v>
      </c>
      <c r="R16" s="1" t="s">
        <v>126</v>
      </c>
      <c r="S16" s="1">
        <v>1</v>
      </c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</row>
    <row r="17" spans="2:78" s="15" customFormat="1" x14ac:dyDescent="0.15">
      <c r="B17" s="15" t="s">
        <v>46</v>
      </c>
      <c r="C17" s="32">
        <v>1</v>
      </c>
      <c r="D17" s="58" t="s">
        <v>16</v>
      </c>
      <c r="E17" s="28" t="s">
        <v>90</v>
      </c>
      <c r="F17" s="28">
        <f t="shared" si="0"/>
        <v>1970</v>
      </c>
      <c r="G17" s="28">
        <f t="shared" si="1"/>
        <v>50</v>
      </c>
      <c r="H17" s="40">
        <v>50</v>
      </c>
      <c r="I17" s="48">
        <v>580000</v>
      </c>
      <c r="J17" s="31">
        <v>1443</v>
      </c>
      <c r="K17" s="31">
        <v>12457</v>
      </c>
      <c r="L17" s="51">
        <v>2256</v>
      </c>
      <c r="M17" s="31">
        <v>2</v>
      </c>
      <c r="N17" s="40" t="s">
        <v>122</v>
      </c>
      <c r="O17" s="31">
        <v>1809</v>
      </c>
      <c r="P17" s="31">
        <v>241</v>
      </c>
      <c r="Q17" s="40">
        <v>-262</v>
      </c>
      <c r="R17" s="1" t="s">
        <v>126</v>
      </c>
      <c r="S17" s="1">
        <v>2</v>
      </c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</row>
    <row r="18" spans="2:78" s="15" customFormat="1" x14ac:dyDescent="0.2">
      <c r="B18" s="15" t="s">
        <v>47</v>
      </c>
      <c r="C18" s="32">
        <v>1</v>
      </c>
      <c r="D18" s="58" t="s">
        <v>17</v>
      </c>
      <c r="E18" s="28">
        <v>1971</v>
      </c>
      <c r="F18" s="28">
        <f t="shared" si="0"/>
        <v>1970</v>
      </c>
      <c r="G18" s="28">
        <f t="shared" si="1"/>
        <v>50</v>
      </c>
      <c r="H18" s="40">
        <v>50</v>
      </c>
      <c r="I18" s="48">
        <v>580000</v>
      </c>
      <c r="J18" s="31">
        <v>1443</v>
      </c>
      <c r="K18" s="31">
        <v>12457</v>
      </c>
      <c r="L18" s="51">
        <v>2256</v>
      </c>
      <c r="M18" s="30"/>
      <c r="N18" s="51"/>
      <c r="O18" s="31">
        <v>1643</v>
      </c>
      <c r="P18" s="31">
        <v>219</v>
      </c>
      <c r="Q18" s="40">
        <v>-417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</row>
    <row r="19" spans="2:78" x14ac:dyDescent="0.2">
      <c r="B19" s="3" t="s">
        <v>48</v>
      </c>
      <c r="C19" s="3">
        <v>2</v>
      </c>
      <c r="D19" s="4" t="s">
        <v>59</v>
      </c>
      <c r="E19" s="28" t="s">
        <v>91</v>
      </c>
      <c r="F19" s="28">
        <f t="shared" si="0"/>
        <v>1990</v>
      </c>
      <c r="G19" s="28">
        <f t="shared" si="1"/>
        <v>26</v>
      </c>
      <c r="H19" s="41"/>
      <c r="I19" s="49">
        <v>550000</v>
      </c>
      <c r="J19" s="32"/>
      <c r="K19" s="32"/>
      <c r="L19" s="51">
        <v>1736</v>
      </c>
      <c r="M19" s="30"/>
      <c r="N19" s="51"/>
      <c r="O19" s="32"/>
      <c r="P19" s="32"/>
      <c r="Q19" s="41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</row>
    <row r="20" spans="2:78" x14ac:dyDescent="0.2">
      <c r="B20" s="3" t="s">
        <v>49</v>
      </c>
      <c r="C20" s="3">
        <v>2</v>
      </c>
      <c r="D20" s="4" t="s">
        <v>60</v>
      </c>
      <c r="E20" s="28" t="s">
        <v>92</v>
      </c>
      <c r="F20" s="28">
        <f t="shared" si="0"/>
        <v>1910</v>
      </c>
      <c r="G20" s="28">
        <f t="shared" si="1"/>
        <v>106</v>
      </c>
      <c r="H20" s="41"/>
      <c r="I20" s="49">
        <v>630000</v>
      </c>
      <c r="J20" s="32"/>
      <c r="K20" s="32"/>
      <c r="L20" s="51">
        <v>2016</v>
      </c>
      <c r="M20" s="30"/>
      <c r="N20" s="51"/>
      <c r="O20" s="32"/>
      <c r="P20" s="32"/>
      <c r="Q20" s="41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</row>
    <row r="21" spans="2:78" x14ac:dyDescent="0.2">
      <c r="B21" s="3" t="s">
        <v>50</v>
      </c>
      <c r="C21" s="3">
        <v>2</v>
      </c>
      <c r="D21" s="4" t="s">
        <v>61</v>
      </c>
      <c r="E21" s="28" t="s">
        <v>93</v>
      </c>
      <c r="F21" s="28">
        <f t="shared" si="0"/>
        <v>1970</v>
      </c>
      <c r="G21" s="28">
        <f t="shared" si="1"/>
        <v>48</v>
      </c>
      <c r="H21" s="41"/>
      <c r="I21" s="49">
        <v>497300</v>
      </c>
      <c r="J21" s="32"/>
      <c r="K21" s="32"/>
      <c r="L21" s="51">
        <v>1756</v>
      </c>
      <c r="M21" s="30"/>
      <c r="N21" s="51"/>
      <c r="O21" s="32"/>
      <c r="P21" s="32"/>
      <c r="Q21" s="41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</row>
    <row r="22" spans="2:78" x14ac:dyDescent="0.2">
      <c r="B22" s="3" t="s">
        <v>51</v>
      </c>
      <c r="C22" s="3">
        <v>2</v>
      </c>
      <c r="D22" s="4" t="s">
        <v>62</v>
      </c>
      <c r="E22" s="28" t="s">
        <v>76</v>
      </c>
      <c r="F22" s="28">
        <f t="shared" si="0"/>
        <v>2010</v>
      </c>
      <c r="G22" s="28">
        <f t="shared" si="1"/>
        <v>5</v>
      </c>
      <c r="H22" s="41"/>
      <c r="I22" s="49">
        <v>493900</v>
      </c>
      <c r="J22" s="32"/>
      <c r="K22" s="32"/>
      <c r="L22" s="51">
        <v>1974</v>
      </c>
      <c r="M22" s="30"/>
      <c r="N22" s="51"/>
      <c r="O22" s="32"/>
      <c r="P22" s="32"/>
      <c r="Q22" s="41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</row>
    <row r="23" spans="2:78" s="5" customFormat="1" x14ac:dyDescent="0.2">
      <c r="B23" s="5" t="s">
        <v>44</v>
      </c>
      <c r="C23" s="32">
        <v>2</v>
      </c>
      <c r="D23" s="58" t="s">
        <v>14</v>
      </c>
      <c r="E23" s="28" t="s">
        <v>89</v>
      </c>
      <c r="F23" s="28">
        <f t="shared" si="0"/>
        <v>1960</v>
      </c>
      <c r="G23" s="28">
        <f t="shared" si="1"/>
        <v>55</v>
      </c>
      <c r="H23" s="40">
        <v>55</v>
      </c>
      <c r="I23" s="48">
        <v>562700</v>
      </c>
      <c r="J23" s="31">
        <v>982</v>
      </c>
      <c r="K23" s="31">
        <v>10609</v>
      </c>
      <c r="L23" s="51">
        <v>1960</v>
      </c>
      <c r="M23" s="30"/>
      <c r="N23" s="51"/>
      <c r="O23" s="31">
        <v>1600</v>
      </c>
      <c r="P23" s="31">
        <v>213</v>
      </c>
      <c r="Q23" s="40">
        <v>395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</row>
    <row r="24" spans="2:78" x14ac:dyDescent="0.2">
      <c r="B24" s="3" t="s">
        <v>52</v>
      </c>
      <c r="C24" s="3">
        <v>2</v>
      </c>
      <c r="D24" s="4" t="s">
        <v>63</v>
      </c>
      <c r="E24" s="28" t="s">
        <v>82</v>
      </c>
      <c r="F24" s="28">
        <f t="shared" si="0"/>
        <v>1980</v>
      </c>
      <c r="G24" s="28">
        <f t="shared" si="1"/>
        <v>38</v>
      </c>
      <c r="H24" s="41"/>
      <c r="I24" s="49">
        <v>401600</v>
      </c>
      <c r="J24" s="32"/>
      <c r="K24" s="32"/>
      <c r="L24" s="51">
        <v>1280</v>
      </c>
      <c r="M24" s="30"/>
      <c r="N24" s="51"/>
      <c r="O24" s="32"/>
      <c r="P24" s="32"/>
      <c r="Q24" s="41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</row>
    <row r="25" spans="2:78" x14ac:dyDescent="0.2">
      <c r="B25" s="3" t="s">
        <v>53</v>
      </c>
      <c r="C25" s="3">
        <v>2</v>
      </c>
      <c r="D25" s="4" t="s">
        <v>64</v>
      </c>
      <c r="E25" s="28" t="s">
        <v>91</v>
      </c>
      <c r="F25" s="28">
        <f t="shared" si="0"/>
        <v>1990</v>
      </c>
      <c r="G25" s="28">
        <f t="shared" si="1"/>
        <v>26</v>
      </c>
      <c r="H25" s="41"/>
      <c r="I25" s="49">
        <v>896200</v>
      </c>
      <c r="J25" s="32"/>
      <c r="K25" s="32"/>
      <c r="L25" s="51">
        <v>4175</v>
      </c>
      <c r="M25" s="30"/>
      <c r="N25" s="51"/>
      <c r="O25" s="32"/>
      <c r="P25" s="32"/>
      <c r="Q25" s="41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</row>
    <row r="26" spans="2:78" x14ac:dyDescent="0.2">
      <c r="B26" s="3" t="s">
        <v>54</v>
      </c>
      <c r="C26" s="3">
        <v>2</v>
      </c>
      <c r="D26" s="4" t="s">
        <v>65</v>
      </c>
      <c r="E26" s="28" t="s">
        <v>94</v>
      </c>
      <c r="F26" s="28">
        <f t="shared" si="0"/>
        <v>2010</v>
      </c>
      <c r="G26" s="28">
        <f t="shared" si="1"/>
        <v>8</v>
      </c>
      <c r="H26" s="41"/>
      <c r="I26" s="49">
        <v>517000</v>
      </c>
      <c r="J26" s="32"/>
      <c r="K26" s="32"/>
      <c r="L26" s="51">
        <v>3096</v>
      </c>
      <c r="M26" s="30"/>
      <c r="N26" s="51"/>
      <c r="O26" s="32"/>
      <c r="P26" s="32"/>
      <c r="Q26" s="41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</row>
    <row r="27" spans="2:78" x14ac:dyDescent="0.2">
      <c r="B27" s="3" t="s">
        <v>55</v>
      </c>
      <c r="C27" s="3">
        <v>2</v>
      </c>
      <c r="D27" s="4" t="s">
        <v>66</v>
      </c>
      <c r="E27" s="28" t="s">
        <v>95</v>
      </c>
      <c r="F27" s="28">
        <f t="shared" si="0"/>
        <v>1900</v>
      </c>
      <c r="G27" s="28">
        <f t="shared" si="1"/>
        <v>115</v>
      </c>
      <c r="H27" s="41"/>
      <c r="I27" s="49">
        <v>661700</v>
      </c>
      <c r="J27" s="32"/>
      <c r="K27" s="32"/>
      <c r="L27" s="51">
        <v>1594</v>
      </c>
      <c r="M27" s="30"/>
      <c r="N27" s="51"/>
      <c r="O27" s="32"/>
      <c r="P27" s="32"/>
      <c r="Q27" s="41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</row>
    <row r="28" spans="2:78" x14ac:dyDescent="0.2">
      <c r="B28" s="3" t="s">
        <v>56</v>
      </c>
      <c r="C28" s="3">
        <v>2</v>
      </c>
      <c r="D28" s="4" t="s">
        <v>67</v>
      </c>
      <c r="E28" s="28" t="s">
        <v>96</v>
      </c>
      <c r="F28" s="28">
        <f t="shared" si="0"/>
        <v>1980</v>
      </c>
      <c r="G28" s="28">
        <f t="shared" si="1"/>
        <v>37</v>
      </c>
      <c r="H28" s="41"/>
      <c r="I28" s="49">
        <v>482100</v>
      </c>
      <c r="J28" s="32"/>
      <c r="K28" s="32"/>
      <c r="L28" s="51">
        <v>2576</v>
      </c>
      <c r="M28" s="30"/>
      <c r="N28" s="51"/>
      <c r="O28" s="32"/>
      <c r="P28" s="32"/>
      <c r="Q28" s="41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</row>
    <row r="29" spans="2:78" x14ac:dyDescent="0.2">
      <c r="B29" s="3" t="s">
        <v>57</v>
      </c>
      <c r="C29" s="3">
        <v>2</v>
      </c>
      <c r="D29" s="4" t="s">
        <v>68</v>
      </c>
      <c r="E29" s="28" t="s">
        <v>97</v>
      </c>
      <c r="F29" s="28">
        <f t="shared" si="0"/>
        <v>1950</v>
      </c>
      <c r="G29" s="28">
        <f t="shared" si="1"/>
        <v>62</v>
      </c>
      <c r="H29" s="41"/>
      <c r="I29" s="49">
        <v>389900</v>
      </c>
      <c r="J29" s="32"/>
      <c r="K29" s="32"/>
      <c r="L29" s="51">
        <v>1371</v>
      </c>
      <c r="M29" s="30"/>
      <c r="N29" s="51"/>
      <c r="O29" s="32"/>
      <c r="P29" s="32"/>
      <c r="Q29" s="41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</row>
    <row r="30" spans="2:78" x14ac:dyDescent="0.2">
      <c r="B30" s="3" t="s">
        <v>58</v>
      </c>
      <c r="C30" s="3">
        <v>2</v>
      </c>
      <c r="D30" s="4" t="s">
        <v>69</v>
      </c>
      <c r="E30" s="28" t="s">
        <v>98</v>
      </c>
      <c r="F30" s="28">
        <f t="shared" si="0"/>
        <v>1990</v>
      </c>
      <c r="G30" s="28">
        <f t="shared" si="1"/>
        <v>24</v>
      </c>
      <c r="H30" s="41"/>
      <c r="I30" s="49">
        <v>543700</v>
      </c>
      <c r="J30" s="32"/>
      <c r="K30" s="32"/>
      <c r="L30" s="51">
        <v>3249</v>
      </c>
      <c r="M30" s="30"/>
      <c r="N30" s="51"/>
      <c r="O30" s="32"/>
      <c r="P30" s="32"/>
      <c r="Q30" s="41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</row>
    <row r="31" spans="2:78" x14ac:dyDescent="0.2">
      <c r="E31" s="36"/>
      <c r="F31" s="36"/>
      <c r="G31" s="36"/>
      <c r="H31" s="41"/>
      <c r="I31" s="50"/>
      <c r="J31" s="32"/>
      <c r="K31" s="32"/>
      <c r="L31" s="41"/>
      <c r="M31" s="32"/>
      <c r="N31" s="41"/>
      <c r="O31" s="32"/>
      <c r="P31" s="32"/>
      <c r="Q31" s="41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</row>
    <row r="32" spans="2:78" x14ac:dyDescent="0.2">
      <c r="E32" s="36"/>
      <c r="F32" s="36"/>
      <c r="G32" s="36"/>
      <c r="H32" s="41"/>
      <c r="I32" s="50"/>
      <c r="J32" s="32"/>
      <c r="K32" s="32"/>
      <c r="L32" s="41"/>
      <c r="M32" s="32"/>
      <c r="N32" s="41"/>
      <c r="O32" s="32"/>
      <c r="P32" s="32"/>
      <c r="Q32" s="41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</row>
    <row r="33" spans="5:78" x14ac:dyDescent="0.2">
      <c r="E33" s="36"/>
      <c r="F33" s="36"/>
      <c r="G33" s="36"/>
      <c r="H33" s="41"/>
      <c r="I33" s="50"/>
      <c r="J33" s="32"/>
      <c r="K33" s="32"/>
      <c r="L33" s="41"/>
      <c r="M33" s="32"/>
      <c r="N33" s="41"/>
      <c r="O33" s="32"/>
      <c r="P33" s="32"/>
      <c r="Q33" s="41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</row>
    <row r="34" spans="5:78" x14ac:dyDescent="0.2">
      <c r="E34" s="36"/>
      <c r="F34" s="36"/>
      <c r="G34" s="36"/>
      <c r="H34" s="41"/>
      <c r="I34" s="50"/>
      <c r="J34" s="32"/>
      <c r="K34" s="32"/>
      <c r="L34" s="41"/>
      <c r="M34" s="32"/>
      <c r="N34" s="41"/>
      <c r="O34" s="32"/>
      <c r="P34" s="32"/>
      <c r="Q34" s="41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</row>
    <row r="35" spans="5:78" x14ac:dyDescent="0.2">
      <c r="E35" s="36"/>
      <c r="F35" s="36"/>
      <c r="G35" s="36"/>
      <c r="H35" s="41"/>
      <c r="I35" s="50"/>
      <c r="J35" s="32"/>
      <c r="K35" s="32"/>
      <c r="L35" s="41"/>
      <c r="M35" s="32"/>
      <c r="N35" s="41"/>
      <c r="O35" s="32"/>
      <c r="P35" s="32"/>
      <c r="Q35" s="41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</row>
    <row r="36" spans="5:78" x14ac:dyDescent="0.2">
      <c r="E36" s="36"/>
      <c r="F36" s="36"/>
      <c r="G36" s="36"/>
      <c r="H36" s="41"/>
      <c r="I36" s="50"/>
      <c r="J36" s="32"/>
      <c r="K36" s="32"/>
      <c r="L36" s="41"/>
      <c r="M36" s="32"/>
      <c r="N36" s="41"/>
      <c r="O36" s="32"/>
      <c r="P36" s="32"/>
      <c r="Q36" s="41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</row>
    <row r="37" spans="5:78" x14ac:dyDescent="0.2">
      <c r="E37" s="36"/>
      <c r="F37" s="36"/>
      <c r="G37" s="36"/>
      <c r="H37" s="41"/>
      <c r="I37" s="50"/>
      <c r="J37" s="32"/>
      <c r="K37" s="32"/>
      <c r="L37" s="41"/>
      <c r="M37" s="32"/>
      <c r="N37" s="41"/>
      <c r="O37" s="32"/>
      <c r="P37" s="32"/>
      <c r="Q37" s="41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</row>
    <row r="38" spans="5:78" x14ac:dyDescent="0.2">
      <c r="E38" s="36"/>
      <c r="F38" s="36"/>
      <c r="G38" s="36"/>
      <c r="H38" s="41"/>
      <c r="I38" s="50"/>
      <c r="J38" s="32"/>
      <c r="K38" s="32"/>
      <c r="L38" s="41"/>
      <c r="M38" s="32"/>
      <c r="N38" s="41"/>
      <c r="O38" s="32"/>
      <c r="P38" s="32"/>
      <c r="Q38" s="4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</row>
    <row r="39" spans="5:78" x14ac:dyDescent="0.2">
      <c r="E39" s="36"/>
      <c r="F39" s="36"/>
      <c r="G39" s="36"/>
      <c r="H39" s="41"/>
      <c r="I39" s="50"/>
      <c r="J39" s="32"/>
      <c r="K39" s="32"/>
      <c r="L39" s="41"/>
      <c r="M39" s="32"/>
      <c r="N39" s="41"/>
      <c r="O39" s="32"/>
      <c r="P39" s="32"/>
      <c r="Q39" s="41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</row>
    <row r="40" spans="5:78" x14ac:dyDescent="0.2">
      <c r="E40" s="36"/>
      <c r="F40" s="36"/>
      <c r="G40" s="36"/>
      <c r="H40" s="41"/>
      <c r="I40" s="50"/>
      <c r="J40" s="32"/>
      <c r="K40" s="32"/>
      <c r="L40" s="41"/>
      <c r="M40" s="32"/>
      <c r="N40" s="41"/>
      <c r="O40" s="32"/>
      <c r="P40" s="32"/>
      <c r="Q40" s="41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</row>
    <row r="41" spans="5:78" x14ac:dyDescent="0.2">
      <c r="E41" s="36"/>
      <c r="F41" s="36"/>
      <c r="G41" s="36"/>
      <c r="H41" s="41"/>
      <c r="I41" s="50"/>
      <c r="J41" s="32"/>
      <c r="K41" s="32"/>
      <c r="L41" s="41"/>
      <c r="M41" s="32"/>
      <c r="N41" s="41"/>
      <c r="O41" s="32"/>
      <c r="P41" s="32"/>
      <c r="Q41" s="41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</row>
    <row r="42" spans="5:78" x14ac:dyDescent="0.2">
      <c r="E42" s="36"/>
      <c r="F42" s="36"/>
      <c r="G42" s="36"/>
      <c r="H42" s="41"/>
      <c r="I42" s="50"/>
      <c r="J42" s="32"/>
      <c r="K42" s="32"/>
      <c r="L42" s="41"/>
      <c r="M42" s="32"/>
      <c r="N42" s="41"/>
      <c r="O42" s="32"/>
      <c r="P42" s="32"/>
      <c r="Q42" s="41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</row>
    <row r="43" spans="5:78" x14ac:dyDescent="0.2">
      <c r="E43" s="36"/>
      <c r="F43" s="36"/>
      <c r="G43" s="36"/>
      <c r="H43" s="41"/>
      <c r="I43" s="50"/>
      <c r="J43" s="32"/>
      <c r="K43" s="32"/>
      <c r="L43" s="41"/>
      <c r="M43" s="32"/>
      <c r="N43" s="41"/>
      <c r="O43" s="32"/>
      <c r="P43" s="32"/>
      <c r="Q43" s="41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</row>
    <row r="44" spans="5:78" x14ac:dyDescent="0.2">
      <c r="E44" s="36"/>
      <c r="F44" s="36"/>
      <c r="G44" s="36"/>
      <c r="H44" s="41"/>
      <c r="I44" s="50"/>
      <c r="J44" s="32"/>
      <c r="K44" s="32"/>
      <c r="L44" s="41"/>
      <c r="M44" s="32"/>
      <c r="N44" s="41"/>
      <c r="O44" s="32"/>
      <c r="P44" s="32"/>
      <c r="Q44" s="41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</row>
    <row r="45" spans="5:78" x14ac:dyDescent="0.2">
      <c r="E45" s="36"/>
      <c r="F45" s="36"/>
      <c r="G45" s="36"/>
      <c r="H45" s="41"/>
      <c r="I45" s="50"/>
      <c r="J45" s="32"/>
      <c r="K45" s="32"/>
      <c r="L45" s="41"/>
      <c r="M45" s="32"/>
      <c r="N45" s="41"/>
      <c r="O45" s="32"/>
      <c r="P45" s="32"/>
      <c r="Q45" s="41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</row>
    <row r="46" spans="5:78" x14ac:dyDescent="0.2">
      <c r="E46" s="36"/>
      <c r="F46" s="36"/>
      <c r="G46" s="36"/>
      <c r="H46" s="41"/>
      <c r="I46" s="50"/>
      <c r="J46" s="32"/>
      <c r="K46" s="32"/>
      <c r="L46" s="41"/>
      <c r="M46" s="32"/>
      <c r="N46" s="41"/>
      <c r="O46" s="32"/>
      <c r="P46" s="32"/>
      <c r="Q46" s="41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</row>
    <row r="47" spans="5:78" x14ac:dyDescent="0.2">
      <c r="E47" s="36"/>
      <c r="F47" s="36"/>
      <c r="G47" s="36"/>
      <c r="H47" s="41"/>
      <c r="I47" s="50"/>
      <c r="J47" s="32"/>
      <c r="K47" s="32"/>
      <c r="L47" s="41"/>
      <c r="M47" s="32"/>
      <c r="N47" s="41"/>
      <c r="O47" s="32"/>
      <c r="P47" s="32"/>
      <c r="Q47" s="41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</row>
    <row r="48" spans="5:78" x14ac:dyDescent="0.2">
      <c r="E48" s="36"/>
      <c r="F48" s="36"/>
      <c r="G48" s="36"/>
      <c r="H48" s="41"/>
      <c r="I48" s="50"/>
      <c r="J48" s="32"/>
      <c r="K48" s="32"/>
      <c r="L48" s="41"/>
      <c r="M48" s="32"/>
      <c r="N48" s="41"/>
      <c r="O48" s="32"/>
      <c r="P48" s="32"/>
      <c r="Q48" s="41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</row>
    <row r="49" spans="5:78" x14ac:dyDescent="0.2">
      <c r="E49" s="36"/>
      <c r="F49" s="36"/>
      <c r="G49" s="36"/>
      <c r="H49" s="41"/>
      <c r="I49" s="50"/>
      <c r="J49" s="32"/>
      <c r="K49" s="32"/>
      <c r="L49" s="41"/>
      <c r="M49" s="32"/>
      <c r="N49" s="41"/>
      <c r="O49" s="32"/>
      <c r="P49" s="32"/>
      <c r="Q49" s="41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</row>
    <row r="50" spans="5:78" x14ac:dyDescent="0.2">
      <c r="E50" s="36"/>
      <c r="F50" s="36"/>
      <c r="G50" s="36"/>
      <c r="H50" s="41"/>
      <c r="I50" s="50"/>
      <c r="J50" s="32"/>
      <c r="K50" s="32"/>
      <c r="L50" s="41"/>
      <c r="M50" s="32"/>
      <c r="N50" s="41"/>
      <c r="O50" s="32"/>
      <c r="P50" s="32"/>
      <c r="Q50" s="41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</row>
    <row r="51" spans="5:78" x14ac:dyDescent="0.2">
      <c r="E51" s="36"/>
      <c r="F51" s="36"/>
      <c r="G51" s="36"/>
      <c r="H51" s="41"/>
      <c r="I51" s="50"/>
      <c r="J51" s="32"/>
      <c r="K51" s="32"/>
      <c r="L51" s="41"/>
      <c r="M51" s="32"/>
      <c r="N51" s="41"/>
      <c r="O51" s="32"/>
      <c r="P51" s="32"/>
      <c r="Q51" s="4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</row>
    <row r="52" spans="5:78" x14ac:dyDescent="0.2">
      <c r="E52" s="36"/>
      <c r="F52" s="36"/>
      <c r="G52" s="36"/>
      <c r="H52" s="41"/>
      <c r="I52" s="50"/>
      <c r="J52" s="32"/>
      <c r="K52" s="32"/>
      <c r="L52" s="41"/>
      <c r="M52" s="32"/>
      <c r="N52" s="41"/>
      <c r="O52" s="32"/>
      <c r="P52" s="32"/>
      <c r="Q52" s="4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</row>
    <row r="53" spans="5:78" x14ac:dyDescent="0.2">
      <c r="E53" s="36"/>
      <c r="F53" s="36"/>
      <c r="G53" s="36"/>
      <c r="H53" s="41"/>
      <c r="I53" s="50"/>
      <c r="J53" s="32"/>
      <c r="K53" s="32"/>
      <c r="L53" s="41"/>
      <c r="M53" s="32"/>
      <c r="N53" s="41"/>
      <c r="O53" s="32"/>
      <c r="P53" s="32"/>
      <c r="Q53" s="4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</row>
    <row r="54" spans="5:78" x14ac:dyDescent="0.2">
      <c r="E54" s="36"/>
      <c r="F54" s="36"/>
      <c r="G54" s="36"/>
      <c r="H54" s="41"/>
      <c r="I54" s="50"/>
      <c r="J54" s="32"/>
      <c r="K54" s="32"/>
      <c r="L54" s="41"/>
      <c r="M54" s="32"/>
      <c r="N54" s="41"/>
      <c r="O54" s="32"/>
      <c r="P54" s="32"/>
      <c r="Q54" s="41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</row>
    <row r="55" spans="5:78" x14ac:dyDescent="0.2">
      <c r="E55" s="36"/>
      <c r="F55" s="36"/>
      <c r="G55" s="36"/>
      <c r="H55" s="41"/>
      <c r="I55" s="50"/>
      <c r="J55" s="32"/>
      <c r="K55" s="32"/>
      <c r="L55" s="41"/>
      <c r="M55" s="32"/>
      <c r="N55" s="41"/>
      <c r="O55" s="32"/>
      <c r="P55" s="32"/>
      <c r="Q55" s="4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</row>
    <row r="56" spans="5:78" x14ac:dyDescent="0.2">
      <c r="E56" s="36"/>
      <c r="F56" s="36"/>
      <c r="G56" s="36"/>
      <c r="H56" s="41"/>
      <c r="I56" s="50"/>
      <c r="J56" s="32"/>
      <c r="K56" s="32"/>
      <c r="L56" s="41"/>
      <c r="M56" s="32"/>
      <c r="N56" s="41"/>
      <c r="O56" s="32"/>
      <c r="P56" s="32"/>
      <c r="Q56" s="4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</row>
    <row r="57" spans="5:78" x14ac:dyDescent="0.2">
      <c r="E57" s="36"/>
      <c r="F57" s="36"/>
      <c r="G57" s="36"/>
      <c r="H57" s="41"/>
      <c r="I57" s="50"/>
      <c r="J57" s="32"/>
      <c r="K57" s="32"/>
      <c r="L57" s="41"/>
      <c r="M57" s="32"/>
      <c r="N57" s="41"/>
      <c r="O57" s="32"/>
      <c r="P57" s="32"/>
      <c r="Q57" s="4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50CE-09E8-6245-934A-B2D3C7AF264D}">
  <dimension ref="A2:B30"/>
  <sheetViews>
    <sheetView zoomScale="101" workbookViewId="0">
      <selection activeCell="D9" sqref="D9"/>
    </sheetView>
  </sheetViews>
  <sheetFormatPr baseColWidth="10" defaultRowHeight="16" x14ac:dyDescent="0.2"/>
  <sheetData>
    <row r="2" spans="1:2" x14ac:dyDescent="0.2">
      <c r="A2" s="21" t="s">
        <v>103</v>
      </c>
    </row>
    <row r="3" spans="1:2" x14ac:dyDescent="0.2">
      <c r="A3" t="s">
        <v>23</v>
      </c>
      <c r="B3" t="s">
        <v>24</v>
      </c>
    </row>
    <row r="4" spans="1:2" x14ac:dyDescent="0.2">
      <c r="A4" t="s">
        <v>70</v>
      </c>
      <c r="B4" t="s">
        <v>71</v>
      </c>
    </row>
    <row r="5" spans="1:2" x14ac:dyDescent="0.2">
      <c r="A5" t="s">
        <v>72</v>
      </c>
      <c r="B5" t="s">
        <v>115</v>
      </c>
    </row>
    <row r="6" spans="1:2" x14ac:dyDescent="0.2">
      <c r="A6" t="s">
        <v>121</v>
      </c>
      <c r="B6" t="s">
        <v>120</v>
      </c>
    </row>
    <row r="7" spans="1:2" x14ac:dyDescent="0.2">
      <c r="A7" t="s">
        <v>129</v>
      </c>
      <c r="B7" t="s">
        <v>130</v>
      </c>
    </row>
    <row r="9" spans="1:2" x14ac:dyDescent="0.2">
      <c r="A9" s="21" t="s">
        <v>104</v>
      </c>
    </row>
    <row r="10" spans="1:2" x14ac:dyDescent="0.2">
      <c r="A10" s="22" t="s">
        <v>75</v>
      </c>
      <c r="B10" t="s">
        <v>106</v>
      </c>
    </row>
    <row r="11" spans="1:2" x14ac:dyDescent="0.2">
      <c r="A11" s="22" t="s">
        <v>112</v>
      </c>
      <c r="B11" t="s">
        <v>113</v>
      </c>
    </row>
    <row r="12" spans="1:2" x14ac:dyDescent="0.2">
      <c r="A12" s="22" t="s">
        <v>107</v>
      </c>
      <c r="B12" t="s">
        <v>114</v>
      </c>
    </row>
    <row r="13" spans="1:2" x14ac:dyDescent="0.2">
      <c r="A13" s="1" t="s">
        <v>1</v>
      </c>
      <c r="B13" s="1" t="s">
        <v>108</v>
      </c>
    </row>
    <row r="14" spans="1:2" x14ac:dyDescent="0.2">
      <c r="A14" s="1" t="s">
        <v>109</v>
      </c>
      <c r="B14" s="1" t="s">
        <v>110</v>
      </c>
    </row>
    <row r="15" spans="1:2" x14ac:dyDescent="0.2">
      <c r="A15" s="1" t="s">
        <v>18</v>
      </c>
      <c r="B15" s="1" t="s">
        <v>25</v>
      </c>
    </row>
    <row r="16" spans="1:2" x14ac:dyDescent="0.2">
      <c r="A16" s="1" t="s">
        <v>19</v>
      </c>
      <c r="B16" s="1" t="s">
        <v>26</v>
      </c>
    </row>
    <row r="17" spans="1:2" x14ac:dyDescent="0.2">
      <c r="A17" s="1" t="s">
        <v>73</v>
      </c>
      <c r="B17" s="1" t="s">
        <v>111</v>
      </c>
    </row>
    <row r="18" spans="1:2" x14ac:dyDescent="0.2">
      <c r="A18" s="1" t="s">
        <v>118</v>
      </c>
      <c r="B18" s="1" t="s">
        <v>119</v>
      </c>
    </row>
    <row r="19" spans="1:2" x14ac:dyDescent="0.2">
      <c r="A19" s="1" t="s">
        <v>117</v>
      </c>
      <c r="B19" s="1" t="s">
        <v>124</v>
      </c>
    </row>
    <row r="20" spans="1:2" x14ac:dyDescent="0.2">
      <c r="A20" s="1" t="s">
        <v>21</v>
      </c>
      <c r="B20" s="1" t="s">
        <v>27</v>
      </c>
    </row>
    <row r="21" spans="1:2" x14ac:dyDescent="0.2">
      <c r="A21" s="1" t="s">
        <v>20</v>
      </c>
      <c r="B21" s="1" t="s">
        <v>28</v>
      </c>
    </row>
    <row r="22" spans="1:2" x14ac:dyDescent="0.2">
      <c r="A22" s="1" t="s">
        <v>29</v>
      </c>
      <c r="B22" s="1" t="s">
        <v>30</v>
      </c>
    </row>
    <row r="27" spans="1:2" x14ac:dyDescent="0.2">
      <c r="A27" s="21" t="s">
        <v>105</v>
      </c>
    </row>
    <row r="28" spans="1:2" x14ac:dyDescent="0.2">
      <c r="A28" s="20"/>
      <c r="B28" t="s">
        <v>100</v>
      </c>
    </row>
    <row r="29" spans="1:2" x14ac:dyDescent="0.2">
      <c r="A29" s="17"/>
      <c r="B29" t="s">
        <v>101</v>
      </c>
    </row>
    <row r="30" spans="1:2" x14ac:dyDescent="0.2">
      <c r="A30" s="2"/>
      <c r="B30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LBL_model_r</vt:lpstr>
      <vt:lpstr>Data</vt:lpstr>
      <vt:lpstr>complete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2021-09-08T15:49:10Z</dcterms:created>
  <dcterms:modified xsi:type="dcterms:W3CDTF">2022-01-02T04:37:03Z</dcterms:modified>
</cp:coreProperties>
</file>