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walker/Desktop/EPIC HOMES/R_thesis/heat_map/"/>
    </mc:Choice>
  </mc:AlternateContent>
  <xr:revisionPtr revIDLastSave="0" documentId="13_ncr:1_{DF2D9046-60FB-2A4C-94F2-8649C70152D7}" xr6:coauthVersionLast="47" xr6:coauthVersionMax="47" xr10:uidLastSave="{00000000-0000-0000-0000-000000000000}"/>
  <bookViews>
    <workbookView xWindow="7660" yWindow="500" windowWidth="21140" windowHeight="15780" xr2:uid="{4B7A9451-34A4-C543-A434-88831892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" i="1" l="1"/>
  <c r="T28" i="1"/>
  <c r="T27" i="1"/>
  <c r="T26" i="1"/>
  <c r="T25" i="1"/>
  <c r="T24" i="1"/>
  <c r="T23" i="1"/>
  <c r="T22" i="1"/>
  <c r="T21" i="1"/>
  <c r="T20" i="1"/>
  <c r="T19" i="1"/>
  <c r="T18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<sst xmlns="http://schemas.openxmlformats.org/spreadsheetml/2006/main" count="85" uniqueCount="77">
  <si>
    <t>year built</t>
  </si>
  <si>
    <t>ach50</t>
  </si>
  <si>
    <t>NA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</si>
  <si>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</si>
  <si>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</si>
  <si>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</si>
  <si>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</si>
  <si>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</si>
  <si>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</si>
  <si>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</si>
  <si>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</si>
  <si>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</si>
  <si>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</si>
  <si>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</si>
  <si>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</si>
  <si>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</si>
  <si>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</si>
  <si>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</si>
  <si>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</si>
  <si>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</si>
  <si>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</si>
  <si>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</si>
  <si>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</si>
  <si>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</si>
  <si>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</si>
  <si>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</si>
  <si>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</si>
  <si>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</si>
  <si>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</si>
  <si>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</si>
  <si>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</si>
  <si>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id_home</t>
  </si>
  <si>
    <t>3266 Gunnison Dr</t>
  </si>
  <si>
    <t>2825 Fauborough Ct</t>
  </si>
  <si>
    <t>1325 Robertson St</t>
  </si>
  <si>
    <t>3342 Liverpool St</t>
  </si>
  <si>
    <t>2802 Garrett Dr</t>
  </si>
  <si>
    <t>2512 Pinecone Circle</t>
  </si>
  <si>
    <t>901 Sailors Reef</t>
  </si>
  <si>
    <t>1015 Bella Vira Dr</t>
  </si>
  <si>
    <t>1807 Suffolk Ct</t>
  </si>
  <si>
    <t>825 W Mountain Ave</t>
  </si>
  <si>
    <t>2257 Westchase Rd</t>
  </si>
  <si>
    <t>3809 Observatory Dr</t>
  </si>
  <si>
    <t>1121 McHugh St</t>
  </si>
  <si>
    <t>1123 McHugh St</t>
  </si>
  <si>
    <t>1461 Edora Rd</t>
  </si>
  <si>
    <t>1463 Edora Rd</t>
  </si>
  <si>
    <t>4337 Silverview Ct</t>
  </si>
  <si>
    <t>418 E. Oak St</t>
  </si>
  <si>
    <t>1924 Leicester Way</t>
  </si>
  <si>
    <t>2114 Saison St</t>
  </si>
  <si>
    <t>3113 Sharps St</t>
  </si>
  <si>
    <t>7319 Silvermoon Ln</t>
  </si>
  <si>
    <t>2749 Wyandotte dr. 80526</t>
  </si>
  <si>
    <t>1004 Glenmoor Dr, Fort Collins, CO 80521</t>
  </si>
  <si>
    <t>542 Idalia Ct</t>
  </si>
  <si>
    <t>934 W Oak St</t>
  </si>
  <si>
    <t>address</t>
  </si>
  <si>
    <t>545,00</t>
  </si>
  <si>
    <t>839,00</t>
  </si>
  <si>
    <t>market_value</t>
  </si>
  <si>
    <t>occupants</t>
  </si>
  <si>
    <t>est_vol</t>
  </si>
  <si>
    <t>rental?</t>
  </si>
  <si>
    <t>energy star</t>
  </si>
  <si>
    <t>cook_fuel</t>
  </si>
  <si>
    <t>ppl M-F</t>
  </si>
  <si>
    <t>ppl S-S</t>
  </si>
  <si>
    <t>smoking</t>
  </si>
  <si>
    <t>cond_area</t>
  </si>
  <si>
    <t>floors</t>
  </si>
  <si>
    <t>2021 median income</t>
  </si>
  <si>
    <t>sqft_zillow</t>
  </si>
  <si>
    <t>decile</t>
  </si>
  <si>
    <t>months_occupied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</si>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</sst>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3" fillId="0" borderId="0" xfId="0" applyFont="1" applyFill="1"/>
    <xf numFmtId="49" fontId="4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3" fontId="0" fillId="0" borderId="0" xfId="0" applyNumberForma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Fill="1" applyBorder="1"/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4A8-3C89-B747-B67B-5464F7C0D18A}">
  <dimension ref="A1:T39"/>
  <sheetViews>
    <sheetView tabSelected="1" workbookViewId="0">
      <pane xSplit="2" topLeftCell="L1" activePane="topRight" state="frozen"/>
      <selection activeCell="A2" sqref="A2"/>
      <selection pane="topRight" activeCell="O13" sqref="O13"/>
    </sheetView>
  </sheetViews>
  <sheetFormatPr baseColWidth="10" defaultRowHeight="16" x14ac:dyDescent="0.2"/>
  <cols>
    <col min="1" max="1" width="35.83203125" style="2" bestFit="1" customWidth="1"/>
    <col min="2" max="2" width="10.83203125" style="2"/>
    <col min="3" max="4" width="10.5" style="2" customWidth="1"/>
    <col min="5" max="9" width="10.83203125" style="2"/>
    <col min="10" max="10" width="12.33203125" style="2" bestFit="1" customWidth="1"/>
    <col min="11" max="16" width="10.83203125" style="2"/>
    <col min="17" max="17" width="14.83203125" style="2" bestFit="1" customWidth="1"/>
    <col min="18" max="16384" width="10.83203125" style="2"/>
  </cols>
  <sheetData>
    <row r="1" spans="1:20" x14ac:dyDescent="0.2">
      <c r="A1" s="2" t="s">
        <v>58</v>
      </c>
      <c r="B1" s="2" t="s">
        <v>31</v>
      </c>
      <c r="C1" s="3" t="s">
        <v>0</v>
      </c>
      <c r="D1" s="3" t="s">
        <v>74</v>
      </c>
      <c r="E1" s="1" t="s">
        <v>1</v>
      </c>
      <c r="F1" s="1" t="s">
        <v>70</v>
      </c>
      <c r="G1" s="25" t="s">
        <v>73</v>
      </c>
      <c r="H1" t="s">
        <v>63</v>
      </c>
      <c r="I1" s="1" t="s">
        <v>71</v>
      </c>
      <c r="J1" s="2" t="s">
        <v>66</v>
      </c>
      <c r="K1" s="17" t="s">
        <v>61</v>
      </c>
      <c r="L1" t="s">
        <v>72</v>
      </c>
      <c r="M1" t="s">
        <v>64</v>
      </c>
      <c r="N1" s="8" t="s">
        <v>62</v>
      </c>
      <c r="O1" s="16" t="s">
        <v>67</v>
      </c>
      <c r="P1" s="16" t="s">
        <v>68</v>
      </c>
      <c r="Q1" s="16" t="s">
        <v>75</v>
      </c>
      <c r="R1" s="2" t="s">
        <v>65</v>
      </c>
      <c r="S1" s="2" t="s">
        <v>69</v>
      </c>
      <c r="T1" s="24" t="s">
        <v>76</v>
      </c>
    </row>
    <row r="2" spans="1:20" x14ac:dyDescent="0.2">
      <c r="A2" t="s">
        <v>32</v>
      </c>
      <c r="B2" s="7" t="s">
        <v>3</v>
      </c>
      <c r="C2" s="3">
        <v>1979</v>
      </c>
      <c r="D2" s="3">
        <f>ROUNDDOWN(C2, -1)</f>
        <v>1970</v>
      </c>
      <c r="E2" s="5">
        <v>4.0999999999999996</v>
      </c>
      <c r="F2" s="5">
        <v>3042</v>
      </c>
      <c r="G2" s="22">
        <v>3059</v>
      </c>
      <c r="H2" s="13">
        <v>26578</v>
      </c>
      <c r="I2" s="26">
        <v>2</v>
      </c>
      <c r="J2" s="8">
        <v>2</v>
      </c>
      <c r="K2" s="18">
        <v>608100</v>
      </c>
      <c r="L2" s="10">
        <v>75128</v>
      </c>
      <c r="M2">
        <v>0</v>
      </c>
      <c r="N2" s="12">
        <v>4</v>
      </c>
      <c r="O2" s="23">
        <v>4</v>
      </c>
      <c r="P2" s="23">
        <v>4</v>
      </c>
      <c r="Q2" s="27">
        <v>15</v>
      </c>
      <c r="R2" s="2">
        <v>3</v>
      </c>
      <c r="S2" s="2">
        <v>0</v>
      </c>
      <c r="T2" s="28">
        <f t="shared" ref="T2:T16" si="0">R2+S2</f>
        <v>3</v>
      </c>
    </row>
    <row r="3" spans="1:20" x14ac:dyDescent="0.2">
      <c r="A3" t="s">
        <v>33</v>
      </c>
      <c r="B3" s="7" t="s">
        <v>4</v>
      </c>
      <c r="C3" s="3">
        <v>1983</v>
      </c>
      <c r="D3" s="3">
        <f t="shared" ref="D3:D29" si="1">ROUNDDOWN(C3, -1)</f>
        <v>1980</v>
      </c>
      <c r="E3" s="5">
        <v>6.7</v>
      </c>
      <c r="F3" s="5">
        <v>2600</v>
      </c>
      <c r="G3" s="22">
        <v>2452</v>
      </c>
      <c r="H3">
        <v>22100</v>
      </c>
      <c r="I3" s="26">
        <v>2</v>
      </c>
      <c r="J3" s="8">
        <v>1</v>
      </c>
      <c r="K3" s="18">
        <v>471700</v>
      </c>
      <c r="L3" s="10">
        <v>105567</v>
      </c>
      <c r="M3">
        <v>1</v>
      </c>
      <c r="N3" s="12">
        <v>2</v>
      </c>
      <c r="O3" s="23">
        <v>2</v>
      </c>
      <c r="P3" s="23">
        <v>2</v>
      </c>
      <c r="Q3" s="27">
        <v>26</v>
      </c>
      <c r="R3" s="2">
        <v>0</v>
      </c>
      <c r="S3" s="2">
        <v>0</v>
      </c>
      <c r="T3" s="28">
        <f t="shared" si="0"/>
        <v>0</v>
      </c>
    </row>
    <row r="4" spans="1:20" x14ac:dyDescent="0.2">
      <c r="A4" t="s">
        <v>34</v>
      </c>
      <c r="B4" s="7" t="s">
        <v>5</v>
      </c>
      <c r="C4" s="3">
        <v>1962</v>
      </c>
      <c r="D4" s="3">
        <f t="shared" si="1"/>
        <v>1960</v>
      </c>
      <c r="E4" s="5">
        <v>4.9000000000000004</v>
      </c>
      <c r="F4" s="5">
        <v>2288</v>
      </c>
      <c r="G4" s="22">
        <v>2288</v>
      </c>
      <c r="H4">
        <v>19448</v>
      </c>
      <c r="I4" s="26">
        <v>1</v>
      </c>
      <c r="J4" s="9">
        <v>2</v>
      </c>
      <c r="K4" s="18">
        <v>571300</v>
      </c>
      <c r="L4" s="10">
        <v>91594</v>
      </c>
      <c r="M4">
        <v>0</v>
      </c>
      <c r="N4" s="12">
        <v>2</v>
      </c>
      <c r="O4" s="16">
        <v>3</v>
      </c>
      <c r="P4" s="16">
        <v>3</v>
      </c>
      <c r="Q4" s="16">
        <v>36</v>
      </c>
      <c r="R4" s="2">
        <v>2</v>
      </c>
      <c r="S4" s="2">
        <v>0</v>
      </c>
      <c r="T4" s="28">
        <f t="shared" si="0"/>
        <v>2</v>
      </c>
    </row>
    <row r="5" spans="1:20" x14ac:dyDescent="0.2">
      <c r="A5" t="s">
        <v>35</v>
      </c>
      <c r="B5" s="7" t="s">
        <v>6</v>
      </c>
      <c r="C5" s="3">
        <v>1985</v>
      </c>
      <c r="D5" s="3">
        <f t="shared" si="1"/>
        <v>1980</v>
      </c>
      <c r="E5" s="1">
        <v>5.5</v>
      </c>
      <c r="F5" s="1">
        <v>1440</v>
      </c>
      <c r="G5" s="22">
        <v>1440</v>
      </c>
      <c r="H5">
        <v>15840</v>
      </c>
      <c r="I5" s="6">
        <v>2</v>
      </c>
      <c r="J5" s="8">
        <v>1</v>
      </c>
      <c r="K5" s="18">
        <v>442500</v>
      </c>
      <c r="L5" s="10">
        <v>78168</v>
      </c>
      <c r="M5">
        <v>0</v>
      </c>
      <c r="N5" s="8">
        <v>2</v>
      </c>
      <c r="O5" s="23">
        <v>1</v>
      </c>
      <c r="P5" s="23">
        <v>1.5</v>
      </c>
      <c r="Q5" s="27">
        <v>21</v>
      </c>
      <c r="R5" s="2">
        <v>2</v>
      </c>
      <c r="S5" s="2">
        <v>0</v>
      </c>
      <c r="T5" s="28">
        <f t="shared" si="0"/>
        <v>2</v>
      </c>
    </row>
    <row r="6" spans="1:20" x14ac:dyDescent="0.2">
      <c r="A6" t="s">
        <v>36</v>
      </c>
      <c r="B6" s="7" t="s">
        <v>7</v>
      </c>
      <c r="C6" s="3">
        <v>1988</v>
      </c>
      <c r="D6" s="3">
        <f t="shared" si="1"/>
        <v>1980</v>
      </c>
      <c r="E6" s="5">
        <v>5.6</v>
      </c>
      <c r="F6" s="5">
        <v>3085</v>
      </c>
      <c r="G6" s="22">
        <v>3085</v>
      </c>
      <c r="H6">
        <v>28254</v>
      </c>
      <c r="I6" s="26">
        <v>1</v>
      </c>
      <c r="J6" s="8">
        <v>1</v>
      </c>
      <c r="K6" s="18">
        <v>723900</v>
      </c>
      <c r="L6" s="10">
        <v>97751</v>
      </c>
      <c r="M6">
        <v>0</v>
      </c>
      <c r="N6" s="12">
        <v>4</v>
      </c>
      <c r="O6" s="23">
        <v>4</v>
      </c>
      <c r="P6" s="23">
        <v>4</v>
      </c>
      <c r="Q6" s="27">
        <v>12</v>
      </c>
      <c r="R6" s="2">
        <v>4</v>
      </c>
      <c r="S6" s="2">
        <v>0</v>
      </c>
      <c r="T6" s="28">
        <f t="shared" si="0"/>
        <v>4</v>
      </c>
    </row>
    <row r="7" spans="1:20" x14ac:dyDescent="0.2">
      <c r="A7" t="s">
        <v>37</v>
      </c>
      <c r="B7" s="7" t="s">
        <v>8</v>
      </c>
      <c r="C7" s="3">
        <v>1996</v>
      </c>
      <c r="D7" s="3">
        <f t="shared" si="1"/>
        <v>1990</v>
      </c>
      <c r="E7" s="1">
        <v>3.9</v>
      </c>
      <c r="F7" s="1">
        <v>2906</v>
      </c>
      <c r="G7" s="22">
        <v>2221</v>
      </c>
      <c r="H7">
        <v>29886</v>
      </c>
      <c r="I7" s="6">
        <v>2</v>
      </c>
      <c r="J7" s="9">
        <v>2</v>
      </c>
      <c r="K7" s="19" t="s">
        <v>59</v>
      </c>
      <c r="L7" s="10">
        <v>118312</v>
      </c>
      <c r="M7">
        <v>0</v>
      </c>
      <c r="N7" s="8">
        <v>2</v>
      </c>
      <c r="O7" s="16">
        <v>2</v>
      </c>
      <c r="P7" s="16">
        <v>2</v>
      </c>
      <c r="Q7" s="16">
        <v>182</v>
      </c>
      <c r="R7" s="2">
        <v>3</v>
      </c>
      <c r="S7" s="2">
        <v>0</v>
      </c>
      <c r="T7" s="28">
        <f t="shared" si="0"/>
        <v>3</v>
      </c>
    </row>
    <row r="8" spans="1:20" x14ac:dyDescent="0.2">
      <c r="A8" t="s">
        <v>38</v>
      </c>
      <c r="B8" s="7" t="s">
        <v>9</v>
      </c>
      <c r="C8" s="3">
        <v>1976</v>
      </c>
      <c r="D8" s="3">
        <f t="shared" si="1"/>
        <v>1970</v>
      </c>
      <c r="E8" s="5">
        <v>8.6</v>
      </c>
      <c r="F8" s="5">
        <v>2818</v>
      </c>
      <c r="G8" s="22">
        <v>2853</v>
      </c>
      <c r="H8">
        <v>30503</v>
      </c>
      <c r="I8" s="26">
        <v>2</v>
      </c>
      <c r="J8" s="9">
        <v>2</v>
      </c>
      <c r="K8" s="18">
        <v>787500</v>
      </c>
      <c r="L8" s="10">
        <v>90165</v>
      </c>
      <c r="M8">
        <v>0</v>
      </c>
      <c r="N8" s="12">
        <v>4</v>
      </c>
      <c r="O8" s="16">
        <v>4</v>
      </c>
      <c r="P8" s="16">
        <v>4</v>
      </c>
      <c r="Q8" s="16">
        <v>24</v>
      </c>
      <c r="R8" s="2">
        <v>3</v>
      </c>
      <c r="S8" s="2">
        <v>0</v>
      </c>
      <c r="T8" s="28">
        <f t="shared" si="0"/>
        <v>3</v>
      </c>
    </row>
    <row r="9" spans="1:20" x14ac:dyDescent="0.2">
      <c r="A9" t="s">
        <v>39</v>
      </c>
      <c r="B9" s="7" t="s">
        <v>10</v>
      </c>
      <c r="C9" s="3">
        <v>2015</v>
      </c>
      <c r="D9" s="3">
        <f t="shared" si="1"/>
        <v>2010</v>
      </c>
      <c r="E9" s="1" t="s">
        <v>2</v>
      </c>
      <c r="F9" s="1">
        <v>3103</v>
      </c>
      <c r="G9" s="22">
        <v>3091</v>
      </c>
      <c r="H9" t="s">
        <v>2</v>
      </c>
      <c r="I9" s="6">
        <v>3</v>
      </c>
      <c r="J9" s="9">
        <v>2</v>
      </c>
      <c r="K9" s="18">
        <v>653200</v>
      </c>
      <c r="L9" s="10">
        <v>104301</v>
      </c>
      <c r="M9">
        <v>0</v>
      </c>
      <c r="N9" s="14">
        <v>2</v>
      </c>
      <c r="O9" s="16">
        <v>2</v>
      </c>
      <c r="P9" s="16">
        <v>2</v>
      </c>
      <c r="Q9" s="16">
        <v>8</v>
      </c>
      <c r="R9" s="2">
        <v>4</v>
      </c>
      <c r="S9" s="2">
        <v>0</v>
      </c>
      <c r="T9" s="28">
        <f t="shared" si="0"/>
        <v>4</v>
      </c>
    </row>
    <row r="10" spans="1:20" x14ac:dyDescent="0.2">
      <c r="A10" t="s">
        <v>40</v>
      </c>
      <c r="B10" s="7" t="s">
        <v>11</v>
      </c>
      <c r="C10" s="3">
        <v>1974</v>
      </c>
      <c r="D10" s="3">
        <f t="shared" si="1"/>
        <v>1970</v>
      </c>
      <c r="E10" s="1">
        <v>8.4</v>
      </c>
      <c r="F10" s="1">
        <v>1710</v>
      </c>
      <c r="G10" s="22">
        <v>1710</v>
      </c>
      <c r="H10" t="s">
        <v>2</v>
      </c>
      <c r="I10" s="6">
        <v>2</v>
      </c>
      <c r="J10" s="9">
        <v>1</v>
      </c>
      <c r="K10" s="18">
        <v>453500</v>
      </c>
      <c r="L10" s="10">
        <v>91268</v>
      </c>
      <c r="M10">
        <v>0</v>
      </c>
      <c r="N10" s="8">
        <v>4</v>
      </c>
      <c r="O10" s="16">
        <v>3</v>
      </c>
      <c r="P10" s="16">
        <v>4</v>
      </c>
      <c r="Q10" s="16">
        <v>42</v>
      </c>
      <c r="R10" s="2">
        <v>3</v>
      </c>
      <c r="S10" s="2">
        <v>0</v>
      </c>
      <c r="T10" s="28">
        <f t="shared" si="0"/>
        <v>3</v>
      </c>
    </row>
    <row r="11" spans="1:20" x14ac:dyDescent="0.2">
      <c r="A11" t="s">
        <v>41</v>
      </c>
      <c r="B11" s="7" t="s">
        <v>12</v>
      </c>
      <c r="C11" s="3">
        <v>1903</v>
      </c>
      <c r="D11" s="3">
        <f t="shared" si="1"/>
        <v>1900</v>
      </c>
      <c r="E11" s="6">
        <v>11.5</v>
      </c>
      <c r="F11" s="6">
        <v>1882</v>
      </c>
      <c r="G11" s="22">
        <v>2096</v>
      </c>
      <c r="H11">
        <v>18952</v>
      </c>
      <c r="I11" s="6">
        <v>2</v>
      </c>
      <c r="J11" s="9">
        <v>2</v>
      </c>
      <c r="K11" s="20" t="s">
        <v>60</v>
      </c>
      <c r="L11" s="10">
        <v>107888</v>
      </c>
      <c r="M11">
        <v>0</v>
      </c>
      <c r="N11" s="15">
        <v>5</v>
      </c>
      <c r="O11" s="16">
        <v>5</v>
      </c>
      <c r="P11" s="16">
        <v>5</v>
      </c>
      <c r="Q11" s="16">
        <v>13</v>
      </c>
      <c r="R11" s="2">
        <v>3</v>
      </c>
      <c r="S11" s="2">
        <v>0</v>
      </c>
      <c r="T11" s="28">
        <f t="shared" si="0"/>
        <v>3</v>
      </c>
    </row>
    <row r="12" spans="1:20" x14ac:dyDescent="0.2">
      <c r="A12" t="s">
        <v>42</v>
      </c>
      <c r="B12" s="7" t="s">
        <v>13</v>
      </c>
      <c r="C12" s="3">
        <v>2002</v>
      </c>
      <c r="D12" s="3">
        <f t="shared" si="1"/>
        <v>2000</v>
      </c>
      <c r="E12" s="5">
        <v>3</v>
      </c>
      <c r="F12" s="5">
        <v>3313</v>
      </c>
      <c r="G12" s="22">
        <v>3373</v>
      </c>
      <c r="H12">
        <v>29014</v>
      </c>
      <c r="I12" s="26">
        <v>1</v>
      </c>
      <c r="J12" s="9">
        <v>1</v>
      </c>
      <c r="K12" s="18">
        <v>536200</v>
      </c>
      <c r="L12" s="10">
        <v>153104</v>
      </c>
      <c r="M12">
        <v>0</v>
      </c>
      <c r="N12" s="12">
        <v>5</v>
      </c>
      <c r="O12" s="16">
        <v>3</v>
      </c>
      <c r="P12" s="16">
        <v>5</v>
      </c>
      <c r="Q12" s="16">
        <v>12</v>
      </c>
      <c r="R12" s="2">
        <v>4</v>
      </c>
      <c r="S12" s="2">
        <v>0</v>
      </c>
      <c r="T12" s="28">
        <f t="shared" si="0"/>
        <v>4</v>
      </c>
    </row>
    <row r="13" spans="1:20" x14ac:dyDescent="0.2">
      <c r="A13" t="s">
        <v>43</v>
      </c>
      <c r="B13" s="7" t="s">
        <v>14</v>
      </c>
      <c r="C13" s="3">
        <v>2003</v>
      </c>
      <c r="D13" s="3">
        <f t="shared" si="1"/>
        <v>2000</v>
      </c>
      <c r="E13" s="5">
        <v>3.48</v>
      </c>
      <c r="F13" s="5">
        <v>3978</v>
      </c>
      <c r="G13" s="22">
        <v>2686</v>
      </c>
      <c r="H13">
        <v>37164</v>
      </c>
      <c r="I13" s="5">
        <v>2</v>
      </c>
      <c r="J13" s="9">
        <v>1</v>
      </c>
      <c r="K13" s="18">
        <v>645700</v>
      </c>
      <c r="L13" s="10">
        <v>127000</v>
      </c>
      <c r="M13">
        <v>0</v>
      </c>
      <c r="N13" s="12">
        <v>2</v>
      </c>
      <c r="O13" s="16">
        <v>1</v>
      </c>
      <c r="P13" s="16">
        <v>2</v>
      </c>
      <c r="Q13" s="16">
        <v>96</v>
      </c>
      <c r="R13" s="2">
        <v>2</v>
      </c>
      <c r="S13" s="2">
        <v>0</v>
      </c>
      <c r="T13" s="28">
        <f t="shared" si="0"/>
        <v>2</v>
      </c>
    </row>
    <row r="14" spans="1:20" x14ac:dyDescent="0.2">
      <c r="A14" t="s">
        <v>44</v>
      </c>
      <c r="B14" s="7" t="s">
        <v>15</v>
      </c>
      <c r="C14" s="3">
        <v>1966</v>
      </c>
      <c r="D14" s="3">
        <f t="shared" si="1"/>
        <v>1960</v>
      </c>
      <c r="E14" s="3">
        <v>9.5</v>
      </c>
      <c r="F14" s="3">
        <v>982</v>
      </c>
      <c r="G14" s="22">
        <v>1960</v>
      </c>
      <c r="H14" s="9">
        <v>10609</v>
      </c>
      <c r="I14" s="3">
        <v>2</v>
      </c>
      <c r="J14" s="9">
        <v>1</v>
      </c>
      <c r="K14" s="21">
        <v>562700</v>
      </c>
      <c r="L14" s="10">
        <v>89388</v>
      </c>
      <c r="M14">
        <v>1</v>
      </c>
      <c r="N14" s="9">
        <v>2</v>
      </c>
      <c r="O14" s="16">
        <v>2</v>
      </c>
      <c r="P14" s="16">
        <v>2</v>
      </c>
      <c r="Q14" s="16">
        <v>3.5</v>
      </c>
      <c r="R14" s="2">
        <v>1</v>
      </c>
      <c r="S14" s="2">
        <v>0</v>
      </c>
      <c r="T14" s="28">
        <f t="shared" si="0"/>
        <v>1</v>
      </c>
    </row>
    <row r="15" spans="1:20" x14ac:dyDescent="0.2">
      <c r="A15" t="s">
        <v>45</v>
      </c>
      <c r="B15" s="7" t="s">
        <v>16</v>
      </c>
      <c r="C15" s="3">
        <v>1996</v>
      </c>
      <c r="D15" s="3">
        <f t="shared" si="1"/>
        <v>1990</v>
      </c>
      <c r="E15" s="3">
        <v>9</v>
      </c>
      <c r="F15" s="3">
        <v>982</v>
      </c>
      <c r="G15" s="22">
        <v>1960</v>
      </c>
      <c r="H15" s="9">
        <v>10609</v>
      </c>
      <c r="I15" s="3">
        <v>2</v>
      </c>
      <c r="J15" s="9">
        <v>1</v>
      </c>
      <c r="K15" s="21">
        <v>562700</v>
      </c>
      <c r="L15" s="10">
        <v>89388</v>
      </c>
      <c r="M15">
        <v>1</v>
      </c>
      <c r="N15" s="9">
        <v>2</v>
      </c>
      <c r="O15" s="16">
        <v>2</v>
      </c>
      <c r="P15" s="16">
        <v>2</v>
      </c>
      <c r="Q15" s="16">
        <v>27</v>
      </c>
      <c r="R15" s="2">
        <v>2</v>
      </c>
      <c r="S15" s="2">
        <v>0</v>
      </c>
      <c r="T15" s="28">
        <f t="shared" si="0"/>
        <v>2</v>
      </c>
    </row>
    <row r="16" spans="1:20" x14ac:dyDescent="0.2">
      <c r="A16" t="s">
        <v>46</v>
      </c>
      <c r="B16" s="7" t="s">
        <v>17</v>
      </c>
      <c r="C16" s="3">
        <v>1971</v>
      </c>
      <c r="D16" s="3">
        <f t="shared" si="1"/>
        <v>1970</v>
      </c>
      <c r="E16" s="3">
        <v>8.6999999999999993</v>
      </c>
      <c r="F16" s="3">
        <v>1443</v>
      </c>
      <c r="G16" s="22">
        <v>2256</v>
      </c>
      <c r="H16" s="9">
        <v>12457</v>
      </c>
      <c r="I16" s="3">
        <v>2</v>
      </c>
      <c r="J16" s="9">
        <v>1</v>
      </c>
      <c r="K16" s="21">
        <v>580000</v>
      </c>
      <c r="L16" s="11">
        <v>79568</v>
      </c>
      <c r="M16">
        <v>1</v>
      </c>
      <c r="N16" s="9">
        <v>2</v>
      </c>
      <c r="O16" s="16">
        <v>1</v>
      </c>
      <c r="P16" s="16">
        <v>1</v>
      </c>
      <c r="Q16" s="16">
        <v>64</v>
      </c>
      <c r="R16" s="2">
        <v>1</v>
      </c>
      <c r="S16" s="2">
        <v>0</v>
      </c>
      <c r="T16" s="28">
        <f t="shared" si="0"/>
        <v>1</v>
      </c>
    </row>
    <row r="17" spans="1:20" x14ac:dyDescent="0.2">
      <c r="A17" t="s">
        <v>47</v>
      </c>
      <c r="B17" s="7" t="s">
        <v>18</v>
      </c>
      <c r="C17" s="3">
        <v>1971</v>
      </c>
      <c r="D17" s="3">
        <f t="shared" si="1"/>
        <v>1970</v>
      </c>
      <c r="E17" s="3">
        <v>7.9</v>
      </c>
      <c r="F17" s="3">
        <v>1443</v>
      </c>
      <c r="G17" s="22">
        <v>2256</v>
      </c>
      <c r="H17" s="9">
        <v>12457</v>
      </c>
      <c r="I17" s="3">
        <v>2</v>
      </c>
      <c r="J17" s="9">
        <v>1</v>
      </c>
      <c r="K17" s="21">
        <v>580000</v>
      </c>
      <c r="L17" s="10">
        <v>79568</v>
      </c>
      <c r="M17">
        <v>1</v>
      </c>
      <c r="N17" s="9">
        <v>2</v>
      </c>
      <c r="O17" s="2" t="s">
        <v>2</v>
      </c>
      <c r="P17" s="2" t="s">
        <v>2</v>
      </c>
      <c r="Q17" s="2" t="s">
        <v>2</v>
      </c>
      <c r="R17" s="2">
        <v>1</v>
      </c>
      <c r="S17" s="2">
        <v>0</v>
      </c>
      <c r="T17" s="2" t="s">
        <v>2</v>
      </c>
    </row>
    <row r="18" spans="1:20" x14ac:dyDescent="0.2">
      <c r="A18" t="s">
        <v>48</v>
      </c>
      <c r="B18" s="7" t="s">
        <v>19</v>
      </c>
      <c r="C18" s="3">
        <v>1995</v>
      </c>
      <c r="D18" s="3">
        <f t="shared" si="1"/>
        <v>1990</v>
      </c>
      <c r="E18" s="3">
        <v>4.2</v>
      </c>
      <c r="F18" s="3">
        <v>3067</v>
      </c>
      <c r="G18" s="22">
        <v>1736</v>
      </c>
      <c r="H18" s="9">
        <v>28465</v>
      </c>
      <c r="I18" s="3">
        <v>2</v>
      </c>
      <c r="J18" s="9">
        <v>1</v>
      </c>
      <c r="K18" s="22">
        <v>550000</v>
      </c>
      <c r="L18" s="10">
        <v>126837</v>
      </c>
      <c r="M18">
        <v>0</v>
      </c>
      <c r="N18" s="9">
        <v>4</v>
      </c>
      <c r="O18" s="16">
        <v>1</v>
      </c>
      <c r="P18" s="16">
        <v>4</v>
      </c>
      <c r="Q18" s="16">
        <v>60</v>
      </c>
      <c r="R18" s="2">
        <v>4</v>
      </c>
      <c r="S18" s="2">
        <v>0</v>
      </c>
      <c r="T18" s="28">
        <f t="shared" ref="T18:T29" si="2">R18+S18</f>
        <v>4</v>
      </c>
    </row>
    <row r="19" spans="1:20" x14ac:dyDescent="0.2">
      <c r="A19" t="s">
        <v>49</v>
      </c>
      <c r="B19" s="7" t="s">
        <v>20</v>
      </c>
      <c r="C19" s="3">
        <v>1915</v>
      </c>
      <c r="D19" s="3">
        <f t="shared" si="1"/>
        <v>1910</v>
      </c>
      <c r="E19" s="3">
        <v>5.9</v>
      </c>
      <c r="F19" s="3">
        <v>1968</v>
      </c>
      <c r="G19" s="22">
        <v>2016</v>
      </c>
      <c r="H19" s="9">
        <v>16716</v>
      </c>
      <c r="I19" s="3">
        <v>1</v>
      </c>
      <c r="J19" s="3">
        <v>2</v>
      </c>
      <c r="K19" s="22">
        <v>630000</v>
      </c>
      <c r="L19" s="10">
        <v>74294</v>
      </c>
      <c r="M19">
        <v>0</v>
      </c>
      <c r="N19" s="9">
        <v>3</v>
      </c>
      <c r="O19" s="16">
        <v>2</v>
      </c>
      <c r="P19" s="16">
        <v>3</v>
      </c>
      <c r="Q19" s="16">
        <v>96</v>
      </c>
      <c r="R19" s="2">
        <v>2</v>
      </c>
      <c r="S19" s="2">
        <v>2</v>
      </c>
      <c r="T19" s="28">
        <f t="shared" si="2"/>
        <v>4</v>
      </c>
    </row>
    <row r="20" spans="1:20" x14ac:dyDescent="0.2">
      <c r="A20" t="s">
        <v>50</v>
      </c>
      <c r="B20" s="7" t="s">
        <v>21</v>
      </c>
      <c r="C20" s="3">
        <v>1973</v>
      </c>
      <c r="D20" s="3">
        <f t="shared" si="1"/>
        <v>1970</v>
      </c>
      <c r="E20" s="3">
        <v>8.8000000000000007</v>
      </c>
      <c r="F20" s="3">
        <v>1756</v>
      </c>
      <c r="G20" s="22">
        <v>1756</v>
      </c>
      <c r="H20" s="9">
        <v>15804</v>
      </c>
      <c r="I20" s="3">
        <v>1</v>
      </c>
      <c r="J20" s="9">
        <v>1</v>
      </c>
      <c r="K20" s="22">
        <v>497300</v>
      </c>
      <c r="L20" s="10">
        <v>91268</v>
      </c>
      <c r="M20">
        <v>0</v>
      </c>
      <c r="N20" s="9">
        <v>3</v>
      </c>
      <c r="O20" s="16">
        <v>1</v>
      </c>
      <c r="P20" s="16">
        <v>3</v>
      </c>
      <c r="Q20" s="16">
        <v>2</v>
      </c>
      <c r="R20" s="2">
        <v>0</v>
      </c>
      <c r="S20" s="2">
        <v>0</v>
      </c>
      <c r="T20" s="28">
        <f t="shared" si="2"/>
        <v>0</v>
      </c>
    </row>
    <row r="21" spans="1:20" x14ac:dyDescent="0.2">
      <c r="A21" t="s">
        <v>51</v>
      </c>
      <c r="B21" s="7" t="s">
        <v>22</v>
      </c>
      <c r="C21" s="3">
        <v>2016</v>
      </c>
      <c r="D21" s="3">
        <f t="shared" si="1"/>
        <v>2010</v>
      </c>
      <c r="E21" s="3">
        <v>3</v>
      </c>
      <c r="F21" s="3">
        <v>1970</v>
      </c>
      <c r="G21" s="22">
        <v>1974</v>
      </c>
      <c r="H21" s="9">
        <v>22808</v>
      </c>
      <c r="I21" s="3">
        <v>2</v>
      </c>
      <c r="J21" s="9">
        <v>2</v>
      </c>
      <c r="K21" s="22">
        <v>493900</v>
      </c>
      <c r="L21" s="10">
        <v>42388</v>
      </c>
      <c r="M21">
        <v>0</v>
      </c>
      <c r="N21" s="9">
        <v>3</v>
      </c>
      <c r="O21" s="16">
        <v>1</v>
      </c>
      <c r="P21" s="16">
        <v>3</v>
      </c>
      <c r="Q21" s="16">
        <v>26</v>
      </c>
      <c r="R21" s="2">
        <v>4</v>
      </c>
      <c r="S21" s="2">
        <v>0</v>
      </c>
      <c r="T21" s="28">
        <f t="shared" si="2"/>
        <v>4</v>
      </c>
    </row>
    <row r="22" spans="1:20" x14ac:dyDescent="0.2">
      <c r="A22" t="s">
        <v>47</v>
      </c>
      <c r="B22" s="7" t="s">
        <v>23</v>
      </c>
      <c r="C22" s="3">
        <v>1971</v>
      </c>
      <c r="D22" s="3">
        <f t="shared" si="1"/>
        <v>1970</v>
      </c>
      <c r="E22" s="3">
        <v>7.9</v>
      </c>
      <c r="F22" s="3">
        <v>1443</v>
      </c>
      <c r="G22" s="22">
        <v>2256</v>
      </c>
      <c r="H22" s="9">
        <v>12457</v>
      </c>
      <c r="I22" s="3">
        <v>3</v>
      </c>
      <c r="J22" s="9">
        <v>1</v>
      </c>
      <c r="K22" s="21">
        <v>580000</v>
      </c>
      <c r="L22" s="10">
        <v>79568</v>
      </c>
      <c r="M22">
        <v>1</v>
      </c>
      <c r="N22" s="16">
        <v>2</v>
      </c>
      <c r="O22" s="16">
        <v>1</v>
      </c>
      <c r="P22" s="16">
        <v>2</v>
      </c>
      <c r="Q22" s="16">
        <v>4</v>
      </c>
      <c r="R22" s="24">
        <v>0</v>
      </c>
      <c r="S22" s="24">
        <v>0</v>
      </c>
      <c r="T22" s="28">
        <f t="shared" si="2"/>
        <v>0</v>
      </c>
    </row>
    <row r="23" spans="1:20" x14ac:dyDescent="0.2">
      <c r="A23" t="s">
        <v>52</v>
      </c>
      <c r="B23" s="7" t="s">
        <v>24</v>
      </c>
      <c r="C23" s="3">
        <v>1983</v>
      </c>
      <c r="D23" s="3">
        <f t="shared" si="1"/>
        <v>1980</v>
      </c>
      <c r="E23" s="3">
        <v>4.7</v>
      </c>
      <c r="F23" s="3">
        <v>1788</v>
      </c>
      <c r="G23" s="22">
        <v>1280</v>
      </c>
      <c r="H23" s="9">
        <v>15208</v>
      </c>
      <c r="I23" s="3">
        <v>1</v>
      </c>
      <c r="J23" s="2">
        <v>1</v>
      </c>
      <c r="K23" s="22">
        <v>401600</v>
      </c>
      <c r="L23" s="10">
        <v>78168</v>
      </c>
      <c r="M23">
        <v>1</v>
      </c>
      <c r="N23" s="9">
        <v>3</v>
      </c>
      <c r="O23" s="16">
        <v>1</v>
      </c>
      <c r="P23" s="16">
        <v>3</v>
      </c>
      <c r="Q23" s="16">
        <v>24</v>
      </c>
      <c r="R23" s="2">
        <v>3</v>
      </c>
      <c r="S23" s="2">
        <v>0</v>
      </c>
      <c r="T23" s="28">
        <f t="shared" si="2"/>
        <v>3</v>
      </c>
    </row>
    <row r="24" spans="1:20" x14ac:dyDescent="0.2">
      <c r="A24" t="s">
        <v>53</v>
      </c>
      <c r="B24" s="7" t="s">
        <v>25</v>
      </c>
      <c r="C24" s="3">
        <v>1995</v>
      </c>
      <c r="D24" s="3">
        <f t="shared" si="1"/>
        <v>1990</v>
      </c>
      <c r="E24" s="3">
        <v>2.7</v>
      </c>
      <c r="F24" s="3">
        <v>4136</v>
      </c>
      <c r="G24" s="22">
        <v>4175</v>
      </c>
      <c r="H24" s="9">
        <v>42112</v>
      </c>
      <c r="I24" s="3">
        <v>3</v>
      </c>
      <c r="J24" s="9">
        <v>2</v>
      </c>
      <c r="K24" s="22">
        <v>896200</v>
      </c>
      <c r="L24" s="10">
        <v>91939</v>
      </c>
      <c r="M24">
        <v>0</v>
      </c>
      <c r="N24" s="9">
        <v>5</v>
      </c>
      <c r="O24" s="16">
        <v>3</v>
      </c>
      <c r="P24" s="16">
        <v>5</v>
      </c>
      <c r="Q24" s="16">
        <v>40</v>
      </c>
      <c r="R24" s="2">
        <v>3</v>
      </c>
      <c r="S24" s="2">
        <v>0</v>
      </c>
      <c r="T24" s="28">
        <f t="shared" si="2"/>
        <v>3</v>
      </c>
    </row>
    <row r="25" spans="1:20" x14ac:dyDescent="0.2">
      <c r="A25" t="s">
        <v>54</v>
      </c>
      <c r="B25" s="7" t="s">
        <v>26</v>
      </c>
      <c r="C25" s="3">
        <v>1984</v>
      </c>
      <c r="D25" s="3">
        <f t="shared" si="1"/>
        <v>1980</v>
      </c>
      <c r="E25" s="3">
        <v>4.7</v>
      </c>
      <c r="F25" s="3">
        <v>2392</v>
      </c>
      <c r="G25" s="22">
        <v>2576</v>
      </c>
      <c r="H25" s="9">
        <v>20332</v>
      </c>
      <c r="I25" s="3">
        <v>1</v>
      </c>
      <c r="J25" s="2">
        <v>2</v>
      </c>
      <c r="K25" s="22">
        <v>482100</v>
      </c>
      <c r="L25" s="10">
        <v>91268</v>
      </c>
      <c r="M25">
        <v>0</v>
      </c>
      <c r="N25" s="9">
        <v>2</v>
      </c>
      <c r="O25" s="16">
        <v>2</v>
      </c>
      <c r="P25" s="16">
        <v>2</v>
      </c>
      <c r="Q25" s="16">
        <v>36</v>
      </c>
      <c r="R25" s="2">
        <v>1</v>
      </c>
      <c r="S25" s="2">
        <v>1</v>
      </c>
      <c r="T25" s="28">
        <f t="shared" si="2"/>
        <v>2</v>
      </c>
    </row>
    <row r="26" spans="1:20" x14ac:dyDescent="0.2">
      <c r="A26" t="s">
        <v>55</v>
      </c>
      <c r="B26" s="7" t="s">
        <v>27</v>
      </c>
      <c r="C26" s="2">
        <v>1959</v>
      </c>
      <c r="D26" s="3">
        <f t="shared" si="1"/>
        <v>1950</v>
      </c>
      <c r="E26" s="2">
        <v>14.4</v>
      </c>
      <c r="F26" s="3">
        <v>1028</v>
      </c>
      <c r="G26" s="22">
        <v>1371</v>
      </c>
      <c r="H26" s="16">
        <v>9840</v>
      </c>
      <c r="I26" s="3">
        <v>1</v>
      </c>
      <c r="J26" s="9">
        <v>1</v>
      </c>
      <c r="K26" s="22">
        <v>389900</v>
      </c>
      <c r="L26" s="10">
        <v>69182</v>
      </c>
      <c r="M26">
        <v>0</v>
      </c>
      <c r="N26" s="9">
        <v>4</v>
      </c>
      <c r="O26" s="16">
        <v>0</v>
      </c>
      <c r="P26" s="16">
        <v>4</v>
      </c>
      <c r="Q26" s="16">
        <v>1</v>
      </c>
      <c r="R26" s="2">
        <v>3</v>
      </c>
      <c r="S26" s="2">
        <v>0</v>
      </c>
      <c r="T26" s="28">
        <f t="shared" si="2"/>
        <v>3</v>
      </c>
    </row>
    <row r="27" spans="1:20" x14ac:dyDescent="0.2">
      <c r="A27" t="s">
        <v>56</v>
      </c>
      <c r="B27" s="7" t="s">
        <v>28</v>
      </c>
      <c r="C27" s="3">
        <v>1997</v>
      </c>
      <c r="D27" s="3">
        <f t="shared" si="1"/>
        <v>1990</v>
      </c>
      <c r="E27" s="3">
        <v>3.7</v>
      </c>
      <c r="F27" s="3">
        <v>3066</v>
      </c>
      <c r="G27" s="22">
        <v>3249</v>
      </c>
      <c r="H27" s="9">
        <v>28721</v>
      </c>
      <c r="I27" s="3">
        <v>1</v>
      </c>
      <c r="J27" s="9">
        <v>1</v>
      </c>
      <c r="K27" s="22">
        <v>543700</v>
      </c>
      <c r="L27" s="10">
        <v>113028</v>
      </c>
      <c r="M27">
        <v>0</v>
      </c>
      <c r="N27" s="9">
        <v>2</v>
      </c>
      <c r="O27" s="16">
        <v>1</v>
      </c>
      <c r="P27" s="16">
        <v>2</v>
      </c>
      <c r="Q27" s="16">
        <v>54</v>
      </c>
      <c r="R27" s="2">
        <v>4</v>
      </c>
      <c r="S27" s="2">
        <v>0</v>
      </c>
      <c r="T27" s="28">
        <f t="shared" si="2"/>
        <v>4</v>
      </c>
    </row>
    <row r="28" spans="1:20" x14ac:dyDescent="0.2">
      <c r="A28" t="s">
        <v>46</v>
      </c>
      <c r="B28" s="7" t="s">
        <v>29</v>
      </c>
      <c r="C28" s="3">
        <v>1971</v>
      </c>
      <c r="D28" s="3">
        <f t="shared" si="1"/>
        <v>1970</v>
      </c>
      <c r="E28" s="3">
        <v>8.6999999999999993</v>
      </c>
      <c r="F28" s="3">
        <v>1443</v>
      </c>
      <c r="G28" s="22">
        <v>2256</v>
      </c>
      <c r="H28" s="9">
        <v>12457</v>
      </c>
      <c r="I28" s="3">
        <v>2</v>
      </c>
      <c r="J28" s="9">
        <v>1</v>
      </c>
      <c r="K28" s="21">
        <v>580000</v>
      </c>
      <c r="L28" s="11">
        <v>79568</v>
      </c>
      <c r="M28">
        <v>1</v>
      </c>
      <c r="N28" s="16">
        <v>2</v>
      </c>
      <c r="O28" s="16">
        <v>2</v>
      </c>
      <c r="P28" s="16">
        <v>0.4</v>
      </c>
      <c r="Q28" s="16">
        <v>4</v>
      </c>
      <c r="R28" s="24">
        <v>0</v>
      </c>
      <c r="S28" s="24">
        <v>0</v>
      </c>
      <c r="T28" s="28">
        <f t="shared" si="2"/>
        <v>0</v>
      </c>
    </row>
    <row r="29" spans="1:20" x14ac:dyDescent="0.2">
      <c r="A29" t="s">
        <v>57</v>
      </c>
      <c r="B29" s="7" t="s">
        <v>30</v>
      </c>
      <c r="C29" s="3">
        <v>1906</v>
      </c>
      <c r="D29" s="3">
        <f t="shared" si="1"/>
        <v>1900</v>
      </c>
      <c r="E29" s="3">
        <v>4.7</v>
      </c>
      <c r="F29" s="3">
        <v>1056</v>
      </c>
      <c r="G29" s="22">
        <v>1594</v>
      </c>
      <c r="H29" s="9">
        <v>10560</v>
      </c>
      <c r="I29" s="3">
        <v>1</v>
      </c>
      <c r="J29" s="9">
        <v>2</v>
      </c>
      <c r="K29" s="22">
        <v>661700</v>
      </c>
      <c r="L29" s="10">
        <v>107888</v>
      </c>
      <c r="M29">
        <v>0</v>
      </c>
      <c r="N29" s="9">
        <v>3</v>
      </c>
      <c r="O29" s="2">
        <v>1</v>
      </c>
      <c r="P29" s="2">
        <v>3</v>
      </c>
      <c r="Q29" s="16">
        <v>5</v>
      </c>
      <c r="R29" s="2">
        <v>0</v>
      </c>
      <c r="S29" s="2">
        <v>0</v>
      </c>
      <c r="T29" s="28">
        <f t="shared" si="2"/>
        <v>0</v>
      </c>
    </row>
    <row r="30" spans="1:20" x14ac:dyDescent="0.2">
      <c r="R30" s="16"/>
      <c r="T30" s="28"/>
    </row>
    <row r="31" spans="1:20" x14ac:dyDescent="0.2">
      <c r="C31" s="3"/>
      <c r="D31" s="3"/>
      <c r="E31" s="3"/>
      <c r="F31" s="3"/>
      <c r="G31" s="3"/>
      <c r="H31" s="3"/>
      <c r="R31" s="16"/>
      <c r="T31" s="28"/>
    </row>
    <row r="32" spans="1:20" x14ac:dyDescent="0.2">
      <c r="B32" s="4"/>
      <c r="R32" s="16"/>
      <c r="T32" s="28"/>
    </row>
    <row r="33" spans="2:18" x14ac:dyDescent="0.2">
      <c r="B33" s="4"/>
      <c r="C33" s="3"/>
      <c r="D33" s="3"/>
      <c r="E33" s="3"/>
      <c r="F33" s="3"/>
      <c r="G33" s="3"/>
      <c r="H33" s="3"/>
      <c r="R33" s="16"/>
    </row>
    <row r="34" spans="2:18" x14ac:dyDescent="0.2">
      <c r="B34" s="4"/>
      <c r="C34" s="3"/>
      <c r="D34" s="3"/>
      <c r="E34" s="3"/>
      <c r="F34" s="3"/>
      <c r="G34" s="3"/>
      <c r="H34" s="3"/>
    </row>
    <row r="35" spans="2:18" x14ac:dyDescent="0.2">
      <c r="B35" s="4"/>
      <c r="C35" s="3"/>
      <c r="D35" s="3"/>
      <c r="E35" s="3"/>
      <c r="F35" s="3"/>
      <c r="G35" s="3"/>
      <c r="H35" s="3"/>
    </row>
    <row r="36" spans="2:18" x14ac:dyDescent="0.2">
      <c r="B36" s="4"/>
      <c r="C36" s="3"/>
      <c r="D36" s="3"/>
      <c r="E36" s="3"/>
      <c r="F36" s="3"/>
      <c r="G36" s="3"/>
      <c r="H36" s="3"/>
    </row>
    <row r="37" spans="2:18" x14ac:dyDescent="0.2">
      <c r="B37" s="4"/>
      <c r="C37" s="3"/>
      <c r="D37" s="3"/>
      <c r="E37" s="3"/>
      <c r="F37" s="3"/>
      <c r="G37" s="3"/>
      <c r="H37" s="3"/>
    </row>
    <row r="38" spans="2:18" x14ac:dyDescent="0.2">
      <c r="B38" s="4"/>
      <c r="C38" s="3"/>
      <c r="D38" s="3"/>
      <c r="E38" s="3"/>
      <c r="F38" s="3"/>
      <c r="G38" s="3"/>
      <c r="H38" s="3"/>
    </row>
    <row r="39" spans="2:18" x14ac:dyDescent="0.2">
      <c r="B39" s="4"/>
      <c r="C39" s="3"/>
      <c r="D39" s="3"/>
      <c r="E39" s="3"/>
      <c r="F39" s="3"/>
      <c r="G39" s="3"/>
      <c r="H39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2022-03-01T16:07:41Z</dcterms:created>
  <dcterms:modified xsi:type="dcterms:W3CDTF">2022-03-04T19:42:35Z</dcterms:modified>
</cp:coreProperties>
</file>