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checkCompatibility="1" autoCompressPictures="0"/>
  <bookViews>
    <workbookView xWindow="60" yWindow="0" windowWidth="26360" windowHeight="15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7" i="1" l="1"/>
  <c r="Q27" i="1"/>
  <c r="P28" i="1"/>
  <c r="Q28" i="1"/>
  <c r="P26" i="1"/>
  <c r="Q26" i="1"/>
  <c r="P21" i="1"/>
  <c r="Q21" i="1"/>
  <c r="P22" i="1"/>
  <c r="Q22" i="1"/>
  <c r="P20" i="1"/>
  <c r="Q20" i="1"/>
  <c r="P15" i="1"/>
  <c r="Q15" i="1"/>
  <c r="P16" i="1"/>
  <c r="Q16" i="1"/>
  <c r="P14" i="1"/>
  <c r="Q14" i="1"/>
  <c r="P9" i="1"/>
  <c r="Q9" i="1"/>
  <c r="P10" i="1"/>
  <c r="Q10" i="1"/>
  <c r="P8" i="1"/>
  <c r="Q8" i="1"/>
  <c r="P3" i="1"/>
  <c r="Q3" i="1"/>
  <c r="P4" i="1"/>
  <c r="Q4" i="1"/>
  <c r="P2" i="1"/>
  <c r="Q2" i="1"/>
  <c r="J27" i="1"/>
  <c r="K27" i="1"/>
  <c r="J28" i="1"/>
  <c r="K28" i="1"/>
  <c r="J26" i="1"/>
  <c r="K26" i="1"/>
  <c r="J21" i="1"/>
  <c r="K21" i="1"/>
  <c r="J22" i="1"/>
  <c r="K22" i="1"/>
  <c r="J20" i="1"/>
  <c r="K20" i="1"/>
  <c r="J15" i="1"/>
  <c r="K15" i="1"/>
  <c r="J16" i="1"/>
  <c r="K16" i="1"/>
  <c r="J14" i="1"/>
  <c r="K14" i="1"/>
  <c r="J9" i="1"/>
  <c r="K9" i="1"/>
  <c r="J10" i="1"/>
  <c r="K10" i="1"/>
  <c r="J8" i="1"/>
  <c r="K8" i="1"/>
  <c r="J3" i="1"/>
  <c r="K3" i="1"/>
  <c r="J4" i="1"/>
  <c r="K4" i="1"/>
  <c r="K2" i="1"/>
  <c r="J2" i="1"/>
  <c r="N26" i="1"/>
  <c r="O26" i="1"/>
  <c r="N27" i="1"/>
  <c r="O27" i="1"/>
  <c r="N28" i="1"/>
  <c r="O28" i="1"/>
  <c r="M27" i="1"/>
  <c r="M28" i="1"/>
  <c r="M26" i="1"/>
  <c r="N20" i="1"/>
  <c r="O20" i="1"/>
  <c r="N21" i="1"/>
  <c r="O21" i="1"/>
  <c r="N22" i="1"/>
  <c r="O22" i="1"/>
  <c r="M21" i="1"/>
  <c r="M22" i="1"/>
  <c r="M20" i="1"/>
  <c r="N14" i="1"/>
  <c r="O14" i="1"/>
  <c r="N15" i="1"/>
  <c r="O15" i="1"/>
  <c r="N16" i="1"/>
  <c r="O16" i="1"/>
  <c r="M15" i="1"/>
  <c r="M16" i="1"/>
  <c r="M14" i="1"/>
  <c r="N8" i="1"/>
  <c r="O8" i="1"/>
  <c r="N9" i="1"/>
  <c r="O9" i="1"/>
  <c r="N10" i="1"/>
  <c r="O10" i="1"/>
  <c r="M9" i="1"/>
  <c r="M10" i="1"/>
  <c r="M8" i="1"/>
  <c r="H26" i="1"/>
  <c r="I26" i="1"/>
  <c r="H27" i="1"/>
  <c r="I27" i="1"/>
  <c r="H28" i="1"/>
  <c r="I28" i="1"/>
  <c r="G27" i="1"/>
  <c r="G28" i="1"/>
  <c r="G26" i="1"/>
  <c r="H20" i="1"/>
  <c r="I20" i="1"/>
  <c r="H21" i="1"/>
  <c r="I21" i="1"/>
  <c r="H22" i="1"/>
  <c r="I22" i="1"/>
  <c r="G21" i="1"/>
  <c r="G22" i="1"/>
  <c r="G20" i="1"/>
  <c r="H14" i="1"/>
  <c r="I14" i="1"/>
  <c r="H15" i="1"/>
  <c r="I15" i="1"/>
  <c r="H16" i="1"/>
  <c r="I16" i="1"/>
  <c r="G15" i="1"/>
  <c r="G16" i="1"/>
  <c r="G14" i="1"/>
  <c r="H8" i="1"/>
  <c r="I8" i="1"/>
  <c r="H9" i="1"/>
  <c r="I9" i="1"/>
  <c r="H10" i="1"/>
  <c r="I10" i="1"/>
  <c r="G9" i="1"/>
  <c r="G10" i="1"/>
  <c r="G8" i="1"/>
  <c r="N3" i="1"/>
  <c r="O3" i="1"/>
  <c r="N4" i="1"/>
  <c r="O4" i="1"/>
  <c r="M3" i="1"/>
  <c r="M4" i="1"/>
  <c r="N2" i="1"/>
  <c r="O2" i="1"/>
  <c r="M2" i="1"/>
  <c r="I3" i="1"/>
  <c r="I4" i="1"/>
  <c r="H3" i="1"/>
  <c r="H4" i="1"/>
  <c r="G3" i="1"/>
  <c r="G4" i="1"/>
  <c r="I2" i="1"/>
  <c r="H2" i="1"/>
  <c r="G2" i="1"/>
  <c r="K5" i="1"/>
  <c r="X8" i="1"/>
  <c r="Q11" i="1"/>
  <c r="X13" i="1"/>
  <c r="K11" i="1"/>
  <c r="X14" i="1"/>
  <c r="K29" i="1"/>
  <c r="X6" i="1"/>
  <c r="Q5" i="1"/>
  <c r="X11" i="1"/>
  <c r="Q29" i="1"/>
  <c r="X9" i="1"/>
  <c r="Q17" i="1"/>
  <c r="X5" i="1"/>
  <c r="Q23" i="1"/>
  <c r="X12" i="1"/>
  <c r="K17" i="1"/>
  <c r="X10" i="1"/>
  <c r="K23" i="1"/>
  <c r="X7" i="1"/>
  <c r="J5" i="1"/>
  <c r="W8" i="1"/>
  <c r="P11" i="1"/>
  <c r="W13" i="1"/>
  <c r="J11" i="1"/>
  <c r="W14" i="1"/>
  <c r="J29" i="1"/>
  <c r="W6" i="1"/>
  <c r="P5" i="1"/>
  <c r="W11" i="1"/>
  <c r="P29" i="1"/>
  <c r="W9" i="1"/>
  <c r="P17" i="1"/>
  <c r="W5" i="1"/>
  <c r="P23" i="1"/>
  <c r="W12" i="1"/>
  <c r="J17" i="1"/>
  <c r="W10" i="1"/>
  <c r="J23" i="1"/>
  <c r="W7" i="1"/>
  <c r="N29" i="1"/>
  <c r="V9" i="1"/>
  <c r="N23" i="1"/>
  <c r="V12" i="1"/>
  <c r="N17" i="1"/>
  <c r="V5" i="1"/>
  <c r="N11" i="1"/>
  <c r="V13" i="1"/>
  <c r="N5" i="1"/>
  <c r="V11" i="1"/>
  <c r="H29" i="1"/>
  <c r="V6" i="1"/>
  <c r="H23" i="1"/>
  <c r="V7" i="1"/>
  <c r="H17" i="1"/>
  <c r="V10" i="1"/>
  <c r="H11" i="1"/>
  <c r="V14" i="1"/>
  <c r="H5" i="1"/>
  <c r="V8" i="1"/>
  <c r="O23" i="1"/>
  <c r="O11" i="1"/>
  <c r="I29" i="1"/>
  <c r="O29" i="1"/>
  <c r="I23" i="1"/>
  <c r="I17" i="1"/>
  <c r="O17" i="1"/>
  <c r="I11" i="1"/>
  <c r="O5" i="1"/>
  <c r="I5" i="1"/>
</calcChain>
</file>

<file path=xl/sharedStrings.xml><?xml version="1.0" encoding="utf-8"?>
<sst xmlns="http://schemas.openxmlformats.org/spreadsheetml/2006/main" count="115" uniqueCount="54">
  <si>
    <t>Patriots</t>
  </si>
  <si>
    <t>Team</t>
  </si>
  <si>
    <t>Wins</t>
  </si>
  <si>
    <t>Losses</t>
  </si>
  <si>
    <t>Bills</t>
  </si>
  <si>
    <t>Dolphins</t>
  </si>
  <si>
    <t>Jets</t>
  </si>
  <si>
    <t>Bengals</t>
  </si>
  <si>
    <t>Steelers</t>
  </si>
  <si>
    <t>Ravens</t>
  </si>
  <si>
    <t>Browns</t>
  </si>
  <si>
    <t>Colts</t>
  </si>
  <si>
    <t>Titans</t>
  </si>
  <si>
    <t>Jaguars</t>
  </si>
  <si>
    <t>Texans</t>
  </si>
  <si>
    <t>Broncos</t>
  </si>
  <si>
    <t>Chargers</t>
  </si>
  <si>
    <t>Chiefs</t>
  </si>
  <si>
    <t>Raiders</t>
  </si>
  <si>
    <t>Eagles</t>
  </si>
  <si>
    <t>Cowboys</t>
  </si>
  <si>
    <t>Giants</t>
  </si>
  <si>
    <t>Redskins</t>
  </si>
  <si>
    <t>Packers</t>
  </si>
  <si>
    <t>Bears</t>
  </si>
  <si>
    <t>Lions</t>
  </si>
  <si>
    <t>Vikings</t>
  </si>
  <si>
    <t>Saints</t>
  </si>
  <si>
    <t>Panthers</t>
  </si>
  <si>
    <t>Buccaneers</t>
  </si>
  <si>
    <t>Falcons</t>
  </si>
  <si>
    <t>49ers</t>
  </si>
  <si>
    <t>Seahawks</t>
  </si>
  <si>
    <t>Rams</t>
  </si>
  <si>
    <t>Cardinals</t>
  </si>
  <si>
    <t>Kelton</t>
  </si>
  <si>
    <t>Trent</t>
  </si>
  <si>
    <t>Saari</t>
  </si>
  <si>
    <t>Mitch</t>
  </si>
  <si>
    <t>Nate</t>
  </si>
  <si>
    <t>Lamb Chops</t>
  </si>
  <si>
    <t>Wes</t>
  </si>
  <si>
    <t>Mariah</t>
  </si>
  <si>
    <t>Tyler</t>
  </si>
  <si>
    <t>Josh</t>
  </si>
  <si>
    <t>Total</t>
  </si>
  <si>
    <t>UPDATED AFTER WEEK:</t>
  </si>
  <si>
    <t>STANDINGS</t>
  </si>
  <si>
    <t>Name</t>
  </si>
  <si>
    <t>Rank</t>
  </si>
  <si>
    <t>Points Scored</t>
  </si>
  <si>
    <t>Road Wins</t>
  </si>
  <si>
    <t>Score</t>
  </si>
  <si>
    <t>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</si>
</sst>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0"/>
      <name val="Calibri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6" fillId="3" borderId="0" xfId="69"/>
    <xf numFmtId="0" fontId="6" fillId="3" borderId="0" xfId="69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</cellXfs>
  <cellStyles count="92">
    <cellStyle name="Bad" xfId="69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workbookViewId="0">
      <selection activeCell="O32" sqref="O32"/>
    </sheetView>
  </sheetViews>
  <sheetFormatPr baseColWidth="10" defaultRowHeight="15" x14ac:dyDescent="0"/>
  <cols>
    <col min="2" max="2" width="5.33203125" bestFit="1" customWidth="1"/>
    <col min="3" max="3" width="6.5" bestFit="1" customWidth="1"/>
    <col min="4" max="4" width="12.5" bestFit="1" customWidth="1"/>
    <col min="5" max="5" width="10.1640625" bestFit="1" customWidth="1"/>
    <col min="6" max="6" width="1.83203125" customWidth="1"/>
    <col min="7" max="7" width="9.1640625" bestFit="1" customWidth="1"/>
    <col min="8" max="8" width="5.33203125" bestFit="1" customWidth="1"/>
    <col min="9" max="9" width="6.5" bestFit="1" customWidth="1"/>
    <col min="10" max="10" width="12.5" bestFit="1" customWidth="1"/>
    <col min="11" max="11" width="10.1640625" bestFit="1" customWidth="1"/>
    <col min="12" max="12" width="1.83203125" customWidth="1"/>
    <col min="13" max="13" width="11.33203125" bestFit="1" customWidth="1"/>
    <col min="14" max="14" width="5.33203125" bestFit="1" customWidth="1"/>
    <col min="15" max="15" width="6.5" bestFit="1" customWidth="1"/>
    <col min="16" max="16" width="12.5" bestFit="1" customWidth="1"/>
    <col min="17" max="17" width="10.1640625" bestFit="1" customWidth="1"/>
    <col min="18" max="18" width="4.1640625" customWidth="1"/>
    <col min="19" max="19" width="9" customWidth="1"/>
    <col min="20" max="20" width="8.33203125" bestFit="1" customWidth="1"/>
    <col min="21" max="21" width="11.1640625" bestFit="1" customWidth="1"/>
    <col min="22" max="22" width="5.33203125" bestFit="1" customWidth="1"/>
    <col min="23" max="23" width="5.83203125" bestFit="1" customWidth="1"/>
    <col min="24" max="24" width="10.1640625" bestFit="1" customWidth="1"/>
  </cols>
  <sheetData>
    <row r="1" spans="1:24">
      <c r="A1" s="4" t="s">
        <v>1</v>
      </c>
      <c r="B1" s="4" t="s">
        <v>2</v>
      </c>
      <c r="C1" s="4" t="s">
        <v>3</v>
      </c>
      <c r="D1" s="5" t="s">
        <v>50</v>
      </c>
      <c r="E1" s="5" t="s">
        <v>51</v>
      </c>
      <c r="G1" s="4" t="s">
        <v>35</v>
      </c>
      <c r="H1" s="4" t="s">
        <v>2</v>
      </c>
      <c r="I1" s="4" t="s">
        <v>3</v>
      </c>
      <c r="J1" s="5" t="s">
        <v>50</v>
      </c>
      <c r="K1" s="5" t="s">
        <v>51</v>
      </c>
      <c r="L1" s="2"/>
      <c r="M1" s="4" t="s">
        <v>40</v>
      </c>
      <c r="N1" s="4" t="s">
        <v>2</v>
      </c>
      <c r="O1" s="4" t="s">
        <v>3</v>
      </c>
      <c r="P1" s="5" t="s">
        <v>50</v>
      </c>
      <c r="Q1" s="5" t="s">
        <v>51</v>
      </c>
    </row>
    <row r="2" spans="1:24">
      <c r="A2" t="s">
        <v>23</v>
      </c>
      <c r="B2" s="2">
        <v>6</v>
      </c>
      <c r="C2" s="2">
        <v>3</v>
      </c>
      <c r="D2" s="2">
        <v>277</v>
      </c>
      <c r="E2" s="2">
        <v>2</v>
      </c>
      <c r="G2" s="2" t="str">
        <f t="shared" ref="G2:K4" si="0">A2</f>
        <v>Packers</v>
      </c>
      <c r="H2" s="2">
        <f t="shared" si="0"/>
        <v>6</v>
      </c>
      <c r="I2" s="2">
        <f t="shared" si="0"/>
        <v>3</v>
      </c>
      <c r="J2" s="2">
        <f t="shared" si="0"/>
        <v>277</v>
      </c>
      <c r="K2" s="2">
        <f t="shared" si="0"/>
        <v>2</v>
      </c>
      <c r="L2" s="2"/>
      <c r="M2" s="2" t="str">
        <f t="shared" ref="M2:Q4" si="1">A5</f>
        <v>Colts</v>
      </c>
      <c r="N2" s="2">
        <f t="shared" si="1"/>
        <v>6</v>
      </c>
      <c r="O2" s="2">
        <f t="shared" si="1"/>
        <v>3</v>
      </c>
      <c r="P2" s="2">
        <f t="shared" si="1"/>
        <v>290</v>
      </c>
      <c r="Q2" s="2">
        <f t="shared" si="1"/>
        <v>3</v>
      </c>
    </row>
    <row r="3" spans="1:24" ht="18">
      <c r="A3" t="s">
        <v>24</v>
      </c>
      <c r="B3" s="2">
        <v>3</v>
      </c>
      <c r="C3" s="2">
        <v>6</v>
      </c>
      <c r="D3" s="2">
        <v>194</v>
      </c>
      <c r="E3" s="2">
        <v>3</v>
      </c>
      <c r="G3" s="2" t="str">
        <f t="shared" si="0"/>
        <v>Bears</v>
      </c>
      <c r="H3" s="2">
        <f t="shared" si="0"/>
        <v>3</v>
      </c>
      <c r="I3" s="2">
        <f t="shared" si="0"/>
        <v>6</v>
      </c>
      <c r="J3" s="2">
        <f t="shared" si="0"/>
        <v>194</v>
      </c>
      <c r="K3" s="2">
        <f t="shared" si="0"/>
        <v>3</v>
      </c>
      <c r="L3" s="2"/>
      <c r="M3" s="2" t="str">
        <f t="shared" si="1"/>
        <v>Steelers</v>
      </c>
      <c r="N3" s="2">
        <f t="shared" si="1"/>
        <v>6</v>
      </c>
      <c r="O3" s="2">
        <f t="shared" si="1"/>
        <v>4</v>
      </c>
      <c r="P3" s="2">
        <f t="shared" si="1"/>
        <v>261</v>
      </c>
      <c r="Q3" s="2">
        <f t="shared" si="1"/>
        <v>2</v>
      </c>
      <c r="S3" s="10" t="s">
        <v>47</v>
      </c>
      <c r="T3" s="10"/>
      <c r="U3" s="10"/>
      <c r="V3" s="10"/>
      <c r="W3" s="10"/>
      <c r="X3" s="10"/>
    </row>
    <row r="4" spans="1:24">
      <c r="A4" t="s">
        <v>10</v>
      </c>
      <c r="B4" s="2">
        <v>6</v>
      </c>
      <c r="C4" s="2">
        <v>3</v>
      </c>
      <c r="D4" s="2">
        <v>209</v>
      </c>
      <c r="E4" s="2">
        <v>2</v>
      </c>
      <c r="G4" s="2" t="str">
        <f t="shared" si="0"/>
        <v>Browns</v>
      </c>
      <c r="H4" s="2">
        <f t="shared" si="0"/>
        <v>6</v>
      </c>
      <c r="I4" s="2">
        <f t="shared" si="0"/>
        <v>3</v>
      </c>
      <c r="J4" s="2">
        <f t="shared" si="0"/>
        <v>209</v>
      </c>
      <c r="K4" s="2">
        <f t="shared" si="0"/>
        <v>2</v>
      </c>
      <c r="L4" s="2"/>
      <c r="M4" s="2" t="str">
        <f t="shared" si="1"/>
        <v>Jaguars</v>
      </c>
      <c r="N4" s="2">
        <f t="shared" si="1"/>
        <v>1</v>
      </c>
      <c r="O4" s="2">
        <f t="shared" si="1"/>
        <v>9</v>
      </c>
      <c r="P4" s="2">
        <f t="shared" si="1"/>
        <v>158</v>
      </c>
      <c r="Q4" s="2">
        <f t="shared" si="1"/>
        <v>0</v>
      </c>
      <c r="S4" s="4" t="s">
        <v>49</v>
      </c>
      <c r="T4" s="4" t="s">
        <v>53</v>
      </c>
      <c r="U4" s="4" t="s">
        <v>48</v>
      </c>
      <c r="V4" s="4" t="s">
        <v>2</v>
      </c>
      <c r="W4" s="4" t="s">
        <v>52</v>
      </c>
      <c r="X4" s="4" t="s">
        <v>51</v>
      </c>
    </row>
    <row r="5" spans="1:24" ht="16" thickBot="1">
      <c r="A5" t="s">
        <v>11</v>
      </c>
      <c r="B5" s="2">
        <v>6</v>
      </c>
      <c r="C5" s="2">
        <v>3</v>
      </c>
      <c r="D5" s="2">
        <v>290</v>
      </c>
      <c r="E5" s="2">
        <v>3</v>
      </c>
      <c r="G5" s="3" t="s">
        <v>45</v>
      </c>
      <c r="H5" s="3">
        <f>SUM(H2:H4)</f>
        <v>15</v>
      </c>
      <c r="I5" s="3">
        <f>SUM(I2:I4)</f>
        <v>12</v>
      </c>
      <c r="J5" s="3">
        <f>SUM(J2:J4)</f>
        <v>680</v>
      </c>
      <c r="K5" s="3">
        <f>SUM(K2:K4)</f>
        <v>7</v>
      </c>
      <c r="L5" s="2"/>
      <c r="M5" s="3" t="s">
        <v>45</v>
      </c>
      <c r="N5" s="3">
        <f t="shared" ref="N5:O5" si="2">SUM(N2:N4)</f>
        <v>13</v>
      </c>
      <c r="O5" s="3">
        <f t="shared" si="2"/>
        <v>16</v>
      </c>
      <c r="P5" s="3">
        <f>SUM(P2:P4)</f>
        <v>709</v>
      </c>
      <c r="Q5" s="3">
        <f>SUM(Q2:Q4)</f>
        <v>5</v>
      </c>
      <c r="S5" s="6">
        <v>1</v>
      </c>
      <c r="T5" s="6">
        <v>2</v>
      </c>
      <c r="U5" s="6" t="s">
        <v>42</v>
      </c>
      <c r="V5" s="2">
        <f>$N$17</f>
        <v>20</v>
      </c>
      <c r="W5" s="2">
        <f>$P$17</f>
        <v>722</v>
      </c>
      <c r="X5" s="2">
        <f>$Q$17</f>
        <v>7</v>
      </c>
    </row>
    <row r="6" spans="1:24" ht="16" thickTop="1">
      <c r="A6" t="s">
        <v>8</v>
      </c>
      <c r="B6" s="2">
        <v>6</v>
      </c>
      <c r="C6" s="2">
        <v>4</v>
      </c>
      <c r="D6" s="2">
        <v>261</v>
      </c>
      <c r="E6" s="2">
        <v>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S6" s="6">
        <v>2</v>
      </c>
      <c r="T6" s="6">
        <v>1</v>
      </c>
      <c r="U6" s="6" t="s">
        <v>39</v>
      </c>
      <c r="V6" s="2">
        <f>$H$29</f>
        <v>18</v>
      </c>
      <c r="W6" s="2">
        <f>$J$29</f>
        <v>748</v>
      </c>
      <c r="X6" s="2">
        <f>$K$29</f>
        <v>8</v>
      </c>
    </row>
    <row r="7" spans="1:24">
      <c r="A7" t="s">
        <v>13</v>
      </c>
      <c r="B7" s="2">
        <v>1</v>
      </c>
      <c r="C7" s="2">
        <v>9</v>
      </c>
      <c r="D7" s="2">
        <v>158</v>
      </c>
      <c r="E7" s="2">
        <v>0</v>
      </c>
      <c r="G7" s="4" t="s">
        <v>36</v>
      </c>
      <c r="H7" s="4" t="s">
        <v>2</v>
      </c>
      <c r="I7" s="4" t="s">
        <v>3</v>
      </c>
      <c r="J7" s="5" t="s">
        <v>50</v>
      </c>
      <c r="K7" s="5" t="s">
        <v>51</v>
      </c>
      <c r="L7" s="2"/>
      <c r="M7" s="4" t="s">
        <v>41</v>
      </c>
      <c r="N7" s="4" t="s">
        <v>2</v>
      </c>
      <c r="O7" s="4" t="s">
        <v>3</v>
      </c>
      <c r="P7" s="5" t="s">
        <v>50</v>
      </c>
      <c r="Q7" s="5" t="s">
        <v>51</v>
      </c>
      <c r="S7" s="6">
        <v>3</v>
      </c>
      <c r="T7" s="6">
        <v>7</v>
      </c>
      <c r="U7" s="6" t="s">
        <v>38</v>
      </c>
      <c r="V7" s="2">
        <f>$H$23</f>
        <v>16</v>
      </c>
      <c r="W7" s="2">
        <f>$J$23</f>
        <v>637</v>
      </c>
      <c r="X7" s="2">
        <f>$K$23</f>
        <v>5</v>
      </c>
    </row>
    <row r="8" spans="1:24">
      <c r="A8" t="s">
        <v>31</v>
      </c>
      <c r="B8" s="2">
        <v>5</v>
      </c>
      <c r="C8" s="2">
        <v>4</v>
      </c>
      <c r="D8" s="2">
        <v>195</v>
      </c>
      <c r="E8" s="2">
        <v>3</v>
      </c>
      <c r="G8" s="2" t="str">
        <f t="shared" ref="G8:K10" si="3">A8</f>
        <v>49ers</v>
      </c>
      <c r="H8" s="2">
        <f t="shared" si="3"/>
        <v>5</v>
      </c>
      <c r="I8" s="2">
        <f t="shared" si="3"/>
        <v>4</v>
      </c>
      <c r="J8" s="2">
        <f t="shared" si="3"/>
        <v>195</v>
      </c>
      <c r="K8" s="2">
        <f t="shared" si="3"/>
        <v>3</v>
      </c>
      <c r="L8" s="2"/>
      <c r="M8" s="2" t="str">
        <f t="shared" ref="M8:Q10" si="4">A11</f>
        <v>Saints</v>
      </c>
      <c r="N8" s="2">
        <f t="shared" si="4"/>
        <v>4</v>
      </c>
      <c r="O8" s="2">
        <f t="shared" si="4"/>
        <v>5</v>
      </c>
      <c r="P8" s="2">
        <f t="shared" si="4"/>
        <v>251</v>
      </c>
      <c r="Q8" s="2">
        <f t="shared" si="4"/>
        <v>1</v>
      </c>
      <c r="S8" s="6">
        <v>4</v>
      </c>
      <c r="T8" s="6">
        <v>6</v>
      </c>
      <c r="U8" s="6" t="s">
        <v>35</v>
      </c>
      <c r="V8" s="2">
        <f>$H$5</f>
        <v>15</v>
      </c>
      <c r="W8" s="2">
        <f>$J$5</f>
        <v>680</v>
      </c>
      <c r="X8" s="2">
        <f>$K$5</f>
        <v>7</v>
      </c>
    </row>
    <row r="9" spans="1:24">
      <c r="A9" t="s">
        <v>21</v>
      </c>
      <c r="B9" s="2">
        <v>3</v>
      </c>
      <c r="C9" s="2">
        <v>6</v>
      </c>
      <c r="D9" s="2">
        <v>195</v>
      </c>
      <c r="E9" s="2">
        <v>1</v>
      </c>
      <c r="G9" s="2" t="str">
        <f t="shared" si="3"/>
        <v>Giants</v>
      </c>
      <c r="H9" s="2">
        <f t="shared" si="3"/>
        <v>3</v>
      </c>
      <c r="I9" s="2">
        <f t="shared" si="3"/>
        <v>6</v>
      </c>
      <c r="J9" s="2">
        <f t="shared" si="3"/>
        <v>195</v>
      </c>
      <c r="K9" s="2">
        <f t="shared" si="3"/>
        <v>1</v>
      </c>
      <c r="L9" s="2"/>
      <c r="M9" s="2" t="str">
        <f t="shared" si="4"/>
        <v>Chargers</v>
      </c>
      <c r="N9" s="2">
        <f t="shared" si="4"/>
        <v>5</v>
      </c>
      <c r="O9" s="2">
        <f t="shared" si="4"/>
        <v>4</v>
      </c>
      <c r="P9" s="2">
        <f t="shared" si="4"/>
        <v>205</v>
      </c>
      <c r="Q9" s="2">
        <f t="shared" si="4"/>
        <v>2</v>
      </c>
      <c r="S9" s="6">
        <v>5</v>
      </c>
      <c r="T9" s="6">
        <v>3</v>
      </c>
      <c r="U9" s="6" t="s">
        <v>44</v>
      </c>
      <c r="V9" s="2">
        <f>$N$29</f>
        <v>14.5</v>
      </c>
      <c r="W9" s="2">
        <f>$P$29</f>
        <v>611</v>
      </c>
      <c r="X9" s="2">
        <f>$Q$29</f>
        <v>5</v>
      </c>
    </row>
    <row r="10" spans="1:24">
      <c r="A10" t="s">
        <v>18</v>
      </c>
      <c r="B10" s="2">
        <v>0</v>
      </c>
      <c r="C10" s="2">
        <v>9</v>
      </c>
      <c r="D10" s="2">
        <v>146</v>
      </c>
      <c r="E10" s="2">
        <v>0</v>
      </c>
      <c r="G10" s="2" t="str">
        <f t="shared" si="3"/>
        <v>Raiders</v>
      </c>
      <c r="H10" s="2">
        <f t="shared" si="3"/>
        <v>0</v>
      </c>
      <c r="I10" s="2">
        <f t="shared" si="3"/>
        <v>9</v>
      </c>
      <c r="J10" s="2">
        <f t="shared" si="3"/>
        <v>146</v>
      </c>
      <c r="K10" s="2">
        <f t="shared" si="3"/>
        <v>0</v>
      </c>
      <c r="L10" s="2"/>
      <c r="M10" s="2" t="str">
        <f t="shared" si="4"/>
        <v>Falcons</v>
      </c>
      <c r="N10" s="2">
        <f t="shared" si="4"/>
        <v>3</v>
      </c>
      <c r="O10" s="2">
        <f t="shared" si="4"/>
        <v>6</v>
      </c>
      <c r="P10" s="2">
        <f t="shared" si="4"/>
        <v>219</v>
      </c>
      <c r="Q10" s="2">
        <f t="shared" si="4"/>
        <v>1</v>
      </c>
      <c r="S10" s="6">
        <v>6</v>
      </c>
      <c r="T10" s="6">
        <v>5</v>
      </c>
      <c r="U10" s="9" t="s">
        <v>37</v>
      </c>
      <c r="V10" s="2">
        <f>$H$17</f>
        <v>14</v>
      </c>
      <c r="W10" s="2">
        <f>$J$17</f>
        <v>657</v>
      </c>
      <c r="X10" s="2">
        <f>$K$17</f>
        <v>6</v>
      </c>
    </row>
    <row r="11" spans="1:24" ht="16" thickBot="1">
      <c r="A11" t="s">
        <v>27</v>
      </c>
      <c r="B11" s="2">
        <v>4</v>
      </c>
      <c r="C11" s="2">
        <v>5</v>
      </c>
      <c r="D11" s="2">
        <v>251</v>
      </c>
      <c r="E11" s="2">
        <v>1</v>
      </c>
      <c r="G11" s="3" t="s">
        <v>45</v>
      </c>
      <c r="H11" s="3">
        <f>SUM(H8:H10)</f>
        <v>8</v>
      </c>
      <c r="I11" s="3">
        <f t="shared" ref="I11" si="5">SUM(I8:I10)</f>
        <v>19</v>
      </c>
      <c r="J11" s="3">
        <f>SUM(J8:J10)</f>
        <v>536</v>
      </c>
      <c r="K11" s="3">
        <f>SUM(K8:K10)</f>
        <v>4</v>
      </c>
      <c r="L11" s="2"/>
      <c r="M11" s="3" t="s">
        <v>45</v>
      </c>
      <c r="N11" s="3">
        <f>SUM(N8:N10)</f>
        <v>12</v>
      </c>
      <c r="O11" s="3">
        <f>SUM(O8:O10)</f>
        <v>15</v>
      </c>
      <c r="P11" s="3">
        <f>SUM(P8:P10)</f>
        <v>675</v>
      </c>
      <c r="Q11" s="3">
        <f>SUM(Q8:Q10)</f>
        <v>4</v>
      </c>
      <c r="S11" s="6">
        <v>7</v>
      </c>
      <c r="T11" s="6">
        <v>4</v>
      </c>
      <c r="U11" s="6" t="s">
        <v>40</v>
      </c>
      <c r="V11" s="2">
        <f>$N$5</f>
        <v>13</v>
      </c>
      <c r="W11" s="2">
        <f>$P$5</f>
        <v>709</v>
      </c>
      <c r="X11" s="2">
        <f>$Q$5</f>
        <v>5</v>
      </c>
    </row>
    <row r="12" spans="1:24" ht="16" thickTop="1">
      <c r="A12" t="s">
        <v>16</v>
      </c>
      <c r="B12" s="2">
        <v>5</v>
      </c>
      <c r="C12" s="2">
        <v>4</v>
      </c>
      <c r="D12" s="2">
        <v>205</v>
      </c>
      <c r="E12" s="2">
        <v>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S12" s="6">
        <v>8</v>
      </c>
      <c r="T12" s="6">
        <v>8</v>
      </c>
      <c r="U12" s="9" t="s">
        <v>43</v>
      </c>
      <c r="V12" s="2">
        <f>$N$23</f>
        <v>12.5</v>
      </c>
      <c r="W12" s="2">
        <f>$P$23</f>
        <v>557</v>
      </c>
      <c r="X12" s="2">
        <f>$Q$23</f>
        <v>6</v>
      </c>
    </row>
    <row r="13" spans="1:24">
      <c r="A13" t="s">
        <v>30</v>
      </c>
      <c r="B13" s="2">
        <v>3</v>
      </c>
      <c r="C13" s="2">
        <v>6</v>
      </c>
      <c r="D13" s="2">
        <v>219</v>
      </c>
      <c r="E13" s="2">
        <v>1</v>
      </c>
      <c r="G13" s="4" t="s">
        <v>37</v>
      </c>
      <c r="H13" s="4" t="s">
        <v>2</v>
      </c>
      <c r="I13" s="4" t="s">
        <v>3</v>
      </c>
      <c r="J13" s="5" t="s">
        <v>50</v>
      </c>
      <c r="K13" s="5" t="s">
        <v>51</v>
      </c>
      <c r="L13" s="2"/>
      <c r="M13" s="5" t="s">
        <v>42</v>
      </c>
      <c r="N13" s="5" t="s">
        <v>2</v>
      </c>
      <c r="O13" s="5" t="s">
        <v>3</v>
      </c>
      <c r="P13" s="5" t="s">
        <v>50</v>
      </c>
      <c r="Q13" s="5" t="s">
        <v>51</v>
      </c>
      <c r="S13" s="6">
        <v>9</v>
      </c>
      <c r="T13" s="6">
        <v>9</v>
      </c>
      <c r="U13" s="6" t="s">
        <v>41</v>
      </c>
      <c r="V13" s="2">
        <f>$N$11</f>
        <v>12</v>
      </c>
      <c r="W13" s="2">
        <f>$P$11</f>
        <v>675</v>
      </c>
      <c r="X13" s="2">
        <f>$Q$11</f>
        <v>4</v>
      </c>
    </row>
    <row r="14" spans="1:24">
      <c r="A14" s="12" t="s">
        <v>15</v>
      </c>
      <c r="B14" s="13">
        <v>7</v>
      </c>
      <c r="C14" s="13">
        <v>2</v>
      </c>
      <c r="D14" s="13">
        <v>286</v>
      </c>
      <c r="E14" s="13">
        <v>2</v>
      </c>
      <c r="G14" s="2" t="str">
        <f t="shared" ref="G14:K16" si="6">A14</f>
        <v>Broncos</v>
      </c>
      <c r="H14" s="2">
        <f t="shared" si="6"/>
        <v>7</v>
      </c>
      <c r="I14" s="2">
        <f t="shared" si="6"/>
        <v>2</v>
      </c>
      <c r="J14" s="2">
        <f t="shared" si="6"/>
        <v>286</v>
      </c>
      <c r="K14" s="2">
        <f t="shared" si="6"/>
        <v>2</v>
      </c>
      <c r="L14" s="2"/>
      <c r="M14" s="2" t="str">
        <f t="shared" ref="M14:Q16" si="7">A17</f>
        <v>Eagles</v>
      </c>
      <c r="N14" s="2">
        <f t="shared" si="7"/>
        <v>7</v>
      </c>
      <c r="O14" s="2">
        <f t="shared" si="7"/>
        <v>2</v>
      </c>
      <c r="P14" s="2">
        <f t="shared" si="7"/>
        <v>279</v>
      </c>
      <c r="Q14" s="2">
        <f t="shared" si="7"/>
        <v>2</v>
      </c>
      <c r="S14" s="6">
        <v>10</v>
      </c>
      <c r="T14" s="6">
        <v>10</v>
      </c>
      <c r="U14" s="6" t="s">
        <v>36</v>
      </c>
      <c r="V14" s="2">
        <f>$H$11</f>
        <v>8</v>
      </c>
      <c r="W14" s="2">
        <f>$J$11</f>
        <v>536</v>
      </c>
      <c r="X14" s="2">
        <f>$K$11</f>
        <v>4</v>
      </c>
    </row>
    <row r="15" spans="1:24">
      <c r="A15" t="s">
        <v>5</v>
      </c>
      <c r="B15" s="2">
        <v>5</v>
      </c>
      <c r="C15" s="2">
        <v>4</v>
      </c>
      <c r="D15" s="2">
        <v>227</v>
      </c>
      <c r="E15" s="2">
        <v>3</v>
      </c>
      <c r="G15" s="2" t="str">
        <f t="shared" si="6"/>
        <v>Dolphins</v>
      </c>
      <c r="H15" s="2">
        <f>B15</f>
        <v>5</v>
      </c>
      <c r="I15" s="2">
        <f>C15</f>
        <v>4</v>
      </c>
      <c r="J15" s="2">
        <f>D15</f>
        <v>227</v>
      </c>
      <c r="K15" s="2">
        <f>E15</f>
        <v>3</v>
      </c>
      <c r="L15" s="2"/>
      <c r="M15" s="2" t="str">
        <f t="shared" si="7"/>
        <v>Ravens</v>
      </c>
      <c r="N15" s="2">
        <f t="shared" si="7"/>
        <v>6</v>
      </c>
      <c r="O15" s="2">
        <f t="shared" si="7"/>
        <v>4</v>
      </c>
      <c r="P15" s="2">
        <f t="shared" si="7"/>
        <v>261</v>
      </c>
      <c r="Q15" s="2">
        <f t="shared" si="7"/>
        <v>2</v>
      </c>
    </row>
    <row r="16" spans="1:24">
      <c r="A16" t="s">
        <v>12</v>
      </c>
      <c r="B16" s="2">
        <v>2</v>
      </c>
      <c r="C16" s="2">
        <v>7</v>
      </c>
      <c r="D16" s="2">
        <v>144</v>
      </c>
      <c r="E16" s="2">
        <v>1</v>
      </c>
      <c r="G16" s="2" t="str">
        <f t="shared" si="6"/>
        <v>Titans</v>
      </c>
      <c r="H16" s="2">
        <f t="shared" si="6"/>
        <v>2</v>
      </c>
      <c r="I16" s="2">
        <f t="shared" si="6"/>
        <v>7</v>
      </c>
      <c r="J16" s="2">
        <f t="shared" si="6"/>
        <v>144</v>
      </c>
      <c r="K16" s="2">
        <f t="shared" si="6"/>
        <v>1</v>
      </c>
      <c r="L16" s="2"/>
      <c r="M16" s="2" t="str">
        <f t="shared" si="7"/>
        <v>Lions</v>
      </c>
      <c r="N16" s="2">
        <f t="shared" si="7"/>
        <v>7</v>
      </c>
      <c r="O16" s="2">
        <f t="shared" si="7"/>
        <v>2</v>
      </c>
      <c r="P16" s="2">
        <f t="shared" si="7"/>
        <v>182</v>
      </c>
      <c r="Q16" s="2">
        <f t="shared" si="7"/>
        <v>3</v>
      </c>
    </row>
    <row r="17" spans="1:17" ht="16" thickBot="1">
      <c r="A17" t="s">
        <v>19</v>
      </c>
      <c r="B17" s="2">
        <v>7</v>
      </c>
      <c r="C17" s="2">
        <v>2</v>
      </c>
      <c r="D17" s="2">
        <v>279</v>
      </c>
      <c r="E17" s="2">
        <v>2</v>
      </c>
      <c r="G17" s="3" t="s">
        <v>45</v>
      </c>
      <c r="H17" s="3">
        <f>SUM(H14:H16)</f>
        <v>14</v>
      </c>
      <c r="I17" s="3">
        <f t="shared" ref="I17" si="8">SUM(I14:I16)</f>
        <v>13</v>
      </c>
      <c r="J17" s="3">
        <f>SUM(J14:J16)</f>
        <v>657</v>
      </c>
      <c r="K17" s="3">
        <f>SUM(K14:K16)</f>
        <v>6</v>
      </c>
      <c r="L17" s="2"/>
      <c r="M17" s="3" t="s">
        <v>45</v>
      </c>
      <c r="N17" s="3">
        <f>SUM(N14:N16)</f>
        <v>20</v>
      </c>
      <c r="O17" s="3">
        <f>SUM(O14:O16)</f>
        <v>8</v>
      </c>
      <c r="P17" s="3">
        <f>SUM(P14:P16)</f>
        <v>722</v>
      </c>
      <c r="Q17" s="3">
        <f>SUM(Q14:Q16)</f>
        <v>7</v>
      </c>
    </row>
    <row r="18" spans="1:17" ht="16" thickTop="1">
      <c r="A18" t="s">
        <v>9</v>
      </c>
      <c r="B18" s="2">
        <v>6</v>
      </c>
      <c r="C18" s="2">
        <v>4</v>
      </c>
      <c r="D18" s="2">
        <v>261</v>
      </c>
      <c r="E18" s="2">
        <v>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t="s">
        <v>25</v>
      </c>
      <c r="B19" s="2">
        <v>7</v>
      </c>
      <c r="C19" s="2">
        <v>2</v>
      </c>
      <c r="D19" s="2">
        <v>182</v>
      </c>
      <c r="E19" s="2">
        <v>3</v>
      </c>
      <c r="G19" s="4" t="s">
        <v>38</v>
      </c>
      <c r="H19" s="4" t="s">
        <v>2</v>
      </c>
      <c r="I19" s="4" t="s">
        <v>3</v>
      </c>
      <c r="J19" s="5" t="s">
        <v>50</v>
      </c>
      <c r="K19" s="5" t="s">
        <v>51</v>
      </c>
      <c r="L19" s="2"/>
      <c r="M19" s="5" t="s">
        <v>43</v>
      </c>
      <c r="N19" s="5" t="s">
        <v>2</v>
      </c>
      <c r="O19" s="5" t="s">
        <v>3</v>
      </c>
      <c r="P19" s="5" t="s">
        <v>50</v>
      </c>
      <c r="Q19" s="5" t="s">
        <v>51</v>
      </c>
    </row>
    <row r="20" spans="1:17">
      <c r="A20" t="s">
        <v>32</v>
      </c>
      <c r="B20" s="2">
        <v>6</v>
      </c>
      <c r="C20" s="2">
        <v>3</v>
      </c>
      <c r="D20" s="2">
        <v>240</v>
      </c>
      <c r="E20" s="2">
        <v>2</v>
      </c>
      <c r="G20" s="2" t="str">
        <f t="shared" ref="G20:K22" si="9">A20</f>
        <v>Seahawks</v>
      </c>
      <c r="H20" s="2">
        <f t="shared" si="9"/>
        <v>6</v>
      </c>
      <c r="I20" s="2">
        <f t="shared" si="9"/>
        <v>3</v>
      </c>
      <c r="J20" s="2">
        <f t="shared" si="9"/>
        <v>240</v>
      </c>
      <c r="K20" s="2">
        <f t="shared" si="9"/>
        <v>2</v>
      </c>
      <c r="L20" s="2"/>
      <c r="M20" s="2" t="str">
        <f t="shared" ref="M20:Q22" si="10">A23</f>
        <v>Vikings</v>
      </c>
      <c r="N20" s="2">
        <f t="shared" si="10"/>
        <v>4</v>
      </c>
      <c r="O20" s="2">
        <f t="shared" si="10"/>
        <v>5</v>
      </c>
      <c r="P20" s="2">
        <f t="shared" si="10"/>
        <v>168</v>
      </c>
      <c r="Q20" s="2">
        <f t="shared" si="10"/>
        <v>2</v>
      </c>
    </row>
    <row r="21" spans="1:17">
      <c r="A21" t="s">
        <v>34</v>
      </c>
      <c r="B21" s="2">
        <v>8</v>
      </c>
      <c r="C21" s="2">
        <v>1</v>
      </c>
      <c r="D21" s="2">
        <v>223</v>
      </c>
      <c r="E21" s="2">
        <v>3</v>
      </c>
      <c r="G21" s="2" t="str">
        <f t="shared" si="9"/>
        <v>Cardinals</v>
      </c>
      <c r="H21" s="2">
        <f t="shared" si="9"/>
        <v>8</v>
      </c>
      <c r="I21" s="2">
        <f t="shared" si="9"/>
        <v>1</v>
      </c>
      <c r="J21" s="2">
        <f t="shared" si="9"/>
        <v>223</v>
      </c>
      <c r="K21" s="2">
        <f t="shared" si="9"/>
        <v>3</v>
      </c>
      <c r="L21" s="2"/>
      <c r="M21" s="2" t="str">
        <f t="shared" si="10"/>
        <v>Panthers</v>
      </c>
      <c r="N21" s="2">
        <f t="shared" si="10"/>
        <v>3.5</v>
      </c>
      <c r="O21" s="2">
        <f t="shared" si="10"/>
        <v>6</v>
      </c>
      <c r="P21" s="2">
        <f t="shared" si="10"/>
        <v>198</v>
      </c>
      <c r="Q21" s="2">
        <f t="shared" si="10"/>
        <v>1</v>
      </c>
    </row>
    <row r="22" spans="1:17">
      <c r="A22" t="s">
        <v>6</v>
      </c>
      <c r="B22" s="2">
        <v>2</v>
      </c>
      <c r="C22" s="2">
        <v>8</v>
      </c>
      <c r="D22" s="2">
        <v>174</v>
      </c>
      <c r="E22" s="2">
        <v>0</v>
      </c>
      <c r="G22" s="2" t="str">
        <f t="shared" si="9"/>
        <v>Jets</v>
      </c>
      <c r="H22" s="2">
        <f t="shared" si="9"/>
        <v>2</v>
      </c>
      <c r="I22" s="2">
        <f t="shared" si="9"/>
        <v>8</v>
      </c>
      <c r="J22" s="2">
        <f t="shared" si="9"/>
        <v>174</v>
      </c>
      <c r="K22" s="2">
        <f t="shared" si="9"/>
        <v>0</v>
      </c>
      <c r="L22" s="2"/>
      <c r="M22" s="2" t="str">
        <f t="shared" si="10"/>
        <v>Bills</v>
      </c>
      <c r="N22" s="2">
        <f>B25</f>
        <v>5</v>
      </c>
      <c r="O22" s="2">
        <f>C25</f>
        <v>4</v>
      </c>
      <c r="P22" s="2">
        <f>D25</f>
        <v>191</v>
      </c>
      <c r="Q22" s="2">
        <f>E25</f>
        <v>3</v>
      </c>
    </row>
    <row r="23" spans="1:17" ht="16" thickBot="1">
      <c r="A23" t="s">
        <v>26</v>
      </c>
      <c r="B23" s="2">
        <v>4</v>
      </c>
      <c r="C23" s="2">
        <v>5</v>
      </c>
      <c r="D23" s="2">
        <v>168</v>
      </c>
      <c r="E23" s="2">
        <v>2</v>
      </c>
      <c r="G23" s="3" t="s">
        <v>45</v>
      </c>
      <c r="H23" s="3">
        <f>SUM(H20:H22)</f>
        <v>16</v>
      </c>
      <c r="I23" s="3">
        <f t="shared" ref="I23" si="11">SUM(I20:I22)</f>
        <v>12</v>
      </c>
      <c r="J23" s="3">
        <f>SUM(J20:J22)</f>
        <v>637</v>
      </c>
      <c r="K23" s="3">
        <f>SUM(K20:K22)</f>
        <v>5</v>
      </c>
      <c r="L23" s="2"/>
      <c r="M23" s="3" t="s">
        <v>45</v>
      </c>
      <c r="N23" s="3">
        <f>SUM(N20:N22)</f>
        <v>12.5</v>
      </c>
      <c r="O23" s="3">
        <f>SUM(O20:O22)</f>
        <v>15</v>
      </c>
      <c r="P23" s="3">
        <f>SUM(P20:P22)</f>
        <v>557</v>
      </c>
      <c r="Q23" s="3">
        <f>SUM(Q20:Q22)</f>
        <v>6</v>
      </c>
    </row>
    <row r="24" spans="1:17" ht="16" thickTop="1">
      <c r="A24" t="s">
        <v>28</v>
      </c>
      <c r="B24" s="2">
        <v>3.5</v>
      </c>
      <c r="C24" s="2">
        <v>6</v>
      </c>
      <c r="D24" s="2">
        <v>198</v>
      </c>
      <c r="E24" s="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A25" t="s">
        <v>4</v>
      </c>
      <c r="B25" s="2">
        <v>5</v>
      </c>
      <c r="C25" s="2">
        <v>4</v>
      </c>
      <c r="D25" s="2">
        <v>191</v>
      </c>
      <c r="E25" s="2">
        <v>3</v>
      </c>
      <c r="G25" s="4" t="s">
        <v>39</v>
      </c>
      <c r="H25" s="4" t="s">
        <v>2</v>
      </c>
      <c r="I25" s="4" t="s">
        <v>3</v>
      </c>
      <c r="J25" s="5" t="s">
        <v>50</v>
      </c>
      <c r="K25" s="5" t="s">
        <v>51</v>
      </c>
      <c r="L25" s="2"/>
      <c r="M25" s="5" t="s">
        <v>44</v>
      </c>
      <c r="N25" s="5" t="s">
        <v>2</v>
      </c>
      <c r="O25" s="5" t="s">
        <v>3</v>
      </c>
      <c r="P25" s="5" t="s">
        <v>50</v>
      </c>
      <c r="Q25" s="5" t="s">
        <v>51</v>
      </c>
    </row>
    <row r="26" spans="1:17">
      <c r="A26" t="s">
        <v>0</v>
      </c>
      <c r="B26" s="2">
        <v>7</v>
      </c>
      <c r="C26" s="2">
        <v>2</v>
      </c>
      <c r="D26" s="2">
        <v>281</v>
      </c>
      <c r="E26" s="2">
        <v>2</v>
      </c>
      <c r="G26" s="2" t="str">
        <f t="shared" ref="G26:K28" si="12">A26</f>
        <v>Patriots</v>
      </c>
      <c r="H26" s="2">
        <f t="shared" si="12"/>
        <v>7</v>
      </c>
      <c r="I26" s="2">
        <f t="shared" si="12"/>
        <v>2</v>
      </c>
      <c r="J26" s="2">
        <f t="shared" si="12"/>
        <v>281</v>
      </c>
      <c r="K26" s="2">
        <f t="shared" si="12"/>
        <v>2</v>
      </c>
      <c r="L26" s="2"/>
      <c r="M26" s="2" t="str">
        <f t="shared" ref="M26:Q28" si="13">A29</f>
        <v>Chiefs</v>
      </c>
      <c r="N26" s="2">
        <f t="shared" si="13"/>
        <v>6</v>
      </c>
      <c r="O26" s="2">
        <f t="shared" si="13"/>
        <v>3</v>
      </c>
      <c r="P26" s="2">
        <f t="shared" si="13"/>
        <v>217</v>
      </c>
      <c r="Q26" s="2">
        <f t="shared" si="13"/>
        <v>3</v>
      </c>
    </row>
    <row r="27" spans="1:17">
      <c r="A27" t="s">
        <v>20</v>
      </c>
      <c r="B27" s="2">
        <v>7</v>
      </c>
      <c r="C27" s="2">
        <v>3</v>
      </c>
      <c r="D27" s="2">
        <v>261</v>
      </c>
      <c r="E27" s="2">
        <v>4</v>
      </c>
      <c r="G27" s="2" t="str">
        <f t="shared" si="12"/>
        <v>Cowboys</v>
      </c>
      <c r="H27" s="2">
        <f t="shared" si="12"/>
        <v>7</v>
      </c>
      <c r="I27" s="2">
        <f t="shared" si="12"/>
        <v>3</v>
      </c>
      <c r="J27" s="2">
        <f t="shared" si="12"/>
        <v>261</v>
      </c>
      <c r="K27" s="2">
        <f t="shared" si="12"/>
        <v>4</v>
      </c>
      <c r="L27" s="2"/>
      <c r="M27" s="2" t="str">
        <f t="shared" si="13"/>
        <v>Bengals</v>
      </c>
      <c r="N27" s="2">
        <f t="shared" si="13"/>
        <v>5.5</v>
      </c>
      <c r="O27" s="2">
        <f t="shared" si="13"/>
        <v>3</v>
      </c>
      <c r="P27" s="2">
        <f t="shared" si="13"/>
        <v>197</v>
      </c>
      <c r="Q27" s="2">
        <f t="shared" si="13"/>
        <v>1</v>
      </c>
    </row>
    <row r="28" spans="1:17">
      <c r="A28" t="s">
        <v>14</v>
      </c>
      <c r="B28" s="2">
        <v>4</v>
      </c>
      <c r="C28" s="2">
        <v>5</v>
      </c>
      <c r="D28" s="2">
        <v>206</v>
      </c>
      <c r="E28" s="2">
        <v>2</v>
      </c>
      <c r="G28" s="2" t="str">
        <f t="shared" si="12"/>
        <v>Texans</v>
      </c>
      <c r="H28" s="2">
        <f t="shared" si="12"/>
        <v>4</v>
      </c>
      <c r="I28" s="2">
        <f t="shared" si="12"/>
        <v>5</v>
      </c>
      <c r="J28" s="2">
        <f t="shared" si="12"/>
        <v>206</v>
      </c>
      <c r="K28" s="2">
        <f t="shared" si="12"/>
        <v>2</v>
      </c>
      <c r="L28" s="2"/>
      <c r="M28" s="2" t="str">
        <f t="shared" si="13"/>
        <v>Redskins</v>
      </c>
      <c r="N28" s="2">
        <f t="shared" si="13"/>
        <v>3</v>
      </c>
      <c r="O28" s="2">
        <f t="shared" si="13"/>
        <v>6</v>
      </c>
      <c r="P28" s="2">
        <f t="shared" si="13"/>
        <v>197</v>
      </c>
      <c r="Q28" s="2">
        <f t="shared" si="13"/>
        <v>1</v>
      </c>
    </row>
    <row r="29" spans="1:17" ht="16" thickBot="1">
      <c r="A29" t="s">
        <v>17</v>
      </c>
      <c r="B29" s="2">
        <v>6</v>
      </c>
      <c r="C29" s="2">
        <v>3</v>
      </c>
      <c r="D29" s="2">
        <v>217</v>
      </c>
      <c r="E29" s="2">
        <v>3</v>
      </c>
      <c r="G29" s="3" t="s">
        <v>45</v>
      </c>
      <c r="H29" s="3">
        <f>SUM(H26:H28)</f>
        <v>18</v>
      </c>
      <c r="I29" s="3">
        <f t="shared" ref="I29" si="14">SUM(I26:I28)</f>
        <v>10</v>
      </c>
      <c r="J29" s="3">
        <f>SUM(J26:J28)</f>
        <v>748</v>
      </c>
      <c r="K29" s="3">
        <f>SUM(K26:K28)</f>
        <v>8</v>
      </c>
      <c r="L29" s="2"/>
      <c r="M29" s="3" t="s">
        <v>45</v>
      </c>
      <c r="N29" s="3">
        <f>SUM(N26:N28)</f>
        <v>14.5</v>
      </c>
      <c r="O29" s="3">
        <f>SUM(O26:O28)</f>
        <v>12</v>
      </c>
      <c r="P29" s="3">
        <f>SUM(P26:P28)</f>
        <v>611</v>
      </c>
      <c r="Q29" s="3">
        <f>SUM(Q26:Q28)</f>
        <v>5</v>
      </c>
    </row>
    <row r="30" spans="1:17" ht="16" thickTop="1">
      <c r="A30" t="s">
        <v>7</v>
      </c>
      <c r="B30" s="2">
        <v>5.5</v>
      </c>
      <c r="C30" s="2">
        <v>3</v>
      </c>
      <c r="D30" s="2">
        <v>197</v>
      </c>
      <c r="E30" s="2">
        <v>1</v>
      </c>
    </row>
    <row r="31" spans="1:17">
      <c r="A31" t="s">
        <v>22</v>
      </c>
      <c r="B31" s="2">
        <v>3</v>
      </c>
      <c r="C31" s="2">
        <v>6</v>
      </c>
      <c r="D31" s="2">
        <v>197</v>
      </c>
      <c r="E31" s="2">
        <v>1</v>
      </c>
    </row>
    <row r="32" spans="1:17" ht="20">
      <c r="A32" s="7" t="s">
        <v>33</v>
      </c>
      <c r="B32" s="8">
        <v>3</v>
      </c>
      <c r="C32" s="8">
        <v>6</v>
      </c>
      <c r="D32" s="8">
        <v>163</v>
      </c>
      <c r="E32" s="8">
        <v>2</v>
      </c>
      <c r="G32" s="11" t="s">
        <v>46</v>
      </c>
      <c r="H32" s="11"/>
      <c r="I32" s="11"/>
      <c r="J32" s="11"/>
      <c r="K32" s="1">
        <v>11</v>
      </c>
    </row>
    <row r="33" spans="1:5">
      <c r="A33" s="7" t="s">
        <v>29</v>
      </c>
      <c r="B33" s="8">
        <v>1</v>
      </c>
      <c r="C33" s="8">
        <v>8</v>
      </c>
      <c r="D33" s="8">
        <v>167</v>
      </c>
      <c r="E33" s="8">
        <v>1</v>
      </c>
    </row>
  </sheetData>
  <sortState ref="T5:X14">
    <sortCondition descending="1" ref="V5:V14"/>
    <sortCondition descending="1" ref="W5:W14"/>
    <sortCondition descending="1" ref="X5:X14"/>
  </sortState>
  <mergeCells count="2">
    <mergeCell ref="S3:X3"/>
    <mergeCell ref="G32:J32"/>
  </mergeCells>
  <conditionalFormatting sqref="D32:D33">
    <cfRule type="containsText" dxfId="33" priority="43" operator="containsText" text="Y">
      <formula>NOT(ISERROR(SEARCH("Y",D32)))</formula>
    </cfRule>
    <cfRule type="containsText" dxfId="32" priority="44" operator="containsText" text="N">
      <formula>NOT(ISERROR(SEARCH("N",D32)))</formula>
    </cfRule>
  </conditionalFormatting>
  <conditionalFormatting sqref="S5:S14">
    <cfRule type="cellIs" dxfId="31" priority="25" operator="greaterThan">
      <formula>T5</formula>
    </cfRule>
    <cfRule type="cellIs" dxfId="30" priority="26" operator="equal">
      <formula>T5</formula>
    </cfRule>
    <cfRule type="cellIs" dxfId="29" priority="27" operator="lessThan">
      <formula>T5</formula>
    </cfRule>
    <cfRule type="cellIs" dxfId="28" priority="39" operator="equal">
      <formula>T5</formula>
    </cfRule>
    <cfRule type="cellIs" dxfId="27" priority="40" operator="lessThan">
      <formula>T5</formula>
    </cfRule>
    <cfRule type="cellIs" dxfId="26" priority="41" operator="greaterThan">
      <formula>T5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Kelton Karboviak</dc:creator>
  <cp:lastModifiedBy>Kelton Karboviak</cp:lastModifiedBy>
  <dcterms:created xsi:type="dcterms:W3CDTF">2014-08-25T00:39:05Z</dcterms:created>
  <dcterms:modified xsi:type="dcterms:W3CDTF">2014-11-12T04:02:07Z</dcterms:modified>
</cp:coreProperties>
</file>