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labs\ExperimentalDataProcessing_labs\lab\"/>
    </mc:Choice>
  </mc:AlternateContent>
  <xr:revisionPtr revIDLastSave="0" documentId="13_ncr:1_{5C013C50-3DDD-4D7F-9D94-B9266D3D1EA3}" xr6:coauthVersionLast="47" xr6:coauthVersionMax="47" xr10:uidLastSave="{00000000-0000-0000-0000-000000000000}"/>
  <bookViews>
    <workbookView xWindow="825" yWindow="-120" windowWidth="28095" windowHeight="1644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7" i="1" l="1"/>
  <c r="I17" i="1" s="1"/>
  <c r="C17" i="1"/>
  <c r="D17" i="1"/>
  <c r="K17" i="1" s="1"/>
  <c r="E17" i="1"/>
  <c r="L17" i="1" s="1"/>
  <c r="A17" i="1"/>
  <c r="H17" i="1" s="1"/>
  <c r="B21" i="1"/>
  <c r="D20" i="1"/>
  <c r="J17" i="1"/>
  <c r="B5" i="1"/>
  <c r="C5" i="1"/>
  <c r="D5" i="1"/>
  <c r="E5" i="1"/>
  <c r="A5" i="1"/>
  <c r="B13" i="1" s="1"/>
  <c r="B14" i="1" s="1"/>
  <c r="F8" i="1"/>
  <c r="B11" i="1" s="1"/>
  <c r="B19" i="1" l="1"/>
  <c r="B22" i="1" s="1"/>
  <c r="A11" i="1"/>
  <c r="C11" i="1"/>
  <c r="D11" i="1"/>
  <c r="E11" i="1"/>
</calcChain>
</file>

<file path=xl/sharedStrings.xml><?xml version="1.0" encoding="utf-8"?>
<sst xmlns="http://schemas.openxmlformats.org/spreadsheetml/2006/main" count="27" uniqueCount="23">
  <si>
    <r>
      <t>ε</t>
    </r>
    <r>
      <rPr>
        <sz val="11"/>
        <color theme="1"/>
        <rFont val="Calibri"/>
        <family val="2"/>
      </rPr>
      <t>=</t>
    </r>
  </si>
  <si>
    <t>Всего</t>
  </si>
  <si>
    <t>a=M*[x]=</t>
  </si>
  <si>
    <t>σ=sqrt(D*)=</t>
  </si>
  <si>
    <t>p1</t>
  </si>
  <si>
    <t>p2</t>
  </si>
  <si>
    <t>p3</t>
  </si>
  <si>
    <t>p4</t>
  </si>
  <si>
    <t>p5</t>
  </si>
  <si>
    <t>левая граница</t>
  </si>
  <si>
    <t>правая граница</t>
  </si>
  <si>
    <t>середина интервала</t>
  </si>
  <si>
    <t>Вероятности попадания</t>
  </si>
  <si>
    <t>p1*</t>
  </si>
  <si>
    <t>p2*</t>
  </si>
  <si>
    <t>p3*</t>
  </si>
  <si>
    <t>p4*</t>
  </si>
  <si>
    <t>p5*</t>
  </si>
  <si>
    <t>∆*=</t>
  </si>
  <si>
    <t>(pi-pi*)^2/pi</t>
  </si>
  <si>
    <t>Количество степеней свободы:</t>
  </si>
  <si>
    <t>dε=</t>
  </si>
  <si>
    <t>Гипотеза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</si>
</sst>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2"/>
  <sheetViews>
    <sheetView tabSelected="1" workbookViewId="0">
      <selection activeCell="B23" sqref="B23"/>
    </sheetView>
  </sheetViews>
  <sheetFormatPr defaultRowHeight="15" x14ac:dyDescent="0.25"/>
  <cols>
    <col min="1" max="1" width="11.28515625" bestFit="1" customWidth="1"/>
    <col min="8" max="12" width="12.140625" bestFit="1" customWidth="1"/>
  </cols>
  <sheetData>
    <row r="1" spans="1:12" x14ac:dyDescent="0.25">
      <c r="A1" s="1" t="s">
        <v>0</v>
      </c>
      <c r="B1">
        <v>0.05</v>
      </c>
    </row>
    <row r="5" spans="1:12" x14ac:dyDescent="0.25">
      <c r="A5">
        <f>(A6+A7)/2</f>
        <v>2</v>
      </c>
      <c r="B5">
        <f t="shared" ref="B5:E5" si="0">(B6+B7)/2</f>
        <v>4</v>
      </c>
      <c r="C5">
        <f t="shared" si="0"/>
        <v>6</v>
      </c>
      <c r="D5">
        <f t="shared" si="0"/>
        <v>8</v>
      </c>
      <c r="E5">
        <f t="shared" si="0"/>
        <v>10</v>
      </c>
      <c r="F5" t="s">
        <v>11</v>
      </c>
    </row>
    <row r="6" spans="1:12" x14ac:dyDescent="0.25">
      <c r="A6">
        <v>1</v>
      </c>
      <c r="B6">
        <v>3</v>
      </c>
      <c r="C6">
        <v>5</v>
      </c>
      <c r="D6">
        <v>7</v>
      </c>
      <c r="E6">
        <v>9</v>
      </c>
      <c r="F6" t="s">
        <v>9</v>
      </c>
    </row>
    <row r="7" spans="1:12" x14ac:dyDescent="0.25">
      <c r="A7">
        <v>3</v>
      </c>
      <c r="B7">
        <v>5</v>
      </c>
      <c r="C7">
        <v>7</v>
      </c>
      <c r="D7">
        <v>9</v>
      </c>
      <c r="E7">
        <v>11</v>
      </c>
      <c r="F7" t="s">
        <v>10</v>
      </c>
    </row>
    <row r="8" spans="1:12" x14ac:dyDescent="0.25">
      <c r="A8">
        <v>6</v>
      </c>
      <c r="B8">
        <v>10</v>
      </c>
      <c r="C8">
        <v>23</v>
      </c>
      <c r="D8">
        <v>16</v>
      </c>
      <c r="E8">
        <v>5</v>
      </c>
      <c r="F8">
        <f>SUM(A8:E8)</f>
        <v>60</v>
      </c>
      <c r="G8" t="s">
        <v>1</v>
      </c>
    </row>
    <row r="10" spans="1:12" x14ac:dyDescent="0.25">
      <c r="A10" t="s">
        <v>13</v>
      </c>
      <c r="B10" t="s">
        <v>14</v>
      </c>
      <c r="C10" t="s">
        <v>15</v>
      </c>
      <c r="D10" t="s">
        <v>16</v>
      </c>
      <c r="E10" t="s">
        <v>17</v>
      </c>
    </row>
    <row r="11" spans="1:12" x14ac:dyDescent="0.25">
      <c r="A11">
        <f>A$8/$F$8</f>
        <v>0.1</v>
      </c>
      <c r="B11">
        <f>B$8/$F$8</f>
        <v>0.16666666666666666</v>
      </c>
      <c r="C11">
        <f>C$8/$F$8</f>
        <v>0.38333333333333336</v>
      </c>
      <c r="D11">
        <f>D$8/$F$8</f>
        <v>0.26666666666666666</v>
      </c>
      <c r="E11">
        <f>E$8/$F$8</f>
        <v>8.3333333333333329E-2</v>
      </c>
    </row>
    <row r="13" spans="1:12" x14ac:dyDescent="0.25">
      <c r="A13" t="s">
        <v>2</v>
      </c>
      <c r="B13">
        <f>1/5*SUM(A5:E5)</f>
        <v>6</v>
      </c>
    </row>
    <row r="14" spans="1:12" x14ac:dyDescent="0.25">
      <c r="A14" t="s">
        <v>3</v>
      </c>
      <c r="B14">
        <f>SQRT(1/5*SUMSQ(A5:E5)-POWER(B13,2))</f>
        <v>2.8284271247461903</v>
      </c>
    </row>
    <row r="15" spans="1:12" x14ac:dyDescent="0.25">
      <c r="A15" t="s">
        <v>12</v>
      </c>
    </row>
    <row r="16" spans="1:12" x14ac:dyDescent="0.25">
      <c r="A16" t="s">
        <v>4</v>
      </c>
      <c r="B16" t="s">
        <v>5</v>
      </c>
      <c r="C16" t="s">
        <v>6</v>
      </c>
      <c r="D16" t="s">
        <v>7</v>
      </c>
      <c r="E16" t="s">
        <v>8</v>
      </c>
      <c r="H16" t="s">
        <v>19</v>
      </c>
      <c r="I16" t="s">
        <v>19</v>
      </c>
      <c r="J16" t="s">
        <v>19</v>
      </c>
      <c r="K16" t="s">
        <v>19</v>
      </c>
      <c r="L16" t="s">
        <v>19</v>
      </c>
    </row>
    <row r="17" spans="1:12" x14ac:dyDescent="0.25">
      <c r="A17">
        <f>NORMSDIST((A7-$B$13)/$B$14)-NORMSDIST((A6-$B$13)/$B$14)</f>
        <v>0.10587224730147149</v>
      </c>
      <c r="B17">
        <f t="shared" ref="B17:E17" si="1">NORMSDIST((B7-$B$13)/$B$14)-NORMSDIST((B6-$B$13)/$B$14)</f>
        <v>0.21741462174263912</v>
      </c>
      <c r="C17">
        <f t="shared" si="1"/>
        <v>0.27632639016823696</v>
      </c>
      <c r="D17">
        <f t="shared" si="1"/>
        <v>0.21741462174263915</v>
      </c>
      <c r="E17">
        <f t="shared" si="1"/>
        <v>0.10587224730147149</v>
      </c>
      <c r="H17">
        <f>POWER(A17-A11,2)/A17</f>
        <v>3.2570658740668719E-4</v>
      </c>
      <c r="I17">
        <f t="shared" ref="I17:L17" si="2">POWER(B17-B11,2)/B17</f>
        <v>1.1845362210465549E-2</v>
      </c>
      <c r="J17">
        <f t="shared" si="2"/>
        <v>4.1438263926101032E-2</v>
      </c>
      <c r="K17">
        <f t="shared" si="2"/>
        <v>1.1157317340274754E-2</v>
      </c>
      <c r="L17">
        <f t="shared" si="2"/>
        <v>4.798260694482046E-3</v>
      </c>
    </row>
    <row r="19" spans="1:12" x14ac:dyDescent="0.25">
      <c r="A19" t="s">
        <v>18</v>
      </c>
      <c r="B19">
        <f>F8*SUM(H17:L17)</f>
        <v>4.173894645523804</v>
      </c>
    </row>
    <row r="20" spans="1:12" x14ac:dyDescent="0.25">
      <c r="A20" t="s">
        <v>20</v>
      </c>
      <c r="D20">
        <f>5-2-1</f>
        <v>2</v>
      </c>
    </row>
    <row r="21" spans="1:12" x14ac:dyDescent="0.25">
      <c r="A21" t="s">
        <v>21</v>
      </c>
      <c r="B21">
        <f>CHIINV(B1,D20)</f>
        <v>5.9914645471079817</v>
      </c>
    </row>
    <row r="22" spans="1:12" x14ac:dyDescent="0.25">
      <c r="A22" t="s">
        <v>22</v>
      </c>
      <c r="B22" t="str">
        <f>IF(B19&gt;B21,"отвергается","не отвергается")</f>
        <v>не отвергается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Keltor</dc:creator>
  <cp:lastModifiedBy>Keltor</cp:lastModifiedBy>
  <dcterms:created xsi:type="dcterms:W3CDTF">2015-06-05T18:19:34Z</dcterms:created>
  <dcterms:modified xsi:type="dcterms:W3CDTF">2021-11-27T20:56:43Z</dcterms:modified>
</cp:coreProperties>
</file>