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66C92A9-BB18-4DE9-9C3F-E2FDC0697C4B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racker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C6" i="1" l="1"/>
  <c r="B6" i="1"/>
  <c r="C5" i="1"/>
  <c r="B5" i="1"/>
  <c r="C4" i="1"/>
  <c r="B4" i="1"/>
  <c r="F6" i="1"/>
  <c r="E6" i="1"/>
  <c r="G6" i="1" s="1"/>
  <c r="F5" i="1"/>
  <c r="E5" i="1"/>
  <c r="G5" i="1" s="1"/>
  <c r="F4" i="1"/>
  <c r="E4" i="1"/>
  <c r="A6" i="1"/>
  <c r="A5" i="1"/>
  <c r="A4" i="1"/>
  <c r="D6" i="1" l="1"/>
  <c r="D5" i="1"/>
  <c r="G4" i="1"/>
</calcChain>
</file>

<file path=xl/sharedStrings.xml><?xml version="1.0" encoding="utf-8"?>
<sst xmlns="http://schemas.openxmlformats.org/spreadsheetml/2006/main" count="8" uniqueCount="8">
  <si>
    <t>John's Personal Finance Records</t>
  </si>
  <si>
    <t>Month</t>
  </si>
  <si>
    <t>Earnings (Cash Inflow)</t>
  </si>
  <si>
    <t>Expenditures (Cash Outflow)</t>
  </si>
  <si>
    <t>Net Cashflow</t>
  </si>
  <si>
    <t>Assets</t>
  </si>
  <si>
    <t>Liabilities</t>
  </si>
  <si>
    <t>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</si>
</sst>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0</xdr:row>
      <xdr:rowOff>182880</xdr:rowOff>
    </xdr:from>
    <xdr:to>
      <xdr:col>18</xdr:col>
      <xdr:colOff>45720</xdr:colOff>
      <xdr:row>36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B647C0A-AC13-C1CC-F62F-46263E7820F9}"/>
            </a:ext>
          </a:extLst>
        </xdr:cNvPr>
        <xdr:cNvSpPr/>
      </xdr:nvSpPr>
      <xdr:spPr>
        <a:xfrm>
          <a:off x="8602980" y="182880"/>
          <a:ext cx="6385560" cy="66141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>
              <a:solidFill>
                <a:sysClr val="windowText" lastClr="000000"/>
              </a:solidFill>
            </a:rPr>
            <a:t>For</a:t>
          </a:r>
          <a:r>
            <a:rPr lang="en-SG" sz="1100" baseline="0">
              <a:solidFill>
                <a:sysClr val="windowText" lastClr="000000"/>
              </a:solidFill>
            </a:rPr>
            <a:t> Month, use </a:t>
          </a:r>
          <a:r>
            <a:rPr lang="en-SG" sz="1100" b="1" baseline="0">
              <a:solidFill>
                <a:sysClr val="windowText" lastClr="000000"/>
              </a:solidFill>
            </a:rPr>
            <a:t>= TEXT(select any date entry in workbook, "mmm")</a:t>
          </a:r>
          <a:r>
            <a:rPr lang="en-SG" sz="1100" baseline="0">
              <a:solidFill>
                <a:sysClr val="windowText" lastClr="000000"/>
              </a:solidFill>
            </a:rPr>
            <a:t>. This will generate the month's name.</a:t>
          </a:r>
        </a:p>
        <a:p>
          <a:pPr algn="l"/>
          <a:endParaRPr lang="en-SG" sz="1100" baseline="0">
            <a:solidFill>
              <a:sysClr val="windowText" lastClr="000000"/>
            </a:solidFill>
          </a:endParaRPr>
        </a:p>
        <a:p>
          <a:pPr algn="l"/>
          <a:r>
            <a:rPr lang="en-SG" sz="1100" baseline="0">
              <a:solidFill>
                <a:sysClr val="windowText" lastClr="000000"/>
              </a:solidFill>
            </a:rPr>
            <a:t>For Earnings, use </a:t>
          </a:r>
          <a:r>
            <a:rPr lang="en-SG" sz="1100" b="1" baseline="0">
              <a:solidFill>
                <a:sysClr val="windowText" lastClr="000000"/>
              </a:solidFill>
            </a:rPr>
            <a:t>=SUM(select on column header for savings account deposit)</a:t>
          </a:r>
          <a:r>
            <a:rPr lang="en-SG" sz="1100" b="0" baseline="0">
              <a:solidFill>
                <a:sysClr val="windowText" lastClr="000000"/>
              </a:solidFill>
            </a:rPr>
            <a:t>. 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</a:rPr>
            <a:t>For example, =SUM(C:C)</a:t>
          </a:r>
        </a:p>
        <a:p>
          <a:pPr algn="l"/>
          <a:endParaRPr lang="en-SG" sz="1100" b="0" baseline="0">
            <a:solidFill>
              <a:sysClr val="windowText" lastClr="000000"/>
            </a:solidFill>
          </a:endParaRPr>
        </a:p>
        <a:p>
          <a:pPr algn="l"/>
          <a:r>
            <a:rPr lang="en-SG" sz="1100" b="0" baseline="0">
              <a:solidFill>
                <a:sysClr val="windowText" lastClr="000000"/>
              </a:solidFill>
            </a:rPr>
            <a:t>Similarly for Expenditures, use </a:t>
          </a:r>
          <a:r>
            <a:rPr lang="en-SG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=SUM(select on column header for savings account withdrawal) - SUM(select the column header for credit card account deposit)</a:t>
          </a:r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example, =SUM(D:D)-SUM(I:I)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 deduct the deposit into the credit card account because it was used to pay off the liability and hence will not classified as expenditure.</a:t>
          </a:r>
        </a:p>
        <a:p>
          <a:pPr algn="l"/>
          <a:endParaRPr lang="en-SG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Net Cashflow, use </a:t>
          </a:r>
          <a:r>
            <a:rPr lang="en-SG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[any cell in Earnings] - [corresponding cell in Expenditure]</a:t>
          </a:r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example, =B4-C4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will produce a positive or negative value.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copy this formula, at the bottom right of the selected cell, your cursor will become a thin cross. Click and hold, then drag down to other cells.</a:t>
          </a:r>
        </a:p>
        <a:p>
          <a:pPr algn="l"/>
          <a:endParaRPr lang="en-SG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show colour, in the Home tab beside File, under Styles, select Conditional Formatting (Home -&gt; Styles -&gt; Conditional Formatting).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Highlight Cell Rules -&gt; Greater Than.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can change the value to 0, and the colour to green.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copy this formatting, at the bottom right of the selected cell, your cursor will become a thin cross. Click and hold, then drag down to other cells.</a:t>
          </a:r>
          <a:endParaRPr lang="en-SG">
            <a:solidFill>
              <a:sysClr val="windowText" lastClr="000000"/>
            </a:solidFill>
            <a:effectLst/>
          </a:endParaRPr>
        </a:p>
        <a:p>
          <a:pPr algn="l"/>
          <a:endParaRPr lang="en-SG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SG" sz="1100" b="0" baseline="0">
              <a:solidFill>
                <a:sysClr val="windowText" lastClr="000000"/>
              </a:solidFill>
            </a:rPr>
            <a:t>For Assets, use </a:t>
          </a:r>
          <a:r>
            <a:rPr lang="en-SG" sz="1100" b="1" baseline="0">
              <a:solidFill>
                <a:sysClr val="windowText" lastClr="000000"/>
              </a:solidFill>
            </a:rPr>
            <a:t>= [latest value for savings account running balance]</a:t>
          </a:r>
          <a:r>
            <a:rPr lang="en-SG" sz="1100" b="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</a:rPr>
            <a:t>For example, =E7</a:t>
          </a:r>
        </a:p>
        <a:p>
          <a:pPr algn="l"/>
          <a:endParaRPr lang="en-SG" sz="1100" b="0" baseline="0">
            <a:solidFill>
              <a:sysClr val="windowText" lastClr="000000"/>
            </a:solidFill>
          </a:endParaRP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Liabilities, use </a:t>
          </a:r>
          <a:r>
            <a:rPr lang="en-SG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[latest value for credit card account running balance]</a:t>
          </a:r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SG">
            <a:solidFill>
              <a:sysClr val="windowText" lastClr="000000"/>
            </a:solidFill>
            <a:effectLst/>
          </a:endParaRP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example, =K7</a:t>
          </a:r>
        </a:p>
        <a:p>
          <a:endParaRPr lang="en-SG" sz="1100" b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Net Worth, use , use </a:t>
          </a:r>
          <a:r>
            <a:rPr lang="en-SG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[any cell in Assets] - [corresponding cell in Liabilities]</a:t>
          </a:r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SG">
            <a:solidFill>
              <a:sysClr val="windowText" lastClr="000000"/>
            </a:solidFill>
            <a:effectLst/>
          </a:endParaRP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example, =E4-F4</a:t>
          </a: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will produce a positive or negative value.</a:t>
          </a:r>
          <a:endParaRPr lang="en-SG">
            <a:solidFill>
              <a:sysClr val="windowText" lastClr="000000"/>
            </a:solidFill>
            <a:effectLst/>
          </a:endParaRP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copy this formula, at the bottom right of the selected cell, your cursor will become a thin cross. Click and hold, then drag down to other cells.</a:t>
          </a:r>
        </a:p>
        <a:p>
          <a:r>
            <a:rPr lang="en-SG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can also use conditional formatting to show colour.</a:t>
          </a:r>
          <a:endParaRPr lang="en-SG">
            <a:solidFill>
              <a:sysClr val="windowText" lastClr="000000"/>
            </a:solidFill>
            <a:effectLst/>
          </a:endParaRPr>
        </a:p>
        <a:p>
          <a:endParaRPr lang="en-SG">
            <a:solidFill>
              <a:sysClr val="windowText" lastClr="000000"/>
            </a:solidFill>
            <a:effectLst/>
          </a:endParaRPr>
        </a:p>
        <a:p>
          <a:endParaRPr lang="en-SG">
            <a:solidFill>
              <a:sysClr val="windowText" lastClr="000000"/>
            </a:solidFill>
            <a:effectLst/>
          </a:endParaRPr>
        </a:p>
        <a:p>
          <a:endParaRPr lang="en-SG">
            <a:solidFill>
              <a:sysClr val="windowText" lastClr="000000"/>
            </a:solidFill>
            <a:effectLst/>
          </a:endParaRPr>
        </a:p>
        <a:p>
          <a:endParaRPr lang="en-SG">
            <a:solidFill>
              <a:sysClr val="windowText" lastClr="000000"/>
            </a:solidFill>
            <a:effectLst/>
          </a:endParaRPr>
        </a:p>
        <a:p>
          <a:endParaRPr lang="en-SG">
            <a:solidFill>
              <a:sysClr val="windowText" lastClr="000000"/>
            </a:solidFill>
            <a:effectLst/>
          </a:endParaRPr>
        </a:p>
        <a:p>
          <a:endParaRPr lang="en-SG">
            <a:solidFill>
              <a:sysClr val="windowText" lastClr="000000"/>
            </a:solidFill>
            <a:effectLst/>
          </a:endParaRPr>
        </a:p>
        <a:p>
          <a:pPr algn="l"/>
          <a:endParaRPr lang="en-SG" sz="1100" b="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Bank%20Statement%20(Oct%202020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Bank%20Statement%20(Nov%202020)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Bank%20Statement%20(Dec%202020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Statement (Oct 2020)"/>
    </sheetNames>
    <sheetDataSet>
      <sheetData sheetId="0">
        <row r="6">
          <cell r="C6" t="str">
            <v>Deposit</v>
          </cell>
          <cell r="D6" t="str">
            <v>Withdrawal</v>
          </cell>
          <cell r="I6" t="str">
            <v>Deposit</v>
          </cell>
        </row>
        <row r="7">
          <cell r="A7">
            <v>44132</v>
          </cell>
          <cell r="D7">
            <v>295.10000000000002</v>
          </cell>
          <cell r="E7">
            <v>3618.64</v>
          </cell>
          <cell r="K7">
            <v>346.38</v>
          </cell>
        </row>
        <row r="8">
          <cell r="D8">
            <v>70.150000000000006</v>
          </cell>
          <cell r="I8">
            <v>295.10000000000002</v>
          </cell>
        </row>
        <row r="9">
          <cell r="D9">
            <v>300</v>
          </cell>
        </row>
        <row r="10">
          <cell r="D10">
            <v>55.21</v>
          </cell>
        </row>
        <row r="11">
          <cell r="D11">
            <v>400</v>
          </cell>
        </row>
        <row r="12">
          <cell r="C12">
            <v>2400</v>
          </cell>
        </row>
        <row r="13">
          <cell r="D13">
            <v>45.25</v>
          </cell>
        </row>
        <row r="14">
          <cell r="D14">
            <v>30.21</v>
          </cell>
        </row>
        <row r="15">
          <cell r="D15" t="str">
            <v>Sep-20 Month-End Balance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Statement (Nov 2020)"/>
    </sheetNames>
    <sheetDataSet>
      <sheetData sheetId="0">
        <row r="6">
          <cell r="C6" t="str">
            <v>Deposit</v>
          </cell>
          <cell r="D6" t="str">
            <v>Withdrawal</v>
          </cell>
          <cell r="I6" t="str">
            <v>Deposit</v>
          </cell>
        </row>
        <row r="7">
          <cell r="A7">
            <v>44163</v>
          </cell>
          <cell r="D7">
            <v>318.58</v>
          </cell>
          <cell r="E7">
            <v>4646.9399999999996</v>
          </cell>
          <cell r="K7">
            <v>2252.87</v>
          </cell>
        </row>
        <row r="8">
          <cell r="D8">
            <v>70.150000000000006</v>
          </cell>
          <cell r="I8">
            <v>318.58</v>
          </cell>
        </row>
        <row r="9">
          <cell r="D9">
            <v>55.21</v>
          </cell>
        </row>
        <row r="10">
          <cell r="D10">
            <v>430</v>
          </cell>
        </row>
        <row r="11">
          <cell r="D11">
            <v>400</v>
          </cell>
        </row>
        <row r="12">
          <cell r="C12">
            <v>2400</v>
          </cell>
        </row>
        <row r="13">
          <cell r="D13">
            <v>67.55</v>
          </cell>
        </row>
        <row r="14">
          <cell r="D14">
            <v>30.21</v>
          </cell>
        </row>
        <row r="15">
          <cell r="D15" t="str">
            <v>Oct-20 Month-End Balance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Statement (Dec 2020)"/>
    </sheetNames>
    <sheetDataSet>
      <sheetData sheetId="0">
        <row r="6">
          <cell r="C6" t="str">
            <v>Deposit</v>
          </cell>
          <cell r="D6" t="str">
            <v>Withdrawal</v>
          </cell>
          <cell r="I6" t="str">
            <v>Deposit</v>
          </cell>
        </row>
        <row r="7">
          <cell r="A7">
            <v>44193</v>
          </cell>
          <cell r="D7">
            <v>2523.25</v>
          </cell>
          <cell r="E7">
            <v>3372.87</v>
          </cell>
          <cell r="K7">
            <v>1647.52</v>
          </cell>
        </row>
        <row r="8">
          <cell r="D8">
            <v>70.150000000000006</v>
          </cell>
          <cell r="I8">
            <v>2523.25</v>
          </cell>
        </row>
        <row r="9">
          <cell r="D9">
            <v>55.21</v>
          </cell>
        </row>
        <row r="10">
          <cell r="D10">
            <v>550</v>
          </cell>
        </row>
        <row r="11">
          <cell r="D11">
            <v>400</v>
          </cell>
        </row>
        <row r="12">
          <cell r="C12">
            <v>2400</v>
          </cell>
        </row>
        <row r="13">
          <cell r="D13">
            <v>45.25</v>
          </cell>
        </row>
        <row r="14">
          <cell r="D14">
            <v>30.21</v>
          </cell>
        </row>
        <row r="15">
          <cell r="D15" t="str">
            <v>Nov-20 Month-End Balance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9.5703125" bestFit="1" customWidth="1"/>
    <col min="3" max="3" width="25.28515625" bestFit="1" customWidth="1"/>
    <col min="4" max="7" width="15.28515625" customWidth="1"/>
  </cols>
  <sheetData>
    <row r="1" spans="1:7" ht="28.5" x14ac:dyDescent="0.4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t="str">
        <f>TEXT('[1]Bank Statement (Oct 2020)'!$A$7, "mmm")</f>
        <v>Oct</v>
      </c>
      <c r="B4" s="3">
        <f>SUM('[1]Bank Statement (Oct 2020)'!$C:$C)</f>
        <v>2400</v>
      </c>
      <c r="C4" s="3">
        <f>SUM('[1]Bank Statement (Oct 2020)'!$D:$D)-SUM('[1]Bank Statement (Oct 2020)'!$I:$I)</f>
        <v>900.82</v>
      </c>
      <c r="D4" s="3">
        <f>B4-C4</f>
        <v>1499.1799999999998</v>
      </c>
      <c r="E4" s="3">
        <f>'[1]Bank Statement (Oct 2020)'!$E$7</f>
        <v>3618.64</v>
      </c>
      <c r="F4" s="3">
        <f>'[1]Bank Statement (Oct 2020)'!$K$7</f>
        <v>346.38</v>
      </c>
      <c r="G4" s="3">
        <f>E4-F4</f>
        <v>3272.2599999999998</v>
      </c>
    </row>
    <row r="5" spans="1:7" x14ac:dyDescent="0.25">
      <c r="A5" t="str">
        <f>TEXT('[2]Bank Statement (Nov 2020)'!$A$7, "mmm")</f>
        <v>Nov</v>
      </c>
      <c r="B5" s="3">
        <f>SUM('[2]Bank Statement (Nov 2020)'!$C:$C)</f>
        <v>2400</v>
      </c>
      <c r="C5" s="3">
        <f>SUM('[2]Bank Statement (Nov 2020)'!$D:$D)-SUM('[2]Bank Statement (Nov 2020)'!$I:$I)</f>
        <v>1053.1200000000001</v>
      </c>
      <c r="D5" s="3">
        <f>B5-C5</f>
        <v>1346.8799999999999</v>
      </c>
      <c r="E5" s="3">
        <f>'[2]Bank Statement (Nov 2020)'!$E$7</f>
        <v>4646.9399999999996</v>
      </c>
      <c r="F5" s="3">
        <f>'[2]Bank Statement (Nov 2020)'!$K$7</f>
        <v>2252.87</v>
      </c>
      <c r="G5" s="3">
        <f>E5-F5</f>
        <v>2394.0699999999997</v>
      </c>
    </row>
    <row r="6" spans="1:7" x14ac:dyDescent="0.25">
      <c r="A6" t="str">
        <f>TEXT('[3]Bank Statement (Dec 2020)'!$A$7, "mmm")</f>
        <v>Dec</v>
      </c>
      <c r="B6" s="3">
        <f>SUM('[3]Bank Statement (Dec 2020)'!$C:$C)</f>
        <v>2400</v>
      </c>
      <c r="C6" s="3">
        <f>SUM('[3]Bank Statement (Dec 2020)'!$D:$D)-SUM('[3]Bank Statement (Dec 2020)'!$I:$I)</f>
        <v>1150.8200000000002</v>
      </c>
      <c r="D6" s="3">
        <f t="shared" ref="D6" si="0">B6-C6</f>
        <v>1249.1799999999998</v>
      </c>
      <c r="E6" s="3">
        <f>'[3]Bank Statement (Dec 2020)'!$E$7</f>
        <v>3372.87</v>
      </c>
      <c r="F6" s="3">
        <f>'[3]Bank Statement (Dec 2020)'!$K$7</f>
        <v>1647.52</v>
      </c>
      <c r="G6" s="3">
        <f>E6-F6</f>
        <v>1725.35</v>
      </c>
    </row>
  </sheetData>
  <conditionalFormatting sqref="D4:D8">
    <cfRule type="cellIs" dxfId="1" priority="2" operator="lessThan">
      <formula>0</formula>
    </cfRule>
  </conditionalFormatting>
  <conditionalFormatting sqref="D4:D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2022-05-09T03:54:06Z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a6b12ca7-744a-45b8-87bf-908224f5ffc3</vt:lpwstr>
  </property>
  <property fmtid="{D5CDD505-2E9C-101B-9397-08002B2CF9AE}" pid="8" name="MSIP_Label_30286cb9-b49f-4646-87a5-340028348160_ContentBits">
    <vt:lpwstr>1</vt:lpwstr>
  </property>
</Properties>
</file>