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B10B6D6-1688-437D-B853-974052192FC7}" xr6:coauthVersionLast="45" xr6:coauthVersionMax="45" xr10:uidLastSave="{00000000-0000-0000-0000-000000000000}"/>
  <bookViews>
    <workbookView xWindow="-110" yWindow="-110" windowWidth="19420" windowHeight="10420" activeTab="1" xr2:uid="{2329313E-F2DD-4F9E-BEA5-4CE6BEF59D73}"/>
  </bookViews>
  <sheets>
    <sheet name="Sheet2" sheetId="2" r:id="rId1"/>
    <sheet name="Sheet3" sheetId="3" r:id="rId2"/>
    <sheet name="Sheet1" sheetId="1" r:id="rId3"/>
  </sheets>
  <calcPr calcId="191029"/>
  <pivotCaches>
    <pivotCache cacheId="1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O8" i="1"/>
  <c r="O12" i="1"/>
  <c r="O11" i="1"/>
  <c r="S5" i="1"/>
  <c r="S4" i="1"/>
  <c r="R9" i="1"/>
  <c r="R8" i="1"/>
  <c r="O9" i="1"/>
  <c r="O5" i="1"/>
</calcChain>
</file>

<file path=xl/sharedStrings.xml><?xml version="1.0" encoding="utf-8"?>
<sst xmlns="http://schemas.openxmlformats.org/spreadsheetml/2006/main" count="85" uniqueCount="55">
  <si>
    <t>name</t>
  </si>
  <si>
    <t>email</t>
  </si>
  <si>
    <t>location</t>
  </si>
  <si>
    <t>number_of_siblings</t>
  </si>
  <si>
    <t>hobbies</t>
  </si>
  <si>
    <t>interection_hours</t>
  </si>
  <si>
    <t>weeks</t>
  </si>
  <si>
    <t>meeting_date</t>
  </si>
  <si>
    <t>department</t>
  </si>
  <si>
    <t>salary</t>
  </si>
  <si>
    <t>Jon</t>
  </si>
  <si>
    <t>Liz</t>
  </si>
  <si>
    <t>Mark</t>
  </si>
  <si>
    <t>James</t>
  </si>
  <si>
    <t>Isac</t>
  </si>
  <si>
    <t>Joseph</t>
  </si>
  <si>
    <t>Jane</t>
  </si>
  <si>
    <t>Simon</t>
  </si>
  <si>
    <t>Kelvin</t>
  </si>
  <si>
    <t>Steve</t>
  </si>
  <si>
    <t>jon@gmail.com</t>
  </si>
  <si>
    <t>liz@gmail.com</t>
  </si>
  <si>
    <t>mark@gmail.com</t>
  </si>
  <si>
    <t>james@gmail.com</t>
  </si>
  <si>
    <t>isac@gmail.com</t>
  </si>
  <si>
    <t>joseph@gmail.com</t>
  </si>
  <si>
    <t>jane@gmail.com</t>
  </si>
  <si>
    <t>simon@gmail.com</t>
  </si>
  <si>
    <t>steve@gmail.com</t>
  </si>
  <si>
    <t>VA</t>
  </si>
  <si>
    <t>SA</t>
  </si>
  <si>
    <t>FL</t>
  </si>
  <si>
    <t>NY</t>
  </si>
  <si>
    <t>CA</t>
  </si>
  <si>
    <t>LA</t>
  </si>
  <si>
    <t>TX</t>
  </si>
  <si>
    <t>ken@gmail.com</t>
  </si>
  <si>
    <t>swimming</t>
  </si>
  <si>
    <t>cooking</t>
  </si>
  <si>
    <t>traveling</t>
  </si>
  <si>
    <t>finance</t>
  </si>
  <si>
    <t>ranking</t>
  </si>
  <si>
    <t>interaction time</t>
  </si>
  <si>
    <t>best friends</t>
  </si>
  <si>
    <t>BEST FRIEND</t>
  </si>
  <si>
    <t>NAME</t>
  </si>
  <si>
    <t>WEEKS KNOWN</t>
  </si>
  <si>
    <t>EMAIL</t>
  </si>
  <si>
    <t>LOCATION</t>
  </si>
  <si>
    <t>NUMBER OF KIDS</t>
  </si>
  <si>
    <t>SALARY</t>
  </si>
  <si>
    <t>Row Labels</t>
  </si>
  <si>
    <t>Grand Total</t>
  </si>
  <si>
    <t>Sum of number_of_siblings</t>
  </si>
  <si>
    <t>Max of interection_hours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</si>
</sst>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FF0000"/>
      </font>
    </dxf>
    <dxf>
      <font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00.837939467594" createdVersion="6" refreshedVersion="6" minRefreshableVersion="3" recordCount="9" xr:uid="{13C773F3-D163-4C2C-AF3F-781EDB624809}">
  <cacheSource type="worksheet">
    <worksheetSource ref="A2:K11" sheet="Sheet1"/>
  </cacheSource>
  <cacheFields count="11">
    <cacheField name="Jon" numFmtId="0">
      <sharedItems/>
    </cacheField>
    <cacheField name="jon@gmail.com" numFmtId="0">
      <sharedItems/>
    </cacheField>
    <cacheField name="VA" numFmtId="0">
      <sharedItems/>
    </cacheField>
    <cacheField name="1" numFmtId="0">
      <sharedItems containsSemiMixedTypes="0" containsString="0" containsNumber="1" containsInteger="1" minValue="0" maxValue="3"/>
    </cacheField>
    <cacheField name="swimming" numFmtId="0">
      <sharedItems/>
    </cacheField>
    <cacheField name="3/3/2022" numFmtId="14">
      <sharedItems containsSemiMixedTypes="0" containsNonDate="0" containsDate="1" containsString="0" minDate="2022-03-03T00:00:00" maxDate="2022-03-10T00:00:00"/>
    </cacheField>
    <cacheField name="2.5" numFmtId="0">
      <sharedItems containsSemiMixedTypes="0" containsString="0" containsNumber="1" minValue="1" maxValue="23"/>
    </cacheField>
    <cacheField name="12" numFmtId="0">
      <sharedItems containsSemiMixedTypes="0" containsString="0" containsNumber="1" containsInteger="1" minValue="1" maxValue="4"/>
    </cacheField>
    <cacheField name="finance" numFmtId="0">
      <sharedItems/>
    </cacheField>
    <cacheField name="$2,200" numFmtId="164">
      <sharedItems containsSemiMixedTypes="0" containsString="0" containsNumber="1" containsInteger="1" minValue="2200" maxValue="2200"/>
    </cacheField>
    <cacheField name="8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00.838957523149" createdVersion="6" refreshedVersion="6" minRefreshableVersion="3" recordCount="10" xr:uid="{0ED57103-5F98-4701-B776-E6F9F66A7E52}">
  <cacheSource type="worksheet">
    <worksheetSource ref="A1:K11" sheet="Sheet1"/>
  </cacheSource>
  <cacheFields count="11">
    <cacheField name="name" numFmtId="0">
      <sharedItems count="10">
        <s v="Jon"/>
        <s v="Liz"/>
        <s v="Mark"/>
        <s v="James"/>
        <s v="Isac"/>
        <s v="Joseph"/>
        <s v="Jane"/>
        <s v="Simon"/>
        <s v="Kelvin"/>
        <s v="Steve"/>
      </sharedItems>
    </cacheField>
    <cacheField name="email" numFmtId="0">
      <sharedItems/>
    </cacheField>
    <cacheField name="location" numFmtId="0">
      <sharedItems count="7">
        <s v="VA"/>
        <s v="SA"/>
        <s v="FL"/>
        <s v="NY"/>
        <s v="CA"/>
        <s v="LA"/>
        <s v="TX"/>
      </sharedItems>
    </cacheField>
    <cacheField name="number_of_siblings" numFmtId="0">
      <sharedItems containsSemiMixedTypes="0" containsString="0" containsNumber="1" containsInteger="1" minValue="0" maxValue="3" count="4">
        <n v="1"/>
        <n v="2"/>
        <n v="0"/>
        <n v="3"/>
      </sharedItems>
    </cacheField>
    <cacheField name="hobbies" numFmtId="0">
      <sharedItems/>
    </cacheField>
    <cacheField name="meeting_date" numFmtId="14">
      <sharedItems containsSemiMixedTypes="0" containsNonDate="0" containsDate="1" containsString="0" minDate="2022-03-03T00:00:00" maxDate="2022-03-10T00:00:00"/>
    </cacheField>
    <cacheField name="interection_hours" numFmtId="0">
      <sharedItems containsSemiMixedTypes="0" containsString="0" containsNumber="1" minValue="1" maxValue="23" count="10">
        <n v="2.5"/>
        <n v="7"/>
        <n v="4.5"/>
        <n v="3"/>
        <n v="5"/>
        <n v="6"/>
        <n v="2"/>
        <n v="4"/>
        <n v="23"/>
        <n v="1"/>
      </sharedItems>
    </cacheField>
    <cacheField name="weeks" numFmtId="0">
      <sharedItems containsSemiMixedTypes="0" containsString="0" containsNumber="1" containsInteger="1" minValue="1" maxValue="4"/>
    </cacheField>
    <cacheField name="department" numFmtId="0">
      <sharedItems/>
    </cacheField>
    <cacheField name="salary" numFmtId="164">
      <sharedItems containsSemiMixedTypes="0" containsString="0" containsNumber="1" containsInteger="1" minValue="2200" maxValue="2200" count="1">
        <n v="2200"/>
      </sharedItems>
    </cacheField>
    <cacheField name="ranking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Liz"/>
    <s v="liz@gmail.com"/>
    <s v="SA"/>
    <n v="1"/>
    <s v="swimming"/>
    <d v="2022-03-04T00:00:00"/>
    <n v="7"/>
    <n v="1"/>
    <s v="finance"/>
    <n v="2200"/>
    <n v="2"/>
  </r>
  <r>
    <s v="Mark"/>
    <s v="mark@gmail.com"/>
    <s v="SA"/>
    <n v="2"/>
    <s v="cooking"/>
    <d v="2022-03-05T00:00:00"/>
    <n v="4.5"/>
    <n v="2"/>
    <s v="finance"/>
    <n v="2200"/>
    <n v="6"/>
  </r>
  <r>
    <s v="James"/>
    <s v="james@gmail.com"/>
    <s v="FL"/>
    <n v="0"/>
    <s v="swimming"/>
    <d v="2022-03-06T00:00:00"/>
    <n v="3"/>
    <n v="1"/>
    <s v="finance"/>
    <n v="2200"/>
    <n v="7"/>
  </r>
  <r>
    <s v="Isac"/>
    <s v="isac@gmail.com"/>
    <s v="NY"/>
    <n v="1"/>
    <s v="traveling"/>
    <d v="2022-03-07T00:00:00"/>
    <n v="5"/>
    <n v="1"/>
    <s v="finance"/>
    <n v="2200"/>
    <n v="4"/>
  </r>
  <r>
    <s v="Joseph"/>
    <s v="joseph@gmail.com"/>
    <s v="FL"/>
    <n v="1"/>
    <s v="swimming"/>
    <d v="2022-03-08T00:00:00"/>
    <n v="6"/>
    <n v="1"/>
    <s v="finance"/>
    <n v="2200"/>
    <n v="3"/>
  </r>
  <r>
    <s v="Jane"/>
    <s v="jane@gmail.com"/>
    <s v="CA"/>
    <n v="3"/>
    <s v="swimming"/>
    <d v="2022-03-09T00:00:00"/>
    <n v="2"/>
    <n v="1"/>
    <s v="finance"/>
    <n v="2200"/>
    <n v="9"/>
  </r>
  <r>
    <s v="Simon"/>
    <s v="simon@gmail.com"/>
    <s v="LA"/>
    <n v="2"/>
    <s v="cooking"/>
    <d v="2022-03-09T00:00:00"/>
    <n v="4"/>
    <n v="3"/>
    <s v="finance"/>
    <n v="2200"/>
    <n v="5"/>
  </r>
  <r>
    <s v="Kelvin"/>
    <s v="ken@gmail.com"/>
    <s v="LA"/>
    <n v="2"/>
    <s v="traveling"/>
    <d v="2022-03-07T00:00:00"/>
    <n v="23"/>
    <n v="4"/>
    <s v="finance"/>
    <n v="2200"/>
    <n v="1"/>
  </r>
  <r>
    <s v="Steve"/>
    <s v="steve@gmail.com"/>
    <s v="TX"/>
    <n v="1"/>
    <s v="swimming"/>
    <d v="2022-03-03T00:00:00"/>
    <n v="1"/>
    <n v="1"/>
    <s v="finance"/>
    <n v="2200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jon@gmail.com"/>
    <x v="0"/>
    <x v="0"/>
    <s v="swimming"/>
    <d v="2022-03-03T00:00:00"/>
    <x v="0"/>
    <n v="1"/>
    <s v="finance"/>
    <x v="0"/>
    <n v="8"/>
  </r>
  <r>
    <x v="1"/>
    <s v="liz@gmail.com"/>
    <x v="1"/>
    <x v="0"/>
    <s v="swimming"/>
    <d v="2022-03-04T00:00:00"/>
    <x v="1"/>
    <n v="1"/>
    <s v="finance"/>
    <x v="0"/>
    <n v="2"/>
  </r>
  <r>
    <x v="2"/>
    <s v="mark@gmail.com"/>
    <x v="1"/>
    <x v="1"/>
    <s v="cooking"/>
    <d v="2022-03-05T00:00:00"/>
    <x v="2"/>
    <n v="2"/>
    <s v="finance"/>
    <x v="0"/>
    <n v="6"/>
  </r>
  <r>
    <x v="3"/>
    <s v="james@gmail.com"/>
    <x v="2"/>
    <x v="2"/>
    <s v="swimming"/>
    <d v="2022-03-06T00:00:00"/>
    <x v="3"/>
    <n v="1"/>
    <s v="finance"/>
    <x v="0"/>
    <n v="7"/>
  </r>
  <r>
    <x v="4"/>
    <s v="isac@gmail.com"/>
    <x v="3"/>
    <x v="0"/>
    <s v="traveling"/>
    <d v="2022-03-07T00:00:00"/>
    <x v="4"/>
    <n v="1"/>
    <s v="finance"/>
    <x v="0"/>
    <n v="4"/>
  </r>
  <r>
    <x v="5"/>
    <s v="joseph@gmail.com"/>
    <x v="2"/>
    <x v="0"/>
    <s v="swimming"/>
    <d v="2022-03-08T00:00:00"/>
    <x v="5"/>
    <n v="1"/>
    <s v="finance"/>
    <x v="0"/>
    <n v="3"/>
  </r>
  <r>
    <x v="6"/>
    <s v="jane@gmail.com"/>
    <x v="4"/>
    <x v="3"/>
    <s v="swimming"/>
    <d v="2022-03-09T00:00:00"/>
    <x v="6"/>
    <n v="1"/>
    <s v="finance"/>
    <x v="0"/>
    <n v="9"/>
  </r>
  <r>
    <x v="7"/>
    <s v="simon@gmail.com"/>
    <x v="5"/>
    <x v="1"/>
    <s v="cooking"/>
    <d v="2022-03-09T00:00:00"/>
    <x v="7"/>
    <n v="3"/>
    <s v="finance"/>
    <x v="0"/>
    <n v="5"/>
  </r>
  <r>
    <x v="8"/>
    <s v="ken@gmail.com"/>
    <x v="5"/>
    <x v="1"/>
    <s v="traveling"/>
    <d v="2022-03-07T00:00:00"/>
    <x v="8"/>
    <n v="4"/>
    <s v="finance"/>
    <x v="0"/>
    <n v="1"/>
  </r>
  <r>
    <x v="9"/>
    <s v="steve@gmail.com"/>
    <x v="6"/>
    <x v="0"/>
    <s v="swimming"/>
    <d v="2022-03-03T00:00:00"/>
    <x v="9"/>
    <n v="1"/>
    <s v="finance"/>
    <x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AF3C0-2AF8-4E7E-8E53-2C34AD74DAD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1"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numFmtId="16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DF6F4-B15E-4F80-8CC4-233013C01C8F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/>
  <pivotFields count="11">
    <pivotField axis="axisRow" showAll="0">
      <items count="11">
        <item sd="0" x="3"/>
        <item sd="0" x="6"/>
        <item sd="0" x="0"/>
        <item sd="0" x="5"/>
        <item sd="0" x="8"/>
        <item sd="0" x="1"/>
        <item sd="0" x="2"/>
        <item sd="0" x="7"/>
        <item sd="0" x="4"/>
        <item h="1" sd="0" x="9"/>
        <item t="default" sd="0"/>
      </items>
    </pivotField>
    <pivotField showAll="0"/>
    <pivotField axis="axisRow" showAll="0">
      <items count="8">
        <item x="4"/>
        <item x="2"/>
        <item x="5"/>
        <item x="3"/>
        <item x="1"/>
        <item x="6"/>
        <item x="0"/>
        <item t="default"/>
      </items>
    </pivotField>
    <pivotField dataField="1" showAll="0">
      <items count="5">
        <item x="2"/>
        <item x="0"/>
        <item x="1"/>
        <item x="3"/>
        <item t="default"/>
      </items>
    </pivotField>
    <pivotField showAll="0"/>
    <pivotField numFmtId="14" showAll="0"/>
    <pivotField dataField="1" showAll="0" minSubtotal="1">
      <items count="11">
        <item x="9"/>
        <item x="6"/>
        <item x="0"/>
        <item x="3"/>
        <item x="7"/>
        <item x="2"/>
        <item x="4"/>
        <item x="5"/>
        <item x="1"/>
        <item x="8"/>
        <item t="min"/>
      </items>
    </pivotField>
    <pivotField showAll="0"/>
    <pivotField showAll="0"/>
    <pivotField numFmtId="164" showAll="0">
      <items count="2">
        <item x="0"/>
        <item t="default"/>
      </items>
    </pivotField>
    <pivotField showAll="0"/>
  </pivotFields>
  <rowFields count="2">
    <field x="0"/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interection_hours" fld="6" subtotal="max" baseField="0" baseItem="0"/>
    <dataField name="Sum of number_of_sibling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imon@gmail.com" TargetMode="External"/><Relationship Id="rId3" Type="http://schemas.openxmlformats.org/officeDocument/2006/relationships/hyperlink" Target="mailto:mark@gmail.com" TargetMode="External"/><Relationship Id="rId7" Type="http://schemas.openxmlformats.org/officeDocument/2006/relationships/hyperlink" Target="mailto:jane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liz@gmail.com" TargetMode="External"/><Relationship Id="rId1" Type="http://schemas.openxmlformats.org/officeDocument/2006/relationships/hyperlink" Target="mailto:jon@gmail.com" TargetMode="External"/><Relationship Id="rId6" Type="http://schemas.openxmlformats.org/officeDocument/2006/relationships/hyperlink" Target="mailto:joseph@gmail.com" TargetMode="External"/><Relationship Id="rId11" Type="http://schemas.openxmlformats.org/officeDocument/2006/relationships/hyperlink" Target="mailto:jon@gmail.com" TargetMode="External"/><Relationship Id="rId5" Type="http://schemas.openxmlformats.org/officeDocument/2006/relationships/hyperlink" Target="mailto:isac@gmail.com" TargetMode="External"/><Relationship Id="rId10" Type="http://schemas.openxmlformats.org/officeDocument/2006/relationships/hyperlink" Target="mailto:steve@gmail.com" TargetMode="External"/><Relationship Id="rId4" Type="http://schemas.openxmlformats.org/officeDocument/2006/relationships/hyperlink" Target="mailto:james@gmail.com" TargetMode="External"/><Relationship Id="rId9" Type="http://schemas.openxmlformats.org/officeDocument/2006/relationships/hyperlink" Target="mailto:k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3D73A-35E8-4618-B960-17A6C5B69AB9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4"/>
      <c r="B3" s="5"/>
      <c r="C3" s="6"/>
    </row>
    <row r="4" spans="1:3" x14ac:dyDescent="0.35">
      <c r="A4" s="7"/>
      <c r="B4" s="8"/>
      <c r="C4" s="9"/>
    </row>
    <row r="5" spans="1:3" x14ac:dyDescent="0.35">
      <c r="A5" s="7"/>
      <c r="B5" s="8"/>
      <c r="C5" s="9"/>
    </row>
    <row r="6" spans="1:3" x14ac:dyDescent="0.35">
      <c r="A6" s="7"/>
      <c r="B6" s="8"/>
      <c r="C6" s="9"/>
    </row>
    <row r="7" spans="1:3" x14ac:dyDescent="0.35">
      <c r="A7" s="7"/>
      <c r="B7" s="8"/>
      <c r="C7" s="9"/>
    </row>
    <row r="8" spans="1:3" x14ac:dyDescent="0.35">
      <c r="A8" s="7"/>
      <c r="B8" s="8"/>
      <c r="C8" s="9"/>
    </row>
    <row r="9" spans="1:3" x14ac:dyDescent="0.35">
      <c r="A9" s="7"/>
      <c r="B9" s="8"/>
      <c r="C9" s="9"/>
    </row>
    <row r="10" spans="1:3" x14ac:dyDescent="0.35">
      <c r="A10" s="7"/>
      <c r="B10" s="8"/>
      <c r="C10" s="9"/>
    </row>
    <row r="11" spans="1:3" x14ac:dyDescent="0.35">
      <c r="A11" s="7"/>
      <c r="B11" s="8"/>
      <c r="C11" s="9"/>
    </row>
    <row r="12" spans="1:3" x14ac:dyDescent="0.35">
      <c r="A12" s="7"/>
      <c r="B12" s="8"/>
      <c r="C12" s="9"/>
    </row>
    <row r="13" spans="1:3" x14ac:dyDescent="0.35">
      <c r="A13" s="7"/>
      <c r="B13" s="8"/>
      <c r="C13" s="9"/>
    </row>
    <row r="14" spans="1:3" x14ac:dyDescent="0.35">
      <c r="A14" s="7"/>
      <c r="B14" s="8"/>
      <c r="C14" s="9"/>
    </row>
    <row r="15" spans="1:3" x14ac:dyDescent="0.35">
      <c r="A15" s="7"/>
      <c r="B15" s="8"/>
      <c r="C15" s="9"/>
    </row>
    <row r="16" spans="1:3" x14ac:dyDescent="0.35">
      <c r="A16" s="7"/>
      <c r="B16" s="8"/>
      <c r="C16" s="9"/>
    </row>
    <row r="17" spans="1:3" x14ac:dyDescent="0.35">
      <c r="A17" s="7"/>
      <c r="B17" s="8"/>
      <c r="C17" s="9"/>
    </row>
    <row r="18" spans="1:3" x14ac:dyDescent="0.35">
      <c r="A18" s="7"/>
      <c r="B18" s="8"/>
      <c r="C18" s="9"/>
    </row>
    <row r="19" spans="1:3" x14ac:dyDescent="0.35">
      <c r="A19" s="7"/>
      <c r="B19" s="8"/>
      <c r="C19" s="9"/>
    </row>
    <row r="20" spans="1:3" x14ac:dyDescent="0.3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F97B-E0D0-4343-A3F4-0D7E05864DDB}">
  <dimension ref="A3:C13"/>
  <sheetViews>
    <sheetView tabSelected="1" workbookViewId="0">
      <selection activeCell="C16" sqref="C16"/>
    </sheetView>
  </sheetViews>
  <sheetFormatPr defaultRowHeight="14.5" x14ac:dyDescent="0.35"/>
  <cols>
    <col min="1" max="1" width="12.36328125" bestFit="1" customWidth="1"/>
    <col min="2" max="2" width="22.36328125" bestFit="1" customWidth="1"/>
    <col min="3" max="4" width="23.81640625" bestFit="1" customWidth="1"/>
    <col min="5" max="5" width="3.08984375" bestFit="1" customWidth="1"/>
    <col min="6" max="7" width="2.90625" bestFit="1" customWidth="1"/>
    <col min="8" max="8" width="3.1796875" bestFit="1" customWidth="1"/>
    <col min="9" max="9" width="22.36328125" bestFit="1" customWidth="1"/>
    <col min="10" max="10" width="2.54296875" bestFit="1" customWidth="1"/>
    <col min="11" max="11" width="2.81640625" bestFit="1" customWidth="1"/>
    <col min="12" max="12" width="3.08984375" bestFit="1" customWidth="1"/>
    <col min="13" max="13" width="4.81640625" bestFit="1" customWidth="1"/>
    <col min="14" max="14" width="2.90625" bestFit="1" customWidth="1"/>
    <col min="15" max="15" width="3.81640625" bestFit="1" customWidth="1"/>
    <col min="16" max="16" width="12" bestFit="1" customWidth="1"/>
    <col min="17" max="22" width="4.81640625" bestFit="1" customWidth="1"/>
    <col min="23" max="23" width="28.6328125" bestFit="1" customWidth="1"/>
    <col min="24" max="24" width="27.1796875" bestFit="1" customWidth="1"/>
    <col min="25" max="25" width="16.81640625" bestFit="1" customWidth="1"/>
  </cols>
  <sheetData>
    <row r="3" spans="1:3" x14ac:dyDescent="0.35">
      <c r="A3" s="13" t="s">
        <v>51</v>
      </c>
      <c r="B3" t="s">
        <v>54</v>
      </c>
      <c r="C3" t="s">
        <v>53</v>
      </c>
    </row>
    <row r="4" spans="1:3" x14ac:dyDescent="0.35">
      <c r="A4" s="14" t="s">
        <v>13</v>
      </c>
      <c r="B4" s="15">
        <v>3</v>
      </c>
      <c r="C4" s="15">
        <v>0</v>
      </c>
    </row>
    <row r="5" spans="1:3" x14ac:dyDescent="0.35">
      <c r="A5" s="14" t="s">
        <v>16</v>
      </c>
      <c r="B5" s="15">
        <v>2</v>
      </c>
      <c r="C5" s="15">
        <v>3</v>
      </c>
    </row>
    <row r="6" spans="1:3" x14ac:dyDescent="0.35">
      <c r="A6" s="14" t="s">
        <v>10</v>
      </c>
      <c r="B6" s="15">
        <v>2.5</v>
      </c>
      <c r="C6" s="15">
        <v>1</v>
      </c>
    </row>
    <row r="7" spans="1:3" x14ac:dyDescent="0.35">
      <c r="A7" s="14" t="s">
        <v>15</v>
      </c>
      <c r="B7" s="15">
        <v>6</v>
      </c>
      <c r="C7" s="15">
        <v>1</v>
      </c>
    </row>
    <row r="8" spans="1:3" x14ac:dyDescent="0.35">
      <c r="A8" s="14" t="s">
        <v>18</v>
      </c>
      <c r="B8" s="15">
        <v>23</v>
      </c>
      <c r="C8" s="15">
        <v>2</v>
      </c>
    </row>
    <row r="9" spans="1:3" x14ac:dyDescent="0.35">
      <c r="A9" s="14" t="s">
        <v>11</v>
      </c>
      <c r="B9" s="15">
        <v>7</v>
      </c>
      <c r="C9" s="15">
        <v>1</v>
      </c>
    </row>
    <row r="10" spans="1:3" x14ac:dyDescent="0.35">
      <c r="A10" s="14" t="s">
        <v>12</v>
      </c>
      <c r="B10" s="15">
        <v>4.5</v>
      </c>
      <c r="C10" s="15">
        <v>2</v>
      </c>
    </row>
    <row r="11" spans="1:3" x14ac:dyDescent="0.35">
      <c r="A11" s="14" t="s">
        <v>17</v>
      </c>
      <c r="B11" s="15">
        <v>4</v>
      </c>
      <c r="C11" s="15">
        <v>2</v>
      </c>
    </row>
    <row r="12" spans="1:3" x14ac:dyDescent="0.35">
      <c r="A12" s="14" t="s">
        <v>14</v>
      </c>
      <c r="B12" s="15">
        <v>5</v>
      </c>
      <c r="C12" s="15">
        <v>1</v>
      </c>
    </row>
    <row r="13" spans="1:3" x14ac:dyDescent="0.35">
      <c r="A13" s="14" t="s">
        <v>52</v>
      </c>
      <c r="B13" s="15">
        <v>23</v>
      </c>
      <c r="C13" s="15">
        <v>13</v>
      </c>
    </row>
  </sheetData>
  <sortState xmlns:xlrd2="http://schemas.microsoft.com/office/spreadsheetml/2017/richdata2" columnSort="1" ref="A3:D14">
    <sortCondition ref="C3"/>
  </sortState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26B1-C541-4B7C-A995-BA03EC2F07B6}">
  <dimension ref="A1:S15"/>
  <sheetViews>
    <sheetView workbookViewId="0">
      <selection activeCell="O5" sqref="O5"/>
    </sheetView>
  </sheetViews>
  <sheetFormatPr defaultRowHeight="14.5" x14ac:dyDescent="0.35"/>
  <cols>
    <col min="14" max="14" width="14.179687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41</v>
      </c>
    </row>
    <row r="2" spans="1:19" x14ac:dyDescent="0.35">
      <c r="A2" t="s">
        <v>10</v>
      </c>
      <c r="B2" s="1" t="s">
        <v>20</v>
      </c>
      <c r="C2" t="s">
        <v>29</v>
      </c>
      <c r="D2">
        <v>1</v>
      </c>
      <c r="E2" t="s">
        <v>37</v>
      </c>
      <c r="F2" s="2">
        <v>44623</v>
      </c>
      <c r="G2">
        <v>2.5</v>
      </c>
      <c r="H2">
        <v>1</v>
      </c>
      <c r="I2" t="s">
        <v>40</v>
      </c>
      <c r="J2" s="3">
        <v>2200</v>
      </c>
      <c r="K2">
        <v>8</v>
      </c>
      <c r="O2">
        <v>7</v>
      </c>
      <c r="P2">
        <v>3</v>
      </c>
    </row>
    <row r="3" spans="1:19" x14ac:dyDescent="0.35">
      <c r="A3" t="s">
        <v>11</v>
      </c>
      <c r="B3" s="1" t="s">
        <v>21</v>
      </c>
      <c r="C3" t="s">
        <v>30</v>
      </c>
      <c r="D3">
        <v>1</v>
      </c>
      <c r="E3" t="s">
        <v>37</v>
      </c>
      <c r="F3" s="2">
        <v>44624</v>
      </c>
      <c r="G3">
        <v>7</v>
      </c>
      <c r="H3">
        <v>1</v>
      </c>
      <c r="I3" t="s">
        <v>40</v>
      </c>
      <c r="J3" s="3">
        <v>2200</v>
      </c>
      <c r="K3">
        <v>2</v>
      </c>
    </row>
    <row r="4" spans="1:19" x14ac:dyDescent="0.35">
      <c r="A4" t="s">
        <v>12</v>
      </c>
      <c r="B4" s="1" t="s">
        <v>22</v>
      </c>
      <c r="C4" t="s">
        <v>30</v>
      </c>
      <c r="D4">
        <v>2</v>
      </c>
      <c r="E4" t="s">
        <v>38</v>
      </c>
      <c r="F4" s="2">
        <v>44625</v>
      </c>
      <c r="G4">
        <v>4.5</v>
      </c>
      <c r="H4">
        <v>2</v>
      </c>
      <c r="I4" t="s">
        <v>40</v>
      </c>
      <c r="J4" s="3">
        <v>2200</v>
      </c>
      <c r="K4">
        <v>6</v>
      </c>
      <c r="N4" t="s">
        <v>42</v>
      </c>
      <c r="Q4" t="s">
        <v>44</v>
      </c>
      <c r="S4">
        <f>MATCH(O2,G2:G11,0)</f>
        <v>2</v>
      </c>
    </row>
    <row r="5" spans="1:19" x14ac:dyDescent="0.35">
      <c r="A5" t="s">
        <v>13</v>
      </c>
      <c r="B5" s="1" t="s">
        <v>23</v>
      </c>
      <c r="C5" t="s">
        <v>31</v>
      </c>
      <c r="D5">
        <v>0</v>
      </c>
      <c r="E5" t="s">
        <v>37</v>
      </c>
      <c r="F5" s="2">
        <v>44626</v>
      </c>
      <c r="G5">
        <v>3</v>
      </c>
      <c r="H5">
        <v>1</v>
      </c>
      <c r="I5" t="s">
        <v>40</v>
      </c>
      <c r="J5" s="3">
        <v>2200</v>
      </c>
      <c r="K5">
        <v>7</v>
      </c>
      <c r="N5" t="s">
        <v>43</v>
      </c>
      <c r="O5">
        <f>COUNTIF(G2:G11,"&gt;3")</f>
        <v>6</v>
      </c>
      <c r="Q5" t="s">
        <v>45</v>
      </c>
      <c r="S5" t="str">
        <f>INDEX(A2:A11,MATCH(O2,G2:G11,0))</f>
        <v>Liz</v>
      </c>
    </row>
    <row r="6" spans="1:19" x14ac:dyDescent="0.35">
      <c r="A6" t="s">
        <v>14</v>
      </c>
      <c r="B6" s="1" t="s">
        <v>24</v>
      </c>
      <c r="C6" t="s">
        <v>32</v>
      </c>
      <c r="D6">
        <v>1</v>
      </c>
      <c r="E6" t="s">
        <v>39</v>
      </c>
      <c r="F6" s="2">
        <v>44627</v>
      </c>
      <c r="G6">
        <v>5</v>
      </c>
      <c r="H6">
        <v>1</v>
      </c>
      <c r="I6" t="s">
        <v>40</v>
      </c>
      <c r="J6" s="3">
        <v>2200</v>
      </c>
      <c r="K6">
        <v>4</v>
      </c>
    </row>
    <row r="7" spans="1:19" x14ac:dyDescent="0.35">
      <c r="A7" t="s">
        <v>15</v>
      </c>
      <c r="B7" s="1" t="s">
        <v>25</v>
      </c>
      <c r="C7" t="s">
        <v>31</v>
      </c>
      <c r="D7">
        <v>1</v>
      </c>
      <c r="E7" t="s">
        <v>37</v>
      </c>
      <c r="F7" s="2">
        <v>44628</v>
      </c>
      <c r="G7">
        <v>6</v>
      </c>
      <c r="H7">
        <v>1</v>
      </c>
      <c r="I7" t="s">
        <v>40</v>
      </c>
      <c r="J7" s="3">
        <v>2200</v>
      </c>
      <c r="K7">
        <v>3</v>
      </c>
    </row>
    <row r="8" spans="1:19" x14ac:dyDescent="0.35">
      <c r="A8" t="s">
        <v>16</v>
      </c>
      <c r="B8" s="1" t="s">
        <v>26</v>
      </c>
      <c r="C8" t="s">
        <v>33</v>
      </c>
      <c r="D8">
        <v>3</v>
      </c>
      <c r="E8" t="s">
        <v>37</v>
      </c>
      <c r="F8" s="2">
        <v>44629</v>
      </c>
      <c r="G8">
        <v>2</v>
      </c>
      <c r="H8">
        <v>1</v>
      </c>
      <c r="I8" t="s">
        <v>40</v>
      </c>
      <c r="J8" s="3">
        <v>2200</v>
      </c>
      <c r="K8">
        <v>9</v>
      </c>
      <c r="N8" t="s">
        <v>49</v>
      </c>
      <c r="O8">
        <f>INDEX(D2:D11,MATCH(O2,G2:G11,0))</f>
        <v>1</v>
      </c>
      <c r="Q8" t="s">
        <v>46</v>
      </c>
      <c r="R8">
        <f>VLOOKUP(P2,G2:K11,2)</f>
        <v>1</v>
      </c>
    </row>
    <row r="9" spans="1:19" x14ac:dyDescent="0.35">
      <c r="A9" t="s">
        <v>17</v>
      </c>
      <c r="B9" s="1" t="s">
        <v>27</v>
      </c>
      <c r="C9" t="s">
        <v>34</v>
      </c>
      <c r="D9">
        <v>2</v>
      </c>
      <c r="E9" t="s">
        <v>38</v>
      </c>
      <c r="F9" s="2">
        <v>44629</v>
      </c>
      <c r="G9">
        <v>4</v>
      </c>
      <c r="H9">
        <v>3</v>
      </c>
      <c r="I9" t="s">
        <v>40</v>
      </c>
      <c r="J9" s="3">
        <v>2200</v>
      </c>
      <c r="K9">
        <v>5</v>
      </c>
      <c r="N9" t="s">
        <v>45</v>
      </c>
      <c r="O9" t="str">
        <f>INDEX(A2:A11,MATCH(P2,D2:D11,0))</f>
        <v>Jane</v>
      </c>
      <c r="Q9" t="s">
        <v>45</v>
      </c>
      <c r="R9" t="str">
        <f>INDEX(A2:A11,MATCH(O2,G2:G11,0))</f>
        <v>Liz</v>
      </c>
    </row>
    <row r="10" spans="1:19" x14ac:dyDescent="0.35">
      <c r="A10" t="s">
        <v>18</v>
      </c>
      <c r="B10" s="1" t="s">
        <v>36</v>
      </c>
      <c r="C10" t="s">
        <v>34</v>
      </c>
      <c r="D10">
        <v>2</v>
      </c>
      <c r="E10" t="s">
        <v>39</v>
      </c>
      <c r="F10" s="2">
        <v>44627</v>
      </c>
      <c r="G10">
        <v>23</v>
      </c>
      <c r="H10">
        <v>4</v>
      </c>
      <c r="I10" t="s">
        <v>40</v>
      </c>
      <c r="J10" s="3">
        <v>2200</v>
      </c>
      <c r="K10">
        <v>1</v>
      </c>
    </row>
    <row r="11" spans="1:19" x14ac:dyDescent="0.35">
      <c r="A11" t="s">
        <v>19</v>
      </c>
      <c r="B11" s="1" t="s">
        <v>28</v>
      </c>
      <c r="C11" t="s">
        <v>35</v>
      </c>
      <c r="D11">
        <v>1</v>
      </c>
      <c r="E11" t="s">
        <v>37</v>
      </c>
      <c r="F11" s="2">
        <v>44623</v>
      </c>
      <c r="G11">
        <v>1</v>
      </c>
      <c r="H11">
        <v>1</v>
      </c>
      <c r="I11" t="s">
        <v>40</v>
      </c>
      <c r="J11" s="3">
        <v>2200</v>
      </c>
      <c r="K11">
        <v>10</v>
      </c>
      <c r="N11" t="s">
        <v>47</v>
      </c>
      <c r="O11" t="str">
        <f>INDEX(B2:B11,MATCH(O2,G2:G11,0))</f>
        <v>liz@gmail.com</v>
      </c>
    </row>
    <row r="12" spans="1:19" x14ac:dyDescent="0.35">
      <c r="N12" t="s">
        <v>48</v>
      </c>
      <c r="O12" t="str">
        <f>INDEX(C2:C11,MATCH(O2,G2:G11,0))</f>
        <v>SA</v>
      </c>
    </row>
    <row r="15" spans="1:19" x14ac:dyDescent="0.35">
      <c r="M15" t="s">
        <v>50</v>
      </c>
      <c r="N15">
        <f>VLOOKUP(J3,G2:K11,4)</f>
        <v>2200</v>
      </c>
    </row>
  </sheetData>
  <conditionalFormatting sqref="A2:XFD1048576 A1:M1 O1:XFD1">
    <cfRule type="expression" priority="3">
      <formula>$C2="LA"</formula>
    </cfRule>
  </conditionalFormatting>
  <conditionalFormatting sqref="A2:K11">
    <cfRule type="expression" dxfId="1" priority="2">
      <formula>$C2="LA"</formula>
    </cfRule>
  </conditionalFormatting>
  <conditionalFormatting sqref="K1:K1048576">
    <cfRule type="cellIs" dxfId="0" priority="1" operator="between">
      <formula>1</formula>
      <formula>10</formula>
    </cfRule>
  </conditionalFormatting>
  <dataValidations count="5">
    <dataValidation type="whole" allowBlank="1" showInputMessage="1" showErrorMessage="1" sqref="D1:D1048576" xr:uid="{6E1C08C1-C315-4F91-A29A-DB5079DCD5BD}">
      <formula1>0</formula1>
      <formula2>5</formula2>
    </dataValidation>
    <dataValidation type="list" allowBlank="1" showInputMessage="1" showErrorMessage="1" promptTitle="department" prompt="which department do you operate under?" sqref="I1:I1048576" xr:uid="{39318954-B229-40B7-9D4E-DEC7B88E7B36}">
      <formula1>"finance,customer care,management"</formula1>
    </dataValidation>
    <dataValidation type="date" allowBlank="1" showInputMessage="1" showErrorMessage="1" sqref="F1:F1048576" xr:uid="{37509966-FE87-4447-8FEA-FC0B3ABAE86F}">
      <formula1>44623</formula1>
      <formula2>44907</formula2>
    </dataValidation>
    <dataValidation type="textLength" allowBlank="1" showInputMessage="1" showErrorMessage="1" errorTitle="invalid" error="invalid length" promptTitle="name" prompt="enter your name" sqref="A1:A1048576" xr:uid="{B26296D0-7191-4FA0-A18B-61CEA78A8BAE}">
      <formula1>3</formula1>
      <formula2>10</formula2>
    </dataValidation>
    <dataValidation type="textLength" operator="equal" allowBlank="1" showInputMessage="1" showErrorMessage="1" errorTitle="invalid state" promptTitle="state" prompt="enter state" sqref="C1:C1048576" xr:uid="{E0E2DDCE-7A54-4480-B0C3-4B002F6E10B7}">
      <formula1>2</formula1>
    </dataValidation>
  </dataValidations>
  <hyperlinks>
    <hyperlink ref="B3:B11" r:id="rId1" display="jon@gmail.com" xr:uid="{7B88489C-964C-4EDF-B714-C02E43DDB850}"/>
    <hyperlink ref="B3" r:id="rId2" xr:uid="{DFFF9B20-1F48-4C79-91D9-9B28BDCCF14D}"/>
    <hyperlink ref="B4" r:id="rId3" xr:uid="{E11046CA-1043-4089-9456-2198A4F739A6}"/>
    <hyperlink ref="B5" r:id="rId4" xr:uid="{5D996200-5384-44AC-918C-414F774560AA}"/>
    <hyperlink ref="B6" r:id="rId5" xr:uid="{2D9909CE-2027-424D-AF68-24BE6A03926D}"/>
    <hyperlink ref="B7" r:id="rId6" xr:uid="{10BBCE65-EB4D-4ED4-96B8-106099F83123}"/>
    <hyperlink ref="B8" r:id="rId7" xr:uid="{0BCEEA16-CA44-4D20-862B-5613E2E94058}"/>
    <hyperlink ref="B9" r:id="rId8" xr:uid="{0E5B29F5-C3BD-41DB-AD67-C19542A16765}"/>
    <hyperlink ref="B10" r:id="rId9" xr:uid="{046278A7-432E-42B9-8DBD-B69D1B35123E}"/>
    <hyperlink ref="B11" r:id="rId10" xr:uid="{905F92DA-4D00-4F62-A0F9-04532C5E6B4B}"/>
    <hyperlink ref="B2" r:id="rId11" xr:uid="{FE06FF7E-A16C-4DB8-A8AB-39CE947846A1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2023-03-14T17:16:31Z</dcterms:created>
  <dcterms:modified xsi:type="dcterms:W3CDTF">2023-03-15T17:25:25Z</dcterms:modified>
</cp:coreProperties>
</file>