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ffice 2016\Business Unit 2\PCT Files\"/>
    </mc:Choice>
  </mc:AlternateContent>
  <bookViews>
    <workbookView xWindow="0" yWindow="0" windowWidth="20490" windowHeight="7650"/>
  </bookViews>
  <sheets>
    <sheet name="GuestData" sheetId="1" r:id="rId1"/>
    <sheet name="AdvertisingPlan" sheetId="2" r:id="rId2"/>
    <sheet name="MarketingConsultant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  <c r="H18" i="1"/>
  <c r="G18" i="1"/>
  <c r="F18" i="1"/>
  <c r="E18" i="1"/>
  <c r="D18" i="1"/>
  <c r="J17" i="1"/>
  <c r="J16" i="1"/>
  <c r="J15" i="1"/>
  <c r="J14" i="1"/>
  <c r="J13" i="1"/>
  <c r="J12" i="1"/>
  <c r="J11" i="1"/>
  <c r="J10" i="1"/>
  <c r="J9" i="1"/>
  <c r="J8" i="1"/>
  <c r="J7" i="1"/>
  <c r="J6" i="1"/>
  <c r="J18" i="1" l="1"/>
</calcChain>
</file>

<file path=xl/sharedStrings.xml><?xml version="1.0" encoding="utf-8"?>
<sst xmlns="http://schemas.openxmlformats.org/spreadsheetml/2006/main" count="97" uniqueCount="77">
  <si>
    <t>2017 Fiscal Year Guest Survey - Advertisement Results</t>
  </si>
  <si>
    <t>Survey Duration</t>
  </si>
  <si>
    <t>Months</t>
  </si>
  <si>
    <t>Year(s)</t>
  </si>
  <si>
    <t>2017 Fiscal Start Date:</t>
  </si>
  <si>
    <t>2018 Fiscal Start Date:</t>
  </si>
  <si>
    <t>How did you hear about the Resort? (# Guest Results = # of times a Guest Responded with this answer)</t>
  </si>
  <si>
    <t>Resort Seasonality</t>
  </si>
  <si>
    <t>M/Year</t>
  </si>
  <si>
    <t>Month</t>
  </si>
  <si>
    <t>Season</t>
  </si>
  <si>
    <t>Magazine</t>
  </si>
  <si>
    <t>Radio</t>
  </si>
  <si>
    <t>Television</t>
  </si>
  <si>
    <t>Internet</t>
  </si>
  <si>
    <t>Word Of Mouth</t>
  </si>
  <si>
    <t>Other</t>
  </si>
  <si>
    <t>Total Surveyed</t>
  </si>
  <si>
    <t>2016 JUL</t>
  </si>
  <si>
    <t>Jan</t>
  </si>
  <si>
    <t>Low</t>
  </si>
  <si>
    <t>2016 AUG</t>
  </si>
  <si>
    <t>Feb</t>
  </si>
  <si>
    <t>2016 SEP</t>
  </si>
  <si>
    <t>Mar</t>
  </si>
  <si>
    <t>Mid</t>
  </si>
  <si>
    <t>2016 OCT</t>
  </si>
  <si>
    <t>Apr</t>
  </si>
  <si>
    <t>2016 NOV</t>
  </si>
  <si>
    <t>May</t>
  </si>
  <si>
    <t>2016 DEC</t>
  </si>
  <si>
    <t>Jun</t>
  </si>
  <si>
    <t>High</t>
  </si>
  <si>
    <t>2017 JAN</t>
  </si>
  <si>
    <t>Jul</t>
  </si>
  <si>
    <t>2017 FEB</t>
  </si>
  <si>
    <t>Aug</t>
  </si>
  <si>
    <t>2017 MAR</t>
  </si>
  <si>
    <t>Sep</t>
  </si>
  <si>
    <t>2017 APR</t>
  </si>
  <si>
    <t>Oct</t>
  </si>
  <si>
    <t>2017 MAY</t>
  </si>
  <si>
    <t>Nov</t>
  </si>
  <si>
    <t>2017 JUN</t>
  </si>
  <si>
    <t>Dec</t>
  </si>
  <si>
    <t>Total</t>
  </si>
  <si>
    <t>Average</t>
  </si>
  <si>
    <t>New Budget Analysis</t>
  </si>
  <si>
    <t>Today's Date</t>
  </si>
  <si>
    <t>Past Year, Monthly Advertising</t>
  </si>
  <si>
    <t>New Monthly Advertising Negotiation for Next Fiscal Year</t>
  </si>
  <si>
    <t>Type</t>
  </si>
  <si>
    <t>Cost
 Per Ad</t>
  </si>
  <si>
    <t>Ads Placed</t>
  </si>
  <si>
    <t>Past Guest Results</t>
  </si>
  <si>
    <t>Amount Spent</t>
  </si>
  <si>
    <t>Cost per Guest Result</t>
  </si>
  <si>
    <t>New Budget</t>
  </si>
  <si>
    <t>New Cost 
Per Ad</t>
  </si>
  <si>
    <t>Ads To Place</t>
  </si>
  <si>
    <t>Amount to Spend</t>
  </si>
  <si>
    <t>Consider a Change?</t>
  </si>
  <si>
    <t>Anticipated Guest Results</t>
  </si>
  <si>
    <t>Totals</t>
  </si>
  <si>
    <t>Budget +/-</t>
  </si>
  <si>
    <t>Guest Results +/-</t>
  </si>
  <si>
    <t>Notes</t>
  </si>
  <si>
    <t>Lowest Cost per Guest Result, yet same number Ads placed.</t>
  </si>
  <si>
    <t>Budget &gt; than doubled, yet highest Cost per Guest Result.</t>
  </si>
  <si>
    <t>Budget not increased thus # Ads stayed the same.</t>
  </si>
  <si>
    <t>Hiring Marketing Consultants Analysis</t>
  </si>
  <si>
    <t>Retainer Amount</t>
  </si>
  <si>
    <t>Term (Years)</t>
  </si>
  <si>
    <t>Monthly Loan Payments</t>
  </si>
  <si>
    <t>Down Payment</t>
  </si>
  <si>
    <t>Annual Rate</t>
  </si>
  <si>
    <t>Budget no longer supports even one 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</si>
</sst>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%"/>
    <numFmt numFmtId="167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2"/>
        <bgColor indexed="64"/>
      </patternFill>
    </fill>
    <fill>
      <patternFill patternType="solid">
        <fgColor rgb="FFA21A27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37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/>
      <bottom/>
      <diagonal/>
    </border>
    <border>
      <left/>
      <right style="thin">
        <color theme="5"/>
      </right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/>
      <top style="double">
        <color theme="5"/>
      </top>
      <bottom style="double">
        <color theme="5"/>
      </bottom>
      <diagonal/>
    </border>
    <border>
      <left/>
      <right/>
      <top style="double">
        <color theme="5"/>
      </top>
      <bottom style="double">
        <color theme="5"/>
      </bottom>
      <diagonal/>
    </border>
    <border>
      <left/>
      <right style="thin">
        <color theme="5"/>
      </right>
      <top style="double">
        <color theme="5"/>
      </top>
      <bottom style="double">
        <color theme="5"/>
      </bottom>
      <diagonal/>
    </border>
    <border>
      <left style="thin">
        <color theme="5"/>
      </left>
      <right/>
      <top style="double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double">
        <color theme="5"/>
      </top>
      <bottom style="double">
        <color theme="5"/>
      </bottom>
      <diagonal/>
    </border>
    <border>
      <left/>
      <right/>
      <top style="double">
        <color theme="5"/>
      </top>
      <bottom style="thin">
        <color theme="5"/>
      </bottom>
      <diagonal/>
    </border>
    <border>
      <left/>
      <right style="thin">
        <color theme="5"/>
      </right>
      <top style="double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double">
        <color theme="5"/>
      </top>
      <bottom style="thin">
        <color theme="5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medium">
        <color indexed="64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theme="5"/>
      </bottom>
      <diagonal/>
    </border>
    <border>
      <left/>
      <right style="medium">
        <color indexed="64"/>
      </right>
      <top style="medium">
        <color indexed="64"/>
      </top>
      <bottom style="thin">
        <color theme="5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medium">
        <color indexed="64"/>
      </right>
      <top style="thin">
        <color theme="5"/>
      </top>
      <bottom style="thin">
        <color theme="5"/>
      </bottom>
      <diagonal/>
    </border>
    <border>
      <left style="medium">
        <color indexed="64"/>
      </left>
      <right style="thin">
        <color theme="5"/>
      </right>
      <top style="thin">
        <color theme="5"/>
      </top>
      <bottom style="medium">
        <color indexed="64"/>
      </bottom>
      <diagonal/>
    </border>
    <border>
      <left style="thin">
        <color theme="5"/>
      </left>
      <right/>
      <top style="thin">
        <color theme="5"/>
      </top>
      <bottom style="medium">
        <color indexed="64"/>
      </bottom>
      <diagonal/>
    </border>
    <border>
      <left/>
      <right/>
      <top style="thin">
        <color theme="5"/>
      </top>
      <bottom style="medium">
        <color indexed="64"/>
      </bottom>
      <diagonal/>
    </border>
    <border>
      <left/>
      <right style="medium">
        <color indexed="64"/>
      </right>
      <top style="thin">
        <color theme="5"/>
      </top>
      <bottom style="medium">
        <color indexed="64"/>
      </bottom>
      <diagonal/>
    </border>
    <border>
      <left style="thin">
        <color theme="5"/>
      </left>
      <right/>
      <top/>
      <bottom style="thin">
        <color theme="5"/>
      </bottom>
      <diagonal/>
    </border>
  </borders>
  <cellStyleXfs count="31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2" borderId="0" applyNumberFormat="0" applyBorder="0" applyAlignment="0" applyProtection="0"/>
    <xf numFmtId="43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0" fillId="0" borderId="0"/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5" fillId="2" borderId="0" applyNumberFormat="0" applyBorder="0" applyAlignment="0" applyProtection="0"/>
  </cellStyleXfs>
  <cellXfs count="105">
    <xf numFmtId="0" fontId="0" fillId="0" borderId="0" xfId="0"/>
    <xf numFmtId="0" fontId="6" fillId="0" borderId="0" xfId="0" applyFont="1"/>
    <xf numFmtId="0" fontId="0" fillId="0" borderId="0" xfId="0" applyAlignment="1">
      <alignment horizontal="right"/>
    </xf>
    <xf numFmtId="0" fontId="4" fillId="3" borderId="2" xfId="0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14" fontId="0" fillId="0" borderId="0" xfId="0" applyNumberFormat="1"/>
    <xf numFmtId="0" fontId="3" fillId="2" borderId="3" xfId="5" applyFont="1" applyFill="1" applyBorder="1" applyAlignment="1">
      <alignment horizontal="left" wrapText="1"/>
    </xf>
    <xf numFmtId="0" fontId="3" fillId="2" borderId="4" xfId="5" applyFont="1" applyFill="1" applyBorder="1" applyAlignment="1">
      <alignment horizontal="left" wrapText="1"/>
    </xf>
    <xf numFmtId="0" fontId="3" fillId="2" borderId="5" xfId="5" applyFont="1" applyFill="1" applyBorder="1" applyAlignment="1">
      <alignment horizontal="left" wrapText="1"/>
    </xf>
    <xf numFmtId="0" fontId="3" fillId="2" borderId="0" xfId="5" applyFont="1" applyFill="1" applyBorder="1" applyAlignment="1">
      <alignment horizontal="left" wrapText="1"/>
    </xf>
    <xf numFmtId="0" fontId="3" fillId="5" borderId="6" xfId="0" applyFont="1" applyFill="1" applyBorder="1"/>
    <xf numFmtId="0" fontId="3" fillId="5" borderId="7" xfId="0" applyFont="1" applyFill="1" applyBorder="1"/>
    <xf numFmtId="17" fontId="2" fillId="0" borderId="3" xfId="3" applyNumberFormat="1" applyFont="1" applyBorder="1"/>
    <xf numFmtId="0" fontId="2" fillId="3" borderId="3" xfId="3" applyFont="1" applyFill="1" applyBorder="1"/>
    <xf numFmtId="0" fontId="0" fillId="0" borderId="9" xfId="0" applyFont="1" applyBorder="1"/>
    <xf numFmtId="0" fontId="0" fillId="0" borderId="9" xfId="0" applyFont="1" applyBorder="1" applyAlignment="1">
      <alignment horizontal="center"/>
    </xf>
    <xf numFmtId="0" fontId="2" fillId="3" borderId="13" xfId="0" applyFont="1" applyFill="1" applyBorder="1"/>
    <xf numFmtId="0" fontId="2" fillId="3" borderId="17" xfId="0" applyFont="1" applyFill="1" applyBorder="1"/>
    <xf numFmtId="17" fontId="2" fillId="0" borderId="0" xfId="3" applyNumberFormat="1" applyFont="1" applyBorder="1"/>
    <xf numFmtId="0" fontId="2" fillId="0" borderId="0" xfId="3" applyFont="1" applyBorder="1"/>
    <xf numFmtId="0" fontId="0" fillId="0" borderId="0" xfId="0" applyFont="1" applyBorder="1"/>
    <xf numFmtId="0" fontId="4" fillId="0" borderId="0" xfId="0" applyFont="1"/>
    <xf numFmtId="14" fontId="0" fillId="3" borderId="2" xfId="0" applyNumberFormat="1" applyFill="1" applyBorder="1"/>
    <xf numFmtId="0" fontId="3" fillId="2" borderId="21" xfId="5" applyFont="1" applyBorder="1" applyAlignment="1">
      <alignment horizontal="center" wrapText="1"/>
    </xf>
    <xf numFmtId="0" fontId="3" fillId="2" borderId="0" xfId="5" applyFont="1" applyBorder="1" applyAlignment="1">
      <alignment horizontal="center" wrapText="1"/>
    </xf>
    <xf numFmtId="0" fontId="3" fillId="2" borderId="22" xfId="5" applyFont="1" applyBorder="1" applyAlignment="1">
      <alignment horizontal="center" wrapText="1"/>
    </xf>
    <xf numFmtId="0" fontId="0" fillId="0" borderId="23" xfId="0" applyBorder="1" applyAlignment="1">
      <alignment horizontal="center"/>
    </xf>
    <xf numFmtId="164" fontId="0" fillId="0" borderId="9" xfId="1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9" xfId="0" applyFill="1" applyBorder="1" applyAlignment="1">
      <alignment horizontal="center"/>
    </xf>
    <xf numFmtId="164" fontId="0" fillId="3" borderId="9" xfId="1" applyNumberFormat="1" applyFont="1" applyFill="1" applyBorder="1" applyAlignment="1">
      <alignment horizontal="center"/>
    </xf>
    <xf numFmtId="44" fontId="0" fillId="3" borderId="24" xfId="1" applyNumberFormat="1" applyFont="1" applyFill="1" applyBorder="1" applyAlignment="1">
      <alignment horizontal="center"/>
    </xf>
    <xf numFmtId="164" fontId="0" fillId="0" borderId="23" xfId="1" applyNumberFormat="1" applyFont="1" applyBorder="1" applyAlignment="1">
      <alignment horizontal="center"/>
    </xf>
    <xf numFmtId="0" fontId="4" fillId="0" borderId="25" xfId="4" applyBorder="1" applyAlignment="1">
      <alignment horizontal="right"/>
    </xf>
    <xf numFmtId="0" fontId="4" fillId="3" borderId="25" xfId="0" applyFont="1" applyFill="1" applyBorder="1" applyAlignment="1">
      <alignment horizontal="center"/>
    </xf>
    <xf numFmtId="164" fontId="4" fillId="3" borderId="25" xfId="1" applyNumberFormat="1" applyFont="1" applyFill="1" applyBorder="1" applyAlignment="1">
      <alignment horizontal="center"/>
    </xf>
    <xf numFmtId="44" fontId="4" fillId="3" borderId="25" xfId="1" applyNumberFormat="1" applyFont="1" applyFill="1" applyBorder="1" applyAlignment="1">
      <alignment horizontal="center"/>
    </xf>
    <xf numFmtId="0" fontId="4" fillId="3" borderId="25" xfId="1" applyNumberFormat="1" applyFont="1" applyFill="1" applyBorder="1" applyAlignment="1">
      <alignment horizontal="center"/>
    </xf>
    <xf numFmtId="164" fontId="4" fillId="3" borderId="9" xfId="1" applyNumberFormat="1" applyFont="1" applyFill="1" applyBorder="1" applyAlignment="1">
      <alignment horizontal="center"/>
    </xf>
    <xf numFmtId="0" fontId="3" fillId="2" borderId="26" xfId="5" applyFont="1" applyBorder="1" applyAlignment="1">
      <alignment horizontal="center" wrapText="1"/>
    </xf>
    <xf numFmtId="0" fontId="0" fillId="0" borderId="32" xfId="0" applyBorder="1" applyAlignment="1">
      <alignment horizontal="center"/>
    </xf>
    <xf numFmtId="0" fontId="3" fillId="2" borderId="0" xfId="5" applyFont="1" applyAlignment="1">
      <alignment horizontal="center" wrapText="1"/>
    </xf>
    <xf numFmtId="164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6" xfId="0" applyFill="1" applyBorder="1"/>
    <xf numFmtId="0" fontId="0" fillId="6" borderId="0" xfId="0" applyFill="1" applyBorder="1"/>
    <xf numFmtId="164" fontId="4" fillId="0" borderId="9" xfId="1" applyNumberFormat="1" applyFont="1" applyBorder="1" applyAlignment="1">
      <alignment horizontal="center"/>
    </xf>
    <xf numFmtId="165" fontId="0" fillId="0" borderId="9" xfId="2" applyNumberFormat="1" applyFont="1" applyBorder="1" applyAlignment="1">
      <alignment horizontal="center"/>
    </xf>
    <xf numFmtId="164" fontId="0" fillId="7" borderId="9" xfId="1" applyNumberFormat="1" applyFont="1" applyFill="1" applyBorder="1" applyAlignment="1">
      <alignment horizontal="center"/>
    </xf>
    <xf numFmtId="49" fontId="3" fillId="4" borderId="0" xfId="0" applyNumberFormat="1" applyFont="1" applyFill="1" applyBorder="1" applyAlignment="1">
      <alignment horizontal="center" vertical="top"/>
    </xf>
    <xf numFmtId="0" fontId="2" fillId="0" borderId="10" xfId="0" applyFont="1" applyBorder="1" applyAlignment="1">
      <alignment horizontal="right"/>
    </xf>
    <xf numFmtId="0" fontId="2" fillId="0" borderId="11" xfId="0" applyFont="1" applyBorder="1" applyAlignment="1">
      <alignment horizontal="right"/>
    </xf>
    <xf numFmtId="0" fontId="2" fillId="0" borderId="12" xfId="0" applyFont="1" applyBorder="1" applyAlignment="1">
      <alignment horizontal="right"/>
    </xf>
    <xf numFmtId="0" fontId="2" fillId="0" borderId="13" xfId="0" applyFont="1" applyBorder="1" applyAlignment="1">
      <alignment horizontal="right"/>
    </xf>
    <xf numFmtId="0" fontId="2" fillId="0" borderId="15" xfId="0" applyFont="1" applyBorder="1" applyAlignment="1">
      <alignment horizontal="right"/>
    </xf>
    <xf numFmtId="0" fontId="2" fillId="0" borderId="16" xfId="0" applyFont="1" applyBorder="1" applyAlignment="1">
      <alignment horizontal="right"/>
    </xf>
    <xf numFmtId="164" fontId="0" fillId="0" borderId="33" xfId="1" applyNumberFormat="1" applyFont="1" applyBorder="1" applyAlignment="1">
      <alignment horizontal="left"/>
    </xf>
    <xf numFmtId="164" fontId="0" fillId="0" borderId="34" xfId="1" applyNumberFormat="1" applyFont="1" applyBorder="1" applyAlignment="1">
      <alignment horizontal="left"/>
    </xf>
    <xf numFmtId="164" fontId="0" fillId="0" borderId="35" xfId="1" applyNumberFormat="1" applyFont="1" applyBorder="1" applyAlignment="1">
      <alignment horizontal="left"/>
    </xf>
    <xf numFmtId="49" fontId="3" fillId="4" borderId="18" xfId="0" applyNumberFormat="1" applyFont="1" applyFill="1" applyBorder="1" applyAlignment="1">
      <alignment horizontal="center" vertical="top"/>
    </xf>
    <xf numFmtId="49" fontId="3" fillId="4" borderId="19" xfId="0" applyNumberFormat="1" applyFont="1" applyFill="1" applyBorder="1" applyAlignment="1">
      <alignment horizontal="center" vertical="top"/>
    </xf>
    <xf numFmtId="49" fontId="3" fillId="4" borderId="20" xfId="0" applyNumberFormat="1" applyFont="1" applyFill="1" applyBorder="1" applyAlignment="1">
      <alignment horizontal="center" vertical="top"/>
    </xf>
    <xf numFmtId="0" fontId="3" fillId="2" borderId="27" xfId="5" applyFont="1" applyBorder="1" applyAlignment="1">
      <alignment horizontal="left" wrapText="1"/>
    </xf>
    <xf numFmtId="0" fontId="3" fillId="2" borderId="28" xfId="5" applyFont="1" applyBorder="1" applyAlignment="1">
      <alignment horizontal="left" wrapText="1"/>
    </xf>
    <xf numFmtId="164" fontId="0" fillId="0" borderId="29" xfId="1" applyNumberFormat="1" applyFont="1" applyBorder="1" applyAlignment="1">
      <alignment horizontal="left"/>
    </xf>
    <xf numFmtId="164" fontId="0" fillId="0" borderId="30" xfId="1" applyNumberFormat="1" applyFont="1" applyBorder="1" applyAlignment="1">
      <alignment horizontal="left"/>
    </xf>
    <xf numFmtId="164" fontId="0" fillId="0" borderId="31" xfId="1" applyNumberFormat="1" applyFont="1" applyBorder="1" applyAlignment="1">
      <alignment horizontal="left"/>
    </xf>
    <xf numFmtId="49" fontId="3" fillId="4" borderId="3" xfId="0" applyNumberFormat="1" applyFont="1" applyFill="1" applyBorder="1" applyAlignment="1">
      <alignment horizontal="center" vertical="top"/>
    </xf>
    <xf numFmtId="49" fontId="3" fillId="4" borderId="4" xfId="0" applyNumberFormat="1" applyFont="1" applyFill="1" applyBorder="1" applyAlignment="1">
      <alignment horizontal="center" vertical="top"/>
    </xf>
    <xf numFmtId="49" fontId="3" fillId="4" borderId="5" xfId="0" applyNumberFormat="1" applyFont="1" applyFill="1" applyBorder="1" applyAlignment="1">
      <alignment horizontal="center" vertical="top"/>
    </xf>
    <xf numFmtId="0" fontId="3" fillId="2" borderId="0" xfId="5" applyFont="1" applyBorder="1" applyAlignment="1">
      <alignment horizontal="center" wrapText="1"/>
    </xf>
    <xf numFmtId="0" fontId="3" fillId="2" borderId="7" xfId="5" applyFont="1" applyBorder="1" applyAlignment="1">
      <alignment horizontal="center" wrapText="1"/>
    </xf>
    <xf numFmtId="0" fontId="3" fillId="2" borderId="6" xfId="5" applyFont="1" applyBorder="1" applyAlignment="1">
      <alignment horizontal="center" vertical="center" textRotation="90" wrapText="1"/>
    </xf>
    <xf numFmtId="0" fontId="3" fillId="2" borderId="36" xfId="5" applyFont="1" applyBorder="1" applyAlignment="1">
      <alignment horizontal="center" vertical="center" textRotation="90" wrapText="1"/>
    </xf>
    <xf numFmtId="167" fontId="0" fillId="0" borderId="8" xfId="6" applyNumberFormat="1" applyFont="1" applyBorder="1"/>
    <xf numFmtId="167" fontId="0" fillId="0" borderId="8" xfId="6" applyNumberFormat="1" applyFont="1" applyFill="1" applyBorder="1"/>
    <xf numFmtId="167" fontId="4" fillId="0" borderId="13" xfId="6" applyNumberFormat="1" applyFont="1" applyFill="1" applyBorder="1"/>
    <xf numFmtId="167" fontId="4" fillId="0" borderId="14" xfId="6" applyNumberFormat="1" applyFont="1" applyFill="1" applyBorder="1"/>
    <xf numFmtId="167" fontId="0" fillId="3" borderId="24" xfId="6" applyNumberFormat="1" applyFont="1" applyFill="1" applyBorder="1" applyAlignment="1">
      <alignment horizontal="center"/>
    </xf>
    <xf numFmtId="167" fontId="4" fillId="3" borderId="25" xfId="6" applyNumberFormat="1" applyFont="1" applyFill="1" applyBorder="1" applyAlignment="1">
      <alignment horizontal="center"/>
    </xf>
    <xf numFmtId="167" fontId="4" fillId="3" borderId="9" xfId="6" applyNumberFormat="1" applyFont="1" applyFill="1" applyBorder="1" applyAlignment="1">
      <alignment horizontal="center"/>
    </xf>
    <xf numFmtId="0" fontId="0" fillId="0" borderId="0" xfId="7"/>
    <xf numFmtId="0" fontId="6" fillId="0" borderId="0" xfId="8" applyFont="1"/>
    <xf numFmtId="0" fontId="0" fillId="0" borderId="0" xfId="9" applyAlignment="1">
      <alignment horizontal="right"/>
    </xf>
    <xf numFmtId="0" fontId="4" fillId="3" borderId="2" xfId="10" applyFont="1" applyFill="1" applyBorder="1" applyAlignment="1">
      <alignment horizontal="center"/>
    </xf>
    <xf numFmtId="0" fontId="4" fillId="0" borderId="0" xfId="11" applyFont="1" applyAlignment="1">
      <alignment horizontal="right"/>
    </xf>
    <xf numFmtId="14" fontId="0" fillId="0" borderId="0" xfId="12" applyNumberFormat="1"/>
    <xf numFmtId="0" fontId="3" fillId="2" borderId="3" xfId="13" applyFont="1" applyFill="1" applyBorder="1" applyAlignment="1">
      <alignment horizontal="left" wrapText="1"/>
    </xf>
    <xf numFmtId="0" fontId="3" fillId="2" borderId="4" xfId="14" applyFont="1" applyFill="1" applyBorder="1" applyAlignment="1">
      <alignment horizontal="left" wrapText="1"/>
    </xf>
    <xf numFmtId="0" fontId="3" fillId="2" borderId="5" xfId="15" applyFont="1" applyFill="1" applyBorder="1" applyAlignment="1">
      <alignment horizontal="left" wrapText="1"/>
    </xf>
    <xf numFmtId="0" fontId="3" fillId="2" borderId="0" xfId="16" applyFont="1" applyFill="1" applyBorder="1" applyAlignment="1">
      <alignment horizontal="left" wrapText="1"/>
    </xf>
    <xf numFmtId="0" fontId="3" fillId="5" borderId="6" xfId="17" applyFont="1" applyFill="1" applyBorder="1"/>
    <xf numFmtId="0" fontId="3" fillId="5" borderId="7" xfId="18" applyFont="1" applyFill="1" applyBorder="1"/>
    <xf numFmtId="17" fontId="2" fillId="0" borderId="3" xfId="19" applyNumberFormat="1" applyFont="1" applyBorder="1"/>
    <xf numFmtId="0" fontId="2" fillId="3" borderId="3" xfId="20" applyFont="1" applyFill="1" applyBorder="1"/>
    <xf numFmtId="0" fontId="0" fillId="0" borderId="9" xfId="21" applyFont="1" applyBorder="1"/>
    <xf numFmtId="0" fontId="0" fillId="0" borderId="9" xfId="22" applyFont="1" applyBorder="1" applyAlignment="1">
      <alignment horizontal="center"/>
    </xf>
    <xf numFmtId="0" fontId="2" fillId="3" borderId="13" xfId="23" applyFont="1" applyFill="1" applyBorder="1"/>
    <xf numFmtId="0" fontId="2" fillId="3" borderId="17" xfId="24" applyFont="1" applyFill="1" applyBorder="1"/>
    <xf numFmtId="17" fontId="2" fillId="0" borderId="0" xfId="25" applyNumberFormat="1" applyFont="1" applyBorder="1"/>
    <xf numFmtId="0" fontId="2" fillId="0" borderId="0" xfId="26" applyFont="1" applyBorder="1"/>
    <xf numFmtId="0" fontId="0" fillId="0" borderId="0" xfId="27" applyFont="1" applyBorder="1"/>
    <xf numFmtId="0" fontId="4" fillId="0" borderId="0" xfId="28" applyFont="1"/>
    <xf numFmtId="14" fontId="0" fillId="3" borderId="2" xfId="29" applyNumberFormat="1" applyFill="1" applyBorder="1"/>
    <xf numFmtId="0" fontId="3" fillId="2" borderId="21" xfId="30" applyFont="1" applyBorder="1" applyAlignment="1">
      <alignment horizontal="center" wrapText="1"/>
    </xf>
  </cellXfs>
  <cellStyles count="31">
    <cellStyle name="Accent2" xfId="5" builtinId="33"/>
    <cellStyle name="Comma" xfId="6" builtinId="3"/>
    <cellStyle name="Currency" xfId="1" builtinId="4"/>
    <cellStyle name="Heading 4" xfId="3" builtinId="19"/>
    <cellStyle name="Normal" xfId="0" builtinId="0"/>
    <cellStyle name="Percent" xfId="2" builtinId="5"/>
    <cellStyle name="Total" xfId="4" builtinId="25"/>
    <cellStyle name="NAstLCKFYXfRTjnQoL5EZs1bI+1Wg2mgk91Ywsl3IwWgr4FZnsKcfGGEvdLVZrwb-~MdrShc5ck97N5MLgR8+Htw==" xfId="7"/>
    <cellStyle name="KtPO+YNQUdczT5QMf5ZL7VUKHY3FwC7wg4hqxPrq+1vcS9kK2gkSckyVLb9atd4h-~V5QBOsfqYXoPctSP9ClPIA==" xfId="8"/>
    <cellStyle name="Pdi437YtqAbV4sYSodxWTvsMkerPFgMxBM8VAXEJsFv8X58doY4eOBG37FTtQwyi-~bff2pJMYcEes+HGQOE4tHQ==" xfId="9"/>
    <cellStyle name="xzP9zo5UO6E97q4QxJpEbRovLuhmmIII/eg4a2OkVKhinCtUlRsTHyPvcqFXeYd9-~WIfpKgEAtts/ReMk+1+D+w==" xfId="10"/>
    <cellStyle name="iVXJhokaMv02f3M18MrNFg4xhROcD/Zz2L6KqSVSN48+E5RUhhjkR5l4FpXwAhet-~47wvk/b4YbHHRTPGoODq8w==" xfId="11"/>
    <cellStyle name="2F4LkCleU3mf+Iw0WKbUy4hwVhzozOcDCiplc2Poy2/j+MT4qQDVEfnbd+RJd/Zg-~KPqUKQz9majOKaNMuDriKg==" xfId="12"/>
    <cellStyle name="N4ZMwXsNjIKM/5WYjhCFHcsKyHamCR4RexVYscZ9cWdH3RwC9dMi8+YkWOCO5RdW-~Vux5Qbw/aLJlKaRm8WBMOQ==" xfId="13"/>
    <cellStyle name="v+/doC4VQpOHIzf1+7+pV0zB1PadAeGJf8hQUR5ixYIgfJTAZpqR9SN46z8GuMdw-~FrLi653t3kmiYNtLQfW6tQ==" xfId="14"/>
    <cellStyle name="G/LWdmloeyUJ8PPXFkMCdYjcrSb4voWDIJOVvYpOGjzHFC2zl3f0h4hBDTY0MUn0-~6QT5iKffGi1cQULfuxy2Ug==" xfId="15"/>
    <cellStyle name="+xNX53TIIR2euVs287FnhjENT1YfNzy23ncpMY/sxrpAm7XEGFByJZiXWnvO53gA-~fmVINzfupD2q6qRQNx8oWw==" xfId="16"/>
    <cellStyle name="cDKcQOL7tLsZvpFs17NS9kyiowHfSlwf+LN/OxzoHgs4vyRun7Ijynjov+VEWjjp-~sS1EEsAGRXaVmFz8BYRF6w==" xfId="17"/>
    <cellStyle name="aloM4Te4+AwyvoQe8g5mfZD2UEOJ+bJgQf2ubc1h3tb6KDeEh/BaQ8EKtb42Jk5C-~cT1iWpVtYkPzus/QK1E2ew==" xfId="18"/>
    <cellStyle name="YutQY5VXi/ra51AqEIGYNyfYEmhW6r7t2i1gGPiF1tCXr74Z6mQnTrzWo9MKuQSA-~1a/+WjCqJ1dXsMLBeudYIg==" xfId="19"/>
    <cellStyle name="ZDWmGukWp4rgul++ha4kARPzZnR4uRo/VMp1n9nGqc2o1GDxVBe2cE1hpZq7MAYz-~8jjt9QR7NJk+svLSd++u7g==" xfId="20"/>
    <cellStyle name="Fkl/uuOhqfmAtJg4W+scQVBXk/U3QQOxRXCxBto6AjLwtrKS40OAapCeRl2sQlaM-~S/w1xZWGu0kUef/oqnYNTA==" xfId="21"/>
    <cellStyle name="PK57wqXMrAMM1s5gfcd3mt8bqqVCwSIZ4YttFEq9+LndPtvmKLwEnM0U3nnELy++-~zAx1NmZjtVhk62xcEfzk6w==" xfId="22"/>
    <cellStyle name="TONCA5z4GooPRRcwmmjSj0U4ZW4rfXNGZGeorCQJrUqYbc0CWkZ5tefEp6xpEFd/-~XJz3P9Xsur9KDxKG5hwMiw==" xfId="23"/>
    <cellStyle name="K/onRpnFGQjcVGKDJiy6YC21Lf45pU+ZHel9VKNpx5TqlQcei792hpjf5Pf1irJc-~FEZpVFHYYS7SYfAlGLsP2w==" xfId="24"/>
    <cellStyle name="i8dsCgVu2lyS7rax1BUu3714wOFMKPBKE/bCTgzNCBteq/3KQHl5yPTrIDjAzPjd-~XWpDWNbPTKiBkpDbHyCq9Q==" xfId="25"/>
    <cellStyle name="ikyWlpaGZrqkj8jMbvxmw1OMhUgf3+cBykixD68T1MMeSaQpkw2g/L1xlrya+o40-~zQOe6a9tQP3ZTVPjaz6e8Q==" xfId="26"/>
    <cellStyle name="+3mWSyFc/d9kxzxz/B7p0BaP0db3T5cBVit05mp53Thglkref2mw1cDcaso01Dzx-~K05vN97QVjZ068SpSlPpWw==" xfId="27"/>
    <cellStyle name="A3TtuH+OXRb42xg7mi3w71EQTrZ8GH64X61KrVJhrNBFXTiR75SXizzmqR/qw5bm-~QhrSM9OquFoiE/TdSoJrkg==" xfId="28"/>
    <cellStyle name="jXifnf9PZTaL4I1b/1dafXH4GZY4PbObt+dFIl7u4FeOUsL0ONeZUTKiX/w05zf6-~XKcUSMYMbEJmHgtuOy0LFg==" xfId="29"/>
    <cellStyle name="978EvCul+WA3VQnDoGdQ1GGh/kRVJq2N5c0T6MC2y91b1HjqCXyPybjHQkoNZ8r8-~0jAIb61S2EmHl2jwdf8k9w==" xfId="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calcChain" Target="calcChain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Relationship Type="http://schemas.openxmlformats.org/officeDocument/2006/relationships/customXml" Target="/customXML/item.xml" Id="R9add88a078154748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3</xdr:col>
      <xdr:colOff>626967</xdr:colOff>
      <xdr:row>2</xdr:row>
      <xdr:rowOff>190500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"/>
          <a:ext cx="2554826" cy="6705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114300</xdr:colOff>
      <xdr:row>2</xdr:row>
      <xdr:rowOff>175831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179320" cy="54159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323850</xdr:colOff>
      <xdr:row>2</xdr:row>
      <xdr:rowOff>175831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167890" cy="5415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1"/>
  <sheetViews>
    <sheetView tabSelected="1" workbookViewId="0"/>
  </sheetViews>
  <sheetFormatPr defaultRowHeight="15" x14ac:dyDescent="0.25"/>
  <cols>
    <col min="1" max="1" width="10.28515625" bestFit="1" customWidth="1"/>
    <col min="4" max="4" width="10.5703125" bestFit="1" customWidth="1"/>
    <col min="5" max="5" width="9.28515625" bestFit="1" customWidth="1"/>
    <col min="6" max="6" width="10.28515625" bestFit="1" customWidth="1"/>
    <col min="7" max="7" width="9.5703125" bestFit="1" customWidth="1"/>
    <col min="8" max="8" width="11.7109375" customWidth="1"/>
    <col min="9" max="9" width="9.5703125" bestFit="1" customWidth="1"/>
    <col min="10" max="10" width="10.5703125" bestFit="1" customWidth="1"/>
    <col min="11" max="11" width="7.140625" bestFit="1" customWidth="1"/>
  </cols>
  <sheetData>
    <row r="1" spans="1:13" ht="23.25" x14ac:dyDescent="0.35">
      <c r="E1" s="82" t="s">
        <v>0</v>
      </c>
    </row>
    <row r="2" spans="1:13" x14ac:dyDescent="0.25">
      <c r="G2" s="83" t="s">
        <v>1</v>
      </c>
      <c r="H2" s="84"/>
      <c r="I2" t="s" s="81">
        <v>2</v>
      </c>
      <c r="J2" s="84"/>
      <c r="K2" t="s" s="81">
        <v>3</v>
      </c>
    </row>
    <row r="3" spans="1:13" ht="16.5" customHeight="1" x14ac:dyDescent="0.25">
      <c r="F3" s="85" t="s">
        <v>4</v>
      </c>
      <c r="G3" s="86">
        <v>42552</v>
      </c>
      <c r="I3" s="85" t="s">
        <v>5</v>
      </c>
      <c r="J3" s="86">
        <v>42917</v>
      </c>
    </row>
    <row r="4" spans="1:13" x14ac:dyDescent="0.25">
      <c r="A4" s="49" t="s">
        <v>6</v>
      </c>
      <c r="B4" s="49"/>
      <c r="C4" s="49"/>
      <c r="D4" s="49"/>
      <c r="E4" s="49"/>
      <c r="F4" s="49"/>
      <c r="G4" s="49"/>
      <c r="H4" s="49"/>
      <c r="I4" s="49"/>
      <c r="J4" s="49"/>
      <c r="L4" s="49" t="s">
        <v>7</v>
      </c>
      <c r="M4" s="49"/>
    </row>
    <row r="5" spans="1:13" ht="30" x14ac:dyDescent="0.25">
      <c r="A5" s="87" t="s">
        <v>8</v>
      </c>
      <c r="B5" s="87" t="s">
        <v>9</v>
      </c>
      <c r="C5" s="88" t="s">
        <v>10</v>
      </c>
      <c r="D5" s="88" t="s">
        <v>11</v>
      </c>
      <c r="E5" s="88" t="s">
        <v>12</v>
      </c>
      <c r="F5" s="89" t="s">
        <v>13</v>
      </c>
      <c r="G5" s="90" t="s">
        <v>14</v>
      </c>
      <c r="H5" s="90" t="s">
        <v>15</v>
      </c>
      <c r="I5" s="90" t="s">
        <v>16</v>
      </c>
      <c r="J5" s="90" t="s">
        <v>17</v>
      </c>
      <c r="L5" s="91" t="s">
        <v>9</v>
      </c>
      <c r="M5" s="92" t="s">
        <v>10</v>
      </c>
    </row>
    <row r="6" spans="1:13" x14ac:dyDescent="0.25">
      <c r="A6" s="93" t="s">
        <v>18</v>
      </c>
      <c r="B6" s="94"/>
      <c r="C6" s="94"/>
      <c r="D6" s="74">
        <v>925</v>
      </c>
      <c r="E6" s="74">
        <v>41</v>
      </c>
      <c r="F6" s="74">
        <v>1887</v>
      </c>
      <c r="G6" s="74">
        <v>1239</v>
      </c>
      <c r="H6" s="74">
        <v>422</v>
      </c>
      <c r="I6" s="74">
        <v>395</v>
      </c>
      <c r="J6" s="75">
        <f t="shared" ref="J6:J17" si="0">SUM(D6:I6)</f>
        <v>4909</v>
      </c>
      <c r="L6" s="95" t="s">
        <v>19</v>
      </c>
      <c r="M6" s="96" t="s">
        <v>20</v>
      </c>
    </row>
    <row r="7" spans="1:13" x14ac:dyDescent="0.25">
      <c r="A7" s="93" t="s">
        <v>21</v>
      </c>
      <c r="B7" s="94"/>
      <c r="C7" s="94"/>
      <c r="D7" s="74">
        <v>660</v>
      </c>
      <c r="E7" s="74">
        <v>16</v>
      </c>
      <c r="F7" s="74">
        <v>965</v>
      </c>
      <c r="G7" s="74">
        <v>406</v>
      </c>
      <c r="H7" s="74">
        <v>317</v>
      </c>
      <c r="I7" s="74">
        <v>26</v>
      </c>
      <c r="J7" s="75">
        <f t="shared" si="0"/>
        <v>2390</v>
      </c>
      <c r="L7" s="95" t="s">
        <v>22</v>
      </c>
      <c r="M7" s="96" t="s">
        <v>20</v>
      </c>
    </row>
    <row r="8" spans="1:13" x14ac:dyDescent="0.25">
      <c r="A8" s="93" t="s">
        <v>23</v>
      </c>
      <c r="B8" s="94"/>
      <c r="C8" s="94"/>
      <c r="D8" s="74">
        <v>694</v>
      </c>
      <c r="E8" s="74">
        <v>46</v>
      </c>
      <c r="F8" s="74">
        <v>928</v>
      </c>
      <c r="G8" s="74">
        <v>681</v>
      </c>
      <c r="H8" s="74">
        <v>323</v>
      </c>
      <c r="I8" s="74">
        <v>46</v>
      </c>
      <c r="J8" s="75">
        <f t="shared" si="0"/>
        <v>2718</v>
      </c>
      <c r="L8" s="95" t="s">
        <v>24</v>
      </c>
      <c r="M8" s="96" t="s">
        <v>25</v>
      </c>
    </row>
    <row r="9" spans="1:13" x14ac:dyDescent="0.25">
      <c r="A9" s="93" t="s">
        <v>26</v>
      </c>
      <c r="B9" s="94"/>
      <c r="C9" s="94"/>
      <c r="D9" s="74">
        <v>304</v>
      </c>
      <c r="E9" s="74">
        <v>28</v>
      </c>
      <c r="F9" s="74">
        <v>646</v>
      </c>
      <c r="G9" s="74">
        <v>568</v>
      </c>
      <c r="H9" s="74">
        <v>339</v>
      </c>
      <c r="I9" s="74">
        <v>79</v>
      </c>
      <c r="J9" s="75">
        <f t="shared" si="0"/>
        <v>1964</v>
      </c>
      <c r="L9" s="95" t="s">
        <v>27</v>
      </c>
      <c r="M9" s="96" t="s">
        <v>25</v>
      </c>
    </row>
    <row r="10" spans="1:13" x14ac:dyDescent="0.25">
      <c r="A10" s="93" t="s">
        <v>28</v>
      </c>
      <c r="B10" s="94"/>
      <c r="C10" s="94"/>
      <c r="D10" s="74">
        <v>892</v>
      </c>
      <c r="E10" s="74">
        <v>46</v>
      </c>
      <c r="F10" s="74">
        <v>374</v>
      </c>
      <c r="G10" s="74">
        <v>307</v>
      </c>
      <c r="H10" s="74">
        <v>266</v>
      </c>
      <c r="I10" s="74">
        <v>149</v>
      </c>
      <c r="J10" s="75">
        <f t="shared" si="0"/>
        <v>2034</v>
      </c>
      <c r="L10" s="95" t="s">
        <v>29</v>
      </c>
      <c r="M10" s="96" t="s">
        <v>25</v>
      </c>
    </row>
    <row r="11" spans="1:13" x14ac:dyDescent="0.25">
      <c r="A11" s="93" t="s">
        <v>30</v>
      </c>
      <c r="B11" s="94"/>
      <c r="C11" s="94"/>
      <c r="D11" s="74">
        <v>1551</v>
      </c>
      <c r="E11" s="74">
        <v>36</v>
      </c>
      <c r="F11" s="74">
        <v>247</v>
      </c>
      <c r="G11" s="74">
        <v>283</v>
      </c>
      <c r="H11" s="74">
        <v>313</v>
      </c>
      <c r="I11" s="74">
        <v>138</v>
      </c>
      <c r="J11" s="75">
        <f t="shared" si="0"/>
        <v>2568</v>
      </c>
      <c r="L11" s="95" t="s">
        <v>31</v>
      </c>
      <c r="M11" s="96" t="s">
        <v>32</v>
      </c>
    </row>
    <row r="12" spans="1:13" x14ac:dyDescent="0.25">
      <c r="A12" s="93" t="s">
        <v>33</v>
      </c>
      <c r="B12" s="94"/>
      <c r="C12" s="94"/>
      <c r="D12" s="74">
        <v>722</v>
      </c>
      <c r="E12" s="74">
        <v>20</v>
      </c>
      <c r="F12" s="74">
        <v>837</v>
      </c>
      <c r="G12" s="74">
        <v>63</v>
      </c>
      <c r="H12" s="74">
        <v>12</v>
      </c>
      <c r="I12" s="74">
        <v>12</v>
      </c>
      <c r="J12" s="75">
        <f t="shared" si="0"/>
        <v>1666</v>
      </c>
      <c r="L12" s="95" t="s">
        <v>34</v>
      </c>
      <c r="M12" s="96" t="s">
        <v>32</v>
      </c>
    </row>
    <row r="13" spans="1:13" x14ac:dyDescent="0.25">
      <c r="A13" s="93" t="s">
        <v>35</v>
      </c>
      <c r="B13" s="94"/>
      <c r="C13" s="94"/>
      <c r="D13" s="74">
        <v>375</v>
      </c>
      <c r="E13" s="74">
        <v>84</v>
      </c>
      <c r="F13" s="74">
        <v>819</v>
      </c>
      <c r="G13" s="74">
        <v>36</v>
      </c>
      <c r="H13" s="74">
        <v>231</v>
      </c>
      <c r="I13" s="74">
        <v>79</v>
      </c>
      <c r="J13" s="75">
        <f t="shared" si="0"/>
        <v>1624</v>
      </c>
      <c r="L13" s="95" t="s">
        <v>36</v>
      </c>
      <c r="M13" s="96" t="s">
        <v>25</v>
      </c>
    </row>
    <row r="14" spans="1:13" x14ac:dyDescent="0.25">
      <c r="A14" s="93" t="s">
        <v>37</v>
      </c>
      <c r="B14" s="94"/>
      <c r="C14" s="94"/>
      <c r="D14" s="74">
        <v>1387</v>
      </c>
      <c r="E14" s="74">
        <v>113</v>
      </c>
      <c r="F14" s="74">
        <v>269</v>
      </c>
      <c r="G14" s="74">
        <v>539</v>
      </c>
      <c r="H14" s="74">
        <v>315</v>
      </c>
      <c r="I14" s="74">
        <v>84</v>
      </c>
      <c r="J14" s="75">
        <f t="shared" si="0"/>
        <v>2707</v>
      </c>
      <c r="L14" s="95" t="s">
        <v>38</v>
      </c>
      <c r="M14" s="96" t="s">
        <v>20</v>
      </c>
    </row>
    <row r="15" spans="1:13" x14ac:dyDescent="0.25">
      <c r="A15" s="93" t="s">
        <v>39</v>
      </c>
      <c r="B15" s="94"/>
      <c r="C15" s="94"/>
      <c r="D15" s="74">
        <v>331</v>
      </c>
      <c r="E15" s="74">
        <v>50</v>
      </c>
      <c r="F15" s="74">
        <v>675</v>
      </c>
      <c r="G15" s="74">
        <v>71</v>
      </c>
      <c r="H15" s="74">
        <v>149</v>
      </c>
      <c r="I15" s="74">
        <v>240</v>
      </c>
      <c r="J15" s="75">
        <f t="shared" si="0"/>
        <v>1516</v>
      </c>
      <c r="L15" s="95" t="s">
        <v>40</v>
      </c>
      <c r="M15" s="96" t="s">
        <v>20</v>
      </c>
    </row>
    <row r="16" spans="1:13" x14ac:dyDescent="0.25">
      <c r="A16" s="93" t="s">
        <v>41</v>
      </c>
      <c r="B16" s="94"/>
      <c r="C16" s="94"/>
      <c r="D16" s="74">
        <v>1476</v>
      </c>
      <c r="E16" s="74">
        <v>119</v>
      </c>
      <c r="F16" s="74">
        <v>196</v>
      </c>
      <c r="G16" s="74">
        <v>609</v>
      </c>
      <c r="H16" s="74">
        <v>25</v>
      </c>
      <c r="I16" s="74">
        <v>21</v>
      </c>
      <c r="J16" s="75">
        <f t="shared" si="0"/>
        <v>2446</v>
      </c>
      <c r="L16" s="95" t="s">
        <v>42</v>
      </c>
      <c r="M16" s="96" t="s">
        <v>20</v>
      </c>
    </row>
    <row r="17" spans="1:13" ht="15.75" thickBot="1" x14ac:dyDescent="0.3">
      <c r="A17" s="93" t="s">
        <v>43</v>
      </c>
      <c r="B17" s="94"/>
      <c r="C17" s="94"/>
      <c r="D17" s="74">
        <v>1893</v>
      </c>
      <c r="E17" s="74">
        <v>14</v>
      </c>
      <c r="F17" s="74">
        <v>131</v>
      </c>
      <c r="G17" s="74">
        <v>22</v>
      </c>
      <c r="H17" s="74">
        <v>358</v>
      </c>
      <c r="I17" s="74">
        <v>283</v>
      </c>
      <c r="J17" s="75">
        <f t="shared" si="0"/>
        <v>2701</v>
      </c>
      <c r="L17" s="95" t="s">
        <v>44</v>
      </c>
      <c r="M17" s="96" t="s">
        <v>32</v>
      </c>
    </row>
    <row r="18" spans="1:13" ht="16.5" thickTop="1" thickBot="1" x14ac:dyDescent="0.3">
      <c r="A18" s="50" t="s">
        <v>45</v>
      </c>
      <c r="B18" s="51"/>
      <c r="C18" s="52"/>
      <c r="D18" s="76">
        <f t="shared" ref="D18:J18" si="1">SUM(D6:D17)</f>
        <v>11210</v>
      </c>
      <c r="E18" s="76">
        <f t="shared" si="1"/>
        <v>613</v>
      </c>
      <c r="F18" s="76">
        <f t="shared" si="1"/>
        <v>7974</v>
      </c>
      <c r="G18" s="76">
        <f t="shared" si="1"/>
        <v>4824</v>
      </c>
      <c r="H18" s="76">
        <f t="shared" si="1"/>
        <v>3070</v>
      </c>
      <c r="I18" s="76">
        <f t="shared" si="1"/>
        <v>1552</v>
      </c>
      <c r="J18" s="77">
        <f t="shared" si="1"/>
        <v>29243</v>
      </c>
    </row>
    <row r="19" spans="1:13" ht="15.75" thickTop="1" x14ac:dyDescent="0.25">
      <c r="A19" s="53" t="s">
        <v>46</v>
      </c>
      <c r="B19" s="54"/>
      <c r="C19" s="55"/>
      <c r="D19" s="97"/>
      <c r="E19" s="97"/>
      <c r="F19" s="97"/>
      <c r="G19" s="97"/>
      <c r="H19" s="97"/>
      <c r="I19" s="97"/>
      <c r="J19" s="98"/>
    </row>
    <row r="20" spans="1:13" x14ac:dyDescent="0.25">
      <c r="A20" s="99"/>
      <c r="B20" s="100"/>
      <c r="C20" s="100"/>
      <c r="D20" s="100"/>
      <c r="E20" s="101"/>
      <c r="F20" s="101"/>
      <c r="G20" s="101"/>
    </row>
    <row r="21" spans="1:13" x14ac:dyDescent="0.25">
      <c r="G21" s="101"/>
    </row>
  </sheetData>
  <mergeCells count="4">
    <mergeCell ref="A4:J4"/>
    <mergeCell ref="L4:M4"/>
    <mergeCell ref="A18:C18"/>
    <mergeCell ref="A19:C19"/>
  </mergeCells>
  <pageMargins left="0.7" right="0.7" top="0.75" bottom="0.75" header="0.3" footer="0.3"/>
  <pageSetup scale="75" fitToHeight="0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8"/>
  <sheetViews>
    <sheetView workbookViewId="0"/>
  </sheetViews>
  <sheetFormatPr defaultRowHeight="15" x14ac:dyDescent="0.25"/>
  <cols>
    <col min="1" max="1" width="11.85546875" customWidth="1"/>
    <col min="2" max="2" width="8.85546875" customWidth="1"/>
    <col min="3" max="3" width="9.28515625" customWidth="1"/>
    <col min="4" max="4" width="10.7109375" customWidth="1"/>
    <col min="5" max="5" width="12.28515625" customWidth="1"/>
    <col min="6" max="6" width="12.42578125" customWidth="1"/>
    <col min="7" max="7" width="10.28515625" customWidth="1"/>
    <col min="8" max="8" width="9.85546875" customWidth="1"/>
    <col min="9" max="9" width="9.140625" customWidth="1"/>
    <col min="11" max="11" width="10.5703125" customWidth="1"/>
    <col min="12" max="12" width="15.5703125" customWidth="1"/>
    <col min="13" max="13" width="10" customWidth="1"/>
  </cols>
  <sheetData>
    <row r="1" spans="1:12" x14ac:dyDescent="0.25">
      <c r="E1" s="102" t="s">
        <v>47</v>
      </c>
    </row>
    <row r="2" spans="1:12" x14ac:dyDescent="0.25">
      <c r="E2" t="s" s="81">
        <v>48</v>
      </c>
      <c r="F2" s="103"/>
    </row>
    <row r="3" spans="1:12" ht="15.75" thickBot="1" x14ac:dyDescent="0.3"/>
    <row r="4" spans="1:12" x14ac:dyDescent="0.25">
      <c r="A4" s="59" t="s">
        <v>49</v>
      </c>
      <c r="B4" s="60"/>
      <c r="C4" s="60"/>
      <c r="D4" s="60"/>
      <c r="E4" s="60"/>
      <c r="F4" s="61"/>
      <c r="G4" s="59" t="s">
        <v>50</v>
      </c>
      <c r="H4" s="60"/>
      <c r="I4" s="60"/>
      <c r="J4" s="60"/>
      <c r="K4" s="60"/>
      <c r="L4" s="61"/>
    </row>
    <row r="5" spans="1:12" ht="30" x14ac:dyDescent="0.25">
      <c r="A5" s="104" t="s">
        <v>51</v>
      </c>
      <c r="B5" s="24" t="s">
        <v>52</v>
      </c>
      <c r="C5" s="24" t="s">
        <v>53</v>
      </c>
      <c r="D5" s="24" t="s">
        <v>54</v>
      </c>
      <c r="E5" s="24" t="s">
        <v>55</v>
      </c>
      <c r="F5" s="25" t="s">
        <v>56</v>
      </c>
      <c r="G5" s="104" t="s">
        <v>57</v>
      </c>
      <c r="H5" s="24" t="s">
        <v>58</v>
      </c>
      <c r="I5" s="24" t="s">
        <v>59</v>
      </c>
      <c r="J5" s="24" t="s">
        <v>60</v>
      </c>
      <c r="K5" s="24" t="s">
        <v>61</v>
      </c>
      <c r="L5" s="25" t="s">
        <v>62</v>
      </c>
    </row>
    <row r="6" spans="1:12" x14ac:dyDescent="0.25">
      <c r="A6" s="26" t="s">
        <v>11</v>
      </c>
      <c r="B6" s="27">
        <v>1200</v>
      </c>
      <c r="C6" s="28">
        <v>3</v>
      </c>
      <c r="D6" s="29"/>
      <c r="E6" s="30"/>
      <c r="F6" s="31"/>
      <c r="G6" s="32">
        <v>4000</v>
      </c>
      <c r="H6" s="27">
        <v>1300</v>
      </c>
      <c r="I6" s="29"/>
      <c r="J6" s="30"/>
      <c r="K6" s="30"/>
      <c r="L6" s="78"/>
    </row>
    <row r="7" spans="1:12" x14ac:dyDescent="0.25">
      <c r="A7" s="26" t="s">
        <v>12</v>
      </c>
      <c r="B7" s="27">
        <v>300</v>
      </c>
      <c r="C7" s="28">
        <v>1</v>
      </c>
      <c r="D7" s="29"/>
      <c r="E7" s="30"/>
      <c r="F7" s="31"/>
      <c r="G7" s="32">
        <v>300</v>
      </c>
      <c r="H7" s="27">
        <v>325</v>
      </c>
      <c r="I7" s="29"/>
      <c r="J7" s="30"/>
      <c r="K7" s="30"/>
      <c r="L7" s="78"/>
    </row>
    <row r="8" spans="1:12" x14ac:dyDescent="0.25">
      <c r="A8" s="26" t="s">
        <v>13</v>
      </c>
      <c r="B8" s="27">
        <v>5000</v>
      </c>
      <c r="C8" s="28">
        <v>1</v>
      </c>
      <c r="D8" s="29"/>
      <c r="E8" s="30"/>
      <c r="F8" s="31"/>
      <c r="G8" s="32">
        <v>12000</v>
      </c>
      <c r="H8" s="27">
        <v>5500</v>
      </c>
      <c r="I8" s="29"/>
      <c r="J8" s="30"/>
      <c r="K8" s="30"/>
      <c r="L8" s="78"/>
    </row>
    <row r="9" spans="1:12" x14ac:dyDescent="0.25">
      <c r="A9" s="26" t="s">
        <v>14</v>
      </c>
      <c r="B9" s="27">
        <v>1100</v>
      </c>
      <c r="C9" s="28">
        <v>2</v>
      </c>
      <c r="D9" s="29"/>
      <c r="E9" s="30"/>
      <c r="F9" s="31"/>
      <c r="G9" s="32">
        <v>2200</v>
      </c>
      <c r="H9" s="27">
        <v>1200</v>
      </c>
      <c r="I9" s="29"/>
      <c r="J9" s="30"/>
      <c r="K9" s="30"/>
      <c r="L9" s="78"/>
    </row>
    <row r="10" spans="1:12" x14ac:dyDescent="0.25">
      <c r="B10" s="33" t="s">
        <v>63</v>
      </c>
      <c r="C10" s="34"/>
      <c r="D10" s="34"/>
      <c r="E10" s="35"/>
      <c r="F10" s="36"/>
      <c r="G10" s="35"/>
      <c r="I10" s="37"/>
      <c r="J10" s="35"/>
      <c r="K10" s="83"/>
      <c r="L10" s="79"/>
    </row>
    <row r="11" spans="1:12" x14ac:dyDescent="0.25">
      <c r="G11" s="83" t="s">
        <v>64</v>
      </c>
      <c r="H11" s="38"/>
      <c r="K11" s="83" t="s">
        <v>65</v>
      </c>
      <c r="L11" s="80"/>
    </row>
    <row r="13" spans="1:12" ht="15.75" thickBot="1" x14ac:dyDescent="0.3"/>
    <row r="14" spans="1:12" x14ac:dyDescent="0.25">
      <c r="G14" s="39" t="s">
        <v>51</v>
      </c>
      <c r="H14" s="62" t="s">
        <v>66</v>
      </c>
      <c r="I14" s="62"/>
      <c r="J14" s="62"/>
      <c r="K14" s="62"/>
      <c r="L14" s="63"/>
    </row>
    <row r="15" spans="1:12" x14ac:dyDescent="0.25">
      <c r="G15" s="26" t="s">
        <v>11</v>
      </c>
      <c r="H15" s="64" t="s">
        <v>67</v>
      </c>
      <c r="I15" s="65"/>
      <c r="J15" s="65"/>
      <c r="K15" s="65"/>
      <c r="L15" s="66"/>
    </row>
    <row r="16" spans="1:12" x14ac:dyDescent="0.25">
      <c r="G16" s="26" t="s">
        <v>12</v>
      </c>
      <c r="H16" s="64" t="s">
        <v>76</v>
      </c>
      <c r="I16" s="65"/>
      <c r="J16" s="65"/>
      <c r="K16" s="65"/>
      <c r="L16" s="66"/>
    </row>
    <row r="17" spans="7:12" x14ac:dyDescent="0.25">
      <c r="G17" s="26" t="s">
        <v>13</v>
      </c>
      <c r="H17" s="64" t="s">
        <v>68</v>
      </c>
      <c r="I17" s="65"/>
      <c r="J17" s="65"/>
      <c r="K17" s="65"/>
      <c r="L17" s="66"/>
    </row>
    <row r="18" spans="7:12" ht="15.75" thickBot="1" x14ac:dyDescent="0.3">
      <c r="G18" s="40" t="s">
        <v>14</v>
      </c>
      <c r="H18" s="56" t="s">
        <v>69</v>
      </c>
      <c r="I18" s="57"/>
      <c r="J18" s="57"/>
      <c r="K18" s="57"/>
      <c r="L18" s="58"/>
    </row>
  </sheetData>
  <mergeCells count="7">
    <mergeCell ref="H18:L18"/>
    <mergeCell ref="A4:F4"/>
    <mergeCell ref="G4:L4"/>
    <mergeCell ref="H14:L14"/>
    <mergeCell ref="H15:L15"/>
    <mergeCell ref="H16:L16"/>
    <mergeCell ref="H17:L17"/>
  </mergeCells>
  <pageMargins left="0.7" right="0.7" top="0.75" bottom="0.75" header="0.3" footer="0.3"/>
  <pageSetup scale="70" fitToHeight="0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workbookViewId="0"/>
  </sheetViews>
  <sheetFormatPr defaultRowHeight="15" x14ac:dyDescent="0.25"/>
  <cols>
    <col min="1" max="1" width="16.85546875" customWidth="1"/>
    <col min="2" max="2" width="10" bestFit="1" customWidth="1"/>
    <col min="3" max="3" width="5.42578125" customWidth="1"/>
    <col min="4" max="4" width="9" customWidth="1"/>
    <col min="5" max="5" width="12.140625" customWidth="1"/>
    <col min="6" max="6" width="10.7109375" bestFit="1" customWidth="1"/>
    <col min="7" max="7" width="9" bestFit="1" customWidth="1"/>
  </cols>
  <sheetData>
    <row r="1" spans="1:8" x14ac:dyDescent="0.25">
      <c r="E1" s="102" t="s">
        <v>70</v>
      </c>
    </row>
    <row r="2" spans="1:8" x14ac:dyDescent="0.25">
      <c r="F2" s="86"/>
    </row>
    <row r="4" spans="1:8" x14ac:dyDescent="0.25">
      <c r="A4" s="41" t="s">
        <v>71</v>
      </c>
      <c r="B4" s="27">
        <v>125000</v>
      </c>
      <c r="C4" s="42"/>
    </row>
    <row r="5" spans="1:8" x14ac:dyDescent="0.25">
      <c r="A5" s="41" t="s">
        <v>72</v>
      </c>
      <c r="B5" s="28">
        <v>5</v>
      </c>
      <c r="C5" s="43"/>
    </row>
    <row r="7" spans="1:8" x14ac:dyDescent="0.25">
      <c r="B7" s="67" t="s">
        <v>73</v>
      </c>
      <c r="C7" s="68"/>
      <c r="D7" s="68"/>
      <c r="E7" s="68"/>
      <c r="F7" s="68"/>
      <c r="G7" s="68"/>
      <c r="H7" s="69"/>
    </row>
    <row r="8" spans="1:8" x14ac:dyDescent="0.25">
      <c r="B8" s="44"/>
      <c r="C8" s="45"/>
      <c r="D8" s="70" t="s">
        <v>74</v>
      </c>
      <c r="E8" s="70"/>
      <c r="F8" s="70"/>
      <c r="G8" s="70"/>
      <c r="H8" s="71"/>
    </row>
    <row r="9" spans="1:8" x14ac:dyDescent="0.25">
      <c r="B9" s="44"/>
      <c r="C9" s="45"/>
      <c r="D9" s="27">
        <v>10000</v>
      </c>
      <c r="E9" s="46">
        <v>15000</v>
      </c>
      <c r="F9" s="27">
        <v>20000</v>
      </c>
      <c r="G9" s="27">
        <v>25000</v>
      </c>
      <c r="H9" s="27">
        <v>30000</v>
      </c>
    </row>
    <row r="10" spans="1:8" x14ac:dyDescent="0.25">
      <c r="B10" s="72" t="s">
        <v>75</v>
      </c>
      <c r="C10" s="47">
        <v>0.02</v>
      </c>
      <c r="D10" s="48"/>
      <c r="E10" s="48"/>
      <c r="F10" s="48"/>
      <c r="G10" s="48"/>
      <c r="H10" s="48"/>
    </row>
    <row r="11" spans="1:8" x14ac:dyDescent="0.25">
      <c r="B11" s="72"/>
      <c r="C11" s="47">
        <v>2.5000000000000001E-2</v>
      </c>
      <c r="D11" s="48"/>
      <c r="E11" s="48"/>
      <c r="F11" s="48"/>
      <c r="G11" s="48"/>
      <c r="H11" s="48"/>
    </row>
    <row r="12" spans="1:8" x14ac:dyDescent="0.25">
      <c r="B12" s="72"/>
      <c r="C12" s="47">
        <v>0.03</v>
      </c>
      <c r="D12" s="48"/>
      <c r="E12" s="48"/>
      <c r="F12" s="48"/>
      <c r="G12" s="48"/>
      <c r="H12" s="48"/>
    </row>
    <row r="13" spans="1:8" x14ac:dyDescent="0.25">
      <c r="B13" s="73"/>
      <c r="C13" s="47">
        <v>3.5000000000000003E-2</v>
      </c>
      <c r="D13" s="48"/>
      <c r="E13" s="48"/>
      <c r="F13" s="48"/>
      <c r="G13" s="48"/>
      <c r="H13" s="48"/>
    </row>
  </sheetData>
  <mergeCells count="3">
    <mergeCell ref="B7:H7"/>
    <mergeCell ref="D8:H8"/>
    <mergeCell ref="B10:B13"/>
  </mergeCells>
  <pageMargins left="0.7" right="0.7" top="0.75" bottom="0.75" header="0.3" footer="0.3"/>
  <pageSetup fitToHeight="0" orientation="portrait" horizontalDpi="1200" verticalDpi="1200" r:id="rId1"/>
  <drawing r:id="rId2"/>
</worksheet>
</file>

<file path=customXML/_rels/item.xml.rels>&#65279;<?xml version="1.0" encoding="utf-8"?><Relationships xmlns="http://schemas.openxmlformats.org/package/2006/relationships"><Relationship Type="http://schemas.openxmlformats.org/officeDocument/2006/relationships/customXmlProps" Target="/customXML/itemProps.xml" Id="R44eae28b4c984b68" /></Relationships>
</file>

<file path=customXML/item.xml><?xml version="1.0" encoding="utf-8"?>
<project>
  <id>zeS1BFyEZtz4NAY95c+GD8iZq6X91m1H5PjcuVixOpDzuuZc7PvOgTIgBjcVSrpk-~ecWxFUmSXAAWSQ3PUBUhQA==</id>
</project>
</file>

<file path=customXML/itemProps.xml><?xml version="1.0" encoding="utf-8"?>
<ds:datastoreItem xmlns:ds="http://schemas.openxmlformats.org/officedocument/2006/2/customXml" ds:itemID="{C66AC4F1-97D3-4D10-8D07-51E6CC79AD91}">
  <ds:schemaRefs>
    <ds:schemaRef ds:uri="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GuestData</vt:lpstr>
      <vt:lpstr>AdvertisingPlan</vt:lpstr>
      <vt:lpstr>MarketingConsultants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Office</dc:creator>
  <cp:lastModifiedBy>Your Office</cp:lastModifiedBy>
  <dcterms:created xsi:type="dcterms:W3CDTF">2015-07-11T14:51:28Z</dcterms:created>
  <dcterms:modified xsi:type="dcterms:W3CDTF">2016-04-15T23:02:43Z</dcterms:modified>
</cp:coreProperties>
</file>