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bhbirpooni/Desktop/"/>
    </mc:Choice>
  </mc:AlternateContent>
  <xr:revisionPtr revIDLastSave="0" documentId="12_ncr:500000_{A7230DDF-8C6A-6948-8FA3-95AA0453615B}" xr6:coauthVersionLast="31" xr6:coauthVersionMax="31" xr10:uidLastSave="{00000000-0000-0000-0000-000000000000}"/>
  <bookViews>
    <workbookView xWindow="0" yWindow="460" windowWidth="33600" windowHeight="16660" xr2:uid="{68C62668-4791-BC47-8D77-2C7D34B16E93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15" i="1" s="1"/>
  <c r="F21" i="1" s="1"/>
  <c r="F10" i="1"/>
  <c r="F14" i="1" s="1"/>
  <c r="F20" i="1" s="1"/>
  <c r="F13" i="1"/>
  <c r="F12" i="1"/>
  <c r="D11" i="1"/>
  <c r="D15" i="1" s="1"/>
  <c r="D21" i="1" s="1"/>
  <c r="D10" i="1"/>
  <c r="D14" i="1" s="1"/>
  <c r="D20" i="1" s="1"/>
  <c r="D13" i="1"/>
  <c r="D12" i="1"/>
  <c r="B13" i="1"/>
  <c r="B12" i="1"/>
  <c r="B11" i="1"/>
  <c r="B15" i="1" s="1"/>
  <c r="B21" i="1" s="1"/>
  <c r="B10" i="1"/>
  <c r="B14" i="1" s="1"/>
  <c r="B20" i="1" s="1"/>
  <c r="D18" i="1" l="1"/>
  <c r="D22" i="1" s="1"/>
  <c r="D19" i="1"/>
  <c r="D23" i="1" s="1"/>
  <c r="D29" i="1" s="1"/>
  <c r="D28" i="1"/>
  <c r="B18" i="1"/>
  <c r="B22" i="1" s="1"/>
  <c r="B28" i="1" s="1"/>
  <c r="D26" i="1"/>
  <c r="D30" i="1" s="1"/>
  <c r="D27" i="1"/>
  <c r="D31" i="1" s="1"/>
  <c r="B19" i="1"/>
  <c r="B23" i="1" s="1"/>
  <c r="B29" i="1" s="1"/>
  <c r="F18" i="1"/>
  <c r="F22" i="1" s="1"/>
  <c r="F28" i="1" s="1"/>
  <c r="F19" i="1"/>
  <c r="F23" i="1" s="1"/>
  <c r="F29" i="1" s="1"/>
  <c r="F26" i="1" l="1"/>
  <c r="F30" i="1" s="1"/>
  <c r="B26" i="1"/>
  <c r="B30" i="1" s="1"/>
  <c r="F27" i="1"/>
  <c r="F31" i="1" s="1"/>
  <c r="B27" i="1"/>
  <c r="B31" i="1" s="1"/>
</calcChain>
</file>

<file path=xl/sharedStrings.xml><?xml version="1.0" encoding="utf-8"?>
<sst xmlns="http://schemas.openxmlformats.org/spreadsheetml/2006/main" count="71" uniqueCount="35">
  <si>
    <t>Light Mass</t>
  </si>
  <si>
    <t>Heavy Mass</t>
  </si>
  <si>
    <t>Medium Mass</t>
  </si>
  <si>
    <t xml:space="preserve">Intial VelocyX Light </t>
  </si>
  <si>
    <t xml:space="preserve">Intial VelocyY Light </t>
  </si>
  <si>
    <t>Intial VelocyX Medium</t>
  </si>
  <si>
    <t xml:space="preserve">Intial VelocyY Medium </t>
  </si>
  <si>
    <t>Intial VelocyX Large</t>
  </si>
  <si>
    <t xml:space="preserve">Intial VelocyY Large </t>
  </si>
  <si>
    <t xml:space="preserve">Intial PostionX Light </t>
  </si>
  <si>
    <t xml:space="preserve">Intial PostionY Light </t>
  </si>
  <si>
    <t xml:space="preserve">Intial PostionX Medium </t>
  </si>
  <si>
    <t xml:space="preserve">Intial PostionY Medium </t>
  </si>
  <si>
    <t xml:space="preserve">Intial PostionX Heavy </t>
  </si>
  <si>
    <t xml:space="preserve">Intial PostionY Heavy </t>
  </si>
  <si>
    <t>TimeStamp</t>
  </si>
  <si>
    <t>ForcesX on Light</t>
  </si>
  <si>
    <t>ForcesY on Light</t>
  </si>
  <si>
    <t>PostionX on Light</t>
  </si>
  <si>
    <t>PostionY on Light</t>
  </si>
  <si>
    <t>VelocityX on Light</t>
  </si>
  <si>
    <t>VelocityY on Light</t>
  </si>
  <si>
    <t>ForcesX on Medium</t>
  </si>
  <si>
    <t>ForcesY on Medium</t>
  </si>
  <si>
    <t>G</t>
  </si>
  <si>
    <t>PostionX on Medium</t>
  </si>
  <si>
    <t>PostionY on Medium</t>
  </si>
  <si>
    <t>VelocityY on Medium</t>
  </si>
  <si>
    <t>VelocityX on Medium</t>
  </si>
  <si>
    <t>ForcesY on Heavy</t>
  </si>
  <si>
    <t>ForcesX on Heavy</t>
  </si>
  <si>
    <t>PostionX on Heavy</t>
  </si>
  <si>
    <t>PostionY on Heavy</t>
  </si>
  <si>
    <t>VelocityX on Heavy</t>
  </si>
  <si>
    <t>VelocityY on Heavy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</si>
</sst>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99BE-045A-7246-BCD1-C21DDC7E937E}">
  <dimension ref="A1:J31"/>
  <sheetViews>
    <sheetView tabSelected="1" zoomScale="111" workbookViewId="0">
      <selection activeCell="D22" sqref="D22"/>
    </sheetView>
  </sheetViews>
  <sheetFormatPr baseColWidth="10" defaultRowHeight="16" x14ac:dyDescent="0.2"/>
  <cols>
    <col min="1" max="1" width="16.83203125" customWidth="1"/>
    <col min="2" max="2" width="12.1640625" bestFit="1" customWidth="1"/>
    <col min="3" max="3" width="18.33203125" customWidth="1"/>
    <col min="4" max="4" width="20.33203125" customWidth="1"/>
    <col min="5" max="5" width="16" customWidth="1"/>
    <col min="6" max="6" width="21.33203125" customWidth="1"/>
  </cols>
  <sheetData>
    <row r="1" spans="1:10" x14ac:dyDescent="0.2">
      <c r="A1" t="s">
        <v>0</v>
      </c>
      <c r="B1">
        <v>3000000000</v>
      </c>
      <c r="D1" t="s">
        <v>3</v>
      </c>
      <c r="E1">
        <v>11</v>
      </c>
      <c r="F1" t="s">
        <v>9</v>
      </c>
      <c r="G1">
        <v>1</v>
      </c>
      <c r="I1" t="s">
        <v>15</v>
      </c>
      <c r="J1">
        <v>10</v>
      </c>
    </row>
    <row r="2" spans="1:10" x14ac:dyDescent="0.2">
      <c r="A2" t="s">
        <v>2</v>
      </c>
      <c r="B2">
        <v>6000000000</v>
      </c>
      <c r="D2" s="1" t="s">
        <v>4</v>
      </c>
      <c r="E2">
        <v>11</v>
      </c>
      <c r="F2" s="1" t="s">
        <v>10</v>
      </c>
      <c r="G2">
        <v>2</v>
      </c>
    </row>
    <row r="3" spans="1:10" x14ac:dyDescent="0.2">
      <c r="A3" t="s">
        <v>1</v>
      </c>
      <c r="B3">
        <v>10000000000</v>
      </c>
      <c r="D3" t="s">
        <v>5</v>
      </c>
      <c r="E3">
        <v>6</v>
      </c>
      <c r="F3" t="s">
        <v>11</v>
      </c>
      <c r="G3">
        <v>3</v>
      </c>
    </row>
    <row r="4" spans="1:10" x14ac:dyDescent="0.2">
      <c r="A4" t="s">
        <v>24</v>
      </c>
      <c r="B4">
        <v>6.6729999999999999E-11</v>
      </c>
      <c r="D4" t="s">
        <v>6</v>
      </c>
      <c r="E4">
        <v>6</v>
      </c>
      <c r="F4" t="s">
        <v>12</v>
      </c>
      <c r="G4">
        <v>4</v>
      </c>
    </row>
    <row r="5" spans="1:10" x14ac:dyDescent="0.2">
      <c r="D5" s="1" t="s">
        <v>7</v>
      </c>
      <c r="E5">
        <v>1</v>
      </c>
      <c r="F5" s="1" t="s">
        <v>13</v>
      </c>
      <c r="G5">
        <v>5</v>
      </c>
    </row>
    <row r="6" spans="1:10" x14ac:dyDescent="0.2">
      <c r="D6" t="s">
        <v>8</v>
      </c>
      <c r="E6">
        <v>1</v>
      </c>
      <c r="F6" t="s">
        <v>14</v>
      </c>
      <c r="G6">
        <v>6</v>
      </c>
    </row>
    <row r="10" spans="1:10" x14ac:dyDescent="0.2">
      <c r="A10" t="s">
        <v>16</v>
      </c>
      <c r="B10">
        <f>B4*B1*B2/(G3-G1)^2 +B4*B1*B3/(G5-G1)^2</f>
        <v>425403750</v>
      </c>
      <c r="C10" t="s">
        <v>22</v>
      </c>
      <c r="D10">
        <f>B4*B1*B2/(G1-G3)^2+B4*B2*B3/(G5-G3)^2</f>
        <v>1301235000</v>
      </c>
      <c r="E10" t="s">
        <v>30</v>
      </c>
      <c r="F10">
        <f>B4*B3*B2/(G5-G3)^2 +B4*B3*B1/(G5-G1)^2</f>
        <v>1126068750</v>
      </c>
    </row>
    <row r="11" spans="1:10" x14ac:dyDescent="0.2">
      <c r="A11" t="s">
        <v>17</v>
      </c>
      <c r="B11">
        <f>B4*B1*B2/(G4-G2)^2+B4*B3*B1/(G6-G2)^2</f>
        <v>425403750</v>
      </c>
      <c r="C11" t="s">
        <v>23</v>
      </c>
      <c r="D11">
        <f>B4*B3*B2/(G6-G4)^2+B4*B2*B1/(G4-G2)^2</f>
        <v>1301235000</v>
      </c>
      <c r="E11" t="s">
        <v>29</v>
      </c>
      <c r="F11">
        <f>B4*B3*B2/(G6-G4)^2+B4*B3*B1/(G6-G2)^2</f>
        <v>1126068750</v>
      </c>
    </row>
    <row r="12" spans="1:10" x14ac:dyDescent="0.2">
      <c r="A12" t="s">
        <v>18</v>
      </c>
      <c r="B12">
        <f>J1*E2+G1</f>
        <v>111</v>
      </c>
      <c r="C12" t="s">
        <v>25</v>
      </c>
      <c r="D12">
        <f>E3*J1+G3</f>
        <v>63</v>
      </c>
      <c r="E12" t="s">
        <v>31</v>
      </c>
      <c r="F12">
        <f>J1*E5+G5</f>
        <v>15</v>
      </c>
    </row>
    <row r="13" spans="1:10" x14ac:dyDescent="0.2">
      <c r="A13" t="s">
        <v>19</v>
      </c>
      <c r="B13">
        <f>J1*E2+G2</f>
        <v>112</v>
      </c>
      <c r="C13" t="s">
        <v>26</v>
      </c>
      <c r="D13">
        <f>E4*J1+G4</f>
        <v>64</v>
      </c>
      <c r="E13" t="s">
        <v>32</v>
      </c>
      <c r="F13">
        <f>E6*J1+G6</f>
        <v>16</v>
      </c>
    </row>
    <row r="14" spans="1:10" x14ac:dyDescent="0.2">
      <c r="A14" t="s">
        <v>20</v>
      </c>
      <c r="B14">
        <f>J1/B1*B10</f>
        <v>1.4180125000000001</v>
      </c>
      <c r="C14" t="s">
        <v>28</v>
      </c>
      <c r="D14">
        <f>J1/B2*D10</f>
        <v>2.1687250000000002</v>
      </c>
      <c r="E14" t="s">
        <v>33</v>
      </c>
      <c r="F14">
        <f>J1/B3*F10</f>
        <v>1.1260687500000002</v>
      </c>
    </row>
    <row r="15" spans="1:10" x14ac:dyDescent="0.2">
      <c r="A15" t="s">
        <v>21</v>
      </c>
      <c r="B15">
        <f>J1/B1*B11</f>
        <v>1.4180125000000001</v>
      </c>
      <c r="C15" t="s">
        <v>27</v>
      </c>
      <c r="D15">
        <f>J1/B2*D11</f>
        <v>2.1687250000000002</v>
      </c>
      <c r="E15" t="s">
        <v>34</v>
      </c>
      <c r="F15">
        <f>J1/B3*F11</f>
        <v>1.1260687500000002</v>
      </c>
    </row>
    <row r="18" spans="1:6" x14ac:dyDescent="0.2">
      <c r="A18" t="s">
        <v>16</v>
      </c>
      <c r="B18">
        <f>B2*B1*B4/(B12-D12)^2+B1*B3*B4/(B12-F12)^2+B10</f>
        <v>426142298.17708331</v>
      </c>
      <c r="C18" t="s">
        <v>22</v>
      </c>
      <c r="D18">
        <f>B1*B2*B4/(D12-B12)^2+B2*B3*B4/(D12-F12)^2+D10</f>
        <v>1303494088.5416667</v>
      </c>
      <c r="E18" t="s">
        <v>30</v>
      </c>
      <c r="F18">
        <f>B2*B3*B4/(D12-F12)^2+B3*B4*B1/(B12-F12)^2+F10</f>
        <v>1128023730.46875</v>
      </c>
    </row>
    <row r="19" spans="1:6" x14ac:dyDescent="0.2">
      <c r="A19" t="s">
        <v>17</v>
      </c>
      <c r="B19">
        <f>B3*B1*B4/(B13-F13)^2+B1*B2*B4/(B13-D13)^2+B11</f>
        <v>426142298.17708331</v>
      </c>
      <c r="C19" t="s">
        <v>23</v>
      </c>
      <c r="D19">
        <f>B2*B1*B4/(D13-B13)^2+B3*B4*B2/(D13-F13)^2+D11</f>
        <v>1303494088.5416667</v>
      </c>
      <c r="E19" t="s">
        <v>29</v>
      </c>
      <c r="F19">
        <f>B3*B2*B4/(F13-D13)^2+B4*B3*B1/(F13-B13)^2+F11</f>
        <v>1128023730.46875</v>
      </c>
    </row>
    <row r="20" spans="1:6" x14ac:dyDescent="0.2">
      <c r="A20" t="s">
        <v>18</v>
      </c>
      <c r="B20">
        <f>J1*2*B14+B12</f>
        <v>139.36025000000001</v>
      </c>
      <c r="C20" t="s">
        <v>25</v>
      </c>
      <c r="D20">
        <f>J1*2*D14+D12</f>
        <v>106.37450000000001</v>
      </c>
      <c r="E20" t="s">
        <v>31</v>
      </c>
      <c r="F20">
        <f>J1*2*F14+F12</f>
        <v>37.521375000000006</v>
      </c>
    </row>
    <row r="21" spans="1:6" x14ac:dyDescent="0.2">
      <c r="A21" t="s">
        <v>19</v>
      </c>
      <c r="B21">
        <f>J1*2*B15+B13</f>
        <v>140.36025000000001</v>
      </c>
      <c r="C21" t="s">
        <v>26</v>
      </c>
      <c r="D21">
        <f>J1*2*D15+D13</f>
        <v>107.37450000000001</v>
      </c>
      <c r="E21" t="s">
        <v>32</v>
      </c>
      <c r="F21">
        <f>J1*2*F15+F13</f>
        <v>38.521375000000006</v>
      </c>
    </row>
    <row r="22" spans="1:6" x14ac:dyDescent="0.2">
      <c r="A22" t="s">
        <v>20</v>
      </c>
      <c r="B22">
        <f>J1*2/B1*B18</f>
        <v>2.8409486545138889</v>
      </c>
      <c r="C22" t="s">
        <v>28</v>
      </c>
      <c r="D22">
        <f>J1*2/B2*D18</f>
        <v>4.3449802951388889</v>
      </c>
      <c r="E22" t="s">
        <v>33</v>
      </c>
      <c r="F22">
        <f>J1*2/B3*F18</f>
        <v>2.2560474609375003</v>
      </c>
    </row>
    <row r="23" spans="1:6" x14ac:dyDescent="0.2">
      <c r="A23" t="s">
        <v>21</v>
      </c>
      <c r="B23">
        <f>J1*2/B1*B19</f>
        <v>2.8409486545138889</v>
      </c>
      <c r="C23" t="s">
        <v>27</v>
      </c>
      <c r="D23">
        <f>J1*2/B2*D19</f>
        <v>4.3449802951388889</v>
      </c>
      <c r="E23" t="s">
        <v>34</v>
      </c>
      <c r="F23">
        <f>J1*2/B3*F19</f>
        <v>2.2560474609375003</v>
      </c>
    </row>
    <row r="26" spans="1:6" x14ac:dyDescent="0.2">
      <c r="A26" t="s">
        <v>16</v>
      </c>
      <c r="B26">
        <f>B1*B2*B4/(B20-D20)^2+B1*B3*B4/(B20-F20)^2+B18</f>
        <v>427439252.29603195</v>
      </c>
      <c r="C26" t="s">
        <v>22</v>
      </c>
      <c r="D26">
        <f>B4*B1*B2/(B20-D20)^2+B2*B3*B4/(D20-F20)^2+D18</f>
        <v>1305442566.3453465</v>
      </c>
      <c r="E26" t="s">
        <v>30</v>
      </c>
      <c r="F26">
        <f>B3*B2*B4/(F20-D20)^2+B3*B1*B4/(F20-B20)^2+F18</f>
        <v>1129061305.6044407</v>
      </c>
    </row>
    <row r="27" spans="1:6" x14ac:dyDescent="0.2">
      <c r="A27" t="s">
        <v>17</v>
      </c>
      <c r="B27">
        <f>B1*B2*B4/(B21-D21)^2+B1*B3*B4/(B21-F21)^2+B19</f>
        <v>427439252.29603195</v>
      </c>
      <c r="C27" t="s">
        <v>23</v>
      </c>
      <c r="D27">
        <f>B2*B1*B4/(D21-B21)^2+B2*B3*B4/(D21-F21)^2+D19</f>
        <v>1305442566.3453465</v>
      </c>
      <c r="E27" t="s">
        <v>29</v>
      </c>
      <c r="F27">
        <f>B3*B2*B4/(F21-D21)^2+B3*B1*B4/(F21-B21)^2+F19</f>
        <v>1129061305.6044407</v>
      </c>
    </row>
    <row r="28" spans="1:6" x14ac:dyDescent="0.2">
      <c r="A28" t="s">
        <v>18</v>
      </c>
      <c r="B28">
        <f>J1*3*B22+B20</f>
        <v>224.58870963541668</v>
      </c>
      <c r="C28" t="s">
        <v>25</v>
      </c>
      <c r="D28">
        <f>J1*3*D22+D20</f>
        <v>236.72390885416667</v>
      </c>
      <c r="E28" t="s">
        <v>31</v>
      </c>
      <c r="F28">
        <f>J1*3*F22+F20</f>
        <v>105.20279882812501</v>
      </c>
    </row>
    <row r="29" spans="1:6" x14ac:dyDescent="0.2">
      <c r="A29" t="s">
        <v>19</v>
      </c>
      <c r="B29">
        <f>J1*3*B23+B21</f>
        <v>225.58870963541668</v>
      </c>
      <c r="C29" t="s">
        <v>26</v>
      </c>
      <c r="D29">
        <f>J1*3*D23+D21</f>
        <v>237.72390885416667</v>
      </c>
      <c r="E29" t="s">
        <v>32</v>
      </c>
      <c r="F29">
        <f>J1*3*F23+F21</f>
        <v>106.20279882812501</v>
      </c>
    </row>
    <row r="30" spans="1:6" x14ac:dyDescent="0.2">
      <c r="A30" t="s">
        <v>20</v>
      </c>
      <c r="B30">
        <f>J1*3/B1*B26</f>
        <v>4.2743925229603192</v>
      </c>
      <c r="C30" t="s">
        <v>28</v>
      </c>
      <c r="D30">
        <f>J1*3/B2*D26</f>
        <v>6.5272128317267324</v>
      </c>
      <c r="E30" t="s">
        <v>33</v>
      </c>
      <c r="F30">
        <f>J1*3/B3*F26</f>
        <v>3.387183916813322</v>
      </c>
    </row>
    <row r="31" spans="1:6" x14ac:dyDescent="0.2">
      <c r="A31" t="s">
        <v>21</v>
      </c>
      <c r="B31">
        <f>J1*3/B1*B27</f>
        <v>4.2743925229603192</v>
      </c>
      <c r="C31" t="s">
        <v>27</v>
      </c>
      <c r="D31">
        <f>J1*3/B2*D27</f>
        <v>6.5272128317267324</v>
      </c>
      <c r="E31" t="s">
        <v>34</v>
      </c>
      <c r="F31">
        <f>J1*3/B3*F27</f>
        <v>3.387183916813322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Prabhbir Pooni</dc:creator>
  <cp:lastModifiedBy>Prabhbir Pooni</cp:lastModifiedBy>
  <dcterms:created xsi:type="dcterms:W3CDTF">2018-03-23T00:27:26Z</dcterms:created>
  <dcterms:modified xsi:type="dcterms:W3CDTF">2018-03-30T16:18:56Z</dcterms:modified>
</cp:coreProperties>
</file>