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xr:revisionPtr revIDLastSave="0" documentId="13_ncr:1_{B13696EB-844F-45A4-B513-041FC61A2F53}" xr6:coauthVersionLast="47" xr6:coauthVersionMax="47" xr10:uidLastSave="{00000000-0000-0000-0000-000000000000}"/>
  <bookViews>
    <workbookView xWindow="-120" yWindow="-120" windowWidth="29040" windowHeight="15840" tabRatio="42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 i="11" l="1"/>
  <c r="H7" i="11" l="1"/>
  <c r="I5" i="11" l="1"/>
  <c r="H37" i="11"/>
  <c r="H36" i="11"/>
  <c r="H28" i="11"/>
  <c r="H19" i="11"/>
  <c r="H12" i="11"/>
  <c r="H8" i="11"/>
  <c r="H9" i="11" l="1"/>
  <c r="I6" i="11"/>
  <c r="H13" i="11" l="1"/>
  <c r="J5" i="11"/>
  <c r="K5" i="11" s="1"/>
  <c r="L5" i="11" s="1"/>
  <c r="M5" i="11" s="1"/>
  <c r="N5" i="11" s="1"/>
  <c r="O5" i="11" s="1"/>
  <c r="P5" i="11" s="1"/>
  <c r="I4" i="11"/>
  <c r="H18" i="11" l="1"/>
  <c r="P4" i="11"/>
  <c r="Q5" i="11"/>
  <c r="R5" i="11" s="1"/>
  <c r="S5" i="11" s="1"/>
  <c r="T5" i="11" s="1"/>
  <c r="U5" i="11" s="1"/>
  <c r="V5" i="11" s="1"/>
  <c r="W5" i="11" s="1"/>
  <c r="J6" i="11"/>
  <c r="W4" i="11" l="1"/>
  <c r="X5" i="11"/>
  <c r="Y5" i="11" s="1"/>
  <c r="Z5" i="11" s="1"/>
  <c r="AA5" i="11" s="1"/>
  <c r="AB5" i="11" s="1"/>
  <c r="AC5" i="11" s="1"/>
  <c r="AD5" i="11" s="1"/>
  <c r="K6" i="11"/>
  <c r="H20" i="11" l="1"/>
  <c r="AE5" i="11"/>
  <c r="AF5" i="11" s="1"/>
  <c r="AG5" i="11" s="1"/>
  <c r="AH5" i="11" s="1"/>
  <c r="AI5" i="11" s="1"/>
  <c r="AJ5" i="11" s="1"/>
  <c r="AD4" i="11"/>
  <c r="L6" i="11"/>
  <c r="AK5" i="11" l="1"/>
  <c r="AL5" i="11" s="1"/>
  <c r="AM5" i="11" s="1"/>
  <c r="AN5" i="11" s="1"/>
  <c r="AO5" i="11" s="1"/>
  <c r="AP5" i="11" s="1"/>
  <c r="AQ5" i="11" s="1"/>
  <c r="M6" i="11"/>
  <c r="AR5" i="11" l="1"/>
  <c r="AS5" i="11" s="1"/>
  <c r="AK4" i="11"/>
  <c r="N6" i="11"/>
  <c r="H29" i="11" l="1"/>
  <c r="AT5" i="11"/>
  <c r="AS6" i="11"/>
  <c r="AR4" i="11"/>
  <c r="O6" i="11"/>
  <c r="AU5" i="11" l="1"/>
  <c r="AT6" i="11"/>
  <c r="AV5" i="11" l="1"/>
  <c r="AU6" i="11"/>
  <c r="P6" i="11"/>
  <c r="Q6" i="11"/>
  <c r="H35" i="11" l="1"/>
  <c r="AW5" i="1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<sst xmlns="http://schemas.openxmlformats.org/spreadsheetml/2006/main" count="74" uniqueCount="70">
  <si>
    <t>Insert new rows ABOVE this one</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</si>
  <si>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</si>
  <si>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</si>
  <si>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</si>
  <si>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</si>
  <si>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</si>
  <si>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</si>
  <si>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</si>
  <si>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</si>
  <si>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</si>
  <si>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</si>
  <si>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</si>
  <si>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</si>
  <si>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</si>
  <si>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</si>
  <si>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</si>
  <si>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</si>
  <si>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</si>
  <si>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</si>
  <si>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</si>
  <si>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</si>
  <si>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</si>
  <si>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</si>
  <si>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</si>
  <si>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</si>
  <si>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</si>
  <si>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</si>
  <si>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</si>
  <si>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</si>
  <si>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</si>
  <si>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</si>
  <si>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</si>
  <si>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</si>
  <si>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</si>
  <si>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</si>
  <si>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COMP 195- Senior Project</t>
  </si>
  <si>
    <t>Phase 4- Troubleshooting and Debugging</t>
  </si>
  <si>
    <t>All</t>
  </si>
  <si>
    <t>Project Snapshot 1</t>
  </si>
  <si>
    <t>Update: Readme, project plan, project artifacts. Create Wiki for new snapshot</t>
  </si>
  <si>
    <t>Medical AI Disease Diagnostic Tool</t>
  </si>
  <si>
    <t>M. Haidari  K. Westbrook, Kelvin luk</t>
  </si>
  <si>
    <t>READme</t>
  </si>
  <si>
    <t xml:space="preserve">System Document Diesgn </t>
  </si>
  <si>
    <t>Gantt chart Phase 1, Git Wiki</t>
  </si>
  <si>
    <t>Mansoor, Kelvin</t>
  </si>
  <si>
    <t>Importing libraries</t>
  </si>
  <si>
    <t>data input</t>
  </si>
  <si>
    <t>choose data processing methods</t>
  </si>
  <si>
    <t>check data</t>
  </si>
  <si>
    <t>Project Snapshot 2- working with numbers</t>
  </si>
  <si>
    <t>understand columns (correlation)</t>
  </si>
  <si>
    <t>exploratory data anaylsis (visualization)</t>
  </si>
  <si>
    <t>Project Poster submission</t>
  </si>
  <si>
    <t>Senior Project Day/ Final project implementation</t>
  </si>
  <si>
    <t>Project Current Day:</t>
  </si>
  <si>
    <t>evaluation</t>
  </si>
  <si>
    <t>make final UI</t>
  </si>
  <si>
    <t>test with actual data</t>
  </si>
  <si>
    <t>Research Github pages</t>
  </si>
  <si>
    <t>relearn Javascript, HTML, CSS or Django/flask</t>
  </si>
  <si>
    <t>make website efficient</t>
  </si>
  <si>
    <t>deployment testing</t>
  </si>
  <si>
    <t>Project Snapshot 3- Data processing and modeling</t>
  </si>
  <si>
    <t>Train Test split</t>
  </si>
  <si>
    <t>Model fitting</t>
  </si>
  <si>
    <t>start front-end programming debugging</t>
  </si>
  <si>
    <t xml:space="preserve"> back-end programming/libraries</t>
  </si>
  <si>
    <t>Output</t>
  </si>
  <si>
    <t>Mansoor, Korie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</si>
</sst>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1"/>
      <name val="Times New Roman"/>
      <family val="1"/>
    </font>
    <font>
      <sz val="14"/>
      <color theme="1"/>
      <name val="Times New Roman"/>
      <family val="1"/>
    </font>
    <font>
      <b/>
      <sz val="22"/>
      <color theme="1" tint="0.34998626667073579"/>
      <name val="Times New Roman"/>
      <family val="1"/>
    </font>
    <font>
      <sz val="8"/>
      <name val="Calibri"/>
      <family val="2"/>
      <scheme val="minor"/>
    </font>
    <font>
      <sz val="11"/>
      <color rgb="FFC00000"/>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rgb="FFC0000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23" fillId="0" borderId="0" xfId="7" applyFont="1">
      <alignment vertical="top"/>
    </xf>
    <xf numFmtId="0" fontId="24" fillId="0" borderId="0" xfId="6" applyFont="1"/>
    <xf numFmtId="0" fontId="25" fillId="0" borderId="0" xfId="5" applyFont="1" applyAlignment="1">
      <alignment horizontal="left"/>
    </xf>
    <xf numFmtId="0" fontId="0" fillId="3" borderId="2" xfId="12" applyFont="1" applyFill="1">
      <alignment horizontal="left" vertical="center" indent="2"/>
    </xf>
    <xf numFmtId="0" fontId="0" fillId="4" borderId="2" xfId="12" applyFont="1" applyFill="1">
      <alignment horizontal="left" vertical="center" indent="2"/>
    </xf>
    <xf numFmtId="0" fontId="0" fillId="4" borderId="2" xfId="11" applyFont="1" applyFill="1">
      <alignment horizontal="center" vertical="center"/>
    </xf>
    <xf numFmtId="0" fontId="0" fillId="11" borderId="2" xfId="12" applyFont="1" applyFill="1">
      <alignment horizontal="left" vertical="center" indent="2"/>
    </xf>
    <xf numFmtId="0" fontId="0" fillId="10" borderId="2" xfId="12" applyFont="1" applyFill="1">
      <alignment horizontal="left" vertical="center" indent="2"/>
    </xf>
    <xf numFmtId="0" fontId="0" fillId="14" borderId="9" xfId="0" applyFill="1" applyBorder="1" applyAlignment="1">
      <alignment vertical="center"/>
    </xf>
    <xf numFmtId="0" fontId="0" fillId="15" borderId="9" xfId="0" applyFill="1" applyBorder="1" applyAlignment="1">
      <alignment vertical="center"/>
    </xf>
    <xf numFmtId="0" fontId="27" fillId="15" borderId="9" xfId="0" applyFont="1" applyFill="1" applyBorder="1" applyAlignment="1">
      <alignment vertical="center"/>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0"/>
  <sheetViews>
    <sheetView showGridLines="0" tabSelected="1" showRuler="0" zoomScale="90" zoomScaleNormal="90" zoomScalePageLayoutView="70" workbookViewId="0">
      <pane ySplit="6" topLeftCell="A8" activePane="bottomLeft" state="frozen"/>
      <selection pane="bottomLeft" activeCell="P2" sqref="P2"/>
    </sheetView>
  </sheetViews>
  <sheetFormatPr defaultColWidth="8.85546875" defaultRowHeight="30" customHeight="1" x14ac:dyDescent="0.25"/>
  <cols>
    <col min="1" max="1" width="2.7109375" style="57" customWidth="1"/>
    <col min="2" max="2" width="34.28515625" customWidth="1"/>
    <col min="3" max="3" width="13.7109375" customWidth="1"/>
    <col min="4" max="4" width="10.7109375" customWidth="1"/>
    <col min="5" max="5" width="10.42578125" style="5" customWidth="1"/>
    <col min="6" max="6" width="10.42578125" customWidth="1"/>
    <col min="7" max="7" width="2.7109375" customWidth="1"/>
    <col min="8" max="8" width="6.140625" hidden="1" customWidth="1"/>
    <col min="9" max="64" width="2.42578125" customWidth="1"/>
    <col min="69" max="70" width="10.28515625"/>
  </cols>
  <sheetData>
    <row r="1" spans="1:64" ht="30" customHeight="1" x14ac:dyDescent="0.4">
      <c r="A1" s="58"/>
      <c r="B1" s="78" t="s">
        <v>40</v>
      </c>
      <c r="C1" s="1"/>
      <c r="D1" s="2"/>
      <c r="E1" s="4"/>
      <c r="F1" s="46"/>
      <c r="H1" s="2"/>
      <c r="I1" s="14"/>
    </row>
    <row r="2" spans="1:64" ht="30" customHeight="1" x14ac:dyDescent="0.3">
      <c r="A2" s="57" t="s">
        <v>23</v>
      </c>
      <c r="B2" s="77" t="s">
        <v>35</v>
      </c>
      <c r="I2" s="60"/>
    </row>
    <row r="3" spans="1:64" ht="30" customHeight="1" x14ac:dyDescent="0.25">
      <c r="A3" s="57" t="s">
        <v>28</v>
      </c>
      <c r="B3" s="76" t="s">
        <v>41</v>
      </c>
      <c r="C3" s="87" t="s">
        <v>55</v>
      </c>
      <c r="D3" s="88"/>
      <c r="E3" s="93">
        <f ca="1">TODAY()</f>
        <v>44994</v>
      </c>
      <c r="F3" s="93"/>
    </row>
    <row r="4" spans="1:64" ht="30" customHeight="1" x14ac:dyDescent="0.25">
      <c r="A4" s="58" t="s">
        <v>29</v>
      </c>
      <c r="C4" s="87" t="s">
        <v>7</v>
      </c>
      <c r="D4" s="88"/>
      <c r="E4" s="7">
        <v>1</v>
      </c>
      <c r="I4" s="90">
        <f ca="1">I5</f>
        <v>44991</v>
      </c>
      <c r="J4" s="91"/>
      <c r="K4" s="91"/>
      <c r="L4" s="91"/>
      <c r="M4" s="91"/>
      <c r="N4" s="91"/>
      <c r="O4" s="92"/>
      <c r="P4" s="90">
        <f ca="1">P5</f>
        <v>44998</v>
      </c>
      <c r="Q4" s="91"/>
      <c r="R4" s="91"/>
      <c r="S4" s="91"/>
      <c r="T4" s="91"/>
      <c r="U4" s="91"/>
      <c r="V4" s="92"/>
      <c r="W4" s="90">
        <f ca="1">W5</f>
        <v>45005</v>
      </c>
      <c r="X4" s="91"/>
      <c r="Y4" s="91"/>
      <c r="Z4" s="91"/>
      <c r="AA4" s="91"/>
      <c r="AB4" s="91"/>
      <c r="AC4" s="92"/>
      <c r="AD4" s="90">
        <f ca="1">AD5</f>
        <v>45012</v>
      </c>
      <c r="AE4" s="91"/>
      <c r="AF4" s="91"/>
      <c r="AG4" s="91"/>
      <c r="AH4" s="91"/>
      <c r="AI4" s="91"/>
      <c r="AJ4" s="92"/>
      <c r="AK4" s="90">
        <f ca="1">AK5</f>
        <v>45019</v>
      </c>
      <c r="AL4" s="91"/>
      <c r="AM4" s="91"/>
      <c r="AN4" s="91"/>
      <c r="AO4" s="91"/>
      <c r="AP4" s="91"/>
      <c r="AQ4" s="92"/>
      <c r="AR4" s="90">
        <f ca="1">AR5</f>
        <v>45026</v>
      </c>
      <c r="AS4" s="91"/>
      <c r="AT4" s="91"/>
      <c r="AU4" s="91"/>
      <c r="AV4" s="91"/>
      <c r="AW4" s="91"/>
      <c r="AX4" s="92"/>
      <c r="AY4" s="90">
        <f ca="1">AY5</f>
        <v>45033</v>
      </c>
      <c r="AZ4" s="91"/>
      <c r="BA4" s="91"/>
      <c r="BB4" s="91"/>
      <c r="BC4" s="91"/>
      <c r="BD4" s="91"/>
      <c r="BE4" s="92"/>
      <c r="BF4" s="90">
        <f ca="1">BF5</f>
        <v>45040</v>
      </c>
      <c r="BG4" s="91"/>
      <c r="BH4" s="91"/>
      <c r="BI4" s="91"/>
      <c r="BJ4" s="91"/>
      <c r="BK4" s="91"/>
      <c r="BL4" s="92"/>
    </row>
    <row r="5" spans="1:64" ht="15" customHeight="1" x14ac:dyDescent="0.25">
      <c r="A5" s="58" t="s">
        <v>30</v>
      </c>
      <c r="B5" s="89"/>
      <c r="C5" s="89"/>
      <c r="D5" s="89"/>
      <c r="E5" s="89"/>
      <c r="F5" s="89"/>
      <c r="G5" s="89"/>
      <c r="I5" s="11">
        <f ca="1">Project_Start-WEEKDAY(Project_Start,1)+2+7*(Display_Week-1)</f>
        <v>44991</v>
      </c>
      <c r="J5" s="10">
        <f ca="1">I5+1</f>
        <v>44992</v>
      </c>
      <c r="K5" s="10">
        <f t="shared" ref="K5:AX5" ca="1" si="0">J5+1</f>
        <v>44993</v>
      </c>
      <c r="L5" s="10">
        <f t="shared" ca="1" si="0"/>
        <v>44994</v>
      </c>
      <c r="M5" s="10">
        <f t="shared" ca="1" si="0"/>
        <v>44995</v>
      </c>
      <c r="N5" s="10">
        <f t="shared" ca="1" si="0"/>
        <v>44996</v>
      </c>
      <c r="O5" s="12">
        <f t="shared" ca="1" si="0"/>
        <v>44997</v>
      </c>
      <c r="P5" s="11">
        <f ca="1">O5+1</f>
        <v>44998</v>
      </c>
      <c r="Q5" s="10">
        <f ca="1">P5+1</f>
        <v>44999</v>
      </c>
      <c r="R5" s="10">
        <f t="shared" ca="1" si="0"/>
        <v>45000</v>
      </c>
      <c r="S5" s="10">
        <f t="shared" ca="1" si="0"/>
        <v>45001</v>
      </c>
      <c r="T5" s="10">
        <f t="shared" ca="1" si="0"/>
        <v>45002</v>
      </c>
      <c r="U5" s="10">
        <f t="shared" ca="1" si="0"/>
        <v>45003</v>
      </c>
      <c r="V5" s="12">
        <f t="shared" ca="1" si="0"/>
        <v>45004</v>
      </c>
      <c r="W5" s="11">
        <f ca="1">V5+1</f>
        <v>45005</v>
      </c>
      <c r="X5" s="10">
        <f ca="1">W5+1</f>
        <v>45006</v>
      </c>
      <c r="Y5" s="10">
        <f t="shared" ca="1" si="0"/>
        <v>45007</v>
      </c>
      <c r="Z5" s="10">
        <f t="shared" ca="1" si="0"/>
        <v>45008</v>
      </c>
      <c r="AA5" s="10">
        <f t="shared" ca="1" si="0"/>
        <v>45009</v>
      </c>
      <c r="AB5" s="10">
        <f t="shared" ca="1" si="0"/>
        <v>45010</v>
      </c>
      <c r="AC5" s="12">
        <f t="shared" ca="1" si="0"/>
        <v>45011</v>
      </c>
      <c r="AD5" s="11">
        <f ca="1">AC5+1</f>
        <v>45012</v>
      </c>
      <c r="AE5" s="10">
        <f ca="1">AD5+1</f>
        <v>45013</v>
      </c>
      <c r="AF5" s="10">
        <f t="shared" ca="1" si="0"/>
        <v>45014</v>
      </c>
      <c r="AG5" s="10">
        <f t="shared" ca="1" si="0"/>
        <v>45015</v>
      </c>
      <c r="AH5" s="10">
        <f t="shared" ca="1" si="0"/>
        <v>45016</v>
      </c>
      <c r="AI5" s="10">
        <f t="shared" ca="1" si="0"/>
        <v>45017</v>
      </c>
      <c r="AJ5" s="12">
        <f t="shared" ca="1" si="0"/>
        <v>45018</v>
      </c>
      <c r="AK5" s="11">
        <f ca="1">AJ5+1</f>
        <v>45019</v>
      </c>
      <c r="AL5" s="10">
        <f ca="1">AK5+1</f>
        <v>45020</v>
      </c>
      <c r="AM5" s="10">
        <f t="shared" ca="1" si="0"/>
        <v>45021</v>
      </c>
      <c r="AN5" s="10">
        <f t="shared" ca="1" si="0"/>
        <v>45022</v>
      </c>
      <c r="AO5" s="10">
        <f t="shared" ca="1" si="0"/>
        <v>45023</v>
      </c>
      <c r="AP5" s="10">
        <f t="shared" ca="1" si="0"/>
        <v>45024</v>
      </c>
      <c r="AQ5" s="12">
        <f t="shared" ca="1" si="0"/>
        <v>45025</v>
      </c>
      <c r="AR5" s="11">
        <f ca="1">AQ5+1</f>
        <v>45026</v>
      </c>
      <c r="AS5" s="10">
        <f ca="1">AR5+1</f>
        <v>45027</v>
      </c>
      <c r="AT5" s="10">
        <f t="shared" ca="1" si="0"/>
        <v>45028</v>
      </c>
      <c r="AU5" s="10">
        <f t="shared" ca="1" si="0"/>
        <v>45029</v>
      </c>
      <c r="AV5" s="10">
        <f t="shared" ca="1" si="0"/>
        <v>45030</v>
      </c>
      <c r="AW5" s="10">
        <f t="shared" ca="1" si="0"/>
        <v>45031</v>
      </c>
      <c r="AX5" s="12">
        <f t="shared" ca="1" si="0"/>
        <v>45032</v>
      </c>
      <c r="AY5" s="11">
        <f ca="1">AX5+1</f>
        <v>45033</v>
      </c>
      <c r="AZ5" s="10">
        <f ca="1">AY5+1</f>
        <v>45034</v>
      </c>
      <c r="BA5" s="10">
        <f t="shared" ref="BA5:BE5" ca="1" si="1">AZ5+1</f>
        <v>45035</v>
      </c>
      <c r="BB5" s="10">
        <f t="shared" ca="1" si="1"/>
        <v>45036</v>
      </c>
      <c r="BC5" s="10">
        <f t="shared" ca="1" si="1"/>
        <v>45037</v>
      </c>
      <c r="BD5" s="10">
        <f t="shared" ca="1" si="1"/>
        <v>45038</v>
      </c>
      <c r="BE5" s="12">
        <f t="shared" ca="1" si="1"/>
        <v>45039</v>
      </c>
      <c r="BF5" s="11">
        <f ca="1">BE5+1</f>
        <v>45040</v>
      </c>
      <c r="BG5" s="10">
        <f ca="1">BF5+1</f>
        <v>45041</v>
      </c>
      <c r="BH5" s="10">
        <f t="shared" ref="BH5:BL5" ca="1" si="2">BG5+1</f>
        <v>45042</v>
      </c>
      <c r="BI5" s="10">
        <f t="shared" ca="1" si="2"/>
        <v>45043</v>
      </c>
      <c r="BJ5" s="10">
        <f t="shared" ca="1" si="2"/>
        <v>45044</v>
      </c>
      <c r="BK5" s="10">
        <f t="shared" ca="1" si="2"/>
        <v>45045</v>
      </c>
      <c r="BL5" s="12">
        <f t="shared" ca="1" si="2"/>
        <v>45046</v>
      </c>
    </row>
    <row r="6" spans="1:64" ht="30" customHeight="1" thickBot="1" x14ac:dyDescent="0.3">
      <c r="A6" s="58" t="s">
        <v>31</v>
      </c>
      <c r="B6" s="8" t="s">
        <v>8</v>
      </c>
      <c r="C6" s="9" t="s">
        <v>2</v>
      </c>
      <c r="D6" s="9" t="s">
        <v>1</v>
      </c>
      <c r="E6" s="9" t="s">
        <v>4</v>
      </c>
      <c r="F6" s="9" t="s">
        <v>5</v>
      </c>
      <c r="G6" s="9"/>
      <c r="H6" s="9" t="s">
        <v>6</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
      <c r="A7" s="57" t="s">
        <v>27</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8" t="s">
        <v>32</v>
      </c>
      <c r="B8" s="18" t="s">
        <v>38</v>
      </c>
      <c r="C8" s="67"/>
      <c r="D8" s="19"/>
      <c r="E8" s="20"/>
      <c r="F8" s="21">
        <v>44983</v>
      </c>
      <c r="G8" s="17"/>
      <c r="H8" s="17" t="str">
        <f t="shared" ref="H8:H37"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8" t="s">
        <v>33</v>
      </c>
      <c r="B9" s="79" t="s">
        <v>43</v>
      </c>
      <c r="C9" s="68" t="s">
        <v>45</v>
      </c>
      <c r="D9" s="22">
        <v>1</v>
      </c>
      <c r="E9" s="62">
        <v>44967</v>
      </c>
      <c r="F9" s="62">
        <v>44977</v>
      </c>
      <c r="G9" s="17"/>
      <c r="H9" s="17">
        <f t="shared" si="6"/>
        <v>11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8"/>
      <c r="B10" s="79" t="s">
        <v>44</v>
      </c>
      <c r="C10" s="68" t="s">
        <v>69</v>
      </c>
      <c r="D10" s="22">
        <v>1</v>
      </c>
      <c r="E10" s="62">
        <v>44967</v>
      </c>
      <c r="F10" s="62">
        <v>44997</v>
      </c>
      <c r="G10" s="17"/>
      <c r="H10" s="17"/>
      <c r="I10" s="44"/>
      <c r="J10" s="44"/>
      <c r="K10" s="84"/>
      <c r="L10" s="84"/>
      <c r="M10" s="84"/>
      <c r="N10" s="84"/>
      <c r="O10" s="8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79" t="s">
        <v>42</v>
      </c>
      <c r="C11" s="68" t="s">
        <v>45</v>
      </c>
      <c r="D11" s="22">
        <v>1</v>
      </c>
      <c r="E11" s="62">
        <v>44967</v>
      </c>
      <c r="F11" s="62">
        <v>44983</v>
      </c>
      <c r="G11" s="17"/>
      <c r="H11" s="17"/>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8" t="s">
        <v>34</v>
      </c>
      <c r="B12" s="23" t="s">
        <v>50</v>
      </c>
      <c r="C12" s="69"/>
      <c r="D12" s="24"/>
      <c r="E12" s="25">
        <v>44984</v>
      </c>
      <c r="F12" s="26">
        <v>45004</v>
      </c>
      <c r="G12" s="17"/>
      <c r="H12" s="17">
        <f t="shared" si="6"/>
        <v>21</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8"/>
      <c r="B13" s="80" t="s">
        <v>46</v>
      </c>
      <c r="C13" s="81"/>
      <c r="D13" s="27">
        <v>0</v>
      </c>
      <c r="E13" s="63">
        <v>44985</v>
      </c>
      <c r="F13" s="63">
        <v>44997</v>
      </c>
      <c r="G13" s="17"/>
      <c r="H13" s="17">
        <f t="shared" si="6"/>
        <v>13</v>
      </c>
      <c r="I13" s="44"/>
      <c r="J13" s="44"/>
      <c r="K13" s="85"/>
      <c r="L13" s="85"/>
      <c r="M13" s="85"/>
      <c r="N13" s="85"/>
      <c r="O13" s="85"/>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8"/>
      <c r="B14" s="80" t="s">
        <v>49</v>
      </c>
      <c r="C14" s="81"/>
      <c r="D14" s="27">
        <v>0</v>
      </c>
      <c r="E14" s="63">
        <v>44990</v>
      </c>
      <c r="F14" s="63">
        <v>44997</v>
      </c>
      <c r="G14" s="17"/>
      <c r="H14" s="17"/>
      <c r="I14" s="44"/>
      <c r="J14" s="44"/>
      <c r="K14" s="85"/>
      <c r="L14" s="85"/>
      <c r="M14" s="85"/>
      <c r="N14" s="85"/>
      <c r="O14" s="85"/>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8"/>
      <c r="B15" s="80" t="s">
        <v>51</v>
      </c>
      <c r="C15" s="81"/>
      <c r="D15" s="27">
        <v>0</v>
      </c>
      <c r="E15" s="63">
        <v>44997</v>
      </c>
      <c r="F15" s="63">
        <v>45004</v>
      </c>
      <c r="G15" s="17"/>
      <c r="H15" s="17"/>
      <c r="I15" s="44"/>
      <c r="J15" s="44"/>
      <c r="K15" s="44"/>
      <c r="L15" s="44"/>
      <c r="M15" s="44"/>
      <c r="N15" s="44"/>
      <c r="O15" s="86"/>
      <c r="P15" s="86"/>
      <c r="Q15" s="86"/>
      <c r="R15" s="86"/>
      <c r="S15" s="86"/>
      <c r="T15" s="86"/>
      <c r="U15" s="86"/>
      <c r="V15" s="86"/>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0" t="s">
        <v>52</v>
      </c>
      <c r="C16" s="81"/>
      <c r="D16" s="27">
        <v>0</v>
      </c>
      <c r="E16" s="63">
        <v>45000</v>
      </c>
      <c r="F16" s="63">
        <v>45004</v>
      </c>
      <c r="G16" s="17"/>
      <c r="H16" s="17"/>
      <c r="I16" s="44"/>
      <c r="J16" s="44"/>
      <c r="K16" s="44"/>
      <c r="L16" s="44"/>
      <c r="M16" s="44"/>
      <c r="N16" s="44"/>
      <c r="O16" s="44"/>
      <c r="P16" s="44"/>
      <c r="Q16" s="44"/>
      <c r="R16" s="85"/>
      <c r="S16" s="85"/>
      <c r="T16" s="85"/>
      <c r="U16" s="85"/>
      <c r="V16" s="8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0" t="s">
        <v>47</v>
      </c>
      <c r="C17" s="81"/>
      <c r="D17" s="27">
        <v>0</v>
      </c>
      <c r="E17" s="63">
        <v>45002</v>
      </c>
      <c r="F17" s="63">
        <v>45004</v>
      </c>
      <c r="G17" s="17"/>
      <c r="H17" s="17"/>
      <c r="I17" s="44"/>
      <c r="J17" s="44"/>
      <c r="K17" s="44"/>
      <c r="L17" s="44"/>
      <c r="M17" s="44"/>
      <c r="N17" s="44"/>
      <c r="O17" s="44"/>
      <c r="P17" s="44"/>
      <c r="Q17" s="44"/>
      <c r="R17" s="44"/>
      <c r="S17" s="44"/>
      <c r="T17" s="85"/>
      <c r="U17" s="85"/>
      <c r="V17" s="85"/>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7"/>
      <c r="B18" s="80" t="s">
        <v>48</v>
      </c>
      <c r="C18" s="81"/>
      <c r="D18" s="27">
        <v>0</v>
      </c>
      <c r="E18" s="63">
        <v>44997</v>
      </c>
      <c r="F18" s="63">
        <v>45004</v>
      </c>
      <c r="G18" s="17"/>
      <c r="H18" s="17">
        <f t="shared" si="6"/>
        <v>8</v>
      </c>
      <c r="I18" s="44"/>
      <c r="J18" s="44"/>
      <c r="K18" s="44"/>
      <c r="L18" s="44"/>
      <c r="M18" s="44"/>
      <c r="N18" s="44"/>
      <c r="O18" s="85"/>
      <c r="P18" s="85"/>
      <c r="Q18" s="85"/>
      <c r="R18" s="85"/>
      <c r="S18" s="85"/>
      <c r="T18" s="85"/>
      <c r="U18" s="85"/>
      <c r="V18" s="85"/>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7" t="s">
        <v>24</v>
      </c>
      <c r="B19" s="28" t="s">
        <v>63</v>
      </c>
      <c r="C19" s="70"/>
      <c r="D19" s="29"/>
      <c r="E19" s="30">
        <v>45006</v>
      </c>
      <c r="F19" s="31">
        <v>45018</v>
      </c>
      <c r="G19" s="17"/>
      <c r="H19" s="17">
        <f t="shared" si="6"/>
        <v>13</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7"/>
      <c r="B20" s="82" t="s">
        <v>64</v>
      </c>
      <c r="C20" s="71"/>
      <c r="D20" s="32">
        <v>0</v>
      </c>
      <c r="E20" s="64">
        <v>45007</v>
      </c>
      <c r="F20" s="64">
        <v>45018</v>
      </c>
      <c r="G20" s="17"/>
      <c r="H20" s="17">
        <f t="shared" si="6"/>
        <v>12</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7"/>
      <c r="B21" s="82" t="s">
        <v>65</v>
      </c>
      <c r="C21" s="71"/>
      <c r="D21" s="32">
        <v>0</v>
      </c>
      <c r="E21" s="64">
        <v>45006</v>
      </c>
      <c r="F21" s="64">
        <v>45018</v>
      </c>
      <c r="G21" s="17"/>
      <c r="H21" s="17"/>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7"/>
      <c r="B22" s="82" t="s">
        <v>68</v>
      </c>
      <c r="C22" s="71"/>
      <c r="D22" s="32">
        <v>0</v>
      </c>
      <c r="E22" s="64">
        <v>45006</v>
      </c>
      <c r="F22" s="64">
        <v>45018</v>
      </c>
      <c r="G22" s="17"/>
      <c r="H22" s="17"/>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7"/>
      <c r="B23" s="82" t="s">
        <v>56</v>
      </c>
      <c r="C23" s="71"/>
      <c r="D23" s="32">
        <v>0</v>
      </c>
      <c r="E23" s="64">
        <v>45006</v>
      </c>
      <c r="F23" s="64">
        <v>45018</v>
      </c>
      <c r="G23" s="17"/>
      <c r="H23" s="17"/>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7"/>
      <c r="B24" s="82" t="s">
        <v>59</v>
      </c>
      <c r="C24" s="71"/>
      <c r="D24" s="32">
        <v>0</v>
      </c>
      <c r="E24" s="64">
        <v>45006</v>
      </c>
      <c r="F24" s="64">
        <v>45018</v>
      </c>
      <c r="G24" s="17"/>
      <c r="H24" s="17"/>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7"/>
      <c r="B25" s="82" t="s">
        <v>60</v>
      </c>
      <c r="C25" s="71"/>
      <c r="D25" s="32">
        <v>0</v>
      </c>
      <c r="E25" s="64">
        <v>45008</v>
      </c>
      <c r="F25" s="64">
        <v>45018</v>
      </c>
      <c r="G25" s="17"/>
      <c r="H25" s="17"/>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7"/>
      <c r="B26" s="82" t="s">
        <v>66</v>
      </c>
      <c r="C26" s="71"/>
      <c r="D26" s="32">
        <v>0</v>
      </c>
      <c r="E26" s="64">
        <v>45012</v>
      </c>
      <c r="F26" s="64">
        <v>45018</v>
      </c>
      <c r="G26" s="17"/>
      <c r="H26" s="17"/>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7"/>
      <c r="B27" s="82" t="s">
        <v>67</v>
      </c>
      <c r="C27" s="71"/>
      <c r="D27" s="32">
        <v>0</v>
      </c>
      <c r="E27" s="64">
        <v>45011</v>
      </c>
      <c r="F27" s="64">
        <v>45018</v>
      </c>
      <c r="G27" s="17"/>
      <c r="H27" s="17"/>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7" t="s">
        <v>24</v>
      </c>
      <c r="B28" s="33" t="s">
        <v>36</v>
      </c>
      <c r="C28" s="72"/>
      <c r="D28" s="34"/>
      <c r="E28" s="35">
        <v>45019</v>
      </c>
      <c r="F28" s="36">
        <v>45032</v>
      </c>
      <c r="G28" s="17"/>
      <c r="H28" s="17">
        <f t="shared" si="6"/>
        <v>14</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7"/>
      <c r="B29" s="83" t="s">
        <v>61</v>
      </c>
      <c r="C29" s="73"/>
      <c r="D29" s="37">
        <v>0</v>
      </c>
      <c r="E29" s="65">
        <v>45020</v>
      </c>
      <c r="F29" s="65">
        <v>45026</v>
      </c>
      <c r="G29" s="17"/>
      <c r="H29" s="17">
        <f t="shared" si="6"/>
        <v>7</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7"/>
      <c r="B30" s="83" t="s">
        <v>57</v>
      </c>
      <c r="C30" s="73"/>
      <c r="D30" s="37">
        <v>0</v>
      </c>
      <c r="E30" s="65">
        <v>45020</v>
      </c>
      <c r="F30" s="65">
        <v>45026</v>
      </c>
      <c r="G30" s="17"/>
      <c r="H30" s="17"/>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7"/>
      <c r="B31" s="83" t="s">
        <v>62</v>
      </c>
      <c r="C31" s="73"/>
      <c r="D31" s="37">
        <v>0</v>
      </c>
      <c r="E31" s="65">
        <v>45026</v>
      </c>
      <c r="F31" s="65">
        <v>45029</v>
      </c>
      <c r="G31" s="17"/>
      <c r="H31" s="17"/>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7"/>
      <c r="B32" s="83" t="s">
        <v>58</v>
      </c>
      <c r="C32" s="73"/>
      <c r="D32" s="37">
        <v>0</v>
      </c>
      <c r="E32" s="65">
        <v>45026</v>
      </c>
      <c r="F32" s="65">
        <v>45029</v>
      </c>
      <c r="G32" s="17"/>
      <c r="H32" s="17"/>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7"/>
      <c r="B33" s="83" t="s">
        <v>39</v>
      </c>
      <c r="C33" s="73" t="s">
        <v>37</v>
      </c>
      <c r="D33" s="37">
        <v>0</v>
      </c>
      <c r="E33" s="65">
        <v>45029</v>
      </c>
      <c r="F33" s="65">
        <v>45033</v>
      </c>
      <c r="G33" s="17"/>
      <c r="H33" s="17"/>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3">
      <c r="A34" s="57"/>
      <c r="B34" s="83" t="s">
        <v>53</v>
      </c>
      <c r="C34" s="73" t="s">
        <v>37</v>
      </c>
      <c r="D34" s="37">
        <v>0</v>
      </c>
      <c r="E34" s="65">
        <v>45029</v>
      </c>
      <c r="F34" s="65">
        <v>45030</v>
      </c>
      <c r="G34" s="17"/>
      <c r="H34" s="17"/>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3">
      <c r="A35" s="57"/>
      <c r="B35" s="83" t="s">
        <v>54</v>
      </c>
      <c r="C35" s="73" t="s">
        <v>37</v>
      </c>
      <c r="D35" s="37">
        <v>0</v>
      </c>
      <c r="E35" s="65">
        <v>45047</v>
      </c>
      <c r="F35" s="65">
        <v>45051</v>
      </c>
      <c r="G35" s="17"/>
      <c r="H35" s="17">
        <f t="shared" si="6"/>
        <v>5</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3">
      <c r="A36" s="57" t="s">
        <v>26</v>
      </c>
      <c r="B36" s="75"/>
      <c r="C36" s="74"/>
      <c r="D36" s="16"/>
      <c r="E36" s="66"/>
      <c r="F36" s="66"/>
      <c r="G36" s="17"/>
      <c r="H36" s="17" t="str">
        <f t="shared" si="6"/>
        <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3">
      <c r="A37" s="58" t="s">
        <v>25</v>
      </c>
      <c r="B37" s="38" t="s">
        <v>0</v>
      </c>
      <c r="C37" s="39"/>
      <c r="D37" s="40"/>
      <c r="E37" s="41"/>
      <c r="F37" s="42"/>
      <c r="G37" s="43"/>
      <c r="H37" s="43" t="str">
        <f t="shared" si="6"/>
        <v/>
      </c>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5"/>
      <c r="AY37" s="45"/>
      <c r="AZ37" s="45"/>
      <c r="BA37" s="45"/>
      <c r="BB37" s="45"/>
      <c r="BC37" s="45"/>
      <c r="BD37" s="45"/>
      <c r="BE37" s="45"/>
      <c r="BF37" s="45"/>
      <c r="BG37" s="45"/>
      <c r="BH37" s="45"/>
      <c r="BI37" s="45"/>
      <c r="BJ37" s="45"/>
      <c r="BK37" s="45"/>
      <c r="BL37" s="45"/>
    </row>
    <row r="38" spans="1:64" ht="30" customHeight="1" x14ac:dyDescent="0.25">
      <c r="G38" s="6"/>
    </row>
    <row r="39" spans="1:64" ht="30" customHeight="1" x14ac:dyDescent="0.25">
      <c r="C39" s="14"/>
      <c r="F39" s="59"/>
    </row>
    <row r="40" spans="1:64" ht="30" customHeight="1" x14ac:dyDescent="0.25">
      <c r="C40" s="15"/>
    </row>
  </sheetData>
  <mergeCells count="12">
    <mergeCell ref="AY4:BE4"/>
    <mergeCell ref="BF4:BL4"/>
    <mergeCell ref="E3:F3"/>
    <mergeCell ref="I4:O4"/>
    <mergeCell ref="P4:V4"/>
    <mergeCell ref="W4:AC4"/>
    <mergeCell ref="AD4:AJ4"/>
    <mergeCell ref="C3:D3"/>
    <mergeCell ref="C4:D4"/>
    <mergeCell ref="B5:G5"/>
    <mergeCell ref="AK4:AQ4"/>
    <mergeCell ref="AR4:AX4"/>
  </mergeCells>
  <phoneticPr fontId="26" type="noConversion"/>
  <conditionalFormatting sqref="D7:D37">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7">
    <cfRule type="expression" dxfId="2" priority="37">
      <formula>AND(TODAY()&gt;=I$5,TODAY()&lt;J$5)</formula>
    </cfRule>
  </conditionalFormatting>
  <conditionalFormatting sqref="I7:BL37">
    <cfRule type="expression" dxfId="1" priority="31">
      <formula>AND(task_start&lt;=I$5,ROUNDDOWN((task_end-task_start+1)*task_progress,0)+task_start-1&gt;=I$5)</formula>
    </cfRule>
    <cfRule type="expression" dxfId="0" priority="3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7" customWidth="1"/>
    <col min="2" max="16384" width="9.140625" style="2"/>
  </cols>
  <sheetData>
    <row r="1" spans="1:2" ht="46.5" customHeight="1" x14ac:dyDescent="0.2"/>
    <row r="2" spans="1:2" s="49" customFormat="1" ht="15.75" x14ac:dyDescent="0.25">
      <c r="A2" s="48" t="s">
        <v>11</v>
      </c>
      <c r="B2" s="48"/>
    </row>
    <row r="3" spans="1:2" s="53" customFormat="1" ht="27" customHeight="1" x14ac:dyDescent="0.25">
      <c r="A3" s="54" t="s">
        <v>16</v>
      </c>
      <c r="B3" s="54"/>
    </row>
    <row r="4" spans="1:2" s="50" customFormat="1" ht="26.25" x14ac:dyDescent="0.4">
      <c r="A4" s="51" t="s">
        <v>10</v>
      </c>
    </row>
    <row r="5" spans="1:2" ht="74.099999999999994" customHeight="1" x14ac:dyDescent="0.2">
      <c r="A5" s="52" t="s">
        <v>19</v>
      </c>
    </row>
    <row r="6" spans="1:2" ht="26.25" customHeight="1" x14ac:dyDescent="0.2">
      <c r="A6" s="51" t="s">
        <v>22</v>
      </c>
    </row>
    <row r="7" spans="1:2" s="47" customFormat="1" ht="204.95" customHeight="1" x14ac:dyDescent="0.25">
      <c r="A7" s="56" t="s">
        <v>21</v>
      </c>
    </row>
    <row r="8" spans="1:2" s="50" customFormat="1" ht="26.25" x14ac:dyDescent="0.4">
      <c r="A8" s="51" t="s">
        <v>12</v>
      </c>
    </row>
    <row r="9" spans="1:2" ht="60" x14ac:dyDescent="0.2">
      <c r="A9" s="52" t="s">
        <v>20</v>
      </c>
    </row>
    <row r="10" spans="1:2" s="47" customFormat="1" ht="27.95" customHeight="1" x14ac:dyDescent="0.25">
      <c r="A10" s="55" t="s">
        <v>18</v>
      </c>
    </row>
    <row r="11" spans="1:2" s="50" customFormat="1" ht="26.25" x14ac:dyDescent="0.4">
      <c r="A11" s="51" t="s">
        <v>9</v>
      </c>
    </row>
    <row r="12" spans="1:2" ht="30" x14ac:dyDescent="0.2">
      <c r="A12" s="52" t="s">
        <v>17</v>
      </c>
    </row>
    <row r="13" spans="1:2" s="47" customFormat="1" ht="27.95" customHeight="1" x14ac:dyDescent="0.25">
      <c r="A13" s="55" t="s">
        <v>3</v>
      </c>
    </row>
    <row r="14" spans="1:2" s="50" customFormat="1" ht="26.25" x14ac:dyDescent="0.4">
      <c r="A14" s="51" t="s">
        <v>13</v>
      </c>
    </row>
    <row r="15" spans="1:2" ht="75" customHeight="1" x14ac:dyDescent="0.2">
      <c r="A15" s="52" t="s">
        <v>14</v>
      </c>
    </row>
    <row r="16" spans="1:2" ht="75" x14ac:dyDescent="0.2">
      <c r="A16" s="52"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2023-03-10T03:05:49Z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9c2c48e8-a313-4ec4-a63d-ce6f33b48c6f</vt:lpwstr>
  </property>
</Properties>
</file>