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sam\Desktop\EmoAI_User_Test\"/>
    </mc:Choice>
  </mc:AlternateContent>
  <xr:revisionPtr revIDLastSave="0" documentId="13_ncr:1_{DB43414E-0360-40ED-94D1-98D603E6087B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測試結果紀錄" sheetId="1" r:id="rId1"/>
    <sheet name="情緒對照表" sheetId="2" r:id="rId2"/>
    <sheet name="使用者提供資料範例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5" i="2" l="1"/>
  <c r="D75" i="2"/>
  <c r="F75" i="2" s="1"/>
  <c r="G75" i="2" s="1"/>
  <c r="E74" i="2"/>
  <c r="D74" i="2"/>
  <c r="F74" i="2" s="1"/>
  <c r="G74" i="2" s="1"/>
  <c r="E73" i="2"/>
  <c r="D73" i="2"/>
  <c r="F73" i="2" s="1"/>
  <c r="G73" i="2" s="1"/>
  <c r="E72" i="2"/>
  <c r="D72" i="2"/>
  <c r="F72" i="2" s="1"/>
  <c r="G72" i="2" s="1"/>
  <c r="E71" i="2"/>
  <c r="D71" i="2"/>
  <c r="F71" i="2" s="1"/>
  <c r="G71" i="2" s="1"/>
  <c r="E70" i="2"/>
  <c r="D70" i="2"/>
  <c r="F70" i="2" s="1"/>
  <c r="G70" i="2" s="1"/>
  <c r="E69" i="2"/>
  <c r="D69" i="2"/>
  <c r="F69" i="2" s="1"/>
  <c r="G69" i="2" s="1"/>
  <c r="E68" i="2"/>
  <c r="D68" i="2"/>
  <c r="F68" i="2" s="1"/>
  <c r="G68" i="2" s="1"/>
  <c r="E67" i="2"/>
  <c r="D67" i="2"/>
  <c r="F67" i="2" s="1"/>
  <c r="G67" i="2" s="1"/>
  <c r="E66" i="2"/>
  <c r="D66" i="2"/>
  <c r="F66" i="2" s="1"/>
  <c r="G66" i="2" s="1"/>
  <c r="E65" i="2"/>
  <c r="D65" i="2"/>
  <c r="F65" i="2" s="1"/>
  <c r="G65" i="2" s="1"/>
  <c r="E64" i="2"/>
  <c r="D64" i="2"/>
  <c r="F64" i="2" s="1"/>
  <c r="G64" i="2" s="1"/>
  <c r="E63" i="2"/>
  <c r="D63" i="2"/>
  <c r="F63" i="2" s="1"/>
  <c r="G63" i="2" s="1"/>
  <c r="E62" i="2"/>
  <c r="D62" i="2"/>
  <c r="F62" i="2" s="1"/>
  <c r="G62" i="2" s="1"/>
  <c r="E61" i="2"/>
  <c r="D61" i="2"/>
  <c r="F61" i="2" s="1"/>
  <c r="G61" i="2" s="1"/>
  <c r="E60" i="2"/>
  <c r="D60" i="2"/>
  <c r="F60" i="2" s="1"/>
  <c r="G60" i="2" s="1"/>
  <c r="E59" i="2"/>
  <c r="D59" i="2"/>
  <c r="F59" i="2" s="1"/>
  <c r="G59" i="2" s="1"/>
  <c r="E58" i="2"/>
  <c r="D58" i="2"/>
  <c r="F58" i="2" s="1"/>
  <c r="G58" i="2" s="1"/>
  <c r="E57" i="2"/>
  <c r="D57" i="2"/>
  <c r="F57" i="2" s="1"/>
  <c r="G57" i="2" s="1"/>
  <c r="E56" i="2"/>
  <c r="D56" i="2"/>
  <c r="F56" i="2" s="1"/>
  <c r="G56" i="2" s="1"/>
  <c r="E55" i="2"/>
  <c r="D55" i="2"/>
  <c r="F55" i="2" s="1"/>
  <c r="G55" i="2" s="1"/>
  <c r="E54" i="2"/>
  <c r="D54" i="2"/>
  <c r="F54" i="2" s="1"/>
  <c r="G54" i="2" s="1"/>
  <c r="E53" i="2"/>
  <c r="D53" i="2"/>
  <c r="F53" i="2" s="1"/>
  <c r="G53" i="2" s="1"/>
  <c r="E52" i="2"/>
  <c r="D52" i="2"/>
  <c r="F52" i="2" s="1"/>
  <c r="G52" i="2" s="1"/>
  <c r="E51" i="2"/>
  <c r="D51" i="2"/>
  <c r="F51" i="2" s="1"/>
  <c r="G51" i="2" s="1"/>
  <c r="E50" i="2"/>
  <c r="D50" i="2"/>
  <c r="F50" i="2" s="1"/>
  <c r="G50" i="2" s="1"/>
  <c r="E49" i="2"/>
  <c r="D49" i="2"/>
  <c r="F49" i="2" s="1"/>
  <c r="G49" i="2" s="1"/>
  <c r="E48" i="2"/>
  <c r="D48" i="2"/>
  <c r="F48" i="2" s="1"/>
  <c r="G48" i="2" s="1"/>
  <c r="E47" i="2"/>
  <c r="D47" i="2"/>
  <c r="F47" i="2" s="1"/>
  <c r="G47" i="2" s="1"/>
  <c r="E46" i="2"/>
  <c r="D46" i="2"/>
  <c r="F46" i="2" s="1"/>
  <c r="G46" i="2" s="1"/>
  <c r="E45" i="2"/>
  <c r="D45" i="2"/>
  <c r="F45" i="2" s="1"/>
  <c r="G45" i="2" s="1"/>
  <c r="E44" i="2"/>
  <c r="D44" i="2"/>
  <c r="F44" i="2" s="1"/>
  <c r="G44" i="2" s="1"/>
  <c r="E43" i="2"/>
  <c r="D43" i="2"/>
  <c r="F43" i="2" s="1"/>
  <c r="G43" i="2" s="1"/>
  <c r="E42" i="2"/>
  <c r="D42" i="2"/>
  <c r="F42" i="2" s="1"/>
  <c r="G42" i="2" s="1"/>
  <c r="E41" i="2"/>
  <c r="D41" i="2"/>
  <c r="F41" i="2" s="1"/>
  <c r="G41" i="2" s="1"/>
  <c r="E40" i="2"/>
  <c r="D40" i="2"/>
  <c r="F40" i="2" s="1"/>
  <c r="G40" i="2" s="1"/>
  <c r="E39" i="2"/>
  <c r="D39" i="2"/>
  <c r="F39" i="2" s="1"/>
  <c r="G39" i="2" s="1"/>
  <c r="E38" i="2"/>
  <c r="D38" i="2"/>
  <c r="F38" i="2" s="1"/>
  <c r="G38" i="2" s="1"/>
  <c r="E37" i="2"/>
  <c r="D37" i="2"/>
  <c r="F37" i="2" s="1"/>
  <c r="G37" i="2" s="1"/>
  <c r="E36" i="2"/>
  <c r="D36" i="2"/>
  <c r="F36" i="2" s="1"/>
  <c r="G36" i="2" s="1"/>
  <c r="E35" i="2"/>
  <c r="D35" i="2"/>
  <c r="F35" i="2" s="1"/>
  <c r="G35" i="2" s="1"/>
  <c r="E34" i="2"/>
  <c r="D34" i="2"/>
  <c r="F34" i="2" s="1"/>
  <c r="G34" i="2" s="1"/>
  <c r="E33" i="2"/>
  <c r="D33" i="2"/>
  <c r="F33" i="2" s="1"/>
  <c r="G33" i="2" s="1"/>
  <c r="E32" i="2"/>
  <c r="D32" i="2"/>
  <c r="F32" i="2" s="1"/>
  <c r="G32" i="2" s="1"/>
  <c r="E31" i="2"/>
  <c r="D31" i="2"/>
  <c r="F31" i="2" s="1"/>
  <c r="G31" i="2" s="1"/>
  <c r="E30" i="2"/>
  <c r="D30" i="2"/>
  <c r="F30" i="2" s="1"/>
  <c r="G30" i="2" s="1"/>
  <c r="E29" i="2"/>
  <c r="D29" i="2"/>
  <c r="F29" i="2" s="1"/>
  <c r="G29" i="2" s="1"/>
  <c r="E28" i="2"/>
  <c r="D28" i="2"/>
  <c r="F28" i="2" s="1"/>
  <c r="G28" i="2" s="1"/>
  <c r="E27" i="2"/>
  <c r="D27" i="2"/>
  <c r="F27" i="2" s="1"/>
  <c r="G27" i="2" s="1"/>
  <c r="E26" i="2"/>
  <c r="D26" i="2"/>
  <c r="F26" i="2" s="1"/>
  <c r="G26" i="2" s="1"/>
  <c r="E25" i="2"/>
  <c r="D25" i="2"/>
  <c r="F25" i="2" s="1"/>
  <c r="G25" i="2" s="1"/>
  <c r="E24" i="2"/>
  <c r="D24" i="2"/>
  <c r="F24" i="2" s="1"/>
  <c r="G24" i="2" s="1"/>
  <c r="E23" i="2"/>
  <c r="D23" i="2"/>
  <c r="F23" i="2" s="1"/>
  <c r="G23" i="2" s="1"/>
  <c r="E22" i="2"/>
  <c r="D22" i="2"/>
  <c r="F22" i="2" s="1"/>
  <c r="G22" i="2" s="1"/>
  <c r="E21" i="2"/>
  <c r="D21" i="2"/>
  <c r="F21" i="2" s="1"/>
  <c r="G21" i="2" s="1"/>
  <c r="E20" i="2"/>
  <c r="D20" i="2"/>
  <c r="F20" i="2" s="1"/>
  <c r="G20" i="2" s="1"/>
  <c r="E19" i="2"/>
  <c r="D19" i="2"/>
  <c r="F19" i="2" s="1"/>
  <c r="G19" i="2" s="1"/>
  <c r="E18" i="2"/>
  <c r="D18" i="2"/>
  <c r="F18" i="2" s="1"/>
  <c r="G18" i="2" s="1"/>
  <c r="E17" i="2"/>
  <c r="D17" i="2"/>
  <c r="F17" i="2" s="1"/>
  <c r="G17" i="2" s="1"/>
  <c r="E16" i="2"/>
  <c r="D16" i="2"/>
  <c r="F16" i="2" s="1"/>
  <c r="G16" i="2" s="1"/>
  <c r="E15" i="2"/>
  <c r="D15" i="2"/>
  <c r="F15" i="2" s="1"/>
  <c r="G15" i="2" s="1"/>
  <c r="E14" i="2"/>
  <c r="D14" i="2"/>
  <c r="F14" i="2" s="1"/>
  <c r="G14" i="2" s="1"/>
  <c r="E13" i="2"/>
  <c r="D13" i="2"/>
  <c r="F13" i="2" s="1"/>
  <c r="G13" i="2" s="1"/>
  <c r="E12" i="2"/>
  <c r="D12" i="2"/>
  <c r="F12" i="2" s="1"/>
  <c r="G12" i="2" s="1"/>
  <c r="E11" i="2"/>
  <c r="D11" i="2"/>
  <c r="F11" i="2" s="1"/>
  <c r="G11" i="2" s="1"/>
  <c r="E10" i="2"/>
  <c r="D10" i="2"/>
  <c r="F10" i="2" s="1"/>
  <c r="G10" i="2" s="1"/>
  <c r="E9" i="2"/>
  <c r="D9" i="2"/>
  <c r="F9" i="2" s="1"/>
  <c r="G9" i="2" s="1"/>
  <c r="E8" i="2"/>
  <c r="D8" i="2"/>
  <c r="F8" i="2" s="1"/>
  <c r="G8" i="2" s="1"/>
  <c r="E7" i="2"/>
  <c r="D7" i="2"/>
  <c r="F7" i="2" s="1"/>
  <c r="G7" i="2" s="1"/>
  <c r="E6" i="2"/>
  <c r="D6" i="2"/>
  <c r="F6" i="2" s="1"/>
  <c r="G6" i="2" s="1"/>
  <c r="E5" i="2"/>
  <c r="D5" i="2"/>
  <c r="F5" i="2" s="1"/>
  <c r="G5" i="2" s="1"/>
  <c r="E4" i="2"/>
  <c r="D4" i="2"/>
  <c r="F4" i="2" s="1"/>
  <c r="G4" i="2" s="1"/>
  <c r="E3" i="2"/>
  <c r="D3" i="2"/>
  <c r="F3" i="2" s="1"/>
  <c r="G3" i="2" s="1"/>
  <c r="E2" i="2"/>
  <c r="D2" i="2"/>
  <c r="F2" i="2" s="1"/>
  <c r="G2" i="2" s="1"/>
  <c r="E2" i="1"/>
</calcChain>
</file>

<file path=xl/sharedStrings.xml><?xml version="1.0" encoding="utf-8"?>
<sst xmlns="http://schemas.openxmlformats.org/spreadsheetml/2006/main" count="91" uniqueCount="91">
  <si>
    <t>測試編號</t>
  </si>
  <si>
    <t>真實情緒</t>
  </si>
  <si>
    <t>預測結果</t>
  </si>
  <si>
    <t>準確度</t>
  </si>
  <si>
    <t>平均準確度</t>
  </si>
  <si>
    <t>[0.544061, 0.633962]</t>
    <phoneticPr fontId="2" type="noConversion"/>
  </si>
  <si>
    <t>[0.484670, 0.537653]</t>
    <phoneticPr fontId="2" type="noConversion"/>
  </si>
  <si>
    <t>V_normalized</t>
  </si>
  <si>
    <t>A_normalized</t>
  </si>
  <si>
    <t>Accuracy</t>
    <phoneticPr fontId="2" type="noConversion"/>
  </si>
  <si>
    <t>Angry face</t>
  </si>
  <si>
    <t>Pouting face</t>
  </si>
  <si>
    <t>Face with symbols on mouth</t>
  </si>
  <si>
    <t>Tired face</t>
  </si>
  <si>
    <t>Weary face</t>
  </si>
  <si>
    <t>Face with steam from nose</t>
  </si>
  <si>
    <t>Face screaming in fear</t>
  </si>
  <si>
    <t>Anxious face with sweat</t>
  </si>
  <si>
    <t>Loudly crying face</t>
  </si>
  <si>
    <t>Nauseated face</t>
  </si>
  <si>
    <t>Hot face</t>
  </si>
  <si>
    <t>Cold face</t>
  </si>
  <si>
    <t>Unamused face</t>
  </si>
  <si>
    <t>Worried face</t>
  </si>
  <si>
    <t>Pensive face</t>
  </si>
  <si>
    <t>Persevering face</t>
  </si>
  <si>
    <t>Confounded face</t>
  </si>
  <si>
    <t>Fearful face</t>
  </si>
  <si>
    <t>Crying face</t>
  </si>
  <si>
    <t>Sad but relieved face</t>
  </si>
  <si>
    <t>Dizzy face</t>
  </si>
  <si>
    <t>Exploding head</t>
  </si>
  <si>
    <t>Grinning face with sweat</t>
  </si>
  <si>
    <t>Face without mouth</t>
  </si>
  <si>
    <t>Neutral face</t>
  </si>
  <si>
    <t>Expressionless face</t>
  </si>
  <si>
    <t>Face with rolling eyes</t>
  </si>
  <si>
    <t>Face with raised eyebrow</t>
  </si>
  <si>
    <t>Disappointed face</t>
  </si>
  <si>
    <t>Confused face</t>
  </si>
  <si>
    <t>Slightly frowning face</t>
  </si>
  <si>
    <t>Frowning face</t>
  </si>
  <si>
    <t>Grimacing face</t>
  </si>
  <si>
    <t>Pleading face</t>
  </si>
  <si>
    <t>Hushed face</t>
  </si>
  <si>
    <t>Frowning face with open mouth</t>
  </si>
  <si>
    <t>Anguished face</t>
  </si>
  <si>
    <t>Sleepy face</t>
  </si>
  <si>
    <t>Downcast face with sweat</t>
  </si>
  <si>
    <t>Woozy face</t>
  </si>
  <si>
    <t>Kissing face</t>
  </si>
  <si>
    <t>Slightly smiling face</t>
  </si>
  <si>
    <t>Relieved face</t>
  </si>
  <si>
    <t>Face with tongue</t>
  </si>
  <si>
    <t>Smiling face with sunglasses</t>
  </si>
  <si>
    <t>Face with monocle</t>
  </si>
  <si>
    <t>Cowboy hat face</t>
  </si>
  <si>
    <t>Clown face</t>
  </si>
  <si>
    <t>Thinking face</t>
  </si>
  <si>
    <t>Face with hand over mouth</t>
  </si>
  <si>
    <t>Flushed face</t>
  </si>
  <si>
    <t>Face with open mouth</t>
  </si>
  <si>
    <t>Astonished face</t>
  </si>
  <si>
    <t>Grinning face</t>
  </si>
  <si>
    <t>Grinning face with big eyes</t>
  </si>
  <si>
    <t>Smiling face with halo</t>
  </si>
  <si>
    <t>Winking face</t>
  </si>
  <si>
    <t>Face savoring food</t>
  </si>
  <si>
    <t>Kissing face with smiling eyes</t>
  </si>
  <si>
    <t>Winking face with tongue</t>
  </si>
  <si>
    <t>Squinting face with tongue</t>
  </si>
  <si>
    <t>Hugging face</t>
  </si>
  <si>
    <t>Grinning face with smiling eyes</t>
  </si>
  <si>
    <t>Beaming face with smiling eyes</t>
  </si>
  <si>
    <t>Grinning squinting face</t>
  </si>
  <si>
    <t>Rolling on the floor laughing</t>
  </si>
  <si>
    <t>Smiling face</t>
  </si>
  <si>
    <t>Smiling face with smiling eyes</t>
  </si>
  <si>
    <t>Smiling face with heart-eyes</t>
  </si>
  <si>
    <t>Smiling face with hearts</t>
  </si>
  <si>
    <t>Face blowing a kiss</t>
  </si>
  <si>
    <t>Kissing face with closed eyes</t>
  </si>
  <si>
    <t>Partying face</t>
  </si>
  <si>
    <t>Star-struck</t>
  </si>
  <si>
    <r>
      <rPr>
        <sz val="12"/>
        <color rgb="FF050505"/>
        <rFont val="微軟正黑體"/>
        <family val="2"/>
        <charset val="136"/>
      </rPr>
      <t>對啊</t>
    </r>
    <r>
      <rPr>
        <sz val="12"/>
        <color rgb="FF050505"/>
        <rFont val="Times New Roman"/>
        <family val="1"/>
      </rPr>
      <t xml:space="preserve"> </t>
    </r>
    <r>
      <rPr>
        <sz val="12"/>
        <color rgb="FF050505"/>
        <rFont val="微軟正黑體"/>
        <family val="2"/>
        <charset val="136"/>
      </rPr>
      <t>但我還是用我的杯子裝了</t>
    </r>
    <phoneticPr fontId="2" type="noConversion"/>
  </si>
  <si>
    <t>😅 grinningfacewithsweat</t>
    <phoneticPr fontId="2" type="noConversion"/>
  </si>
  <si>
    <r>
      <rPr>
        <sz val="12"/>
        <color theme="1"/>
        <rFont val="微軟正黑體"/>
        <family val="2"/>
        <charset val="136"/>
      </rPr>
      <t>不知道這種該怎麼檢舉</t>
    </r>
    <phoneticPr fontId="2" type="noConversion"/>
  </si>
  <si>
    <r>
      <rPr>
        <sz val="12"/>
        <color rgb="FF050505"/>
        <rFont val="Segoe UI Historic"/>
        <family val="2"/>
      </rPr>
      <t>也不用檢舉啦哈哈哈</t>
    </r>
  </si>
  <si>
    <t>編號</t>
    <phoneticPr fontId="1" type="noConversion"/>
  </si>
  <si>
    <t>對話</t>
    <phoneticPr fontId="1" type="noConversion"/>
  </si>
  <si>
    <t>答案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</si>
</sst>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rgb="FF222222"/>
      <name val="Times New Roman"/>
      <family val="1"/>
    </font>
    <font>
      <sz val="12"/>
      <color rgb="FF050505"/>
      <name val="Times New Roman"/>
      <family val="1"/>
    </font>
    <font>
      <sz val="12"/>
      <color rgb="FF050505"/>
      <name val="微軟正黑體"/>
      <family val="2"/>
      <charset val="136"/>
    </font>
    <font>
      <sz val="12"/>
      <color rgb="FF000000"/>
      <name val="Times New Roman"/>
      <family val="1"/>
    </font>
    <font>
      <sz val="12"/>
      <color theme="1"/>
      <name val="微軟正黑體"/>
      <family val="2"/>
      <charset val="136"/>
    </font>
    <font>
      <sz val="12"/>
      <color rgb="FF050505"/>
      <name val="Segoe UI Historic"/>
      <family val="2"/>
    </font>
  </fonts>
  <fills count="4">
    <fill>
      <patternFill patternType="none"/>
    </fill>
    <fill>
      <patternFill patternType="gray125"/>
    </fill>
    <fill>
      <patternFill patternType="solid">
        <fgColor rgb="FFB2CDFF"/>
        <bgColor indexed="64"/>
      </patternFill>
    </fill>
    <fill>
      <patternFill patternType="solid">
        <fgColor rgb="FFEA9999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C9" sqref="C9"/>
    </sheetView>
  </sheetViews>
  <sheetFormatPr defaultRowHeight="14.5" x14ac:dyDescent="0.3"/>
  <cols>
    <col min="1" max="1" width="10.3984375" customWidth="1"/>
    <col min="2" max="2" width="20" customWidth="1"/>
    <col min="3" max="3" width="19.3984375" customWidth="1"/>
    <col min="4" max="4" width="15.796875" customWidth="1"/>
    <col min="5" max="5" width="19.89843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>
        <v>1</v>
      </c>
      <c r="B2" t="s">
        <v>5</v>
      </c>
      <c r="C2" t="s">
        <v>6</v>
      </c>
      <c r="D2">
        <v>0.90646536386464327</v>
      </c>
      <c r="E2">
        <f>AVERAGE(D2:D51)</f>
        <v>0.90646536386464327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9EC80-094B-44B0-B9EA-28135A63023B}">
  <dimension ref="A1:G75"/>
  <sheetViews>
    <sheetView workbookViewId="0">
      <selection activeCell="C9" sqref="C9"/>
    </sheetView>
  </sheetViews>
  <sheetFormatPr defaultRowHeight="15.5" x14ac:dyDescent="0.3"/>
  <cols>
    <col min="1" max="1" width="32.8984375" style="2" customWidth="1"/>
    <col min="2" max="2" width="19.5" style="2" customWidth="1"/>
    <col min="3" max="3" width="16.09765625" style="2" customWidth="1"/>
    <col min="4" max="4" width="30.8984375" style="2" customWidth="1"/>
    <col min="5" max="5" width="12.5" style="2" customWidth="1"/>
    <col min="6" max="16384" width="8.796875" style="2"/>
  </cols>
  <sheetData>
    <row r="1" spans="1:7" ht="16" thickBot="1" x14ac:dyDescent="0.4">
      <c r="B1" s="3" t="s">
        <v>7</v>
      </c>
      <c r="C1" s="3" t="s">
        <v>8</v>
      </c>
      <c r="D1" s="2">
        <v>0.48527500000000001</v>
      </c>
      <c r="E1" s="2">
        <v>0.53870799999999996</v>
      </c>
      <c r="G1" s="2" t="s">
        <v>9</v>
      </c>
    </row>
    <row r="2" spans="1:7" ht="16" thickBot="1" x14ac:dyDescent="0.4">
      <c r="A2" s="4" t="s">
        <v>10</v>
      </c>
      <c r="B2" s="5">
        <v>0.37930999999999998</v>
      </c>
      <c r="C2" s="5">
        <v>0.85534600000000005</v>
      </c>
      <c r="D2" s="2">
        <f>(B2-$D$1)*(B2-$D$1)/(B2*B2)</f>
        <v>7.8043421320412337E-2</v>
      </c>
      <c r="E2" s="2">
        <f>(C2-$E$1)*(C2-$E$1)/(C2*C2)</f>
        <v>0.13703844119447203</v>
      </c>
      <c r="F2" s="2">
        <f>D2+E2</f>
        <v>0.21508186251488437</v>
      </c>
      <c r="G2" s="2">
        <f>(2-SQRT(F2))/2</f>
        <v>0.76811540450318594</v>
      </c>
    </row>
    <row r="3" spans="1:7" ht="16" thickBot="1" x14ac:dyDescent="0.4">
      <c r="A3" s="4" t="s">
        <v>11</v>
      </c>
      <c r="B3" s="5">
        <v>0.26692199999999999</v>
      </c>
      <c r="C3" s="5">
        <v>0.94716999999999996</v>
      </c>
      <c r="D3" s="2">
        <f t="shared" ref="D3:D66" si="0">(B3-$D$1)*(B3-$D$1)/(B3*B3)</f>
        <v>0.66919022077350443</v>
      </c>
      <c r="E3" s="2">
        <f t="shared" ref="E3:E66" si="1">(C3-$E$1)*(C3-$E$1)/(C3*C3)</f>
        <v>0.18597195257866422</v>
      </c>
      <c r="F3" s="2">
        <f t="shared" ref="F3:F66" si="2">D3+E3</f>
        <v>0.8551621733521686</v>
      </c>
      <c r="G3" s="2">
        <f t="shared" ref="G3:G66" si="3">(2-SQRT(F3))/2</f>
        <v>0.5376251052035349</v>
      </c>
    </row>
    <row r="4" spans="1:7" ht="16" thickBot="1" x14ac:dyDescent="0.4">
      <c r="A4" s="4" t="s">
        <v>12</v>
      </c>
      <c r="B4" s="5">
        <v>0.30523600000000001</v>
      </c>
      <c r="C4" s="5">
        <v>0.94088099999999997</v>
      </c>
      <c r="D4" s="2">
        <f t="shared" si="0"/>
        <v>0.34790580622600298</v>
      </c>
      <c r="E4" s="2">
        <f t="shared" si="1"/>
        <v>0.18270752071767063</v>
      </c>
      <c r="F4" s="2">
        <f t="shared" si="2"/>
        <v>0.53061332694367358</v>
      </c>
      <c r="G4" s="2">
        <f t="shared" si="3"/>
        <v>0.63578394909625635</v>
      </c>
    </row>
    <row r="5" spans="1:7" ht="16" thickBot="1" x14ac:dyDescent="0.4">
      <c r="A5" s="4" t="s">
        <v>13</v>
      </c>
      <c r="B5" s="5">
        <v>0.38441900000000001</v>
      </c>
      <c r="C5" s="5">
        <v>0.84276700000000004</v>
      </c>
      <c r="D5" s="2">
        <f t="shared" si="0"/>
        <v>6.8832539138834858E-2</v>
      </c>
      <c r="E5" s="2">
        <f t="shared" si="1"/>
        <v>0.13016693604464252</v>
      </c>
      <c r="F5" s="2">
        <f t="shared" si="2"/>
        <v>0.19899947518347738</v>
      </c>
      <c r="G5" s="2">
        <f t="shared" si="3"/>
        <v>0.77695321388580973</v>
      </c>
    </row>
    <row r="6" spans="1:7" ht="16" thickBot="1" x14ac:dyDescent="0.4">
      <c r="A6" s="4" t="s">
        <v>14</v>
      </c>
      <c r="B6" s="5">
        <v>0.38569599999999998</v>
      </c>
      <c r="C6" s="5">
        <v>0.79371100000000006</v>
      </c>
      <c r="D6" s="2">
        <f t="shared" si="0"/>
        <v>6.6656921396565511E-2</v>
      </c>
      <c r="E6" s="2">
        <f t="shared" si="1"/>
        <v>0.10322045784041806</v>
      </c>
      <c r="F6" s="2">
        <f t="shared" si="2"/>
        <v>0.16987737923698357</v>
      </c>
      <c r="G6" s="2">
        <f t="shared" si="3"/>
        <v>0.79391908188955029</v>
      </c>
    </row>
    <row r="7" spans="1:7" ht="16" thickBot="1" x14ac:dyDescent="0.4">
      <c r="A7" s="4" t="s">
        <v>15</v>
      </c>
      <c r="B7" s="5">
        <v>0.38569599999999998</v>
      </c>
      <c r="C7" s="5">
        <v>0.84150899999999995</v>
      </c>
      <c r="D7" s="2">
        <f t="shared" si="0"/>
        <v>6.6656921396565511E-2</v>
      </c>
      <c r="E7" s="2">
        <f t="shared" si="1"/>
        <v>0.1294783271988561</v>
      </c>
      <c r="F7" s="2">
        <f t="shared" si="2"/>
        <v>0.19613524859542161</v>
      </c>
      <c r="G7" s="2">
        <f t="shared" si="3"/>
        <v>0.77856420309973506</v>
      </c>
    </row>
    <row r="8" spans="1:7" ht="16" thickBot="1" x14ac:dyDescent="0.4">
      <c r="A8" s="4" t="s">
        <v>16</v>
      </c>
      <c r="B8" s="5">
        <v>0.42911899999999997</v>
      </c>
      <c r="C8" s="5">
        <v>0.88427699999999998</v>
      </c>
      <c r="D8" s="2">
        <f t="shared" si="0"/>
        <v>1.7125246936968524E-2</v>
      </c>
      <c r="E8" s="2">
        <f t="shared" si="1"/>
        <v>0.15271893757475347</v>
      </c>
      <c r="F8" s="2">
        <f t="shared" si="2"/>
        <v>0.16984418451172198</v>
      </c>
      <c r="G8" s="2">
        <f t="shared" si="3"/>
        <v>0.79393921739464712</v>
      </c>
    </row>
    <row r="9" spans="1:7" ht="16" thickBot="1" x14ac:dyDescent="0.4">
      <c r="A9" s="4" t="s">
        <v>17</v>
      </c>
      <c r="B9" s="5">
        <v>0.36781599999999998</v>
      </c>
      <c r="C9" s="5">
        <v>0.821384</v>
      </c>
      <c r="D9" s="2">
        <f t="shared" si="0"/>
        <v>0.10197914440605907</v>
      </c>
      <c r="E9" s="2">
        <f t="shared" si="1"/>
        <v>0.1184364541789797</v>
      </c>
      <c r="F9" s="2">
        <f t="shared" si="2"/>
        <v>0.22041559858503879</v>
      </c>
      <c r="G9" s="2">
        <f t="shared" si="3"/>
        <v>0.76525780173505298</v>
      </c>
    </row>
    <row r="10" spans="1:7" ht="16" thickBot="1" x14ac:dyDescent="0.4">
      <c r="A10" s="4" t="s">
        <v>18</v>
      </c>
      <c r="B10" s="5">
        <v>0.37930999999999998</v>
      </c>
      <c r="C10" s="5">
        <v>0.88050300000000004</v>
      </c>
      <c r="D10" s="2">
        <f t="shared" si="0"/>
        <v>7.8043421320412337E-2</v>
      </c>
      <c r="E10" s="2">
        <f t="shared" si="1"/>
        <v>0.15068489872574969</v>
      </c>
      <c r="F10" s="2">
        <f t="shared" si="2"/>
        <v>0.22872832004616203</v>
      </c>
      <c r="G10" s="2">
        <f t="shared" si="3"/>
        <v>0.76087225169056494</v>
      </c>
    </row>
    <row r="11" spans="1:7" ht="16" thickBot="1" x14ac:dyDescent="0.4">
      <c r="A11" s="4" t="s">
        <v>19</v>
      </c>
      <c r="B11" s="5">
        <v>0.30523600000000001</v>
      </c>
      <c r="C11" s="5">
        <v>0.85282999999999998</v>
      </c>
      <c r="D11" s="2">
        <f t="shared" si="0"/>
        <v>0.34790580622600298</v>
      </c>
      <c r="E11" s="2">
        <f t="shared" si="1"/>
        <v>0.13566623404114361</v>
      </c>
      <c r="F11" s="2">
        <f t="shared" si="2"/>
        <v>0.48357204026714662</v>
      </c>
      <c r="G11" s="2">
        <f t="shared" si="3"/>
        <v>0.65230327860794168</v>
      </c>
    </row>
    <row r="12" spans="1:7" ht="16" thickBot="1" x14ac:dyDescent="0.4">
      <c r="A12" s="4" t="s">
        <v>20</v>
      </c>
      <c r="B12" s="5">
        <v>0.32183899999999999</v>
      </c>
      <c r="C12" s="5">
        <v>0.85786200000000001</v>
      </c>
      <c r="D12" s="2">
        <f t="shared" si="0"/>
        <v>0.25788026570111683</v>
      </c>
      <c r="E12" s="2">
        <f t="shared" si="1"/>
        <v>0.13840944347131909</v>
      </c>
      <c r="F12" s="2">
        <f t="shared" si="2"/>
        <v>0.39628970917243589</v>
      </c>
      <c r="G12" s="2">
        <f t="shared" si="3"/>
        <v>0.68524227206769184</v>
      </c>
    </row>
    <row r="13" spans="1:7" ht="16" thickBot="1" x14ac:dyDescent="0.4">
      <c r="A13" s="4" t="s">
        <v>21</v>
      </c>
      <c r="B13" s="5">
        <v>0.282248</v>
      </c>
      <c r="C13" s="5">
        <v>0.92075499999999999</v>
      </c>
      <c r="D13" s="2">
        <f t="shared" si="0"/>
        <v>0.51742314138844669</v>
      </c>
      <c r="E13" s="2">
        <f t="shared" si="1"/>
        <v>0.17216521756885067</v>
      </c>
      <c r="F13" s="2">
        <f t="shared" si="2"/>
        <v>0.68958835895729731</v>
      </c>
      <c r="G13" s="2">
        <f t="shared" si="3"/>
        <v>0.58479271473235883</v>
      </c>
    </row>
    <row r="14" spans="1:7" ht="16" thickBot="1" x14ac:dyDescent="0.4">
      <c r="A14" s="4" t="s">
        <v>22</v>
      </c>
      <c r="B14" s="5">
        <v>0.42017900000000002</v>
      </c>
      <c r="C14" s="5">
        <v>0.68301900000000004</v>
      </c>
      <c r="D14" s="2">
        <f t="shared" si="0"/>
        <v>2.4001584856384418E-2</v>
      </c>
      <c r="E14" s="2">
        <f t="shared" si="1"/>
        <v>4.4640937072479445E-2</v>
      </c>
      <c r="F14" s="2">
        <f t="shared" si="2"/>
        <v>6.8642521928863859E-2</v>
      </c>
      <c r="G14" s="2">
        <f t="shared" si="3"/>
        <v>0.8690014103808138</v>
      </c>
    </row>
    <row r="15" spans="1:7" ht="16" thickBot="1" x14ac:dyDescent="0.4">
      <c r="A15" s="4" t="s">
        <v>23</v>
      </c>
      <c r="B15" s="5">
        <v>0.44316699999999998</v>
      </c>
      <c r="C15" s="5">
        <v>0.71823899999999996</v>
      </c>
      <c r="D15" s="2">
        <f t="shared" si="0"/>
        <v>9.0280592640555116E-3</v>
      </c>
      <c r="E15" s="2">
        <f t="shared" si="1"/>
        <v>6.247998737303069E-2</v>
      </c>
      <c r="F15" s="2">
        <f t="shared" si="2"/>
        <v>7.1508046637086209E-2</v>
      </c>
      <c r="G15" s="2">
        <f t="shared" si="3"/>
        <v>0.86629505746132063</v>
      </c>
    </row>
    <row r="16" spans="1:7" ht="16" thickBot="1" x14ac:dyDescent="0.4">
      <c r="A16" s="4" t="s">
        <v>24</v>
      </c>
      <c r="B16" s="5">
        <v>0.44955299999999998</v>
      </c>
      <c r="C16" s="5">
        <v>0.69182399999999999</v>
      </c>
      <c r="D16" s="2">
        <f t="shared" si="0"/>
        <v>6.3140749369785176E-3</v>
      </c>
      <c r="E16" s="2">
        <f t="shared" si="1"/>
        <v>4.8983510011170954E-2</v>
      </c>
      <c r="F16" s="2">
        <f t="shared" si="2"/>
        <v>5.5297584948149472E-2</v>
      </c>
      <c r="G16" s="2">
        <f t="shared" si="3"/>
        <v>0.88242280732626177</v>
      </c>
    </row>
    <row r="17" spans="1:7" ht="16" thickBot="1" x14ac:dyDescent="0.4">
      <c r="A17" s="4" t="s">
        <v>25</v>
      </c>
      <c r="B17" s="5">
        <v>0.43295</v>
      </c>
      <c r="C17" s="5">
        <v>0.766038</v>
      </c>
      <c r="D17" s="2">
        <f t="shared" si="0"/>
        <v>1.4606393150037681E-2</v>
      </c>
      <c r="E17" s="2">
        <f t="shared" si="1"/>
        <v>8.8066933901327582E-2</v>
      </c>
      <c r="F17" s="2">
        <f t="shared" si="2"/>
        <v>0.10267332705136527</v>
      </c>
      <c r="G17" s="2">
        <f t="shared" si="3"/>
        <v>0.83978660554485052</v>
      </c>
    </row>
    <row r="18" spans="1:7" ht="16" thickBot="1" x14ac:dyDescent="0.4">
      <c r="A18" s="4" t="s">
        <v>26</v>
      </c>
      <c r="B18" s="5">
        <v>0.439336</v>
      </c>
      <c r="C18" s="5">
        <v>0.789937</v>
      </c>
      <c r="D18" s="2">
        <f t="shared" si="0"/>
        <v>1.0933758854977256E-2</v>
      </c>
      <c r="E18" s="2">
        <f t="shared" si="1"/>
        <v>0.10114737742268022</v>
      </c>
      <c r="F18" s="2">
        <f t="shared" si="2"/>
        <v>0.11208113627765748</v>
      </c>
      <c r="G18" s="2">
        <f t="shared" si="3"/>
        <v>0.83260739541600304</v>
      </c>
    </row>
    <row r="19" spans="1:7" ht="16" thickBot="1" x14ac:dyDescent="0.4">
      <c r="A19" s="4" t="s">
        <v>27</v>
      </c>
      <c r="B19" s="5">
        <v>0.41506999999999999</v>
      </c>
      <c r="C19" s="5">
        <v>0.75220100000000001</v>
      </c>
      <c r="D19" s="2">
        <f t="shared" si="0"/>
        <v>2.8608388662723732E-2</v>
      </c>
      <c r="E19" s="2">
        <f t="shared" si="1"/>
        <v>8.0556291918665646E-2</v>
      </c>
      <c r="F19" s="2">
        <f t="shared" si="2"/>
        <v>0.10916468058138938</v>
      </c>
      <c r="G19" s="2">
        <f t="shared" si="3"/>
        <v>0.83479960609808657</v>
      </c>
    </row>
    <row r="20" spans="1:7" ht="16" thickBot="1" x14ac:dyDescent="0.4">
      <c r="A20" s="4" t="s">
        <v>28</v>
      </c>
      <c r="B20" s="5">
        <v>0.45466200000000001</v>
      </c>
      <c r="C20" s="5">
        <v>0.70188700000000004</v>
      </c>
      <c r="D20" s="2">
        <f t="shared" si="0"/>
        <v>4.5335088405893224E-3</v>
      </c>
      <c r="E20" s="2">
        <f t="shared" si="1"/>
        <v>5.4049805725229445E-2</v>
      </c>
      <c r="F20" s="2">
        <f t="shared" si="2"/>
        <v>5.8583314565818764E-2</v>
      </c>
      <c r="G20" s="2">
        <f t="shared" si="3"/>
        <v>0.87898004858100998</v>
      </c>
    </row>
    <row r="21" spans="1:7" ht="16" thickBot="1" x14ac:dyDescent="0.4">
      <c r="A21" s="4" t="s">
        <v>29</v>
      </c>
      <c r="B21" s="5">
        <v>0.44444400000000001</v>
      </c>
      <c r="C21" s="5">
        <v>0.71446500000000002</v>
      </c>
      <c r="D21" s="2">
        <f t="shared" si="0"/>
        <v>8.4400678451897523E-3</v>
      </c>
      <c r="E21" s="2">
        <f t="shared" si="1"/>
        <v>6.0515042812040176E-2</v>
      </c>
      <c r="F21" s="2">
        <f t="shared" si="2"/>
        <v>6.8955110657229923E-2</v>
      </c>
      <c r="G21" s="2">
        <f t="shared" si="3"/>
        <v>0.86870347428698858</v>
      </c>
    </row>
    <row r="22" spans="1:7" ht="16" thickBot="1" x14ac:dyDescent="0.4">
      <c r="A22" s="6" t="s">
        <v>30</v>
      </c>
      <c r="B22" s="5">
        <v>0.51596399999999998</v>
      </c>
      <c r="C22" s="5">
        <v>0.74591200000000002</v>
      </c>
      <c r="D22" s="2">
        <f t="shared" si="0"/>
        <v>3.5377461944958869E-3</v>
      </c>
      <c r="E22" s="2">
        <f t="shared" si="1"/>
        <v>7.7165128210342146E-2</v>
      </c>
      <c r="F22" s="2">
        <f t="shared" si="2"/>
        <v>8.0702874404838032E-2</v>
      </c>
      <c r="G22" s="2">
        <f t="shared" si="3"/>
        <v>0.85795874331304478</v>
      </c>
    </row>
    <row r="23" spans="1:7" ht="16" thickBot="1" x14ac:dyDescent="0.4">
      <c r="A23" s="4" t="s">
        <v>31</v>
      </c>
      <c r="B23" s="5">
        <v>0.56832700000000003</v>
      </c>
      <c r="C23" s="5">
        <v>0.77987399999999996</v>
      </c>
      <c r="D23" s="2">
        <f t="shared" si="0"/>
        <v>2.1355198504175874E-2</v>
      </c>
      <c r="E23" s="2">
        <f t="shared" si="1"/>
        <v>9.5627604536100877E-2</v>
      </c>
      <c r="F23" s="2">
        <f t="shared" si="2"/>
        <v>0.11698280304027675</v>
      </c>
      <c r="G23" s="2">
        <f t="shared" si="3"/>
        <v>0.82898625563987793</v>
      </c>
    </row>
    <row r="24" spans="1:7" ht="16" thickBot="1" x14ac:dyDescent="0.4">
      <c r="A24" s="4" t="s">
        <v>32</v>
      </c>
      <c r="B24" s="5">
        <v>0.54406100000000002</v>
      </c>
      <c r="C24" s="5">
        <v>0.63396200000000003</v>
      </c>
      <c r="D24" s="2">
        <f t="shared" si="0"/>
        <v>1.1674885494692229E-2</v>
      </c>
      <c r="E24" s="2">
        <f t="shared" si="1"/>
        <v>2.2575635810478469E-2</v>
      </c>
      <c r="F24" s="2">
        <f t="shared" si="2"/>
        <v>3.42505213051707E-2</v>
      </c>
      <c r="G24" s="2">
        <f t="shared" si="3"/>
        <v>0.90746551817677545</v>
      </c>
    </row>
    <row r="25" spans="1:7" ht="16" thickBot="1" x14ac:dyDescent="0.4">
      <c r="A25" s="4" t="s">
        <v>33</v>
      </c>
      <c r="B25" s="5">
        <v>0.61302699999999999</v>
      </c>
      <c r="C25" s="5">
        <v>0.53333299999999995</v>
      </c>
      <c r="D25" s="2">
        <f t="shared" si="0"/>
        <v>4.342863806637387E-2</v>
      </c>
      <c r="E25" s="2">
        <f t="shared" si="1"/>
        <v>1.0156873047649913E-4</v>
      </c>
      <c r="F25" s="2">
        <f t="shared" si="2"/>
        <v>4.3530206796850372E-2</v>
      </c>
      <c r="G25" s="2">
        <f t="shared" si="3"/>
        <v>0.89568053058411101</v>
      </c>
    </row>
    <row r="26" spans="1:7" ht="16" thickBot="1" x14ac:dyDescent="0.4">
      <c r="A26" s="4" t="s">
        <v>34</v>
      </c>
      <c r="B26" s="5">
        <v>0.53895300000000002</v>
      </c>
      <c r="C26" s="5">
        <v>0.58113199999999998</v>
      </c>
      <c r="D26" s="2">
        <f t="shared" si="0"/>
        <v>9.9195247322150619E-3</v>
      </c>
      <c r="E26" s="2">
        <f t="shared" si="1"/>
        <v>5.3293426884107329E-3</v>
      </c>
      <c r="F26" s="2">
        <f t="shared" si="2"/>
        <v>1.5248867420625794E-2</v>
      </c>
      <c r="G26" s="2">
        <f>(2-SQRT(F26))/2</f>
        <v>0.93825684770635331</v>
      </c>
    </row>
    <row r="27" spans="1:7" ht="16" thickBot="1" x14ac:dyDescent="0.4">
      <c r="A27" s="4" t="s">
        <v>35</v>
      </c>
      <c r="B27" s="5">
        <v>0.48275899999999999</v>
      </c>
      <c r="C27" s="5">
        <v>0.61886799999999997</v>
      </c>
      <c r="D27" s="2">
        <f t="shared" si="0"/>
        <v>2.7161923112879955E-5</v>
      </c>
      <c r="E27" s="2">
        <f t="shared" si="1"/>
        <v>1.6777195408298317E-2</v>
      </c>
      <c r="F27" s="2">
        <f t="shared" si="2"/>
        <v>1.6804357331411196E-2</v>
      </c>
      <c r="G27" s="2">
        <f t="shared" si="3"/>
        <v>0.93518418917538093</v>
      </c>
    </row>
    <row r="28" spans="1:7" ht="16" thickBot="1" x14ac:dyDescent="0.4">
      <c r="A28" s="4" t="s">
        <v>36</v>
      </c>
      <c r="B28" s="5">
        <v>0.55683300000000002</v>
      </c>
      <c r="C28" s="5">
        <v>0.64528300000000005</v>
      </c>
      <c r="D28" s="2">
        <f t="shared" si="0"/>
        <v>1.6514539080698134E-2</v>
      </c>
      <c r="E28" s="2">
        <f t="shared" si="1"/>
        <v>2.727785617064258E-2</v>
      </c>
      <c r="F28" s="2">
        <f t="shared" si="2"/>
        <v>4.379239525134071E-2</v>
      </c>
      <c r="G28" s="2">
        <f t="shared" si="3"/>
        <v>0.89536683693572494</v>
      </c>
    </row>
    <row r="29" spans="1:7" ht="16" thickBot="1" x14ac:dyDescent="0.4">
      <c r="A29" s="4" t="s">
        <v>37</v>
      </c>
      <c r="B29" s="5">
        <v>0.51085599999999998</v>
      </c>
      <c r="C29" s="5">
        <v>0.63899399999999995</v>
      </c>
      <c r="D29" s="2">
        <f t="shared" si="0"/>
        <v>2.5074832368818718E-3</v>
      </c>
      <c r="E29" s="2">
        <f t="shared" si="1"/>
        <v>2.4631284376267375E-2</v>
      </c>
      <c r="F29" s="2">
        <f t="shared" si="2"/>
        <v>2.7138767613149248E-2</v>
      </c>
      <c r="G29" s="2">
        <f t="shared" si="3"/>
        <v>0.91763075875493749</v>
      </c>
    </row>
    <row r="30" spans="1:7" ht="16" thickBot="1" x14ac:dyDescent="0.4">
      <c r="A30" s="4" t="s">
        <v>38</v>
      </c>
      <c r="B30" s="5">
        <v>0.49297600000000003</v>
      </c>
      <c r="C30" s="5">
        <v>0.60251600000000005</v>
      </c>
      <c r="D30" s="2">
        <f t="shared" si="0"/>
        <v>2.4402970420927262E-4</v>
      </c>
      <c r="E30" s="2">
        <f t="shared" si="1"/>
        <v>1.1215356840409762E-2</v>
      </c>
      <c r="F30" s="2">
        <f t="shared" si="2"/>
        <v>1.1459386544619034E-2</v>
      </c>
      <c r="G30" s="2">
        <f t="shared" si="3"/>
        <v>0.94647573787379446</v>
      </c>
    </row>
    <row r="31" spans="1:7" ht="16" thickBot="1" x14ac:dyDescent="0.4">
      <c r="A31" s="4" t="s">
        <v>39</v>
      </c>
      <c r="B31" s="5">
        <v>0.51213299999999995</v>
      </c>
      <c r="C31" s="5">
        <v>0.58993700000000004</v>
      </c>
      <c r="D31" s="2">
        <f t="shared" si="0"/>
        <v>2.7503110694296891E-3</v>
      </c>
      <c r="E31" s="2">
        <f t="shared" si="1"/>
        <v>7.5408531976359494E-3</v>
      </c>
      <c r="F31" s="2">
        <f t="shared" si="2"/>
        <v>1.0291164267065639E-2</v>
      </c>
      <c r="G31" s="2">
        <f t="shared" si="3"/>
        <v>0.94927731211019661</v>
      </c>
    </row>
    <row r="32" spans="1:7" ht="16" thickBot="1" x14ac:dyDescent="0.4">
      <c r="A32" s="4" t="s">
        <v>40</v>
      </c>
      <c r="B32" s="5">
        <v>0.52745799999999998</v>
      </c>
      <c r="C32" s="5">
        <v>0.58364799999999994</v>
      </c>
      <c r="D32" s="2">
        <f t="shared" si="0"/>
        <v>6.3958630881107946E-3</v>
      </c>
      <c r="E32" s="2">
        <f t="shared" si="1"/>
        <v>5.9287635858865468E-3</v>
      </c>
      <c r="F32" s="2">
        <f t="shared" si="2"/>
        <v>1.2324626673997342E-2</v>
      </c>
      <c r="G32" s="2">
        <f t="shared" si="3"/>
        <v>0.94449183241630708</v>
      </c>
    </row>
    <row r="33" spans="1:7" ht="16" thickBot="1" x14ac:dyDescent="0.4">
      <c r="A33" s="4" t="s">
        <v>41</v>
      </c>
      <c r="B33" s="5">
        <v>0.49553000000000003</v>
      </c>
      <c r="C33" s="5">
        <v>0.630189</v>
      </c>
      <c r="D33" s="2">
        <f t="shared" si="0"/>
        <v>4.2828358045292884E-4</v>
      </c>
      <c r="E33" s="2">
        <f t="shared" si="1"/>
        <v>2.107269930876474E-2</v>
      </c>
      <c r="F33" s="2">
        <f t="shared" si="2"/>
        <v>2.150098288921767E-2</v>
      </c>
      <c r="G33" s="2">
        <f t="shared" si="3"/>
        <v>0.92668393271386951</v>
      </c>
    </row>
    <row r="34" spans="1:7" ht="16" thickBot="1" x14ac:dyDescent="0.4">
      <c r="A34" s="4" t="s">
        <v>42</v>
      </c>
      <c r="B34" s="5">
        <v>0.51468700000000001</v>
      </c>
      <c r="C34" s="5">
        <v>0.65283000000000002</v>
      </c>
      <c r="D34" s="2">
        <f t="shared" si="0"/>
        <v>3.265597964748753E-3</v>
      </c>
      <c r="E34" s="2">
        <f t="shared" si="1"/>
        <v>3.0558957950442611E-2</v>
      </c>
      <c r="F34" s="2">
        <f t="shared" si="2"/>
        <v>3.3824555915191366E-2</v>
      </c>
      <c r="G34" s="2">
        <f t="shared" si="3"/>
        <v>0.90804273286576076</v>
      </c>
    </row>
    <row r="35" spans="1:7" ht="16" thickBot="1" x14ac:dyDescent="0.4">
      <c r="A35" s="4" t="s">
        <v>43</v>
      </c>
      <c r="B35" s="5">
        <v>0.52618100000000001</v>
      </c>
      <c r="C35" s="5">
        <v>0.64528300000000005</v>
      </c>
      <c r="D35" s="2">
        <f t="shared" si="0"/>
        <v>6.0437112104518359E-3</v>
      </c>
      <c r="E35" s="2">
        <f t="shared" si="1"/>
        <v>2.727785617064258E-2</v>
      </c>
      <c r="F35" s="2">
        <f t="shared" si="2"/>
        <v>3.3321567381094416E-2</v>
      </c>
      <c r="G35" s="2">
        <f t="shared" si="3"/>
        <v>0.90872901969807929</v>
      </c>
    </row>
    <row r="36" spans="1:7" ht="16" thickBot="1" x14ac:dyDescent="0.4">
      <c r="A36" s="4" t="s">
        <v>44</v>
      </c>
      <c r="B36" s="5">
        <v>0.66028100000000001</v>
      </c>
      <c r="C36" s="5">
        <v>0.60628899999999997</v>
      </c>
      <c r="D36" s="2">
        <f t="shared" si="0"/>
        <v>7.0250315064511348E-2</v>
      </c>
      <c r="E36" s="2">
        <f t="shared" si="1"/>
        <v>1.2424812678985117E-2</v>
      </c>
      <c r="F36" s="2">
        <f t="shared" si="2"/>
        <v>8.267512774349646E-2</v>
      </c>
      <c r="G36" s="2">
        <f t="shared" si="3"/>
        <v>0.85623358550803974</v>
      </c>
    </row>
    <row r="37" spans="1:7" ht="16" thickBot="1" x14ac:dyDescent="0.4">
      <c r="A37" s="4" t="s">
        <v>45</v>
      </c>
      <c r="B37" s="5">
        <v>0.56832700000000003</v>
      </c>
      <c r="C37" s="5">
        <v>0.54842800000000003</v>
      </c>
      <c r="D37" s="2">
        <f t="shared" si="0"/>
        <v>2.1355198504175874E-2</v>
      </c>
      <c r="E37" s="2">
        <f t="shared" si="1"/>
        <v>3.141183378033729E-4</v>
      </c>
      <c r="F37" s="2">
        <f t="shared" si="2"/>
        <v>2.1669316841979248E-2</v>
      </c>
      <c r="G37" s="2">
        <f t="shared" si="3"/>
        <v>0.92639749181926734</v>
      </c>
    </row>
    <row r="38" spans="1:7" ht="16" thickBot="1" x14ac:dyDescent="0.4">
      <c r="A38" s="4" t="s">
        <v>46</v>
      </c>
      <c r="B38" s="5">
        <v>0.563218</v>
      </c>
      <c r="C38" s="5">
        <v>0.57232700000000003</v>
      </c>
      <c r="D38" s="2">
        <f t="shared" si="0"/>
        <v>1.9151428928038332E-2</v>
      </c>
      <c r="E38" s="2">
        <f t="shared" si="1"/>
        <v>3.4504927017472097E-3</v>
      </c>
      <c r="F38" s="2">
        <f t="shared" si="2"/>
        <v>2.260192162978554E-2</v>
      </c>
      <c r="G38" s="2">
        <f t="shared" si="3"/>
        <v>0.9248303225532637</v>
      </c>
    </row>
    <row r="39" spans="1:7" ht="16" thickBot="1" x14ac:dyDescent="0.4">
      <c r="A39" s="4" t="s">
        <v>47</v>
      </c>
      <c r="B39" s="5">
        <v>0.53895300000000002</v>
      </c>
      <c r="C39" s="5">
        <v>0.62138400000000005</v>
      </c>
      <c r="D39" s="2">
        <f t="shared" si="0"/>
        <v>9.9195247322150619E-3</v>
      </c>
      <c r="E39" s="2">
        <f t="shared" si="1"/>
        <v>1.7702670272370945E-2</v>
      </c>
      <c r="F39" s="2">
        <f t="shared" si="2"/>
        <v>2.7622195004586007E-2</v>
      </c>
      <c r="G39" s="2">
        <f t="shared" si="3"/>
        <v>0.91690036852580814</v>
      </c>
    </row>
    <row r="40" spans="1:7" ht="16" thickBot="1" x14ac:dyDescent="0.4">
      <c r="A40" s="4" t="s">
        <v>48</v>
      </c>
      <c r="B40" s="5">
        <v>0.50191600000000003</v>
      </c>
      <c r="C40" s="5">
        <v>0.61635200000000001</v>
      </c>
      <c r="D40" s="2">
        <f t="shared" si="0"/>
        <v>1.0992507248012502E-3</v>
      </c>
      <c r="E40" s="2">
        <f t="shared" si="1"/>
        <v>1.5869315069673474E-2</v>
      </c>
      <c r="F40" s="2">
        <f t="shared" si="2"/>
        <v>1.6968565794474724E-2</v>
      </c>
      <c r="G40" s="2">
        <f t="shared" si="3"/>
        <v>0.93486827617344459</v>
      </c>
    </row>
    <row r="41" spans="1:7" ht="16" thickBot="1" x14ac:dyDescent="0.4">
      <c r="A41" s="4" t="s">
        <v>49</v>
      </c>
      <c r="B41" s="5">
        <v>0.57471300000000003</v>
      </c>
      <c r="C41" s="5">
        <v>0.63144699999999998</v>
      </c>
      <c r="D41" s="2">
        <f t="shared" si="0"/>
        <v>2.4218214202699484E-2</v>
      </c>
      <c r="E41" s="2">
        <f t="shared" si="1"/>
        <v>2.1570042892034395E-2</v>
      </c>
      <c r="F41" s="2">
        <f t="shared" si="2"/>
        <v>4.5788257094733879E-2</v>
      </c>
      <c r="G41" s="2">
        <f t="shared" si="3"/>
        <v>0.89300904583244678</v>
      </c>
    </row>
    <row r="42" spans="1:7" ht="16" thickBot="1" x14ac:dyDescent="0.4">
      <c r="A42" s="4" t="s">
        <v>50</v>
      </c>
      <c r="B42" s="5">
        <v>0.62835200000000002</v>
      </c>
      <c r="C42" s="5">
        <v>0.58238999999999996</v>
      </c>
      <c r="D42" s="2">
        <f t="shared" si="0"/>
        <v>5.1848195655309563E-2</v>
      </c>
      <c r="E42" s="2">
        <f t="shared" si="1"/>
        <v>5.6257083105569891E-3</v>
      </c>
      <c r="F42" s="2">
        <f t="shared" si="2"/>
        <v>5.7473903965866553E-2</v>
      </c>
      <c r="G42" s="2">
        <f t="shared" si="3"/>
        <v>0.88013142200114891</v>
      </c>
    </row>
    <row r="43" spans="1:7" ht="16" thickBot="1" x14ac:dyDescent="0.4">
      <c r="A43" s="4" t="s">
        <v>51</v>
      </c>
      <c r="B43" s="5">
        <v>0.76883800000000002</v>
      </c>
      <c r="C43" s="5">
        <v>0.59496899999999997</v>
      </c>
      <c r="D43" s="2">
        <f t="shared" si="0"/>
        <v>0.13602835438883859</v>
      </c>
      <c r="E43" s="2">
        <f t="shared" si="1"/>
        <v>8.9418260754772407E-3</v>
      </c>
      <c r="F43" s="2">
        <f t="shared" si="2"/>
        <v>0.14497018046431584</v>
      </c>
      <c r="G43" s="2">
        <f t="shared" si="3"/>
        <v>0.809625250844344</v>
      </c>
    </row>
    <row r="44" spans="1:7" ht="16" thickBot="1" x14ac:dyDescent="0.4">
      <c r="A44" s="4" t="s">
        <v>52</v>
      </c>
      <c r="B44" s="5">
        <v>0.78033200000000003</v>
      </c>
      <c r="C44" s="5">
        <v>0.63773599999999997</v>
      </c>
      <c r="D44" s="2">
        <f t="shared" si="0"/>
        <v>0.1429726645094975</v>
      </c>
      <c r="E44" s="2">
        <f t="shared" si="1"/>
        <v>2.4112050749673871E-2</v>
      </c>
      <c r="F44" s="2">
        <f t="shared" si="2"/>
        <v>0.16708471525917137</v>
      </c>
      <c r="G44" s="2">
        <f t="shared" si="3"/>
        <v>0.79562001366378154</v>
      </c>
    </row>
    <row r="45" spans="1:7" ht="16" thickBot="1" x14ac:dyDescent="0.4">
      <c r="A45" s="4" t="s">
        <v>53</v>
      </c>
      <c r="B45" s="5">
        <v>0.69859499999999997</v>
      </c>
      <c r="C45" s="5">
        <v>0.69182399999999999</v>
      </c>
      <c r="D45" s="2">
        <f t="shared" si="0"/>
        <v>9.3242133908355784E-2</v>
      </c>
      <c r="E45" s="2">
        <f t="shared" si="1"/>
        <v>4.8983510011170954E-2</v>
      </c>
      <c r="F45" s="2">
        <f t="shared" si="2"/>
        <v>0.14222564391952675</v>
      </c>
      <c r="G45" s="2">
        <f t="shared" si="3"/>
        <v>0.8114359234109485</v>
      </c>
    </row>
    <row r="46" spans="1:7" ht="16" thickBot="1" x14ac:dyDescent="0.4">
      <c r="A46" s="4" t="s">
        <v>54</v>
      </c>
      <c r="B46" s="5">
        <v>0.71775199999999995</v>
      </c>
      <c r="C46" s="5">
        <v>0.63647799999999999</v>
      </c>
      <c r="D46" s="2">
        <f t="shared" si="0"/>
        <v>0.10490861719866798</v>
      </c>
      <c r="E46" s="2">
        <f t="shared" si="1"/>
        <v>2.3596328673810143E-2</v>
      </c>
      <c r="F46" s="2">
        <f t="shared" si="2"/>
        <v>0.12850494587247813</v>
      </c>
      <c r="G46" s="2">
        <f t="shared" si="3"/>
        <v>0.82076206744073521</v>
      </c>
    </row>
    <row r="47" spans="1:7" ht="16" thickBot="1" x14ac:dyDescent="0.4">
      <c r="A47" s="4" t="s">
        <v>55</v>
      </c>
      <c r="B47" s="5">
        <v>0.66411200000000004</v>
      </c>
      <c r="C47" s="5">
        <v>0.64654100000000003</v>
      </c>
      <c r="D47" s="2">
        <f t="shared" si="0"/>
        <v>7.2515708835855952E-2</v>
      </c>
      <c r="E47" s="2">
        <f t="shared" si="1"/>
        <v>2.7817060455611966E-2</v>
      </c>
      <c r="F47" s="2">
        <f t="shared" si="2"/>
        <v>0.10033276929146792</v>
      </c>
      <c r="G47" s="2">
        <f t="shared" si="3"/>
        <v>0.84162325826414097</v>
      </c>
    </row>
    <row r="48" spans="1:7" ht="16" thickBot="1" x14ac:dyDescent="0.4">
      <c r="A48" s="4" t="s">
        <v>56</v>
      </c>
      <c r="B48" s="5">
        <v>0.72796899999999998</v>
      </c>
      <c r="C48" s="5">
        <v>0.60125799999999996</v>
      </c>
      <c r="D48" s="2">
        <f t="shared" si="0"/>
        <v>0.1111456085417224</v>
      </c>
      <c r="E48" s="2">
        <f t="shared" si="1"/>
        <v>1.0822632019985583E-2</v>
      </c>
      <c r="F48" s="2">
        <f t="shared" si="2"/>
        <v>0.12196824056170798</v>
      </c>
      <c r="G48" s="2">
        <f t="shared" si="3"/>
        <v>0.82538024126569476</v>
      </c>
    </row>
    <row r="49" spans="1:7" ht="16" thickBot="1" x14ac:dyDescent="0.4">
      <c r="A49" s="4" t="s">
        <v>57</v>
      </c>
      <c r="B49" s="5">
        <v>0.69093199999999999</v>
      </c>
      <c r="C49" s="5">
        <v>0.62767300000000004</v>
      </c>
      <c r="D49" s="2">
        <f t="shared" si="0"/>
        <v>8.8596461807746898E-2</v>
      </c>
      <c r="E49" s="2">
        <f t="shared" si="1"/>
        <v>2.0089608402177446E-2</v>
      </c>
      <c r="F49" s="2">
        <f t="shared" si="2"/>
        <v>0.10868607020992435</v>
      </c>
      <c r="G49" s="2">
        <f t="shared" si="3"/>
        <v>0.83516214769513319</v>
      </c>
    </row>
    <row r="50" spans="1:7" ht="16" thickBot="1" x14ac:dyDescent="0.4">
      <c r="A50" s="4" t="s">
        <v>58</v>
      </c>
      <c r="B50" s="5">
        <v>0.61685800000000002</v>
      </c>
      <c r="C50" s="5">
        <v>0.64654100000000003</v>
      </c>
      <c r="D50" s="2">
        <f t="shared" si="0"/>
        <v>4.5501861550231788E-2</v>
      </c>
      <c r="E50" s="2">
        <f t="shared" si="1"/>
        <v>2.7817060455611966E-2</v>
      </c>
      <c r="F50" s="2">
        <f t="shared" si="2"/>
        <v>7.3318922005843751E-2</v>
      </c>
      <c r="G50" s="2">
        <f t="shared" si="3"/>
        <v>0.86461266491484168</v>
      </c>
    </row>
    <row r="51" spans="1:7" ht="16" thickBot="1" x14ac:dyDescent="0.4">
      <c r="A51" s="4" t="s">
        <v>59</v>
      </c>
      <c r="B51" s="5">
        <v>0.72796899999999998</v>
      </c>
      <c r="C51" s="5">
        <v>0.68301900000000004</v>
      </c>
      <c r="D51" s="2">
        <f t="shared" si="0"/>
        <v>0.1111456085417224</v>
      </c>
      <c r="E51" s="2">
        <f t="shared" si="1"/>
        <v>4.4640937072479445E-2</v>
      </c>
      <c r="F51" s="2">
        <f t="shared" si="2"/>
        <v>0.15578654561420185</v>
      </c>
      <c r="G51" s="2">
        <f t="shared" si="3"/>
        <v>0.80265097820472875</v>
      </c>
    </row>
    <row r="52" spans="1:7" ht="16" thickBot="1" x14ac:dyDescent="0.4">
      <c r="A52" s="4" t="s">
        <v>60</v>
      </c>
      <c r="B52" s="5">
        <v>0.70242700000000002</v>
      </c>
      <c r="C52" s="5">
        <v>0.71069199999999999</v>
      </c>
      <c r="D52" s="2">
        <f t="shared" si="0"/>
        <v>9.5570811544918116E-2</v>
      </c>
      <c r="E52" s="2">
        <f t="shared" si="1"/>
        <v>5.8561640948377035E-2</v>
      </c>
      <c r="F52" s="2">
        <f t="shared" si="2"/>
        <v>0.15413245249329516</v>
      </c>
      <c r="G52" s="2">
        <f t="shared" si="3"/>
        <v>0.80370146938062992</v>
      </c>
    </row>
    <row r="53" spans="1:7" ht="16" thickBot="1" x14ac:dyDescent="0.4">
      <c r="A53" s="4" t="s">
        <v>61</v>
      </c>
      <c r="B53" s="5">
        <v>0.66155799999999998</v>
      </c>
      <c r="C53" s="5">
        <v>0.69433999999999996</v>
      </c>
      <c r="D53" s="2">
        <f t="shared" si="0"/>
        <v>7.1004359526962949E-2</v>
      </c>
      <c r="E53" s="2">
        <f t="shared" si="1"/>
        <v>5.0240439145254522E-2</v>
      </c>
      <c r="F53" s="2">
        <f t="shared" si="2"/>
        <v>0.12124479867221746</v>
      </c>
      <c r="G53" s="2">
        <f t="shared" si="3"/>
        <v>0.82589888091096497</v>
      </c>
    </row>
    <row r="54" spans="1:7" ht="16" thickBot="1" x14ac:dyDescent="0.4">
      <c r="A54" s="4" t="s">
        <v>62</v>
      </c>
      <c r="B54" s="5">
        <v>0.65006399999999998</v>
      </c>
      <c r="C54" s="5">
        <v>0.65911900000000001</v>
      </c>
      <c r="D54" s="2">
        <f t="shared" si="0"/>
        <v>6.426051546249098E-2</v>
      </c>
      <c r="E54" s="2">
        <f t="shared" si="1"/>
        <v>3.3373723572622645E-2</v>
      </c>
      <c r="F54" s="2">
        <f t="shared" si="2"/>
        <v>9.7634239035113618E-2</v>
      </c>
      <c r="G54" s="2">
        <f t="shared" si="3"/>
        <v>0.84376760976424126</v>
      </c>
    </row>
    <row r="55" spans="1:7" ht="16" thickBot="1" x14ac:dyDescent="0.4">
      <c r="A55" s="4" t="s">
        <v>63</v>
      </c>
      <c r="B55" s="5">
        <v>0.95913199999999998</v>
      </c>
      <c r="C55" s="5">
        <v>0.73836500000000005</v>
      </c>
      <c r="D55" s="2">
        <f t="shared" si="0"/>
        <v>0.24408317252917755</v>
      </c>
      <c r="E55" s="2">
        <f t="shared" si="1"/>
        <v>7.3118433477546874E-2</v>
      </c>
      <c r="F55" s="2">
        <f t="shared" si="2"/>
        <v>0.31720160600672442</v>
      </c>
      <c r="G55" s="2">
        <f t="shared" si="3"/>
        <v>0.71839673030719065</v>
      </c>
    </row>
    <row r="56" spans="1:7" ht="16" thickBot="1" x14ac:dyDescent="0.4">
      <c r="A56" s="4" t="s">
        <v>64</v>
      </c>
      <c r="B56" s="5">
        <v>0.93486599999999997</v>
      </c>
      <c r="C56" s="5">
        <v>0.72955999999999999</v>
      </c>
      <c r="D56" s="2">
        <f t="shared" si="0"/>
        <v>0.23127915245866296</v>
      </c>
      <c r="E56" s="2">
        <f t="shared" si="1"/>
        <v>6.8433917439964381E-2</v>
      </c>
      <c r="F56" s="2">
        <f t="shared" si="2"/>
        <v>0.29971306989862734</v>
      </c>
      <c r="G56" s="2">
        <f t="shared" si="3"/>
        <v>0.72626971765137704</v>
      </c>
    </row>
    <row r="57" spans="1:7" ht="16" thickBot="1" x14ac:dyDescent="0.4">
      <c r="A57" s="4" t="s">
        <v>65</v>
      </c>
      <c r="B57" s="5">
        <v>0.77905500000000005</v>
      </c>
      <c r="C57" s="5">
        <v>0.70314500000000002</v>
      </c>
      <c r="D57" s="2">
        <f t="shared" si="0"/>
        <v>0.14220282184300786</v>
      </c>
      <c r="E57" s="2">
        <f t="shared" si="1"/>
        <v>5.4690173860439978E-2</v>
      </c>
      <c r="F57" s="2">
        <f t="shared" si="2"/>
        <v>0.19689299570344784</v>
      </c>
      <c r="G57" s="2">
        <f t="shared" si="3"/>
        <v>0.77813686893523304</v>
      </c>
    </row>
    <row r="58" spans="1:7" ht="16" thickBot="1" x14ac:dyDescent="0.4">
      <c r="A58" s="4" t="s">
        <v>66</v>
      </c>
      <c r="B58" s="5">
        <v>0.83524900000000002</v>
      </c>
      <c r="C58" s="5">
        <v>0.71446500000000002</v>
      </c>
      <c r="D58" s="2">
        <f t="shared" si="0"/>
        <v>0.17556568440919951</v>
      </c>
      <c r="E58" s="2">
        <f t="shared" si="1"/>
        <v>6.0515042812040176E-2</v>
      </c>
      <c r="F58" s="2">
        <f t="shared" si="2"/>
        <v>0.23608072722123968</v>
      </c>
      <c r="G58" s="2">
        <f t="shared" si="3"/>
        <v>0.75705930393342924</v>
      </c>
    </row>
    <row r="59" spans="1:7" ht="16" thickBot="1" x14ac:dyDescent="0.4">
      <c r="A59" s="4" t="s">
        <v>67</v>
      </c>
      <c r="B59" s="5">
        <v>0.87739500000000004</v>
      </c>
      <c r="C59" s="5">
        <v>0.78113200000000005</v>
      </c>
      <c r="D59" s="2">
        <f t="shared" si="0"/>
        <v>0.19973201232395915</v>
      </c>
      <c r="E59" s="2">
        <f t="shared" si="1"/>
        <v>9.6316871242578775E-2</v>
      </c>
      <c r="F59" s="2">
        <f t="shared" si="2"/>
        <v>0.29604888356653791</v>
      </c>
      <c r="G59" s="2">
        <f t="shared" si="3"/>
        <v>0.72794812830705524</v>
      </c>
    </row>
    <row r="60" spans="1:7" ht="16" thickBot="1" x14ac:dyDescent="0.4">
      <c r="A60" s="4" t="s">
        <v>68</v>
      </c>
      <c r="B60" s="5">
        <v>0.84035800000000005</v>
      </c>
      <c r="C60" s="5">
        <v>0.75471699999999997</v>
      </c>
      <c r="D60" s="2">
        <f t="shared" si="0"/>
        <v>0.17853817178117587</v>
      </c>
      <c r="E60" s="2">
        <f t="shared" si="1"/>
        <v>8.1917261916342493E-2</v>
      </c>
      <c r="F60" s="2">
        <f t="shared" si="2"/>
        <v>0.26045543369751833</v>
      </c>
      <c r="G60" s="2">
        <f t="shared" si="3"/>
        <v>0.74482582727795599</v>
      </c>
    </row>
    <row r="61" spans="1:7" ht="16" thickBot="1" x14ac:dyDescent="0.4">
      <c r="A61" s="4" t="s">
        <v>69</v>
      </c>
      <c r="B61" s="5">
        <v>0.70114900000000002</v>
      </c>
      <c r="C61" s="5">
        <v>0.77987399999999996</v>
      </c>
      <c r="D61" s="2">
        <f t="shared" si="0"/>
        <v>9.4793823234784289E-2</v>
      </c>
      <c r="E61" s="2">
        <f t="shared" si="1"/>
        <v>9.5627604536100877E-2</v>
      </c>
      <c r="F61" s="2">
        <f t="shared" si="2"/>
        <v>0.19042142777088517</v>
      </c>
      <c r="G61" s="2">
        <f t="shared" si="3"/>
        <v>0.78181348129932204</v>
      </c>
    </row>
    <row r="62" spans="1:7" ht="16" thickBot="1" x14ac:dyDescent="0.4">
      <c r="A62" s="4" t="s">
        <v>70</v>
      </c>
      <c r="B62" s="5">
        <v>0.81864599999999998</v>
      </c>
      <c r="C62" s="5">
        <v>0.81886800000000004</v>
      </c>
      <c r="D62" s="2">
        <f t="shared" si="0"/>
        <v>0.16583009413424429</v>
      </c>
      <c r="E62" s="2">
        <f t="shared" si="1"/>
        <v>0.11705351444573998</v>
      </c>
      <c r="F62" s="2">
        <f t="shared" si="2"/>
        <v>0.28288360857998429</v>
      </c>
      <c r="G62" s="2">
        <f t="shared" si="3"/>
        <v>0.73406598159506542</v>
      </c>
    </row>
    <row r="63" spans="1:7" ht="16" thickBot="1" x14ac:dyDescent="0.4">
      <c r="A63" s="6" t="s">
        <v>71</v>
      </c>
      <c r="B63" s="5">
        <v>0.80332099999999995</v>
      </c>
      <c r="C63" s="5">
        <v>0.74717</v>
      </c>
      <c r="D63" s="2">
        <f t="shared" si="0"/>
        <v>0.15674786543684402</v>
      </c>
      <c r="E63" s="2">
        <f t="shared" si="1"/>
        <v>7.7842172508664695E-2</v>
      </c>
      <c r="F63" s="2">
        <f t="shared" si="2"/>
        <v>0.2345900379455087</v>
      </c>
      <c r="G63" s="2">
        <f t="shared" si="3"/>
        <v>0.75782752120363228</v>
      </c>
    </row>
    <row r="64" spans="1:7" ht="16" thickBot="1" x14ac:dyDescent="0.4">
      <c r="A64" s="4" t="s">
        <v>72</v>
      </c>
      <c r="B64" s="5">
        <v>0.98339699999999997</v>
      </c>
      <c r="C64" s="5">
        <v>0.883019</v>
      </c>
      <c r="D64" s="2">
        <f t="shared" si="0"/>
        <v>0.25657461633562223</v>
      </c>
      <c r="E64" s="2">
        <f t="shared" si="1"/>
        <v>0.15204134349833504</v>
      </c>
      <c r="F64" s="2">
        <f t="shared" si="2"/>
        <v>0.40861595983395727</v>
      </c>
      <c r="G64" s="2">
        <f t="shared" si="3"/>
        <v>0.6803846218366687</v>
      </c>
    </row>
    <row r="65" spans="1:7" ht="16" thickBot="1" x14ac:dyDescent="0.4">
      <c r="A65" s="4" t="s">
        <v>73</v>
      </c>
      <c r="B65" s="5">
        <v>1</v>
      </c>
      <c r="C65" s="5">
        <v>0.92075499999999999</v>
      </c>
      <c r="D65" s="2">
        <f t="shared" si="0"/>
        <v>0.26494182562499996</v>
      </c>
      <c r="E65" s="2">
        <f t="shared" si="1"/>
        <v>0.17216521756885067</v>
      </c>
      <c r="F65" s="2">
        <f t="shared" si="2"/>
        <v>0.43710704319385063</v>
      </c>
      <c r="G65" s="2">
        <f t="shared" si="3"/>
        <v>0.66942964319458009</v>
      </c>
    </row>
    <row r="66" spans="1:7" ht="16" thickBot="1" x14ac:dyDescent="0.4">
      <c r="A66" s="4" t="s">
        <v>74</v>
      </c>
      <c r="B66" s="5">
        <v>0.96934900000000002</v>
      </c>
      <c r="C66" s="5">
        <v>0.938365</v>
      </c>
      <c r="D66" s="2">
        <f t="shared" si="0"/>
        <v>0.24938089584091858</v>
      </c>
      <c r="E66" s="2">
        <f t="shared" si="1"/>
        <v>0.18139747884018062</v>
      </c>
      <c r="F66" s="2">
        <f t="shared" si="2"/>
        <v>0.4307783746810992</v>
      </c>
      <c r="G66" s="2">
        <f t="shared" si="3"/>
        <v>0.67183145539178379</v>
      </c>
    </row>
    <row r="67" spans="1:7" ht="16" thickBot="1" x14ac:dyDescent="0.4">
      <c r="A67" s="4" t="s">
        <v>75</v>
      </c>
      <c r="B67" s="5">
        <v>0.83141799999999999</v>
      </c>
      <c r="C67" s="5">
        <v>0.91698100000000005</v>
      </c>
      <c r="D67" s="2">
        <f t="shared" ref="D67:D75" si="4">(B67-$D$1)*(B67-$D$1)/(B67*B67)</f>
        <v>0.17332941108611674</v>
      </c>
      <c r="E67" s="2">
        <f t="shared" ref="E67:E75" si="5">(C67-$E$1)*(C67-$E$1)/(C67*C67)</f>
        <v>0.17017274849256164</v>
      </c>
      <c r="F67" s="2">
        <f t="shared" ref="F67:F75" si="6">D67+E67</f>
        <v>0.34350215957867836</v>
      </c>
      <c r="G67" s="2">
        <f t="shared" ref="G67:G75" si="7">(2-SQRT(F67))/2</f>
        <v>0.70695471357711692</v>
      </c>
    </row>
    <row r="68" spans="1:7" ht="16" thickBot="1" x14ac:dyDescent="0.4">
      <c r="A68" s="4" t="s">
        <v>76</v>
      </c>
      <c r="B68" s="5">
        <v>0.98978299999999997</v>
      </c>
      <c r="C68" s="5">
        <v>0.88427699999999998</v>
      </c>
      <c r="D68" s="2">
        <f t="shared" si="4"/>
        <v>0.25981016208962626</v>
      </c>
      <c r="E68" s="2">
        <f t="shared" si="5"/>
        <v>0.15271893757475347</v>
      </c>
      <c r="F68" s="2">
        <f t="shared" si="6"/>
        <v>0.41252909966437973</v>
      </c>
      <c r="G68" s="2">
        <f t="shared" si="7"/>
        <v>0.67885785870413251</v>
      </c>
    </row>
    <row r="69" spans="1:7" ht="16" thickBot="1" x14ac:dyDescent="0.4">
      <c r="A69" s="4" t="s">
        <v>77</v>
      </c>
      <c r="B69" s="5">
        <v>0.95785399999999998</v>
      </c>
      <c r="C69" s="5">
        <v>0.851572</v>
      </c>
      <c r="D69" s="2">
        <f t="shared" si="4"/>
        <v>0.24341660649160907</v>
      </c>
      <c r="E69" s="2">
        <f t="shared" si="5"/>
        <v>0.13497969439589663</v>
      </c>
      <c r="F69" s="2">
        <f t="shared" si="6"/>
        <v>0.3783963008875057</v>
      </c>
      <c r="G69" s="2">
        <f t="shared" si="7"/>
        <v>0.6924303733755941</v>
      </c>
    </row>
    <row r="70" spans="1:7" ht="16" thickBot="1" x14ac:dyDescent="0.4">
      <c r="A70" s="4" t="s">
        <v>78</v>
      </c>
      <c r="B70" s="5">
        <v>0.993614</v>
      </c>
      <c r="C70" s="5">
        <v>1</v>
      </c>
      <c r="D70" s="2">
        <f t="shared" si="4"/>
        <v>0.26174081860494575</v>
      </c>
      <c r="E70" s="2">
        <f t="shared" si="5"/>
        <v>0.21279030926400003</v>
      </c>
      <c r="F70" s="2">
        <f t="shared" si="6"/>
        <v>0.4745311278689458</v>
      </c>
      <c r="G70" s="2">
        <f t="shared" si="7"/>
        <v>0.65556890098709664</v>
      </c>
    </row>
    <row r="71" spans="1:7" ht="16" thickBot="1" x14ac:dyDescent="0.4">
      <c r="A71" s="4" t="s">
        <v>79</v>
      </c>
      <c r="B71" s="5">
        <v>0.98211999999999999</v>
      </c>
      <c r="C71" s="5">
        <v>0.92704399999999998</v>
      </c>
      <c r="D71" s="2">
        <f t="shared" si="4"/>
        <v>0.25592501475873403</v>
      </c>
      <c r="E71" s="2">
        <f t="shared" si="5"/>
        <v>0.17547474137237162</v>
      </c>
      <c r="F71" s="2">
        <f t="shared" si="6"/>
        <v>0.43139975613110565</v>
      </c>
      <c r="G71" s="2">
        <f t="shared" si="7"/>
        <v>0.67159485534971219</v>
      </c>
    </row>
    <row r="72" spans="1:7" ht="16" thickBot="1" x14ac:dyDescent="0.4">
      <c r="A72" s="4" t="s">
        <v>80</v>
      </c>
      <c r="B72" s="5">
        <v>0.90421499999999999</v>
      </c>
      <c r="C72" s="5">
        <v>0.864151</v>
      </c>
      <c r="D72" s="2">
        <f t="shared" si="4"/>
        <v>0.21466450643427445</v>
      </c>
      <c r="E72" s="2">
        <f t="shared" si="5"/>
        <v>0.14183081407597686</v>
      </c>
      <c r="F72" s="2">
        <f t="shared" si="6"/>
        <v>0.35649532051025135</v>
      </c>
      <c r="G72" s="2">
        <f t="shared" si="7"/>
        <v>0.70146385457107074</v>
      </c>
    </row>
    <row r="73" spans="1:7" ht="16" thickBot="1" x14ac:dyDescent="0.4">
      <c r="A73" s="4" t="s">
        <v>81</v>
      </c>
      <c r="B73" s="5">
        <v>0.90932299999999999</v>
      </c>
      <c r="C73" s="5">
        <v>0.88553499999999996</v>
      </c>
      <c r="D73" s="2">
        <f t="shared" si="4"/>
        <v>0.21746716172097103</v>
      </c>
      <c r="E73" s="2">
        <f t="shared" si="5"/>
        <v>0.15339610658504094</v>
      </c>
      <c r="F73" s="2">
        <f t="shared" si="6"/>
        <v>0.37086326830601196</v>
      </c>
      <c r="G73" s="2">
        <f t="shared" si="7"/>
        <v>0.69550727910752452</v>
      </c>
    </row>
    <row r="74" spans="1:7" ht="16" thickBot="1" x14ac:dyDescent="0.4">
      <c r="A74" s="4" t="s">
        <v>82</v>
      </c>
      <c r="B74" s="5">
        <v>0.91059999999999997</v>
      </c>
      <c r="C74" s="5">
        <v>0.85282999999999998</v>
      </c>
      <c r="D74" s="2">
        <f t="shared" si="4"/>
        <v>0.21816572890879019</v>
      </c>
      <c r="E74" s="2">
        <f t="shared" si="5"/>
        <v>0.13566623404114361</v>
      </c>
      <c r="F74" s="2">
        <f t="shared" si="6"/>
        <v>0.3538319629499338</v>
      </c>
      <c r="G74" s="2">
        <f t="shared" si="7"/>
        <v>0.70258111906356135</v>
      </c>
    </row>
    <row r="75" spans="1:7" ht="16" thickBot="1" x14ac:dyDescent="0.4">
      <c r="A75" s="4" t="s">
        <v>83</v>
      </c>
      <c r="B75" s="5">
        <v>0.93231200000000003</v>
      </c>
      <c r="C75" s="5">
        <v>0.93081800000000003</v>
      </c>
      <c r="D75" s="2">
        <f t="shared" si="4"/>
        <v>0.22991345700664501</v>
      </c>
      <c r="E75" s="2">
        <f t="shared" si="5"/>
        <v>0.17745420319119259</v>
      </c>
      <c r="F75" s="2">
        <f t="shared" si="6"/>
        <v>0.4073676601978376</v>
      </c>
      <c r="G75" s="2">
        <f t="shared" si="7"/>
        <v>0.68087319910502753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0997F-8D51-4E45-9CDD-09E4D3041A3D}">
  <dimension ref="A1:C4"/>
  <sheetViews>
    <sheetView tabSelected="1" workbookViewId="0">
      <selection activeCell="B7" sqref="B7"/>
    </sheetView>
  </sheetViews>
  <sheetFormatPr defaultRowHeight="14.5" x14ac:dyDescent="0.3"/>
  <cols>
    <col min="2" max="2" width="37.59765625" customWidth="1"/>
    <col min="3" max="3" width="27.69921875" customWidth="1"/>
  </cols>
  <sheetData>
    <row r="1" spans="1:3" x14ac:dyDescent="0.3">
      <c r="A1" t="s">
        <v>88</v>
      </c>
      <c r="B1" t="s">
        <v>89</v>
      </c>
      <c r="C1" t="s">
        <v>90</v>
      </c>
    </row>
    <row r="2" spans="1:3" ht="15.5" x14ac:dyDescent="0.3">
      <c r="A2" s="2">
        <v>1</v>
      </c>
      <c r="B2" s="7" t="s">
        <v>84</v>
      </c>
      <c r="C2" s="8"/>
    </row>
    <row r="3" spans="1:3" ht="15.5" x14ac:dyDescent="0.3">
      <c r="A3" s="2"/>
      <c r="B3" s="2" t="s">
        <v>86</v>
      </c>
      <c r="C3" s="2"/>
    </row>
    <row r="4" spans="1:3" ht="17.5" x14ac:dyDescent="0.3">
      <c r="A4" s="2"/>
      <c r="B4" s="7" t="s">
        <v>87</v>
      </c>
      <c r="C4" s="8" t="s">
        <v>85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測試結果紀錄</vt:lpstr>
      <vt:lpstr>情緒對照表</vt:lpstr>
      <vt:lpstr>使用者提供資料範例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2015-06-05T18:19:34Z</dcterms:created>
  <dcterms:modified xsi:type="dcterms:W3CDTF">2022-09-20T03:09:25Z</dcterms:modified>
</cp:coreProperties>
</file>