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zor/GoogleDrive/Durham/2021-2024_PDRA/2022-2023-Teaching/IBA/Assignment/mtDNA_files/"/>
    </mc:Choice>
  </mc:AlternateContent>
  <xr:revisionPtr revIDLastSave="0" documentId="13_ncr:1_{5970E30F-47AF-D144-AC99-235DE9260A41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mtDNAMapping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1" l="1"/>
  <c r="N13" i="1"/>
  <c r="N5" i="1"/>
</calcChain>
</file>

<file path=xl/sharedStrings.xml><?xml version="1.0" encoding="utf-8"?>
<sst xmlns="http://schemas.openxmlformats.org/spreadsheetml/2006/main" count="41" uniqueCount="41">
  <si>
    <t>Sample Name</t>
  </si>
  <si>
    <t>Total reads or read pairs</t>
  </si>
  <si>
    <t>Total retained reads or read pairs after trimming (and merging for ancient)</t>
  </si>
  <si>
    <t>Proportion kept after trimming (and merging)</t>
  </si>
  <si>
    <t>Mapped reads</t>
  </si>
  <si>
    <t>Mean Cov</t>
  </si>
  <si>
    <t>SD Cov</t>
  </si>
  <si>
    <t>%ref covered at &gt;=1x</t>
  </si>
  <si>
    <t>%ref covered at &gt;=5x</t>
  </si>
  <si>
    <t>UF100</t>
  </si>
  <si>
    <t>UF101</t>
  </si>
  <si>
    <t>UF103</t>
  </si>
  <si>
    <t>UF104</t>
  </si>
  <si>
    <t>0.1141X</t>
  </si>
  <si>
    <t>0.3618X</t>
  </si>
  <si>
    <t>UF11</t>
  </si>
  <si>
    <t>UF18</t>
  </si>
  <si>
    <t>UF21</t>
  </si>
  <si>
    <t>UF25</t>
  </si>
  <si>
    <t>UF700</t>
  </si>
  <si>
    <t>UF701</t>
  </si>
  <si>
    <t>UF702</t>
  </si>
  <si>
    <t>UF703</t>
  </si>
  <si>
    <t>1.1951X</t>
  </si>
  <si>
    <t>2.0615X</t>
  </si>
  <si>
    <t>UF8</t>
  </si>
  <si>
    <t>UF800</t>
  </si>
  <si>
    <t>UF801</t>
  </si>
  <si>
    <t>3.6209X</t>
  </si>
  <si>
    <t>2.0308X</t>
  </si>
  <si>
    <t>UF802</t>
  </si>
  <si>
    <t>UF803</t>
  </si>
  <si>
    <t>Q25 mapped</t>
  </si>
  <si>
    <t>Q25 mapped reads after duplicate removal</t>
  </si>
  <si>
    <t>Avg length of mapped Q25 reads</t>
  </si>
  <si>
    <t>Cluster factor (Mapped Q25 reads/ Unique Q25 mapped reads)</t>
  </si>
  <si>
    <t>5' first base C-&gt;T frequency</t>
  </si>
  <si>
    <t>5' second base C-&gt;T frequency</t>
  </si>
  <si>
    <t>3' first base G-&gt;A frequency</t>
  </si>
  <si>
    <t>3' second base G-&gt;A frequency</t>
  </si>
  <si>
    <t>Endogenous content (Mapped reads/Total reads or read pairs)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</si>
</sst>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 wrapText="1"/>
    </xf>
    <xf numFmtId="0" fontId="0" fillId="0" borderId="10" xfId="0" applyBorder="1" applyAlignment="1">
      <alignment horizontal="center"/>
    </xf>
    <xf numFmtId="10" fontId="0" fillId="0" borderId="10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tabSelected="1" zoomScale="120" zoomScaleNormal="120" workbookViewId="0">
      <selection activeCell="N1" sqref="N1"/>
    </sheetView>
  </sheetViews>
  <sheetFormatPr baseColWidth="10" defaultRowHeight="16" x14ac:dyDescent="0.2"/>
  <cols>
    <col min="1" max="13" width="10.83203125" style="2"/>
    <col min="14" max="14" width="12.33203125" style="2" customWidth="1"/>
    <col min="15" max="16384" width="10.83203125" style="2"/>
  </cols>
  <sheetData>
    <row r="1" spans="1:18" s="1" customFormat="1" ht="153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32</v>
      </c>
      <c r="G1" s="3" t="s">
        <v>33</v>
      </c>
      <c r="H1" s="3" t="s">
        <v>34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35</v>
      </c>
      <c r="N1" s="3" t="s">
        <v>40</v>
      </c>
      <c r="O1" s="3" t="s">
        <v>36</v>
      </c>
      <c r="P1" s="3" t="s">
        <v>37</v>
      </c>
      <c r="Q1" s="3" t="s">
        <v>38</v>
      </c>
      <c r="R1" s="3" t="s">
        <v>39</v>
      </c>
    </row>
    <row r="2" spans="1:18" x14ac:dyDescent="0.2">
      <c r="A2" s="4" t="s">
        <v>9</v>
      </c>
      <c r="B2" s="4">
        <v>2772296</v>
      </c>
      <c r="C2" s="4"/>
      <c r="D2" s="4"/>
      <c r="E2" s="4">
        <v>114</v>
      </c>
      <c r="F2" s="4">
        <v>113</v>
      </c>
      <c r="G2" s="4"/>
      <c r="H2" s="4"/>
      <c r="I2" s="4"/>
      <c r="J2" s="4"/>
      <c r="K2" s="5"/>
      <c r="L2" s="6"/>
      <c r="M2" s="4"/>
      <c r="N2" s="8"/>
      <c r="O2" s="7"/>
      <c r="P2" s="7"/>
      <c r="Q2" s="7"/>
      <c r="R2" s="7"/>
    </row>
    <row r="3" spans="1:18" x14ac:dyDescent="0.2">
      <c r="A3" s="4" t="s">
        <v>10</v>
      </c>
      <c r="B3" s="4">
        <v>28731857</v>
      </c>
      <c r="C3" s="4"/>
      <c r="D3" s="4"/>
      <c r="E3" s="4">
        <v>8787</v>
      </c>
      <c r="F3" s="4">
        <v>8787</v>
      </c>
      <c r="G3" s="4"/>
      <c r="H3" s="4"/>
      <c r="I3" s="4"/>
      <c r="J3" s="4"/>
      <c r="K3" s="5"/>
      <c r="L3" s="5"/>
      <c r="M3" s="4"/>
      <c r="N3" s="8"/>
      <c r="O3" s="7"/>
      <c r="P3" s="7"/>
      <c r="Q3" s="7"/>
      <c r="R3" s="7"/>
    </row>
    <row r="4" spans="1:18" x14ac:dyDescent="0.2">
      <c r="A4" s="4" t="s">
        <v>11</v>
      </c>
      <c r="B4" s="4">
        <v>6540074</v>
      </c>
      <c r="C4" s="4"/>
      <c r="D4" s="4"/>
      <c r="E4" s="4">
        <v>67</v>
      </c>
      <c r="F4" s="4">
        <v>67</v>
      </c>
      <c r="G4" s="4"/>
      <c r="H4" s="4"/>
      <c r="I4" s="4"/>
      <c r="J4" s="4"/>
      <c r="K4" s="5"/>
      <c r="L4" s="5"/>
      <c r="M4" s="4"/>
      <c r="N4" s="8"/>
      <c r="O4" s="7"/>
      <c r="P4" s="7"/>
      <c r="Q4" s="7"/>
      <c r="R4" s="7"/>
    </row>
    <row r="5" spans="1:18" x14ac:dyDescent="0.2">
      <c r="A5" s="4" t="s">
        <v>12</v>
      </c>
      <c r="B5" s="4">
        <v>3020661</v>
      </c>
      <c r="C5" s="4">
        <v>2097111</v>
      </c>
      <c r="D5" s="4">
        <v>0.69</v>
      </c>
      <c r="E5" s="4">
        <v>41</v>
      </c>
      <c r="F5" s="4">
        <v>41</v>
      </c>
      <c r="G5" s="4">
        <v>27</v>
      </c>
      <c r="H5" s="4">
        <v>70</v>
      </c>
      <c r="I5" s="4" t="s">
        <v>13</v>
      </c>
      <c r="J5" s="4" t="s">
        <v>14</v>
      </c>
      <c r="K5" s="5">
        <v>0.10050000000000001</v>
      </c>
      <c r="L5" s="6">
        <v>0</v>
      </c>
      <c r="M5" s="4">
        <v>1.51</v>
      </c>
      <c r="N5" s="8">
        <f>E5/B5</f>
        <v>1.357318812008365E-5</v>
      </c>
      <c r="O5" s="7">
        <v>0.25</v>
      </c>
      <c r="P5" s="7">
        <v>0.28571428571428598</v>
      </c>
      <c r="Q5" s="7">
        <v>8.3333333333333301E-2</v>
      </c>
      <c r="R5" s="7">
        <v>9.0909090909090898E-2</v>
      </c>
    </row>
    <row r="6" spans="1:18" x14ac:dyDescent="0.2">
      <c r="A6" s="4" t="s">
        <v>15</v>
      </c>
      <c r="B6" s="4">
        <v>23951543</v>
      </c>
      <c r="C6" s="4"/>
      <c r="D6" s="4"/>
      <c r="E6" s="4">
        <v>658</v>
      </c>
      <c r="F6" s="4">
        <v>658</v>
      </c>
      <c r="G6" s="4"/>
      <c r="H6" s="4"/>
      <c r="I6" s="4"/>
      <c r="J6" s="4"/>
      <c r="K6" s="5"/>
      <c r="L6" s="5"/>
      <c r="M6" s="4"/>
      <c r="N6" s="8"/>
      <c r="O6" s="7"/>
      <c r="P6" s="7"/>
      <c r="Q6" s="7"/>
      <c r="R6" s="7"/>
    </row>
    <row r="7" spans="1:18" x14ac:dyDescent="0.2">
      <c r="A7" s="4" t="s">
        <v>16</v>
      </c>
      <c r="B7" s="4">
        <v>2674012</v>
      </c>
      <c r="C7" s="4"/>
      <c r="D7" s="4"/>
      <c r="E7" s="4">
        <v>33</v>
      </c>
      <c r="F7" s="4">
        <v>33</v>
      </c>
      <c r="G7" s="4"/>
      <c r="H7" s="4"/>
      <c r="I7" s="4"/>
      <c r="J7" s="4"/>
      <c r="K7" s="5"/>
      <c r="L7" s="6"/>
      <c r="M7" s="4"/>
      <c r="N7" s="8"/>
      <c r="O7" s="7"/>
      <c r="P7" s="7"/>
      <c r="Q7" s="7"/>
      <c r="R7" s="7"/>
    </row>
    <row r="8" spans="1:18" x14ac:dyDescent="0.2">
      <c r="A8" s="4" t="s">
        <v>17</v>
      </c>
      <c r="B8" s="4">
        <v>6783919</v>
      </c>
      <c r="C8" s="4"/>
      <c r="D8" s="4"/>
      <c r="E8" s="4">
        <v>573</v>
      </c>
      <c r="F8" s="4">
        <v>573</v>
      </c>
      <c r="G8" s="4"/>
      <c r="H8" s="4"/>
      <c r="I8" s="4"/>
      <c r="J8" s="4"/>
      <c r="K8" s="5"/>
      <c r="L8" s="5"/>
      <c r="M8" s="4"/>
      <c r="N8" s="8"/>
      <c r="O8" s="7"/>
      <c r="P8" s="7"/>
      <c r="Q8" s="7"/>
      <c r="R8" s="7"/>
    </row>
    <row r="9" spans="1:18" x14ac:dyDescent="0.2">
      <c r="A9" s="4" t="s">
        <v>18</v>
      </c>
      <c r="B9" s="4">
        <v>30946190</v>
      </c>
      <c r="C9" s="4"/>
      <c r="D9" s="4"/>
      <c r="E9" s="4">
        <v>1039</v>
      </c>
      <c r="F9" s="4">
        <v>1039</v>
      </c>
      <c r="G9" s="4"/>
      <c r="H9" s="4"/>
      <c r="I9" s="4"/>
      <c r="J9" s="4"/>
      <c r="K9" s="5"/>
      <c r="L9" s="5"/>
      <c r="M9" s="4"/>
      <c r="N9" s="8"/>
      <c r="O9" s="7"/>
      <c r="P9" s="7"/>
      <c r="Q9" s="7"/>
      <c r="R9" s="7"/>
    </row>
    <row r="10" spans="1:18" x14ac:dyDescent="0.2">
      <c r="A10" s="4" t="s">
        <v>19</v>
      </c>
      <c r="B10" s="4">
        <v>10297151</v>
      </c>
      <c r="C10" s="4"/>
      <c r="D10" s="4"/>
      <c r="E10" s="4">
        <v>87</v>
      </c>
      <c r="F10" s="4">
        <v>87</v>
      </c>
      <c r="G10" s="4"/>
      <c r="H10" s="4"/>
      <c r="I10" s="4"/>
      <c r="J10" s="4"/>
      <c r="K10" s="5"/>
      <c r="L10" s="6"/>
      <c r="M10" s="4"/>
      <c r="N10" s="8"/>
      <c r="O10" s="7"/>
      <c r="P10" s="7"/>
      <c r="Q10" s="7"/>
      <c r="R10" s="7"/>
    </row>
    <row r="11" spans="1:18" x14ac:dyDescent="0.2">
      <c r="A11" s="4" t="s">
        <v>20</v>
      </c>
      <c r="B11" s="4">
        <v>10373990</v>
      </c>
      <c r="C11" s="4"/>
      <c r="D11" s="4"/>
      <c r="E11" s="4">
        <v>356</v>
      </c>
      <c r="F11" s="4">
        <v>356</v>
      </c>
      <c r="G11" s="4"/>
      <c r="H11" s="4"/>
      <c r="I11" s="4"/>
      <c r="J11" s="4"/>
      <c r="K11" s="5"/>
      <c r="L11" s="5"/>
      <c r="M11" s="4"/>
      <c r="N11" s="8"/>
      <c r="O11" s="7"/>
      <c r="P11" s="7"/>
      <c r="Q11" s="7"/>
      <c r="R11" s="7"/>
    </row>
    <row r="12" spans="1:18" x14ac:dyDescent="0.2">
      <c r="A12" s="4" t="s">
        <v>21</v>
      </c>
      <c r="B12" s="4">
        <v>4863388</v>
      </c>
      <c r="C12" s="4"/>
      <c r="D12" s="4"/>
      <c r="E12" s="4">
        <v>375</v>
      </c>
      <c r="F12" s="4">
        <v>375</v>
      </c>
      <c r="G12" s="4"/>
      <c r="H12" s="4"/>
      <c r="I12" s="4"/>
      <c r="J12" s="4"/>
      <c r="K12" s="5"/>
      <c r="L12" s="5"/>
      <c r="M12" s="4"/>
      <c r="N12" s="8"/>
      <c r="O12" s="7"/>
      <c r="P12" s="7"/>
      <c r="Q12" s="7"/>
      <c r="R12" s="7"/>
    </row>
    <row r="13" spans="1:18" x14ac:dyDescent="0.2">
      <c r="A13" s="4" t="s">
        <v>22</v>
      </c>
      <c r="B13" s="4">
        <v>32009877</v>
      </c>
      <c r="C13" s="4">
        <v>26370765</v>
      </c>
      <c r="D13" s="4">
        <v>0.82</v>
      </c>
      <c r="E13" s="4">
        <v>368</v>
      </c>
      <c r="F13" s="4">
        <v>368</v>
      </c>
      <c r="G13" s="4">
        <v>322</v>
      </c>
      <c r="H13" s="4">
        <v>61.4938</v>
      </c>
      <c r="I13" s="4" t="s">
        <v>23</v>
      </c>
      <c r="J13" s="4" t="s">
        <v>24</v>
      </c>
      <c r="K13" s="5">
        <v>0.60670000000000002</v>
      </c>
      <c r="L13" s="5">
        <v>2.06E-2</v>
      </c>
      <c r="M13" s="4">
        <v>1.1399999999999999</v>
      </c>
      <c r="N13" s="8">
        <f>E13/B13</f>
        <v>1.1496451548376772E-5</v>
      </c>
      <c r="O13" s="7">
        <v>0.31034482758620702</v>
      </c>
      <c r="P13" s="7">
        <v>0.28169014084506999</v>
      </c>
      <c r="Q13" s="7">
        <v>0.317460317460317</v>
      </c>
      <c r="R13" s="7">
        <v>9.6153846153846201E-2</v>
      </c>
    </row>
    <row r="14" spans="1:18" x14ac:dyDescent="0.2">
      <c r="A14" s="4" t="s">
        <v>25</v>
      </c>
      <c r="B14" s="4">
        <v>28688669</v>
      </c>
      <c r="C14" s="4"/>
      <c r="D14" s="4"/>
      <c r="E14" s="4">
        <v>97</v>
      </c>
      <c r="F14" s="4">
        <v>97</v>
      </c>
      <c r="G14" s="4"/>
      <c r="H14" s="4"/>
      <c r="I14" s="4"/>
      <c r="J14" s="4"/>
      <c r="K14" s="5"/>
      <c r="L14" s="6"/>
      <c r="M14" s="4"/>
      <c r="N14" s="8"/>
      <c r="O14" s="7"/>
      <c r="P14" s="7"/>
      <c r="Q14" s="7"/>
      <c r="R14" s="7"/>
    </row>
    <row r="15" spans="1:18" x14ac:dyDescent="0.2">
      <c r="A15" s="4" t="s">
        <v>26</v>
      </c>
      <c r="B15" s="4">
        <v>79768678</v>
      </c>
      <c r="C15" s="4"/>
      <c r="D15" s="4"/>
      <c r="E15" s="4">
        <v>35</v>
      </c>
      <c r="F15" s="4">
        <v>35</v>
      </c>
      <c r="G15" s="4"/>
      <c r="H15" s="4"/>
      <c r="I15" s="4"/>
      <c r="J15" s="4"/>
      <c r="K15" s="5"/>
      <c r="L15" s="6"/>
      <c r="M15" s="4"/>
      <c r="N15" s="8"/>
      <c r="O15" s="7"/>
      <c r="P15" s="7"/>
      <c r="Q15" s="7"/>
      <c r="R15" s="7"/>
    </row>
    <row r="16" spans="1:18" x14ac:dyDescent="0.2">
      <c r="A16" s="4" t="s">
        <v>27</v>
      </c>
      <c r="B16" s="4">
        <v>39325539</v>
      </c>
      <c r="C16" s="4">
        <v>28211316</v>
      </c>
      <c r="D16" s="4">
        <v>0.71</v>
      </c>
      <c r="E16" s="4">
        <v>1123</v>
      </c>
      <c r="F16" s="4">
        <v>1123</v>
      </c>
      <c r="G16" s="4">
        <v>962</v>
      </c>
      <c r="H16" s="4">
        <v>62.363799999999998</v>
      </c>
      <c r="I16" s="4" t="s">
        <v>28</v>
      </c>
      <c r="J16" s="4" t="s">
        <v>29</v>
      </c>
      <c r="K16" s="5">
        <v>0.97360000000000002</v>
      </c>
      <c r="L16" s="5">
        <v>0.28889999999999999</v>
      </c>
      <c r="M16" s="4">
        <v>1.1599999999999999</v>
      </c>
      <c r="N16" s="8">
        <f>E16/B16</f>
        <v>2.8556506243944933E-5</v>
      </c>
      <c r="O16" s="7">
        <v>0.40944881889763801</v>
      </c>
      <c r="P16" s="7">
        <v>0.27155172413793099</v>
      </c>
      <c r="Q16" s="7">
        <v>0.45248868778280499</v>
      </c>
      <c r="R16" s="7">
        <v>0.24698795180722899</v>
      </c>
    </row>
    <row r="17" spans="1:18" x14ac:dyDescent="0.2">
      <c r="A17" s="4" t="s">
        <v>30</v>
      </c>
      <c r="B17" s="4">
        <v>1484158</v>
      </c>
      <c r="C17" s="4"/>
      <c r="D17" s="4"/>
      <c r="E17" s="4">
        <v>3</v>
      </c>
      <c r="F17" s="4">
        <v>3</v>
      </c>
      <c r="G17" s="4"/>
      <c r="H17" s="4"/>
      <c r="I17" s="4"/>
      <c r="J17" s="4"/>
      <c r="K17" s="5"/>
      <c r="L17" s="6"/>
      <c r="M17" s="4"/>
      <c r="N17" s="8"/>
      <c r="O17" s="7"/>
      <c r="P17" s="7"/>
      <c r="Q17" s="7"/>
      <c r="R17" s="7"/>
    </row>
    <row r="18" spans="1:18" x14ac:dyDescent="0.2">
      <c r="A18" s="4" t="s">
        <v>31</v>
      </c>
      <c r="B18" s="4">
        <v>88646862</v>
      </c>
      <c r="C18" s="4"/>
      <c r="D18" s="4"/>
      <c r="E18" s="4">
        <v>1402</v>
      </c>
      <c r="F18" s="4">
        <v>1402</v>
      </c>
      <c r="G18" s="4"/>
      <c r="H18" s="4"/>
      <c r="I18" s="4"/>
      <c r="J18" s="4"/>
      <c r="K18" s="5"/>
      <c r="L18" s="5"/>
      <c r="M18" s="4"/>
      <c r="N18" s="8"/>
      <c r="O18" s="7"/>
      <c r="P18" s="7"/>
      <c r="Q18" s="7"/>
      <c r="R18" s="7"/>
    </row>
  </sheetData>
  <sortState xmlns:xlrd2="http://schemas.microsoft.com/office/spreadsheetml/2017/richdata2" ref="A2:R18">
    <sortCondition ref="A2:A1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mtDNAMappingReport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2022-03-02T10:54:10Z</dcterms:created>
  <dcterms:modified xsi:type="dcterms:W3CDTF">2023-03-17T15:32:21Z</dcterms:modified>
</cp:coreProperties>
</file>