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D:\Logixal\FSite\Requirements\New folder (2)\"/>
    </mc:Choice>
  </mc:AlternateContent>
  <bookViews>
    <workbookView showHorizontalScroll="0" showVerticalScroll="0" showSheetTabs="0" xWindow="240" yWindow="108" windowWidth="15180" windowHeight="7560"/>
  </bookViews>
  <sheets>
    <sheet name="Calculator" sheetId="6" r:id="rId1"/>
    <sheet name="Eligibility calculator" sheetId="1" state="hidden" r:id="rId2"/>
    <sheet name="EMI calculator" sheetId="4" state="hidden" r:id="rId3"/>
    <sheet name="Mortgage tips" sheetId="5" state="hidden" r:id="rId4"/>
  </sheets>
  <calcPr calcId="152511"/>
</workbook>
</file>

<file path=xl/calcChain.xml><?xml version="1.0" encoding="utf-8"?>
<calcChain xmlns="http://schemas.openxmlformats.org/spreadsheetml/2006/main">
  <c r="C4" i="1" l="1"/>
  <c r="C6" i="1"/>
  <c r="D31" i="1" s="1"/>
  <c r="C6" i="4"/>
  <c r="C7" i="4"/>
  <c r="D270" i="4" s="1"/>
  <c r="I270" i="4" s="1"/>
  <c r="D266" i="4"/>
  <c r="C5" i="1"/>
  <c r="C3" i="1"/>
  <c r="C7" i="1" s="1"/>
  <c r="D7" i="1" s="1"/>
  <c r="C55" i="1"/>
  <c r="A10" i="6"/>
  <c r="D11" i="4"/>
  <c r="G11" i="4" s="1"/>
  <c r="E12" i="4"/>
  <c r="F12" i="4" s="1"/>
  <c r="D262" i="4"/>
  <c r="H262" i="4" s="1"/>
  <c r="D274" i="4"/>
  <c r="H274" i="4" s="1"/>
  <c r="J274" i="4" s="1"/>
  <c r="D302" i="4"/>
  <c r="I302" i="4" s="1"/>
  <c r="D306" i="4"/>
  <c r="H306" i="4" s="1"/>
  <c r="D334" i="4"/>
  <c r="I334" i="4" s="1"/>
  <c r="J334" i="4" s="1"/>
  <c r="D338" i="4"/>
  <c r="H338" i="4" s="1"/>
  <c r="D358" i="4"/>
  <c r="I358" i="4" s="1"/>
  <c r="D366" i="4"/>
  <c r="H366" i="4" s="1"/>
  <c r="D394" i="4"/>
  <c r="H394" i="4" s="1"/>
  <c r="D406" i="4"/>
  <c r="I406" i="4" s="1"/>
  <c r="D267" i="4"/>
  <c r="H267" i="4" s="1"/>
  <c r="J267" i="4" s="1"/>
  <c r="D275" i="4"/>
  <c r="I275" i="4" s="1"/>
  <c r="D277" i="4"/>
  <c r="D283" i="4"/>
  <c r="I283" i="4" s="1"/>
  <c r="J283" i="4" s="1"/>
  <c r="D285" i="4"/>
  <c r="H285" i="4" s="1"/>
  <c r="D299" i="4"/>
  <c r="H299" i="4" s="1"/>
  <c r="D301" i="4"/>
  <c r="H301" i="4" s="1"/>
  <c r="D315" i="4"/>
  <c r="I315" i="4" s="1"/>
  <c r="D317" i="4"/>
  <c r="H317" i="4" s="1"/>
  <c r="D323" i="4"/>
  <c r="D325" i="4"/>
  <c r="I325" i="4" s="1"/>
  <c r="D333" i="4"/>
  <c r="I333" i="4" s="1"/>
  <c r="D339" i="4"/>
  <c r="D341" i="4"/>
  <c r="H341" i="4" s="1"/>
  <c r="J341" i="4" s="1"/>
  <c r="D347" i="4"/>
  <c r="H347" i="4"/>
  <c r="D349" i="4"/>
  <c r="I349" i="4" s="1"/>
  <c r="J349" i="4" s="1"/>
  <c r="D355" i="4"/>
  <c r="D357" i="4"/>
  <c r="I357" i="4" s="1"/>
  <c r="J357" i="4" s="1"/>
  <c r="D363" i="4"/>
  <c r="I363" i="4"/>
  <c r="D365" i="4"/>
  <c r="H365" i="4" s="1"/>
  <c r="D371" i="4"/>
  <c r="D373" i="4"/>
  <c r="I373" i="4" s="1"/>
  <c r="D379" i="4"/>
  <c r="I379" i="4"/>
  <c r="D381" i="4"/>
  <c r="H381" i="4" s="1"/>
  <c r="D387" i="4"/>
  <c r="D389" i="4"/>
  <c r="I389" i="4" s="1"/>
  <c r="J389" i="4" s="1"/>
  <c r="D395" i="4"/>
  <c r="I395" i="4"/>
  <c r="D397" i="4"/>
  <c r="H397" i="4" s="1"/>
  <c r="D403" i="4"/>
  <c r="D405" i="4"/>
  <c r="H405" i="4" s="1"/>
  <c r="J405" i="4" s="1"/>
  <c r="D404" i="4"/>
  <c r="I404" i="4"/>
  <c r="D400" i="4"/>
  <c r="I400" i="4" s="1"/>
  <c r="J400" i="4" s="1"/>
  <c r="H400" i="4"/>
  <c r="D388" i="4"/>
  <c r="H388" i="4"/>
  <c r="D384" i="4"/>
  <c r="H384" i="4" s="1"/>
  <c r="J384" i="4" s="1"/>
  <c r="D372" i="4"/>
  <c r="I372" i="4" s="1"/>
  <c r="J372" i="4" s="1"/>
  <c r="D368" i="4"/>
  <c r="I368" i="4"/>
  <c r="J368" i="4" s="1"/>
  <c r="D356" i="4"/>
  <c r="I356" i="4"/>
  <c r="J356" i="4" s="1"/>
  <c r="D352" i="4"/>
  <c r="I352" i="4"/>
  <c r="D340" i="4"/>
  <c r="H340" i="4" s="1"/>
  <c r="D336" i="4"/>
  <c r="I336" i="4" s="1"/>
  <c r="D324" i="4"/>
  <c r="H324" i="4" s="1"/>
  <c r="J324" i="4" s="1"/>
  <c r="D320" i="4"/>
  <c r="I320" i="4"/>
  <c r="D308" i="4"/>
  <c r="I308" i="4" s="1"/>
  <c r="D304" i="4"/>
  <c r="H304" i="4" s="1"/>
  <c r="D292" i="4"/>
  <c r="I292" i="4" s="1"/>
  <c r="D288" i="4"/>
  <c r="H288" i="4"/>
  <c r="D276" i="4"/>
  <c r="I276" i="4" s="1"/>
  <c r="D272" i="4"/>
  <c r="D252" i="4"/>
  <c r="I252" i="4" s="1"/>
  <c r="J252" i="4" s="1"/>
  <c r="D256" i="4"/>
  <c r="H256" i="4"/>
  <c r="D282" i="4"/>
  <c r="I282" i="4" s="1"/>
  <c r="D258" i="4"/>
  <c r="H356" i="4"/>
  <c r="I394" i="4"/>
  <c r="H352" i="4"/>
  <c r="J352" i="4" s="1"/>
  <c r="H395" i="4"/>
  <c r="H379" i="4"/>
  <c r="H363" i="4"/>
  <c r="H315" i="4"/>
  <c r="H283" i="4"/>
  <c r="I338" i="4"/>
  <c r="J338" i="4" s="1"/>
  <c r="I274" i="4"/>
  <c r="H334" i="4"/>
  <c r="D260" i="4"/>
  <c r="D268" i="4"/>
  <c r="I268" i="4" s="1"/>
  <c r="J268" i="4" s="1"/>
  <c r="D284" i="4"/>
  <c r="D296" i="4"/>
  <c r="I296" i="4" s="1"/>
  <c r="J296" i="4" s="1"/>
  <c r="D300" i="4"/>
  <c r="I300" i="4"/>
  <c r="J300" i="4" s="1"/>
  <c r="D316" i="4"/>
  <c r="I316" i="4"/>
  <c r="D332" i="4"/>
  <c r="I332" i="4" s="1"/>
  <c r="J332" i="4" s="1"/>
  <c r="D348" i="4"/>
  <c r="I348" i="4" s="1"/>
  <c r="D364" i="4"/>
  <c r="I364" i="4"/>
  <c r="J364" i="4" s="1"/>
  <c r="D380" i="4"/>
  <c r="D396" i="4"/>
  <c r="H396" i="4" s="1"/>
  <c r="D263" i="4"/>
  <c r="I263" i="4"/>
  <c r="D401" i="4"/>
  <c r="H401" i="4" s="1"/>
  <c r="D393" i="4"/>
  <c r="D385" i="4"/>
  <c r="I385" i="4"/>
  <c r="D377" i="4"/>
  <c r="H377" i="4" s="1"/>
  <c r="D369" i="4"/>
  <c r="H369" i="4" s="1"/>
  <c r="D361" i="4"/>
  <c r="H361" i="4"/>
  <c r="J361" i="4" s="1"/>
  <c r="D353" i="4"/>
  <c r="I353" i="4"/>
  <c r="D351" i="4"/>
  <c r="D343" i="4"/>
  <c r="I343" i="4"/>
  <c r="D335" i="4"/>
  <c r="I335" i="4" s="1"/>
  <c r="J335" i="4" s="1"/>
  <c r="D327" i="4"/>
  <c r="D319" i="4"/>
  <c r="H319" i="4" s="1"/>
  <c r="D313" i="4"/>
  <c r="H313" i="4" s="1"/>
  <c r="D311" i="4"/>
  <c r="I311" i="4" s="1"/>
  <c r="D303" i="4"/>
  <c r="I303" i="4"/>
  <c r="D297" i="4"/>
  <c r="D295" i="4"/>
  <c r="I295" i="4" s="1"/>
  <c r="J295" i="4" s="1"/>
  <c r="D287" i="4"/>
  <c r="I287" i="4"/>
  <c r="D281" i="4"/>
  <c r="I281" i="4" s="1"/>
  <c r="D279" i="4"/>
  <c r="D271" i="4"/>
  <c r="H271" i="4"/>
  <c r="D265" i="4"/>
  <c r="I265" i="4" s="1"/>
  <c r="J265" i="4" s="1"/>
  <c r="D253" i="4"/>
  <c r="I253" i="4" s="1"/>
  <c r="J253" i="4" s="1"/>
  <c r="D261" i="4"/>
  <c r="H261" i="4"/>
  <c r="J261" i="4" s="1"/>
  <c r="D398" i="4"/>
  <c r="H398" i="4"/>
  <c r="D382" i="4"/>
  <c r="H382" i="4" s="1"/>
  <c r="J382" i="4" s="1"/>
  <c r="D370" i="4"/>
  <c r="I370" i="4" s="1"/>
  <c r="J370" i="4" s="1"/>
  <c r="D354" i="4"/>
  <c r="D330" i="4"/>
  <c r="D298" i="4"/>
  <c r="H298" i="4" s="1"/>
  <c r="D278" i="4"/>
  <c r="H278" i="4"/>
  <c r="H332" i="4"/>
  <c r="I317" i="4"/>
  <c r="J317" i="4" s="1"/>
  <c r="I388" i="4"/>
  <c r="D326" i="4"/>
  <c r="I326" i="4"/>
  <c r="D314" i="4"/>
  <c r="H314" i="4" s="1"/>
  <c r="I298" i="4"/>
  <c r="I354" i="4"/>
  <c r="J354" i="4"/>
  <c r="H354" i="4"/>
  <c r="I382" i="4"/>
  <c r="H265" i="4"/>
  <c r="H287" i="4"/>
  <c r="J287" i="4" s="1"/>
  <c r="I297" i="4"/>
  <c r="H297" i="4"/>
  <c r="I319" i="4"/>
  <c r="H335" i="4"/>
  <c r="H351" i="4"/>
  <c r="I351" i="4"/>
  <c r="J351" i="4" s="1"/>
  <c r="I361" i="4"/>
  <c r="H364" i="4"/>
  <c r="H300" i="4"/>
  <c r="I284" i="4"/>
  <c r="J284" i="4"/>
  <c r="H284" i="4"/>
  <c r="I278" i="4"/>
  <c r="J278" i="4" s="1"/>
  <c r="I261" i="4"/>
  <c r="H303" i="4"/>
  <c r="H353" i="4"/>
  <c r="I401" i="4"/>
  <c r="J401" i="4" s="1"/>
  <c r="H263" i="4"/>
  <c r="H380" i="4"/>
  <c r="I380" i="4"/>
  <c r="H268" i="4"/>
  <c r="I314" i="4"/>
  <c r="H326" i="4"/>
  <c r="D264" i="4"/>
  <c r="H264" i="4" s="1"/>
  <c r="D312" i="4"/>
  <c r="I312" i="4" s="1"/>
  <c r="D344" i="4"/>
  <c r="H344" i="4" s="1"/>
  <c r="D376" i="4"/>
  <c r="D399" i="4"/>
  <c r="H399" i="4"/>
  <c r="D383" i="4"/>
  <c r="D367" i="4"/>
  <c r="I367" i="4"/>
  <c r="D345" i="4"/>
  <c r="D329" i="4"/>
  <c r="H329" i="4"/>
  <c r="D305" i="4"/>
  <c r="D273" i="4"/>
  <c r="H273" i="4" s="1"/>
  <c r="D259" i="4"/>
  <c r="D402" i="4"/>
  <c r="H402" i="4" s="1"/>
  <c r="D386" i="4"/>
  <c r="I386" i="4"/>
  <c r="J386" i="4" s="1"/>
  <c r="D362" i="4"/>
  <c r="H362" i="4"/>
  <c r="D310" i="4"/>
  <c r="I310" i="4" s="1"/>
  <c r="J310" i="4" s="1"/>
  <c r="H310" i="4"/>
  <c r="H386" i="4"/>
  <c r="I259" i="4"/>
  <c r="J259" i="4"/>
  <c r="H259" i="4"/>
  <c r="H305" i="4"/>
  <c r="I305" i="4"/>
  <c r="J305" i="4" s="1"/>
  <c r="H345" i="4"/>
  <c r="J345" i="4" s="1"/>
  <c r="I345" i="4"/>
  <c r="H383" i="4"/>
  <c r="I383" i="4"/>
  <c r="J383" i="4" s="1"/>
  <c r="I399" i="4"/>
  <c r="J399" i="4" s="1"/>
  <c r="D407" i="4"/>
  <c r="H407" i="4"/>
  <c r="D392" i="4"/>
  <c r="H392" i="4" s="1"/>
  <c r="D391" i="4"/>
  <c r="H391" i="4" s="1"/>
  <c r="D375" i="4"/>
  <c r="I375" i="4"/>
  <c r="J375" i="4" s="1"/>
  <c r="D359" i="4"/>
  <c r="H359" i="4"/>
  <c r="D337" i="4"/>
  <c r="H337" i="4" s="1"/>
  <c r="J337" i="4" s="1"/>
  <c r="D321" i="4"/>
  <c r="I321" i="4" s="1"/>
  <c r="D374" i="4"/>
  <c r="H374" i="4"/>
  <c r="J374" i="4" s="1"/>
  <c r="D289" i="4"/>
  <c r="D342" i="4"/>
  <c r="H342" i="4" s="1"/>
  <c r="J342" i="4" s="1"/>
  <c r="D294" i="4"/>
  <c r="D25" i="1"/>
  <c r="I407" i="4"/>
  <c r="I392" i="4"/>
  <c r="J392" i="4" s="1"/>
  <c r="H375" i="4"/>
  <c r="I337" i="4"/>
  <c r="I374" i="4"/>
  <c r="H289" i="4"/>
  <c r="I289" i="4"/>
  <c r="I294" i="4"/>
  <c r="H294" i="4"/>
  <c r="D280" i="4"/>
  <c r="I280" i="4" s="1"/>
  <c r="J280" i="4" s="1"/>
  <c r="D328" i="4"/>
  <c r="H328" i="4"/>
  <c r="D360" i="4"/>
  <c r="I360" i="4"/>
  <c r="J360" i="4" s="1"/>
  <c r="C8" i="4"/>
  <c r="D14" i="4"/>
  <c r="D142" i="4"/>
  <c r="D120" i="4"/>
  <c r="D49" i="4"/>
  <c r="D114" i="4"/>
  <c r="D102" i="4"/>
  <c r="D112" i="4"/>
  <c r="D243" i="4"/>
  <c r="D231" i="4"/>
  <c r="D236" i="4"/>
  <c r="D91" i="4"/>
  <c r="D59" i="4"/>
  <c r="D134" i="4"/>
  <c r="D44" i="4"/>
  <c r="D73" i="4"/>
  <c r="D57" i="4"/>
  <c r="D39" i="4"/>
  <c r="D161" i="4"/>
  <c r="D22" i="4"/>
  <c r="D72" i="4"/>
  <c r="D192" i="4"/>
  <c r="D225" i="4"/>
  <c r="D165" i="4"/>
  <c r="D125" i="4"/>
  <c r="D37" i="4"/>
  <c r="D68" i="4"/>
  <c r="D212" i="4"/>
  <c r="D249" i="4"/>
  <c r="D232" i="4"/>
  <c r="D116" i="4"/>
  <c r="D187" i="4"/>
  <c r="D172" i="4"/>
  <c r="D242" i="4"/>
  <c r="D167" i="4"/>
  <c r="D148" i="4"/>
  <c r="D228" i="4"/>
  <c r="D209" i="4"/>
  <c r="D32" i="4"/>
  <c r="D71" i="4"/>
  <c r="D55" i="4"/>
  <c r="D35" i="4"/>
  <c r="D166" i="4"/>
  <c r="D213" i="4"/>
  <c r="D237" i="4"/>
  <c r="D175" i="4"/>
  <c r="D83" i="4"/>
  <c r="D92" i="4"/>
  <c r="D199" i="4"/>
  <c r="D144" i="4"/>
  <c r="D155" i="4"/>
  <c r="D99" i="4"/>
  <c r="D201" i="4"/>
  <c r="D181" i="4"/>
  <c r="D109" i="4"/>
  <c r="D168" i="4"/>
  <c r="D247" i="4"/>
  <c r="D119" i="4"/>
  <c r="D193" i="4"/>
  <c r="D27" i="4"/>
  <c r="D88" i="4"/>
  <c r="D238" i="4"/>
  <c r="D42" i="4"/>
  <c r="D96" i="4"/>
  <c r="D221" i="4"/>
  <c r="D121" i="4"/>
  <c r="D145" i="4"/>
  <c r="D54" i="4"/>
  <c r="D86" i="4"/>
  <c r="D61" i="4"/>
  <c r="D93" i="4"/>
  <c r="D20" i="4"/>
  <c r="H20" i="4" s="1"/>
  <c r="D64" i="4"/>
  <c r="D185" i="4"/>
  <c r="D163" i="4"/>
  <c r="D224" i="4"/>
  <c r="D33" i="4"/>
  <c r="D111" i="4"/>
  <c r="D176" i="4"/>
  <c r="D248" i="4"/>
  <c r="D101" i="4"/>
  <c r="D198" i="4"/>
  <c r="D250" i="4"/>
  <c r="D143" i="4"/>
  <c r="D156" i="4"/>
  <c r="D195" i="4"/>
  <c r="D24" i="4"/>
  <c r="D75" i="4"/>
  <c r="D128" i="4"/>
  <c r="D197" i="4"/>
  <c r="D56" i="4"/>
  <c r="D98" i="4"/>
  <c r="D81" i="4"/>
  <c r="D65" i="4"/>
  <c r="D62" i="4"/>
  <c r="D76" i="4"/>
  <c r="D23" i="4"/>
  <c r="D158" i="4"/>
  <c r="D205" i="4"/>
  <c r="D38" i="4"/>
  <c r="D110" i="4"/>
  <c r="D183" i="4"/>
  <c r="D188" i="4"/>
  <c r="D235" i="4"/>
  <c r="D240" i="4"/>
  <c r="D124" i="4"/>
  <c r="D13" i="4"/>
  <c r="D29" i="4"/>
  <c r="D45" i="4"/>
  <c r="D131" i="4"/>
  <c r="D200" i="4"/>
  <c r="D204" i="4"/>
  <c r="D139" i="4"/>
  <c r="D152" i="4"/>
  <c r="D150" i="4"/>
  <c r="D106" i="4"/>
  <c r="D214" i="4"/>
  <c r="D190" i="4"/>
  <c r="D182" i="4"/>
  <c r="D229" i="4"/>
  <c r="D226" i="4"/>
  <c r="D239" i="4"/>
  <c r="D164" i="4"/>
  <c r="D244" i="4"/>
  <c r="D133" i="4"/>
  <c r="D211" i="4"/>
  <c r="D51" i="4"/>
  <c r="D95" i="4"/>
  <c r="D79" i="4"/>
  <c r="D63" i="4"/>
  <c r="D58" i="4"/>
  <c r="D60" i="4"/>
  <c r="D19" i="4"/>
  <c r="D215" i="4"/>
  <c r="D34" i="4"/>
  <c r="D202" i="4"/>
  <c r="D208" i="4"/>
  <c r="D40" i="4"/>
  <c r="D100" i="4"/>
  <c r="D25" i="4"/>
  <c r="D173" i="4"/>
  <c r="D149" i="4"/>
  <c r="D194" i="4"/>
  <c r="D66" i="4"/>
  <c r="H66" i="4" s="1"/>
  <c r="D132" i="4"/>
  <c r="D233" i="4"/>
  <c r="D220" i="4"/>
  <c r="D104" i="4"/>
  <c r="D210" i="4"/>
  <c r="D140" i="4"/>
  <c r="D67" i="4"/>
  <c r="I328" i="4"/>
  <c r="J328" i="4" s="1"/>
  <c r="H360" i="4"/>
  <c r="D189" i="4"/>
  <c r="D162" i="4"/>
  <c r="D178" i="4"/>
  <c r="D53" i="4"/>
  <c r="D154" i="4"/>
  <c r="D241" i="4"/>
  <c r="D36" i="4"/>
  <c r="D85" i="4"/>
  <c r="D136" i="4"/>
  <c r="D46" i="4"/>
  <c r="D15" i="4"/>
  <c r="D126" i="4"/>
  <c r="D47" i="4"/>
  <c r="J303" i="4"/>
  <c r="J353" i="4"/>
  <c r="I359" i="4"/>
  <c r="J359" i="4" s="1"/>
  <c r="I264" i="4"/>
  <c r="J264" i="4" s="1"/>
  <c r="H292" i="4"/>
  <c r="J380" i="4"/>
  <c r="I369" i="4"/>
  <c r="J369" i="4" s="1"/>
  <c r="I313" i="4"/>
  <c r="J313" i="4" s="1"/>
  <c r="I271" i="4"/>
  <c r="J297" i="4"/>
  <c r="I365" i="4"/>
  <c r="J365" i="4" s="1"/>
  <c r="I347" i="4"/>
  <c r="J347" i="4"/>
  <c r="H368" i="4"/>
  <c r="H389" i="4"/>
  <c r="I299" i="4"/>
  <c r="J299" i="4" s="1"/>
  <c r="H281" i="4"/>
  <c r="H370" i="4"/>
  <c r="I366" i="4"/>
  <c r="J366" i="4" s="1"/>
  <c r="I384" i="4"/>
  <c r="I288" i="4"/>
  <c r="J288" i="4" s="1"/>
  <c r="J394" i="4"/>
  <c r="H357" i="4"/>
  <c r="J379" i="4"/>
  <c r="I329" i="4"/>
  <c r="H316" i="4"/>
  <c r="J316" i="4" s="1"/>
  <c r="H343" i="4"/>
  <c r="J343" i="4"/>
  <c r="H295" i="4"/>
  <c r="I398" i="4"/>
  <c r="J398" i="4" s="1"/>
  <c r="I396" i="4"/>
  <c r="J319" i="4"/>
  <c r="H253" i="4"/>
  <c r="I306" i="4"/>
  <c r="H320" i="4"/>
  <c r="J320" i="4" s="1"/>
  <c r="H358" i="4"/>
  <c r="J358" i="4"/>
  <c r="H325" i="4"/>
  <c r="C8" i="1"/>
  <c r="D8" i="1"/>
  <c r="C9" i="1"/>
  <c r="B15" i="6" s="1"/>
  <c r="J289" i="4"/>
  <c r="J292" i="4"/>
  <c r="H296" i="4"/>
  <c r="H385" i="4"/>
  <c r="J326" i="4"/>
  <c r="H336" i="4"/>
  <c r="H333" i="4"/>
  <c r="H372" i="4"/>
  <c r="I304" i="4"/>
  <c r="J304" i="4" s="1"/>
  <c r="H302" i="4"/>
  <c r="J407" i="4"/>
  <c r="J329" i="4"/>
  <c r="J385" i="4"/>
  <c r="J396" i="4"/>
  <c r="H280" i="4"/>
  <c r="J294" i="4"/>
  <c r="I342" i="4"/>
  <c r="H276" i="4"/>
  <c r="J276" i="4"/>
  <c r="I405" i="4"/>
  <c r="I341" i="4"/>
  <c r="J263" i="4"/>
  <c r="I267" i="4"/>
  <c r="J395" i="4"/>
  <c r="I262" i="4"/>
  <c r="J262" i="4" s="1"/>
  <c r="H373" i="4"/>
  <c r="I324" i="4"/>
  <c r="J388" i="4"/>
  <c r="J363" i="4"/>
  <c r="J325" i="4"/>
  <c r="J271" i="4"/>
  <c r="J306" i="4"/>
  <c r="D180" i="4"/>
  <c r="D129" i="4"/>
  <c r="D179" i="4"/>
  <c r="D84" i="4"/>
  <c r="D41" i="4"/>
  <c r="D153" i="4"/>
  <c r="D159" i="4"/>
  <c r="D170" i="4"/>
  <c r="D90" i="4"/>
  <c r="D16" i="4"/>
  <c r="D169" i="4"/>
  <c r="D151" i="4"/>
  <c r="D186" i="4"/>
  <c r="D105" i="4"/>
  <c r="D246" i="4"/>
  <c r="D108" i="4"/>
  <c r="D122" i="4"/>
  <c r="D222" i="4"/>
  <c r="D26" i="4"/>
  <c r="D137" i="4"/>
  <c r="D94" i="4"/>
  <c r="D28" i="4"/>
  <c r="D82" i="4"/>
  <c r="D157" i="4"/>
  <c r="D177" i="4"/>
  <c r="D230" i="4"/>
  <c r="D203" i="4"/>
  <c r="D127" i="4"/>
  <c r="D77" i="4"/>
  <c r="D31" i="4"/>
  <c r="D30" i="4"/>
  <c r="D218" i="4"/>
  <c r="D234" i="4"/>
  <c r="D191" i="4"/>
  <c r="D251" i="4"/>
  <c r="D18" i="4"/>
  <c r="D130" i="4"/>
  <c r="D113" i="4"/>
  <c r="D74" i="4"/>
  <c r="D146" i="4"/>
  <c r="D141" i="4"/>
  <c r="D135" i="4"/>
  <c r="D216" i="4"/>
  <c r="D97" i="4"/>
  <c r="D171" i="4"/>
  <c r="D103" i="4"/>
  <c r="D217" i="4"/>
  <c r="D147" i="4"/>
  <c r="D107" i="4"/>
  <c r="D138" i="4"/>
  <c r="D78" i="4"/>
  <c r="D12" i="4"/>
  <c r="D52" i="4"/>
  <c r="D117" i="4"/>
  <c r="D123" i="4"/>
  <c r="D196" i="4"/>
  <c r="D70" i="4"/>
  <c r="H70" i="4" s="1"/>
  <c r="D206" i="4"/>
  <c r="I391" i="4"/>
  <c r="J391" i="4" s="1"/>
  <c r="I344" i="4"/>
  <c r="J344" i="4"/>
  <c r="H367" i="4"/>
  <c r="J367" i="4" s="1"/>
  <c r="I273" i="4"/>
  <c r="J273" i="4" s="1"/>
  <c r="I362" i="4"/>
  <c r="J362" i="4" s="1"/>
  <c r="I340" i="4"/>
  <c r="J340" i="4"/>
  <c r="I377" i="4"/>
  <c r="J377" i="4" s="1"/>
  <c r="H270" i="4"/>
  <c r="I256" i="4"/>
  <c r="J256" i="4" s="1"/>
  <c r="I285" i="4"/>
  <c r="J285" i="4" s="1"/>
  <c r="H404" i="4"/>
  <c r="J404" i="4" s="1"/>
  <c r="H252" i="4"/>
  <c r="I397" i="4"/>
  <c r="J397" i="4"/>
  <c r="H349" i="4"/>
  <c r="D48" i="4"/>
  <c r="D87" i="4"/>
  <c r="D184" i="4"/>
  <c r="D223" i="4"/>
  <c r="D245" i="4"/>
  <c r="D115" i="4"/>
  <c r="D227" i="4"/>
  <c r="D219" i="4"/>
  <c r="D21" i="4"/>
  <c r="D160" i="4"/>
  <c r="D118" i="4"/>
  <c r="D207" i="4"/>
  <c r="D50" i="4"/>
  <c r="D89" i="4"/>
  <c r="D43" i="4"/>
  <c r="D80" i="4"/>
  <c r="D174" i="4"/>
  <c r="D17" i="4"/>
  <c r="D69" i="4"/>
  <c r="H12" i="4"/>
  <c r="G12" i="4"/>
  <c r="I12" i="4"/>
  <c r="I13" i="4"/>
  <c r="J12" i="4"/>
  <c r="H13" i="4"/>
  <c r="J13" i="4"/>
  <c r="I14" i="4"/>
  <c r="H14" i="4"/>
  <c r="J14" i="4" s="1"/>
  <c r="I15" i="4"/>
  <c r="J15" i="4" s="1"/>
  <c r="H15" i="4"/>
  <c r="I16" i="4"/>
  <c r="J16" i="4" s="1"/>
  <c r="H16" i="4"/>
  <c r="I17" i="4"/>
  <c r="H17" i="4"/>
  <c r="J17" i="4"/>
  <c r="I18" i="4"/>
  <c r="H18" i="4"/>
  <c r="J18" i="4" s="1"/>
  <c r="I19" i="4"/>
  <c r="J19" i="4" s="1"/>
  <c r="H19" i="4"/>
  <c r="I20" i="4"/>
  <c r="J20" i="4"/>
  <c r="H21" i="4"/>
  <c r="H22" i="4"/>
  <c r="I22" i="4"/>
  <c r="J22" i="4"/>
  <c r="H23" i="4"/>
  <c r="I23" i="4"/>
  <c r="J23" i="4"/>
  <c r="H24" i="4"/>
  <c r="I24" i="4"/>
  <c r="J24" i="4" s="1"/>
  <c r="H25" i="4"/>
  <c r="J25" i="4" s="1"/>
  <c r="I25" i="4"/>
  <c r="H26" i="4"/>
  <c r="I26" i="4"/>
  <c r="J26" i="4"/>
  <c r="H27" i="4"/>
  <c r="I27" i="4"/>
  <c r="J27" i="4" s="1"/>
  <c r="H29" i="4"/>
  <c r="J29" i="4" s="1"/>
  <c r="I29" i="4"/>
  <c r="H30" i="4"/>
  <c r="I30" i="4"/>
  <c r="J30" i="4" s="1"/>
  <c r="H32" i="4"/>
  <c r="I32" i="4"/>
  <c r="J32" i="4" s="1"/>
  <c r="H33" i="4"/>
  <c r="I33" i="4"/>
  <c r="J33" i="4" s="1"/>
  <c r="H34" i="4"/>
  <c r="I34" i="4"/>
  <c r="J34" i="4"/>
  <c r="H35" i="4"/>
  <c r="I35" i="4"/>
  <c r="J35" i="4" s="1"/>
  <c r="H37" i="4"/>
  <c r="I37" i="4"/>
  <c r="J37" i="4"/>
  <c r="H38" i="4"/>
  <c r="I38" i="4"/>
  <c r="J38" i="4" s="1"/>
  <c r="H39" i="4"/>
  <c r="I39" i="4"/>
  <c r="J39" i="4"/>
  <c r="H40" i="4"/>
  <c r="I40" i="4"/>
  <c r="J40" i="4" s="1"/>
  <c r="H41" i="4"/>
  <c r="J41" i="4" s="1"/>
  <c r="I41" i="4"/>
  <c r="H42" i="4"/>
  <c r="I42" i="4"/>
  <c r="J42" i="4"/>
  <c r="H44" i="4"/>
  <c r="I44" i="4"/>
  <c r="J44" i="4"/>
  <c r="H45" i="4"/>
  <c r="J45" i="4" s="1"/>
  <c r="I45" i="4"/>
  <c r="H46" i="4"/>
  <c r="I46" i="4"/>
  <c r="J46" i="4"/>
  <c r="H47" i="4"/>
  <c r="I47" i="4"/>
  <c r="J47" i="4" s="1"/>
  <c r="H48" i="4"/>
  <c r="I48" i="4"/>
  <c r="J48" i="4" s="1"/>
  <c r="H49" i="4"/>
  <c r="I49" i="4"/>
  <c r="J49" i="4"/>
  <c r="H50" i="4"/>
  <c r="I50" i="4"/>
  <c r="J50" i="4" s="1"/>
  <c r="H51" i="4"/>
  <c r="I51" i="4"/>
  <c r="H52" i="4"/>
  <c r="I52" i="4"/>
  <c r="J52" i="4" s="1"/>
  <c r="H53" i="4"/>
  <c r="I53" i="4"/>
  <c r="J53" i="4" s="1"/>
  <c r="H54" i="4"/>
  <c r="I54" i="4"/>
  <c r="J54" i="4" s="1"/>
  <c r="H55" i="4"/>
  <c r="I55" i="4"/>
  <c r="H56" i="4"/>
  <c r="I56" i="4"/>
  <c r="J56" i="4"/>
  <c r="H57" i="4"/>
  <c r="I57" i="4"/>
  <c r="J57" i="4"/>
  <c r="H58" i="4"/>
  <c r="I58" i="4"/>
  <c r="J58" i="4"/>
  <c r="H59" i="4"/>
  <c r="J59" i="4" s="1"/>
  <c r="I59" i="4"/>
  <c r="H60" i="4"/>
  <c r="I60" i="4"/>
  <c r="J60" i="4"/>
  <c r="H61" i="4"/>
  <c r="J61" i="4" s="1"/>
  <c r="I61" i="4"/>
  <c r="H62" i="4"/>
  <c r="I62" i="4"/>
  <c r="J62" i="4"/>
  <c r="H63" i="4"/>
  <c r="J63" i="4" s="1"/>
  <c r="I63" i="4"/>
  <c r="H64" i="4"/>
  <c r="I64" i="4"/>
  <c r="J64" i="4"/>
  <c r="H65" i="4"/>
  <c r="I65" i="4"/>
  <c r="J65" i="4"/>
  <c r="I66" i="4"/>
  <c r="J66" i="4" s="1"/>
  <c r="H67" i="4"/>
  <c r="I67" i="4"/>
  <c r="J67" i="4" s="1"/>
  <c r="H68" i="4"/>
  <c r="I68" i="4"/>
  <c r="J68" i="4" s="1"/>
  <c r="H69" i="4"/>
  <c r="I69" i="4"/>
  <c r="J69" i="4" s="1"/>
  <c r="H71" i="4"/>
  <c r="I71" i="4"/>
  <c r="H72" i="4"/>
  <c r="I72" i="4"/>
  <c r="J72" i="4" s="1"/>
  <c r="H73" i="4"/>
  <c r="I73" i="4"/>
  <c r="J73" i="4"/>
  <c r="H74" i="4"/>
  <c r="I74" i="4"/>
  <c r="J74" i="4" s="1"/>
  <c r="H75" i="4"/>
  <c r="I75" i="4"/>
  <c r="J75" i="4"/>
  <c r="H76" i="4"/>
  <c r="I76" i="4"/>
  <c r="J76" i="4"/>
  <c r="H77" i="4"/>
  <c r="I77" i="4"/>
  <c r="J77" i="4"/>
  <c r="H78" i="4"/>
  <c r="I78" i="4"/>
  <c r="J78" i="4" s="1"/>
  <c r="H79" i="4"/>
  <c r="I79" i="4"/>
  <c r="J79" i="4" s="1"/>
  <c r="H80" i="4"/>
  <c r="I80" i="4"/>
  <c r="J80" i="4" s="1"/>
  <c r="H81" i="4"/>
  <c r="I81" i="4"/>
  <c r="J81" i="4" s="1"/>
  <c r="H82" i="4"/>
  <c r="I82" i="4"/>
  <c r="J82" i="4" s="1"/>
  <c r="H83" i="4"/>
  <c r="I83" i="4"/>
  <c r="J83" i="4" s="1"/>
  <c r="H84" i="4"/>
  <c r="I84" i="4"/>
  <c r="J84" i="4" s="1"/>
  <c r="H85" i="4"/>
  <c r="I85" i="4"/>
  <c r="J85" i="4"/>
  <c r="H86" i="4"/>
  <c r="I86" i="4"/>
  <c r="J86" i="4" s="1"/>
  <c r="H87" i="4"/>
  <c r="I87" i="4"/>
  <c r="J87" i="4"/>
  <c r="H88" i="4"/>
  <c r="I88" i="4"/>
  <c r="J88" i="4" s="1"/>
  <c r="H89" i="4"/>
  <c r="I89" i="4"/>
  <c r="J89" i="4" s="1"/>
  <c r="H90" i="4"/>
  <c r="I90" i="4"/>
  <c r="J90" i="4" s="1"/>
  <c r="H91" i="4"/>
  <c r="I91" i="4"/>
  <c r="J91" i="4" s="1"/>
  <c r="H92" i="4"/>
  <c r="I92" i="4"/>
  <c r="J92" i="4" s="1"/>
  <c r="H93" i="4"/>
  <c r="I93" i="4"/>
  <c r="J93" i="4" s="1"/>
  <c r="H94" i="4"/>
  <c r="I94" i="4"/>
  <c r="J94" i="4" s="1"/>
  <c r="H95" i="4"/>
  <c r="I95" i="4"/>
  <c r="J95" i="4"/>
  <c r="H96" i="4"/>
  <c r="I96" i="4"/>
  <c r="J96" i="4"/>
  <c r="H97" i="4"/>
  <c r="I97" i="4"/>
  <c r="J97" i="4"/>
  <c r="H98" i="4"/>
  <c r="J98" i="4" s="1"/>
  <c r="I98" i="4"/>
  <c r="H99" i="4"/>
  <c r="I99" i="4"/>
  <c r="J99" i="4" s="1"/>
  <c r="H100" i="4"/>
  <c r="I100" i="4"/>
  <c r="J100" i="4" s="1"/>
  <c r="H101" i="4"/>
  <c r="I101" i="4"/>
  <c r="J101" i="4" s="1"/>
  <c r="H102" i="4"/>
  <c r="I102" i="4"/>
  <c r="J102" i="4" s="1"/>
  <c r="H103" i="4"/>
  <c r="J103" i="4" s="1"/>
  <c r="I103" i="4"/>
  <c r="H104" i="4"/>
  <c r="I104" i="4"/>
  <c r="J104" i="4" s="1"/>
  <c r="H105" i="4"/>
  <c r="I105" i="4"/>
  <c r="J105" i="4" s="1"/>
  <c r="H106" i="4"/>
  <c r="I106" i="4"/>
  <c r="J106" i="4" s="1"/>
  <c r="H107" i="4"/>
  <c r="I107" i="4"/>
  <c r="J107" i="4" s="1"/>
  <c r="H108" i="4"/>
  <c r="I108" i="4"/>
  <c r="J108" i="4"/>
  <c r="H109" i="4"/>
  <c r="I109" i="4"/>
  <c r="J109" i="4"/>
  <c r="H110" i="4"/>
  <c r="J110" i="4" s="1"/>
  <c r="I110" i="4"/>
  <c r="H111" i="4"/>
  <c r="I111" i="4"/>
  <c r="J111" i="4" s="1"/>
  <c r="H112" i="4"/>
  <c r="I112" i="4"/>
  <c r="J112" i="4"/>
  <c r="H113" i="4"/>
  <c r="I113" i="4"/>
  <c r="J113" i="4"/>
  <c r="H114" i="4"/>
  <c r="J114" i="4" s="1"/>
  <c r="I114" i="4"/>
  <c r="H115" i="4"/>
  <c r="I115" i="4"/>
  <c r="J115" i="4" s="1"/>
  <c r="H116" i="4"/>
  <c r="I116" i="4"/>
  <c r="J116" i="4" s="1"/>
  <c r="H117" i="4"/>
  <c r="I117" i="4"/>
  <c r="J117" i="4"/>
  <c r="H118" i="4"/>
  <c r="J118" i="4" s="1"/>
  <c r="I118" i="4"/>
  <c r="H119" i="4"/>
  <c r="I119" i="4"/>
  <c r="J119" i="4" s="1"/>
  <c r="H120" i="4"/>
  <c r="I120" i="4"/>
  <c r="J120" i="4"/>
  <c r="H121" i="4"/>
  <c r="I121" i="4"/>
  <c r="J121" i="4"/>
  <c r="H122" i="4"/>
  <c r="J122" i="4" s="1"/>
  <c r="I122" i="4"/>
  <c r="H123" i="4"/>
  <c r="J123" i="4" s="1"/>
  <c r="I123" i="4"/>
  <c r="H124" i="4"/>
  <c r="J124" i="4" s="1"/>
  <c r="I124" i="4"/>
  <c r="H125" i="4"/>
  <c r="I125" i="4"/>
  <c r="J125" i="4"/>
  <c r="H126" i="4"/>
  <c r="I126" i="4"/>
  <c r="J126" i="4"/>
  <c r="H127" i="4"/>
  <c r="I127" i="4"/>
  <c r="J127" i="4" s="1"/>
  <c r="H128" i="4"/>
  <c r="I128" i="4"/>
  <c r="J128" i="4" s="1"/>
  <c r="H129" i="4"/>
  <c r="I129" i="4"/>
  <c r="J129" i="4"/>
  <c r="H130" i="4"/>
  <c r="I130" i="4"/>
  <c r="J130" i="4"/>
  <c r="H131" i="4"/>
  <c r="J131" i="4" s="1"/>
  <c r="I131" i="4"/>
  <c r="H132" i="4"/>
  <c r="J132" i="4" s="1"/>
  <c r="I132" i="4"/>
  <c r="H133" i="4"/>
  <c r="I133" i="4"/>
  <c r="J133" i="4"/>
  <c r="H134" i="4"/>
  <c r="I134" i="4"/>
  <c r="J134" i="4"/>
  <c r="H135" i="4"/>
  <c r="J135" i="4" s="1"/>
  <c r="I135" i="4"/>
  <c r="H136" i="4"/>
  <c r="J136" i="4" s="1"/>
  <c r="I136" i="4"/>
  <c r="H137" i="4"/>
  <c r="I137" i="4"/>
  <c r="J137" i="4"/>
  <c r="H138" i="4"/>
  <c r="I138" i="4"/>
  <c r="J138" i="4"/>
  <c r="H139" i="4"/>
  <c r="J139" i="4" s="1"/>
  <c r="I139" i="4"/>
  <c r="H140" i="4"/>
  <c r="I140" i="4"/>
  <c r="J140" i="4" s="1"/>
  <c r="H141" i="4"/>
  <c r="I141" i="4"/>
  <c r="J141" i="4" s="1"/>
  <c r="H142" i="4"/>
  <c r="I142" i="4"/>
  <c r="J142" i="4"/>
  <c r="H143" i="4"/>
  <c r="J143" i="4" s="1"/>
  <c r="I143" i="4"/>
  <c r="H144" i="4"/>
  <c r="I144" i="4"/>
  <c r="J144" i="4" s="1"/>
  <c r="H145" i="4"/>
  <c r="I145" i="4"/>
  <c r="J145" i="4"/>
  <c r="H146" i="4"/>
  <c r="I146" i="4"/>
  <c r="J146" i="4"/>
  <c r="H147" i="4"/>
  <c r="I147" i="4"/>
  <c r="J147" i="4" s="1"/>
  <c r="H148" i="4"/>
  <c r="I148" i="4"/>
  <c r="J148" i="4" s="1"/>
  <c r="H149" i="4"/>
  <c r="I149" i="4"/>
  <c r="J149" i="4" s="1"/>
  <c r="H150" i="4"/>
  <c r="I150" i="4"/>
  <c r="J150" i="4"/>
  <c r="H151" i="4"/>
  <c r="I151" i="4"/>
  <c r="J151" i="4" s="1"/>
  <c r="H152" i="4"/>
  <c r="I152" i="4"/>
  <c r="H153" i="4"/>
  <c r="I153" i="4"/>
  <c r="J153" i="4"/>
  <c r="H154" i="4"/>
  <c r="J154" i="4" s="1"/>
  <c r="I154" i="4"/>
  <c r="H155" i="4"/>
  <c r="J155" i="4" s="1"/>
  <c r="I155" i="4"/>
  <c r="H156" i="4"/>
  <c r="I156" i="4"/>
  <c r="J156" i="4" s="1"/>
  <c r="H157" i="4"/>
  <c r="I157" i="4"/>
  <c r="J157" i="4" s="1"/>
  <c r="H158" i="4"/>
  <c r="J158" i="4" s="1"/>
  <c r="I158" i="4"/>
  <c r="H159" i="4"/>
  <c r="I159" i="4"/>
  <c r="J159" i="4" s="1"/>
  <c r="H160" i="4"/>
  <c r="I160" i="4"/>
  <c r="H161" i="4"/>
  <c r="I161" i="4"/>
  <c r="J161" i="4" s="1"/>
  <c r="H162" i="4"/>
  <c r="I162" i="4"/>
  <c r="J162" i="4"/>
  <c r="H163" i="4"/>
  <c r="I163" i="4"/>
  <c r="J163" i="4" s="1"/>
  <c r="H164" i="4"/>
  <c r="I164" i="4"/>
  <c r="H165" i="4"/>
  <c r="J165" i="4" s="1"/>
  <c r="I165" i="4"/>
  <c r="H166" i="4"/>
  <c r="I166" i="4"/>
  <c r="J166" i="4" s="1"/>
  <c r="H167" i="4"/>
  <c r="I167" i="4"/>
  <c r="J167" i="4"/>
  <c r="H168" i="4"/>
  <c r="I168" i="4"/>
  <c r="H169" i="4"/>
  <c r="I169" i="4"/>
  <c r="J169" i="4" s="1"/>
  <c r="H170" i="4"/>
  <c r="I170" i="4"/>
  <c r="J170" i="4" s="1"/>
  <c r="H171" i="4"/>
  <c r="J171" i="4" s="1"/>
  <c r="I171" i="4"/>
  <c r="H172" i="4"/>
  <c r="I172" i="4"/>
  <c r="J172" i="4" s="1"/>
  <c r="H173" i="4"/>
  <c r="I173" i="4"/>
  <c r="J173" i="4" s="1"/>
  <c r="H174" i="4"/>
  <c r="I174" i="4"/>
  <c r="J174" i="4" s="1"/>
  <c r="H175" i="4"/>
  <c r="I175" i="4"/>
  <c r="J175" i="4"/>
  <c r="H176" i="4"/>
  <c r="I176" i="4"/>
  <c r="J176" i="4" s="1"/>
  <c r="H177" i="4"/>
  <c r="J177" i="4" s="1"/>
  <c r="I177" i="4"/>
  <c r="H178" i="4"/>
  <c r="I178" i="4"/>
  <c r="J178" i="4"/>
  <c r="H179" i="4"/>
  <c r="I179" i="4"/>
  <c r="J179" i="4"/>
  <c r="H180" i="4"/>
  <c r="I180" i="4"/>
  <c r="J180" i="4" s="1"/>
  <c r="H181" i="4"/>
  <c r="J181" i="4" s="1"/>
  <c r="I181" i="4"/>
  <c r="H182" i="4"/>
  <c r="I182" i="4"/>
  <c r="J182" i="4"/>
  <c r="H183" i="4"/>
  <c r="I183" i="4"/>
  <c r="J183" i="4"/>
  <c r="H184" i="4"/>
  <c r="I184" i="4"/>
  <c r="J184" i="4" s="1"/>
  <c r="H185" i="4"/>
  <c r="J185" i="4" s="1"/>
  <c r="I185" i="4"/>
  <c r="H186" i="4"/>
  <c r="I186" i="4"/>
  <c r="J186" i="4"/>
  <c r="H187" i="4"/>
  <c r="I187" i="4"/>
  <c r="J187" i="4"/>
  <c r="H188" i="4"/>
  <c r="I188" i="4"/>
  <c r="J188" i="4" s="1"/>
  <c r="H189" i="4"/>
  <c r="J189" i="4" s="1"/>
  <c r="I189" i="4"/>
  <c r="H190" i="4"/>
  <c r="I190" i="4"/>
  <c r="J190" i="4"/>
  <c r="H191" i="4"/>
  <c r="I191" i="4"/>
  <c r="J191" i="4"/>
  <c r="H192" i="4"/>
  <c r="I192" i="4"/>
  <c r="J192" i="4" s="1"/>
  <c r="H193" i="4"/>
  <c r="I193" i="4"/>
  <c r="J193" i="4" s="1"/>
  <c r="H194" i="4"/>
  <c r="I194" i="4"/>
  <c r="J194" i="4"/>
  <c r="H195" i="4"/>
  <c r="I195" i="4"/>
  <c r="J195" i="4"/>
  <c r="H196" i="4"/>
  <c r="I196" i="4"/>
  <c r="J196" i="4" s="1"/>
  <c r="H197" i="4"/>
  <c r="J197" i="4" s="1"/>
  <c r="I197" i="4"/>
  <c r="H198" i="4"/>
  <c r="I198" i="4"/>
  <c r="J198" i="4"/>
  <c r="H199" i="4"/>
  <c r="I199" i="4"/>
  <c r="J199" i="4"/>
  <c r="H200" i="4"/>
  <c r="I200" i="4"/>
  <c r="H201" i="4"/>
  <c r="I201" i="4"/>
  <c r="J201" i="4" s="1"/>
  <c r="H202" i="4"/>
  <c r="I202" i="4"/>
  <c r="J202" i="4" s="1"/>
  <c r="H203" i="4"/>
  <c r="I203" i="4"/>
  <c r="J203" i="4"/>
  <c r="H204" i="4"/>
  <c r="I204" i="4"/>
  <c r="J204" i="4" s="1"/>
  <c r="H205" i="4"/>
  <c r="I205" i="4"/>
  <c r="J205" i="4" s="1"/>
  <c r="H206" i="4"/>
  <c r="I206" i="4"/>
  <c r="J206" i="4" s="1"/>
  <c r="H207" i="4"/>
  <c r="I207" i="4"/>
  <c r="J207" i="4"/>
  <c r="H208" i="4"/>
  <c r="I208" i="4"/>
  <c r="H209" i="4"/>
  <c r="I209" i="4"/>
  <c r="J209" i="4" s="1"/>
  <c r="H210" i="4"/>
  <c r="I210" i="4"/>
  <c r="J210" i="4" s="1"/>
  <c r="H211" i="4"/>
  <c r="I211" i="4"/>
  <c r="J211" i="4"/>
  <c r="H212" i="4"/>
  <c r="I212" i="4"/>
  <c r="H213" i="4"/>
  <c r="J213" i="4" s="1"/>
  <c r="I213" i="4"/>
  <c r="H214" i="4"/>
  <c r="I214" i="4"/>
  <c r="J214" i="4" s="1"/>
  <c r="H215" i="4"/>
  <c r="I215" i="4"/>
  <c r="J215" i="4"/>
  <c r="H216" i="4"/>
  <c r="I216" i="4"/>
  <c r="J216" i="4" s="1"/>
  <c r="H217" i="4"/>
  <c r="I217" i="4"/>
  <c r="J217" i="4" s="1"/>
  <c r="H218" i="4"/>
  <c r="I218" i="4"/>
  <c r="J218" i="4"/>
  <c r="H219" i="4"/>
  <c r="I219" i="4"/>
  <c r="J219" i="4"/>
  <c r="H220" i="4"/>
  <c r="I220" i="4"/>
  <c r="J220" i="4" s="1"/>
  <c r="H221" i="4"/>
  <c r="J221" i="4" s="1"/>
  <c r="I221" i="4"/>
  <c r="H222" i="4"/>
  <c r="I222" i="4"/>
  <c r="J222" i="4"/>
  <c r="H223" i="4"/>
  <c r="I223" i="4"/>
  <c r="J223" i="4"/>
  <c r="H224" i="4"/>
  <c r="I224" i="4"/>
  <c r="H225" i="4"/>
  <c r="J225" i="4" s="1"/>
  <c r="I225" i="4"/>
  <c r="H226" i="4"/>
  <c r="I226" i="4"/>
  <c r="J226" i="4" s="1"/>
  <c r="H227" i="4"/>
  <c r="I227" i="4"/>
  <c r="J227" i="4"/>
  <c r="H228" i="4"/>
  <c r="I228" i="4"/>
  <c r="H229" i="4"/>
  <c r="I229" i="4"/>
  <c r="J229" i="4" s="1"/>
  <c r="H230" i="4"/>
  <c r="I230" i="4"/>
  <c r="J230" i="4" s="1"/>
  <c r="H231" i="4"/>
  <c r="I231" i="4"/>
  <c r="J231" i="4"/>
  <c r="H232" i="4"/>
  <c r="I232" i="4"/>
  <c r="J232" i="4" s="1"/>
  <c r="H233" i="4"/>
  <c r="I233" i="4"/>
  <c r="H234" i="4"/>
  <c r="I234" i="4"/>
  <c r="J234" i="4" s="1"/>
  <c r="H235" i="4"/>
  <c r="I235" i="4"/>
  <c r="J235" i="4"/>
  <c r="H236" i="4"/>
  <c r="I236" i="4"/>
  <c r="J236" i="4" s="1"/>
  <c r="H237" i="4"/>
  <c r="I237" i="4"/>
  <c r="J237" i="4" s="1"/>
  <c r="H238" i="4"/>
  <c r="I238" i="4"/>
  <c r="J238" i="4" s="1"/>
  <c r="H239" i="4"/>
  <c r="I239" i="4"/>
  <c r="J239" i="4"/>
  <c r="H240" i="4"/>
  <c r="I240" i="4"/>
  <c r="H241" i="4"/>
  <c r="I241" i="4"/>
  <c r="J241" i="4" s="1"/>
  <c r="H242" i="4"/>
  <c r="I242" i="4"/>
  <c r="H243" i="4"/>
  <c r="I243" i="4"/>
  <c r="J243" i="4"/>
  <c r="H244" i="4"/>
  <c r="I244" i="4"/>
  <c r="J244" i="4" s="1"/>
  <c r="H245" i="4"/>
  <c r="I245" i="4"/>
  <c r="J245" i="4" s="1"/>
  <c r="H246" i="4"/>
  <c r="I246" i="4"/>
  <c r="J246" i="4" s="1"/>
  <c r="H247" i="4"/>
  <c r="I247" i="4"/>
  <c r="J247" i="4" s="1"/>
  <c r="H248" i="4"/>
  <c r="I248" i="4"/>
  <c r="J248" i="4" s="1"/>
  <c r="H249" i="4"/>
  <c r="I249" i="4"/>
  <c r="J249" i="4"/>
  <c r="H250" i="4"/>
  <c r="I250" i="4"/>
  <c r="J250" i="4" s="1"/>
  <c r="H251" i="4"/>
  <c r="I251" i="4"/>
  <c r="J251" i="4"/>
  <c r="J208" i="4" l="1"/>
  <c r="J233" i="4"/>
  <c r="J228" i="4"/>
  <c r="J240" i="4"/>
  <c r="J242" i="4"/>
  <c r="J212" i="4"/>
  <c r="J224" i="4"/>
  <c r="J200" i="4"/>
  <c r="J168" i="4"/>
  <c r="J160" i="4"/>
  <c r="J152" i="4"/>
  <c r="J164" i="4"/>
  <c r="J298" i="4"/>
  <c r="H272" i="4"/>
  <c r="I272" i="4"/>
  <c r="J272" i="4" s="1"/>
  <c r="I387" i="4"/>
  <c r="J387" i="4" s="1"/>
  <c r="H387" i="4"/>
  <c r="J333" i="4"/>
  <c r="I43" i="4"/>
  <c r="J43" i="4" s="1"/>
  <c r="H43" i="4"/>
  <c r="I327" i="4"/>
  <c r="H327" i="4"/>
  <c r="J302" i="4"/>
  <c r="J55" i="4"/>
  <c r="E13" i="4"/>
  <c r="F13" i="4" s="1"/>
  <c r="G13" i="4"/>
  <c r="I330" i="4"/>
  <c r="J330" i="4" s="1"/>
  <c r="H330" i="4"/>
  <c r="J336" i="4"/>
  <c r="I355" i="4"/>
  <c r="H355" i="4"/>
  <c r="I323" i="4"/>
  <c r="H323" i="4"/>
  <c r="I70" i="4"/>
  <c r="J70" i="4" s="1"/>
  <c r="J51" i="4"/>
  <c r="H258" i="4"/>
  <c r="I258" i="4"/>
  <c r="J258" i="4" s="1"/>
  <c r="H403" i="4"/>
  <c r="I403" i="4"/>
  <c r="J403" i="4" s="1"/>
  <c r="H277" i="4"/>
  <c r="I277" i="4"/>
  <c r="J277" i="4" s="1"/>
  <c r="I266" i="4"/>
  <c r="J266" i="4" s="1"/>
  <c r="H266" i="4"/>
  <c r="H36" i="4"/>
  <c r="I36" i="4"/>
  <c r="J36" i="4" s="1"/>
  <c r="J314" i="4"/>
  <c r="J373" i="4"/>
  <c r="J315" i="4"/>
  <c r="J270" i="4"/>
  <c r="H371" i="4"/>
  <c r="I371" i="4"/>
  <c r="J371" i="4" s="1"/>
  <c r="J71" i="4"/>
  <c r="I279" i="4"/>
  <c r="H279" i="4"/>
  <c r="H393" i="4"/>
  <c r="I393" i="4"/>
  <c r="J308" i="4"/>
  <c r="I31" i="4"/>
  <c r="H31" i="4"/>
  <c r="H28" i="4"/>
  <c r="I28" i="4"/>
  <c r="H376" i="4"/>
  <c r="I376" i="4"/>
  <c r="J376" i="4" s="1"/>
  <c r="J281" i="4"/>
  <c r="H260" i="4"/>
  <c r="I260" i="4"/>
  <c r="J260" i="4" s="1"/>
  <c r="I339" i="4"/>
  <c r="J339" i="4" s="1"/>
  <c r="H339" i="4"/>
  <c r="I381" i="4"/>
  <c r="J381" i="4" s="1"/>
  <c r="D309" i="4"/>
  <c r="D293" i="4"/>
  <c r="D255" i="4"/>
  <c r="D390" i="4"/>
  <c r="D350" i="4"/>
  <c r="D322" i="4"/>
  <c r="D290" i="4"/>
  <c r="I402" i="4"/>
  <c r="J402" i="4" s="1"/>
  <c r="H282" i="4"/>
  <c r="J282" i="4" s="1"/>
  <c r="H308" i="4"/>
  <c r="D307" i="4"/>
  <c r="D291" i="4"/>
  <c r="H275" i="4"/>
  <c r="J275" i="4" s="1"/>
  <c r="D257" i="4"/>
  <c r="D378" i="4"/>
  <c r="D346" i="4"/>
  <c r="D318" i="4"/>
  <c r="D286" i="4"/>
  <c r="D254" i="4"/>
  <c r="H321" i="4"/>
  <c r="J321" i="4" s="1"/>
  <c r="H312" i="4"/>
  <c r="J312" i="4" s="1"/>
  <c r="H311" i="4"/>
  <c r="J311" i="4" s="1"/>
  <c r="H348" i="4"/>
  <c r="J348" i="4" s="1"/>
  <c r="H406" i="4"/>
  <c r="J406" i="4" s="1"/>
  <c r="I301" i="4"/>
  <c r="J301" i="4" s="1"/>
  <c r="I21" i="4"/>
  <c r="J21" i="4" s="1"/>
  <c r="D331" i="4"/>
  <c r="D269" i="4"/>
  <c r="J355" i="4" l="1"/>
  <c r="H318" i="4"/>
  <c r="I318" i="4"/>
  <c r="J318" i="4" s="1"/>
  <c r="I346" i="4"/>
  <c r="J346" i="4" s="1"/>
  <c r="H346" i="4"/>
  <c r="H378" i="4"/>
  <c r="I378" i="4"/>
  <c r="J378" i="4" s="1"/>
  <c r="H290" i="4"/>
  <c r="I290" i="4"/>
  <c r="J327" i="4"/>
  <c r="I309" i="4"/>
  <c r="J309" i="4" s="1"/>
  <c r="H309" i="4"/>
  <c r="I257" i="4"/>
  <c r="H257" i="4"/>
  <c r="I322" i="4"/>
  <c r="J322" i="4" s="1"/>
  <c r="H322" i="4"/>
  <c r="J28" i="4"/>
  <c r="J393" i="4"/>
  <c r="H350" i="4"/>
  <c r="I350" i="4"/>
  <c r="J350" i="4" s="1"/>
  <c r="H291" i="4"/>
  <c r="I291" i="4"/>
  <c r="E14" i="4"/>
  <c r="F14" i="4" s="1"/>
  <c r="G14" i="4"/>
  <c r="I269" i="4"/>
  <c r="H269" i="4"/>
  <c r="I307" i="4"/>
  <c r="J307" i="4" s="1"/>
  <c r="H307" i="4"/>
  <c r="J279" i="4"/>
  <c r="I390" i="4"/>
  <c r="J390" i="4" s="1"/>
  <c r="H390" i="4"/>
  <c r="H331" i="4"/>
  <c r="I331" i="4"/>
  <c r="J331" i="4" s="1"/>
  <c r="H254" i="4"/>
  <c r="I254" i="4"/>
  <c r="J254" i="4" s="1"/>
  <c r="I255" i="4"/>
  <c r="H255" i="4"/>
  <c r="H286" i="4"/>
  <c r="I286" i="4"/>
  <c r="H293" i="4"/>
  <c r="I293" i="4"/>
  <c r="J293" i="4" s="1"/>
  <c r="J31" i="4"/>
  <c r="J323" i="4"/>
  <c r="J286" i="4" l="1"/>
  <c r="J291" i="4"/>
  <c r="J290" i="4"/>
  <c r="J255" i="4"/>
  <c r="J269" i="4"/>
  <c r="J257" i="4"/>
  <c r="E15" i="4"/>
  <c r="F15" i="4" s="1"/>
  <c r="G15" i="4" s="1"/>
  <c r="E16" i="4" l="1"/>
  <c r="F16" i="4" s="1"/>
  <c r="G16" i="4"/>
  <c r="E17" i="4" l="1"/>
  <c r="F17" i="4" s="1"/>
  <c r="G17" i="4"/>
  <c r="E18" i="4" l="1"/>
  <c r="F18" i="4" s="1"/>
  <c r="G18" i="4" s="1"/>
  <c r="E19" i="4" l="1"/>
  <c r="F19" i="4" s="1"/>
  <c r="G19" i="4" s="1"/>
  <c r="E20" i="4" l="1"/>
  <c r="F20" i="4" s="1"/>
  <c r="G20" i="4" s="1"/>
  <c r="E21" i="4" l="1"/>
  <c r="F21" i="4" s="1"/>
  <c r="G21" i="4" s="1"/>
  <c r="E22" i="4" l="1"/>
  <c r="F22" i="4" s="1"/>
  <c r="G22" i="4"/>
  <c r="E23" i="4" l="1"/>
  <c r="F23" i="4" s="1"/>
  <c r="G23" i="4" s="1"/>
  <c r="E24" i="4" l="1"/>
  <c r="F24" i="4" s="1"/>
  <c r="G24" i="4" s="1"/>
  <c r="E25" i="4" l="1"/>
  <c r="F25" i="4" s="1"/>
  <c r="G25" i="4" s="1"/>
  <c r="G26" i="4" l="1"/>
  <c r="E26" i="4"/>
  <c r="F26" i="4" s="1"/>
  <c r="G27" i="4" l="1"/>
  <c r="E27" i="4"/>
  <c r="F27" i="4" s="1"/>
  <c r="E28" i="4" l="1"/>
  <c r="F28" i="4" s="1"/>
  <c r="G28" i="4" s="1"/>
  <c r="E29" i="4" l="1"/>
  <c r="F29" i="4" s="1"/>
  <c r="G29" i="4" s="1"/>
  <c r="G30" i="4" l="1"/>
  <c r="E30" i="4"/>
  <c r="F30" i="4" s="1"/>
  <c r="E31" i="4" l="1"/>
  <c r="F31" i="4" s="1"/>
  <c r="G31" i="4" s="1"/>
  <c r="E32" i="4" l="1"/>
  <c r="F32" i="4" s="1"/>
  <c r="G32" i="4" s="1"/>
  <c r="E33" i="4" l="1"/>
  <c r="F33" i="4" s="1"/>
  <c r="G33" i="4" s="1"/>
  <c r="E34" i="4" l="1"/>
  <c r="F34" i="4" s="1"/>
  <c r="G34" i="4" s="1"/>
  <c r="G35" i="4" l="1"/>
  <c r="E35" i="4"/>
  <c r="F35" i="4" s="1"/>
  <c r="E36" i="4" l="1"/>
  <c r="F36" i="4" s="1"/>
  <c r="G36" i="4" s="1"/>
  <c r="E37" i="4" l="1"/>
  <c r="F37" i="4" s="1"/>
  <c r="G37" i="4" s="1"/>
  <c r="G38" i="4" l="1"/>
  <c r="E38" i="4"/>
  <c r="F38" i="4" s="1"/>
  <c r="G39" i="4" l="1"/>
  <c r="E39" i="4"/>
  <c r="F39" i="4" s="1"/>
  <c r="E40" i="4" l="1"/>
  <c r="F40" i="4" s="1"/>
  <c r="G40" i="4" s="1"/>
  <c r="E41" i="4" l="1"/>
  <c r="F41" i="4" s="1"/>
  <c r="G41" i="4" s="1"/>
  <c r="E42" i="4" l="1"/>
  <c r="F42" i="4" s="1"/>
  <c r="G42" i="4" s="1"/>
  <c r="E43" i="4" l="1"/>
  <c r="F43" i="4" s="1"/>
  <c r="G43" i="4" s="1"/>
  <c r="E44" i="4" l="1"/>
  <c r="F44" i="4" s="1"/>
  <c r="G44" i="4" s="1"/>
  <c r="E45" i="4" l="1"/>
  <c r="F45" i="4" s="1"/>
  <c r="G45" i="4" s="1"/>
  <c r="E46" i="4" l="1"/>
  <c r="F46" i="4" s="1"/>
  <c r="G46" i="4"/>
  <c r="E47" i="4" l="1"/>
  <c r="F47" i="4" s="1"/>
  <c r="G47" i="4" s="1"/>
  <c r="E48" i="4" l="1"/>
  <c r="F48" i="4" s="1"/>
  <c r="G48" i="4" s="1"/>
  <c r="E49" i="4" l="1"/>
  <c r="F49" i="4" s="1"/>
  <c r="G49" i="4"/>
  <c r="G50" i="4" l="1"/>
  <c r="E50" i="4"/>
  <c r="F50" i="4" s="1"/>
  <c r="G51" i="4" l="1"/>
  <c r="E51" i="4"/>
  <c r="F51" i="4" s="1"/>
  <c r="G52" i="4" l="1"/>
  <c r="E52" i="4"/>
  <c r="F52" i="4" s="1"/>
  <c r="E53" i="4" l="1"/>
  <c r="F53" i="4" s="1"/>
  <c r="G53" i="4" s="1"/>
  <c r="E54" i="4" l="1"/>
  <c r="F54" i="4" s="1"/>
  <c r="G54" i="4" s="1"/>
  <c r="G55" i="4" l="1"/>
  <c r="E55" i="4"/>
  <c r="F55" i="4" s="1"/>
  <c r="E56" i="4" l="1"/>
  <c r="F56" i="4" s="1"/>
  <c r="G56" i="4" s="1"/>
  <c r="E57" i="4" l="1"/>
  <c r="F57" i="4" s="1"/>
  <c r="G57" i="4" s="1"/>
  <c r="G58" i="4" l="1"/>
  <c r="E58" i="4"/>
  <c r="F58" i="4" s="1"/>
  <c r="E59" i="4" l="1"/>
  <c r="F59" i="4" s="1"/>
  <c r="G59" i="4" s="1"/>
  <c r="E60" i="4" l="1"/>
  <c r="F60" i="4" s="1"/>
  <c r="G60" i="4" s="1"/>
  <c r="E61" i="4" l="1"/>
  <c r="F61" i="4" s="1"/>
  <c r="G61" i="4"/>
  <c r="G62" i="4" l="1"/>
  <c r="E62" i="4"/>
  <c r="F62" i="4" s="1"/>
  <c r="E63" i="4" l="1"/>
  <c r="F63" i="4" s="1"/>
  <c r="G63" i="4" s="1"/>
  <c r="E64" i="4" l="1"/>
  <c r="F64" i="4" s="1"/>
  <c r="G64" i="4" s="1"/>
  <c r="E65" i="4" l="1"/>
  <c r="F65" i="4" s="1"/>
  <c r="G65" i="4" s="1"/>
  <c r="G66" i="4" l="1"/>
  <c r="E66" i="4"/>
  <c r="F66" i="4" s="1"/>
  <c r="E67" i="4" l="1"/>
  <c r="F67" i="4" s="1"/>
  <c r="G67" i="4" s="1"/>
  <c r="E68" i="4" l="1"/>
  <c r="F68" i="4" s="1"/>
  <c r="G68" i="4" s="1"/>
  <c r="E69" i="4" l="1"/>
  <c r="F69" i="4" s="1"/>
  <c r="G69" i="4" s="1"/>
  <c r="E70" i="4" l="1"/>
  <c r="F70" i="4" s="1"/>
  <c r="G70" i="4" s="1"/>
  <c r="E71" i="4" l="1"/>
  <c r="F71" i="4" s="1"/>
  <c r="G71" i="4" s="1"/>
  <c r="E72" i="4" l="1"/>
  <c r="F72" i="4" s="1"/>
  <c r="G72" i="4"/>
  <c r="G73" i="4" l="1"/>
  <c r="E73" i="4"/>
  <c r="F73" i="4" s="1"/>
  <c r="E74" i="4" l="1"/>
  <c r="F74" i="4" s="1"/>
  <c r="G74" i="4" s="1"/>
  <c r="E75" i="4" l="1"/>
  <c r="F75" i="4" s="1"/>
  <c r="G75" i="4" s="1"/>
  <c r="E76" i="4" l="1"/>
  <c r="F76" i="4" s="1"/>
  <c r="G76" i="4" s="1"/>
  <c r="E77" i="4" l="1"/>
  <c r="F77" i="4" s="1"/>
  <c r="G77" i="4" s="1"/>
  <c r="G78" i="4" l="1"/>
  <c r="E78" i="4"/>
  <c r="F78" i="4" s="1"/>
  <c r="E79" i="4" l="1"/>
  <c r="F79" i="4" s="1"/>
  <c r="G79" i="4" s="1"/>
  <c r="G80" i="4" l="1"/>
  <c r="E80" i="4"/>
  <c r="F80" i="4" s="1"/>
  <c r="E81" i="4" l="1"/>
  <c r="F81" i="4" s="1"/>
  <c r="G81" i="4" s="1"/>
  <c r="E82" i="4" l="1"/>
  <c r="F82" i="4" s="1"/>
  <c r="G82" i="4" s="1"/>
  <c r="E83" i="4" l="1"/>
  <c r="F83" i="4" s="1"/>
  <c r="G83" i="4" s="1"/>
  <c r="E84" i="4" l="1"/>
  <c r="F84" i="4" s="1"/>
  <c r="G84" i="4" s="1"/>
  <c r="E85" i="4" l="1"/>
  <c r="F85" i="4" s="1"/>
  <c r="G85" i="4" s="1"/>
  <c r="E86" i="4" l="1"/>
  <c r="F86" i="4" s="1"/>
  <c r="G86" i="4"/>
  <c r="E87" i="4" l="1"/>
  <c r="F87" i="4" s="1"/>
  <c r="G87" i="4"/>
  <c r="E88" i="4" l="1"/>
  <c r="F88" i="4" s="1"/>
  <c r="G88" i="4"/>
  <c r="E89" i="4" l="1"/>
  <c r="F89" i="4" s="1"/>
  <c r="G89" i="4" s="1"/>
  <c r="E90" i="4" l="1"/>
  <c r="F90" i="4" s="1"/>
  <c r="G90" i="4" s="1"/>
  <c r="E91" i="4" l="1"/>
  <c r="F91" i="4" s="1"/>
  <c r="G91" i="4"/>
  <c r="G92" i="4" l="1"/>
  <c r="E92" i="4"/>
  <c r="F92" i="4" s="1"/>
  <c r="E93" i="4" l="1"/>
  <c r="F93" i="4" s="1"/>
  <c r="G93" i="4" s="1"/>
  <c r="E94" i="4" l="1"/>
  <c r="F94" i="4" s="1"/>
  <c r="G94" i="4" s="1"/>
  <c r="E95" i="4" l="1"/>
  <c r="F95" i="4" s="1"/>
  <c r="G95" i="4"/>
  <c r="E96" i="4" l="1"/>
  <c r="F96" i="4" s="1"/>
  <c r="G96" i="4"/>
  <c r="E97" i="4" l="1"/>
  <c r="F97" i="4" s="1"/>
  <c r="G97" i="4" s="1"/>
  <c r="E98" i="4" l="1"/>
  <c r="F98" i="4" s="1"/>
  <c r="G98" i="4"/>
  <c r="E99" i="4" l="1"/>
  <c r="F99" i="4" s="1"/>
  <c r="G99" i="4"/>
  <c r="E100" i="4" l="1"/>
  <c r="F100" i="4" s="1"/>
  <c r="G100" i="4" s="1"/>
  <c r="E101" i="4" l="1"/>
  <c r="F101" i="4" s="1"/>
  <c r="G101" i="4" s="1"/>
  <c r="E102" i="4" l="1"/>
  <c r="F102" i="4" s="1"/>
  <c r="G102" i="4" s="1"/>
  <c r="E103" i="4" l="1"/>
  <c r="F103" i="4" s="1"/>
  <c r="G103" i="4"/>
  <c r="E104" i="4" l="1"/>
  <c r="F104" i="4" s="1"/>
  <c r="G104" i="4" s="1"/>
  <c r="E105" i="4" l="1"/>
  <c r="F105" i="4" s="1"/>
  <c r="G105" i="4" s="1"/>
  <c r="E106" i="4" l="1"/>
  <c r="F106" i="4" s="1"/>
  <c r="G106" i="4" s="1"/>
  <c r="E107" i="4" l="1"/>
  <c r="F107" i="4" s="1"/>
  <c r="G107" i="4" s="1"/>
  <c r="E108" i="4" l="1"/>
  <c r="F108" i="4" s="1"/>
  <c r="G108" i="4"/>
  <c r="E109" i="4" l="1"/>
  <c r="F109" i="4" s="1"/>
  <c r="G109" i="4" s="1"/>
  <c r="E110" i="4" l="1"/>
  <c r="F110" i="4" s="1"/>
  <c r="G110" i="4" s="1"/>
  <c r="E111" i="4" l="1"/>
  <c r="F111" i="4" s="1"/>
  <c r="G111" i="4"/>
  <c r="E112" i="4" l="1"/>
  <c r="F112" i="4" s="1"/>
  <c r="G112" i="4"/>
  <c r="E113" i="4" l="1"/>
  <c r="F113" i="4" s="1"/>
  <c r="G113" i="4" s="1"/>
  <c r="E114" i="4" l="1"/>
  <c r="F114" i="4" s="1"/>
  <c r="G114" i="4"/>
  <c r="E115" i="4" l="1"/>
  <c r="F115" i="4" s="1"/>
  <c r="G115" i="4"/>
  <c r="E116" i="4" l="1"/>
  <c r="F116" i="4" s="1"/>
  <c r="G116" i="4" s="1"/>
  <c r="E117" i="4" l="1"/>
  <c r="F117" i="4" s="1"/>
  <c r="G117" i="4" s="1"/>
  <c r="E118" i="4" l="1"/>
  <c r="F118" i="4" s="1"/>
  <c r="G118" i="4"/>
  <c r="E119" i="4" l="1"/>
  <c r="F119" i="4" s="1"/>
  <c r="G119" i="4"/>
  <c r="E120" i="4" l="1"/>
  <c r="F120" i="4" s="1"/>
  <c r="G120" i="4"/>
  <c r="E121" i="4" l="1"/>
  <c r="F121" i="4" s="1"/>
  <c r="G121" i="4" s="1"/>
  <c r="E122" i="4" l="1"/>
  <c r="F122" i="4" s="1"/>
  <c r="G122" i="4" s="1"/>
  <c r="E123" i="4" l="1"/>
  <c r="F123" i="4" s="1"/>
  <c r="G123" i="4"/>
  <c r="E124" i="4" l="1"/>
  <c r="F124" i="4" s="1"/>
  <c r="G124" i="4" s="1"/>
  <c r="G125" i="4" l="1"/>
  <c r="E125" i="4"/>
  <c r="F125" i="4" s="1"/>
  <c r="E126" i="4" l="1"/>
  <c r="F126" i="4" s="1"/>
  <c r="G126" i="4"/>
  <c r="E127" i="4" l="1"/>
  <c r="F127" i="4" s="1"/>
  <c r="G127" i="4"/>
  <c r="E128" i="4" l="1"/>
  <c r="F128" i="4" s="1"/>
  <c r="G128" i="4" s="1"/>
  <c r="E129" i="4" l="1"/>
  <c r="F129" i="4" s="1"/>
  <c r="G129" i="4" s="1"/>
  <c r="E130" i="4" l="1"/>
  <c r="F130" i="4" s="1"/>
  <c r="G130" i="4"/>
  <c r="E131" i="4" l="1"/>
  <c r="F131" i="4" s="1"/>
  <c r="G131" i="4"/>
  <c r="E132" i="4" l="1"/>
  <c r="F132" i="4" s="1"/>
  <c r="G132" i="4" s="1"/>
  <c r="G133" i="4" l="1"/>
  <c r="E133" i="4"/>
  <c r="F133" i="4" s="1"/>
  <c r="E134" i="4" l="1"/>
  <c r="F134" i="4" s="1"/>
  <c r="G134" i="4" s="1"/>
  <c r="E135" i="4" l="1"/>
  <c r="F135" i="4" s="1"/>
  <c r="G135" i="4" s="1"/>
  <c r="E136" i="4" l="1"/>
  <c r="F136" i="4" s="1"/>
  <c r="G136" i="4"/>
  <c r="E137" i="4" l="1"/>
  <c r="F137" i="4" s="1"/>
  <c r="G137" i="4" s="1"/>
  <c r="E138" i="4" l="1"/>
  <c r="F138" i="4" s="1"/>
  <c r="G138" i="4"/>
  <c r="E139" i="4" l="1"/>
  <c r="F139" i="4" s="1"/>
  <c r="G139" i="4"/>
  <c r="E140" i="4" l="1"/>
  <c r="F140" i="4" s="1"/>
  <c r="G140" i="4" s="1"/>
  <c r="E141" i="4" l="1"/>
  <c r="F141" i="4" s="1"/>
  <c r="G141" i="4" s="1"/>
  <c r="E142" i="4" l="1"/>
  <c r="F142" i="4" s="1"/>
  <c r="G142" i="4" s="1"/>
  <c r="E143" i="4" l="1"/>
  <c r="F143" i="4" s="1"/>
  <c r="G143" i="4" s="1"/>
  <c r="E144" i="4" l="1"/>
  <c r="F144" i="4" s="1"/>
  <c r="G144" i="4"/>
  <c r="E145" i="4" l="1"/>
  <c r="F145" i="4" s="1"/>
  <c r="G145" i="4" s="1"/>
  <c r="E146" i="4" l="1"/>
  <c r="F146" i="4" s="1"/>
  <c r="G146" i="4"/>
  <c r="E147" i="4" l="1"/>
  <c r="F147" i="4" s="1"/>
  <c r="G147" i="4"/>
  <c r="E148" i="4" l="1"/>
  <c r="F148" i="4" s="1"/>
  <c r="G148" i="4" s="1"/>
  <c r="E149" i="4" l="1"/>
  <c r="F149" i="4" s="1"/>
  <c r="G149" i="4" s="1"/>
  <c r="E150" i="4" l="1"/>
  <c r="F150" i="4" s="1"/>
  <c r="G150" i="4" s="1"/>
  <c r="E151" i="4" l="1"/>
  <c r="F151" i="4" s="1"/>
  <c r="G151" i="4"/>
  <c r="E152" i="4" l="1"/>
  <c r="F152" i="4" s="1"/>
  <c r="G152" i="4"/>
  <c r="E153" i="4" l="1"/>
  <c r="F153" i="4" s="1"/>
  <c r="G153" i="4"/>
  <c r="E154" i="4" l="1"/>
  <c r="F154" i="4" s="1"/>
  <c r="G154" i="4" s="1"/>
  <c r="E155" i="4" l="1"/>
  <c r="F155" i="4" s="1"/>
  <c r="G155" i="4" s="1"/>
  <c r="E156" i="4" l="1"/>
  <c r="F156" i="4" s="1"/>
  <c r="G156" i="4"/>
  <c r="E157" i="4" l="1"/>
  <c r="F157" i="4" s="1"/>
  <c r="G157" i="4"/>
  <c r="E158" i="4" l="1"/>
  <c r="F158" i="4" s="1"/>
  <c r="G158" i="4" s="1"/>
  <c r="E159" i="4" l="1"/>
  <c r="F159" i="4" s="1"/>
  <c r="G159" i="4" s="1"/>
  <c r="E160" i="4" l="1"/>
  <c r="F160" i="4" s="1"/>
  <c r="G160" i="4"/>
  <c r="E161" i="4" l="1"/>
  <c r="F161" i="4" s="1"/>
  <c r="G161" i="4"/>
  <c r="E162" i="4" l="1"/>
  <c r="F162" i="4" s="1"/>
  <c r="G162" i="4" s="1"/>
  <c r="E163" i="4" l="1"/>
  <c r="F163" i="4" s="1"/>
  <c r="G163" i="4" s="1"/>
  <c r="E164" i="4" l="1"/>
  <c r="F164" i="4" s="1"/>
  <c r="G164" i="4" s="1"/>
  <c r="E165" i="4" l="1"/>
  <c r="F165" i="4" s="1"/>
  <c r="G165" i="4"/>
  <c r="E166" i="4" l="1"/>
  <c r="F166" i="4" s="1"/>
  <c r="G166" i="4" s="1"/>
  <c r="G167" i="4" l="1"/>
  <c r="E167" i="4"/>
  <c r="F167" i="4" s="1"/>
  <c r="E168" i="4" l="1"/>
  <c r="F168" i="4" s="1"/>
  <c r="G168" i="4" s="1"/>
  <c r="E169" i="4" l="1"/>
  <c r="F169" i="4" s="1"/>
  <c r="G169" i="4" s="1"/>
  <c r="G170" i="4" l="1"/>
  <c r="E170" i="4"/>
  <c r="F170" i="4" s="1"/>
  <c r="E171" i="4" l="1"/>
  <c r="F171" i="4" s="1"/>
  <c r="G171" i="4" s="1"/>
  <c r="E172" i="4" l="1"/>
  <c r="F172" i="4" s="1"/>
  <c r="G172" i="4" s="1"/>
  <c r="G173" i="4" l="1"/>
  <c r="E173" i="4"/>
  <c r="F173" i="4" s="1"/>
  <c r="G174" i="4" l="1"/>
  <c r="E174" i="4"/>
  <c r="F174" i="4" s="1"/>
  <c r="E175" i="4" l="1"/>
  <c r="F175" i="4" s="1"/>
  <c r="G175" i="4" s="1"/>
  <c r="E176" i="4" l="1"/>
  <c r="F176" i="4" s="1"/>
  <c r="G176" i="4" s="1"/>
  <c r="G177" i="4" l="1"/>
  <c r="E177" i="4"/>
  <c r="F177" i="4" s="1"/>
  <c r="G178" i="4" l="1"/>
  <c r="E178" i="4"/>
  <c r="F178" i="4" s="1"/>
  <c r="E179" i="4" l="1"/>
  <c r="F179" i="4" s="1"/>
  <c r="G179" i="4" s="1"/>
  <c r="E180" i="4" l="1"/>
  <c r="F180" i="4" s="1"/>
  <c r="G180" i="4" s="1"/>
  <c r="E181" i="4" l="1"/>
  <c r="F181" i="4" s="1"/>
  <c r="G181" i="4" s="1"/>
  <c r="E182" i="4" l="1"/>
  <c r="F182" i="4" s="1"/>
  <c r="G182" i="4" s="1"/>
  <c r="E183" i="4" l="1"/>
  <c r="F183" i="4" s="1"/>
  <c r="G183" i="4"/>
  <c r="E184" i="4" l="1"/>
  <c r="F184" i="4" s="1"/>
  <c r="G184" i="4"/>
  <c r="G185" i="4" l="1"/>
  <c r="E185" i="4"/>
  <c r="F185" i="4" s="1"/>
  <c r="G186" i="4" l="1"/>
  <c r="E186" i="4"/>
  <c r="F186" i="4" s="1"/>
  <c r="E187" i="4" l="1"/>
  <c r="F187" i="4" s="1"/>
  <c r="G187" i="4" s="1"/>
  <c r="E188" i="4" l="1"/>
  <c r="F188" i="4" s="1"/>
  <c r="G188" i="4" s="1"/>
  <c r="G189" i="4" l="1"/>
  <c r="E189" i="4"/>
  <c r="F189" i="4" s="1"/>
  <c r="E190" i="4" l="1"/>
  <c r="F190" i="4" s="1"/>
  <c r="G190" i="4" s="1"/>
  <c r="E191" i="4" l="1"/>
  <c r="F191" i="4" s="1"/>
  <c r="G191" i="4" s="1"/>
  <c r="E192" i="4" l="1"/>
  <c r="F192" i="4" s="1"/>
  <c r="G192" i="4"/>
  <c r="E193" i="4" l="1"/>
  <c r="F193" i="4" s="1"/>
  <c r="G193" i="4" s="1"/>
  <c r="E194" i="4" l="1"/>
  <c r="F194" i="4" s="1"/>
  <c r="G194" i="4" s="1"/>
  <c r="E195" i="4" l="1"/>
  <c r="F195" i="4" s="1"/>
  <c r="G195" i="4"/>
  <c r="E196" i="4" l="1"/>
  <c r="F196" i="4" s="1"/>
  <c r="G196" i="4"/>
  <c r="E197" i="4" l="1"/>
  <c r="F197" i="4" s="1"/>
  <c r="G197" i="4" s="1"/>
  <c r="E198" i="4" l="1"/>
  <c r="F198" i="4" s="1"/>
  <c r="G198" i="4" s="1"/>
  <c r="E199" i="4" l="1"/>
  <c r="F199" i="4" s="1"/>
  <c r="G199" i="4"/>
  <c r="E200" i="4" l="1"/>
  <c r="F200" i="4" s="1"/>
  <c r="G200" i="4"/>
  <c r="E201" i="4" l="1"/>
  <c r="F201" i="4" s="1"/>
  <c r="G201" i="4" s="1"/>
  <c r="E202" i="4" l="1"/>
  <c r="F202" i="4" s="1"/>
  <c r="G202" i="4" s="1"/>
  <c r="E203" i="4" l="1"/>
  <c r="F203" i="4" s="1"/>
  <c r="G203" i="4" s="1"/>
  <c r="E204" i="4" l="1"/>
  <c r="F204" i="4" s="1"/>
  <c r="G204" i="4" s="1"/>
  <c r="E205" i="4" l="1"/>
  <c r="F205" i="4" s="1"/>
  <c r="G205" i="4" s="1"/>
  <c r="E206" i="4" l="1"/>
  <c r="F206" i="4" s="1"/>
  <c r="G206" i="4" s="1"/>
  <c r="E207" i="4" l="1"/>
  <c r="F207" i="4" s="1"/>
  <c r="G207" i="4" s="1"/>
  <c r="E208" i="4" l="1"/>
  <c r="F208" i="4" s="1"/>
  <c r="G208" i="4"/>
  <c r="E209" i="4" l="1"/>
  <c r="F209" i="4" s="1"/>
  <c r="G209" i="4" s="1"/>
  <c r="E210" i="4" l="1"/>
  <c r="F210" i="4" s="1"/>
  <c r="G210" i="4" s="1"/>
  <c r="E211" i="4" l="1"/>
  <c r="F211" i="4" s="1"/>
  <c r="G211" i="4" s="1"/>
  <c r="E212" i="4" l="1"/>
  <c r="F212" i="4" s="1"/>
  <c r="G212" i="4"/>
  <c r="E213" i="4" l="1"/>
  <c r="F213" i="4" s="1"/>
  <c r="G213" i="4"/>
  <c r="E214" i="4" l="1"/>
  <c r="F214" i="4" s="1"/>
  <c r="G214" i="4"/>
  <c r="E215" i="4" l="1"/>
  <c r="F215" i="4" s="1"/>
  <c r="G215" i="4" s="1"/>
  <c r="E216" i="4" l="1"/>
  <c r="F216" i="4" s="1"/>
  <c r="G216" i="4" s="1"/>
  <c r="E217" i="4" l="1"/>
  <c r="F217" i="4" s="1"/>
  <c r="G217" i="4" s="1"/>
  <c r="E218" i="4" l="1"/>
  <c r="F218" i="4" s="1"/>
  <c r="G218" i="4"/>
  <c r="E219" i="4" l="1"/>
  <c r="F219" i="4" s="1"/>
  <c r="G219" i="4"/>
  <c r="E220" i="4" l="1"/>
  <c r="F220" i="4" s="1"/>
  <c r="G220" i="4"/>
  <c r="E221" i="4" l="1"/>
  <c r="F221" i="4" s="1"/>
  <c r="G221" i="4"/>
  <c r="E222" i="4" l="1"/>
  <c r="F222" i="4" s="1"/>
  <c r="G222" i="4"/>
  <c r="E223" i="4" l="1"/>
  <c r="F223" i="4" s="1"/>
  <c r="G223" i="4"/>
  <c r="E224" i="4" l="1"/>
  <c r="F224" i="4" s="1"/>
  <c r="G224" i="4" s="1"/>
  <c r="E225" i="4" l="1"/>
  <c r="F225" i="4" s="1"/>
  <c r="G225" i="4"/>
  <c r="E226" i="4" l="1"/>
  <c r="F226" i="4" s="1"/>
  <c r="G226" i="4" s="1"/>
  <c r="E227" i="4" l="1"/>
  <c r="F227" i="4" s="1"/>
  <c r="G227" i="4" s="1"/>
  <c r="E228" i="4" l="1"/>
  <c r="F228" i="4" s="1"/>
  <c r="G228" i="4" s="1"/>
  <c r="E229" i="4" l="1"/>
  <c r="F229" i="4" s="1"/>
  <c r="G229" i="4" s="1"/>
  <c r="E230" i="4" l="1"/>
  <c r="F230" i="4" s="1"/>
  <c r="G230" i="4"/>
  <c r="E231" i="4" l="1"/>
  <c r="F231" i="4" s="1"/>
  <c r="G231" i="4" s="1"/>
  <c r="E232" i="4" l="1"/>
  <c r="F232" i="4" s="1"/>
  <c r="G232" i="4" s="1"/>
  <c r="E233" i="4" l="1"/>
  <c r="F233" i="4" s="1"/>
  <c r="G233" i="4" s="1"/>
  <c r="E234" i="4" l="1"/>
  <c r="F234" i="4" s="1"/>
  <c r="G234" i="4"/>
  <c r="E235" i="4" l="1"/>
  <c r="F235" i="4" s="1"/>
  <c r="G235" i="4" s="1"/>
  <c r="E236" i="4" l="1"/>
  <c r="F236" i="4" s="1"/>
  <c r="G236" i="4" s="1"/>
  <c r="E237" i="4" l="1"/>
  <c r="F237" i="4" s="1"/>
  <c r="G237" i="4" s="1"/>
  <c r="E238" i="4" l="1"/>
  <c r="F238" i="4" s="1"/>
  <c r="G238" i="4"/>
  <c r="E239" i="4" l="1"/>
  <c r="F239" i="4" s="1"/>
  <c r="G239" i="4" s="1"/>
  <c r="E240" i="4" l="1"/>
  <c r="F240" i="4" s="1"/>
  <c r="G240" i="4" s="1"/>
  <c r="E241" i="4" l="1"/>
  <c r="F241" i="4" s="1"/>
  <c r="G241" i="4" s="1"/>
  <c r="E242" i="4" l="1"/>
  <c r="F242" i="4" s="1"/>
  <c r="G242" i="4"/>
  <c r="E243" i="4" l="1"/>
  <c r="F243" i="4" s="1"/>
  <c r="G243" i="4" s="1"/>
  <c r="E244" i="4" l="1"/>
  <c r="F244" i="4" s="1"/>
  <c r="G244" i="4" s="1"/>
  <c r="E245" i="4" l="1"/>
  <c r="F245" i="4" s="1"/>
  <c r="G245" i="4" s="1"/>
  <c r="E246" i="4" l="1"/>
  <c r="F246" i="4" s="1"/>
  <c r="G246" i="4"/>
  <c r="E247" i="4" l="1"/>
  <c r="F247" i="4" s="1"/>
  <c r="G247" i="4" s="1"/>
  <c r="E248" i="4" l="1"/>
  <c r="F248" i="4" s="1"/>
  <c r="G248" i="4"/>
  <c r="E249" i="4" l="1"/>
  <c r="F249" i="4" s="1"/>
  <c r="G249" i="4"/>
  <c r="E250" i="4" l="1"/>
  <c r="F250" i="4" s="1"/>
  <c r="G250" i="4"/>
  <c r="E251" i="4" l="1"/>
  <c r="F251" i="4" s="1"/>
  <c r="G251" i="4"/>
  <c r="E252" i="4" l="1"/>
  <c r="F252" i="4" s="1"/>
  <c r="G252" i="4"/>
  <c r="E253" i="4" l="1"/>
  <c r="F253" i="4" s="1"/>
  <c r="G253" i="4" s="1"/>
  <c r="E254" i="4" l="1"/>
  <c r="F254" i="4" s="1"/>
  <c r="G254" i="4"/>
  <c r="E255" i="4" l="1"/>
  <c r="F255" i="4" s="1"/>
  <c r="G255" i="4"/>
  <c r="E256" i="4" l="1"/>
  <c r="F256" i="4" s="1"/>
  <c r="G256" i="4" s="1"/>
  <c r="E257" i="4" l="1"/>
  <c r="F257" i="4" s="1"/>
  <c r="G257" i="4" s="1"/>
  <c r="E258" i="4" l="1"/>
  <c r="F258" i="4" s="1"/>
  <c r="G258" i="4"/>
  <c r="E259" i="4" l="1"/>
  <c r="F259" i="4" s="1"/>
  <c r="G259" i="4"/>
  <c r="E260" i="4" l="1"/>
  <c r="F260" i="4" s="1"/>
  <c r="G260" i="4"/>
  <c r="E261" i="4" l="1"/>
  <c r="F261" i="4" s="1"/>
  <c r="G261" i="4" s="1"/>
  <c r="E262" i="4" l="1"/>
  <c r="F262" i="4" s="1"/>
  <c r="G262" i="4" s="1"/>
  <c r="E263" i="4" l="1"/>
  <c r="F263" i="4" s="1"/>
  <c r="G263" i="4"/>
  <c r="E264" i="4" l="1"/>
  <c r="F264" i="4" s="1"/>
  <c r="G264" i="4" s="1"/>
  <c r="E265" i="4" l="1"/>
  <c r="F265" i="4" s="1"/>
  <c r="G265" i="4" s="1"/>
  <c r="E266" i="4" l="1"/>
  <c r="F266" i="4" s="1"/>
  <c r="G266" i="4"/>
  <c r="E267" i="4" l="1"/>
  <c r="F267" i="4" s="1"/>
  <c r="G267" i="4"/>
  <c r="E268" i="4" l="1"/>
  <c r="F268" i="4" s="1"/>
  <c r="G268" i="4"/>
  <c r="E269" i="4" l="1"/>
  <c r="F269" i="4" s="1"/>
  <c r="G269" i="4" s="1"/>
  <c r="E270" i="4" l="1"/>
  <c r="F270" i="4" s="1"/>
  <c r="G270" i="4" s="1"/>
  <c r="E271" i="4" l="1"/>
  <c r="F271" i="4" s="1"/>
  <c r="G271" i="4"/>
  <c r="E272" i="4" l="1"/>
  <c r="F272" i="4" s="1"/>
  <c r="G272" i="4"/>
  <c r="E273" i="4" l="1"/>
  <c r="F273" i="4" s="1"/>
  <c r="G273" i="4" s="1"/>
  <c r="E274" i="4" l="1"/>
  <c r="F274" i="4" s="1"/>
  <c r="G274" i="4" s="1"/>
  <c r="E275" i="4" l="1"/>
  <c r="F275" i="4" s="1"/>
  <c r="G275" i="4"/>
  <c r="E276" i="4" l="1"/>
  <c r="F276" i="4" s="1"/>
  <c r="G276" i="4"/>
  <c r="E277" i="4" l="1"/>
  <c r="F277" i="4" s="1"/>
  <c r="G277" i="4" s="1"/>
  <c r="E278" i="4" l="1"/>
  <c r="F278" i="4" s="1"/>
  <c r="G278" i="4"/>
  <c r="E279" i="4" l="1"/>
  <c r="F279" i="4" s="1"/>
  <c r="G279" i="4"/>
  <c r="E280" i="4" l="1"/>
  <c r="F280" i="4" s="1"/>
  <c r="G280" i="4"/>
  <c r="E281" i="4" l="1"/>
  <c r="F281" i="4" s="1"/>
  <c r="G281" i="4" s="1"/>
  <c r="E282" i="4" l="1"/>
  <c r="F282" i="4" s="1"/>
  <c r="G282" i="4"/>
  <c r="E283" i="4" l="1"/>
  <c r="F283" i="4" s="1"/>
  <c r="G283" i="4"/>
  <c r="E284" i="4" l="1"/>
  <c r="F284" i="4" s="1"/>
  <c r="G284" i="4"/>
  <c r="E285" i="4" l="1"/>
  <c r="F285" i="4" s="1"/>
  <c r="G285" i="4" s="1"/>
  <c r="E286" i="4" l="1"/>
  <c r="F286" i="4" s="1"/>
  <c r="G286" i="4" s="1"/>
  <c r="E287" i="4" l="1"/>
  <c r="F287" i="4" s="1"/>
  <c r="G287" i="4" s="1"/>
  <c r="E288" i="4" l="1"/>
  <c r="F288" i="4" s="1"/>
  <c r="G288" i="4" s="1"/>
  <c r="E289" i="4" l="1"/>
  <c r="F289" i="4" s="1"/>
  <c r="G289" i="4" s="1"/>
  <c r="E290" i="4" l="1"/>
  <c r="F290" i="4" s="1"/>
  <c r="G290" i="4"/>
  <c r="E291" i="4" l="1"/>
  <c r="F291" i="4" s="1"/>
  <c r="G291" i="4"/>
  <c r="E292" i="4" l="1"/>
  <c r="F292" i="4" s="1"/>
  <c r="G292" i="4" s="1"/>
  <c r="E293" i="4" l="1"/>
  <c r="F293" i="4" s="1"/>
  <c r="G293" i="4" s="1"/>
  <c r="E294" i="4" l="1"/>
  <c r="F294" i="4" s="1"/>
  <c r="G294" i="4" s="1"/>
  <c r="E295" i="4" l="1"/>
  <c r="F295" i="4" s="1"/>
  <c r="G295" i="4" s="1"/>
  <c r="E296" i="4" l="1"/>
  <c r="F296" i="4" s="1"/>
  <c r="G296" i="4" s="1"/>
  <c r="E297" i="4" l="1"/>
  <c r="F297" i="4" s="1"/>
  <c r="G297" i="4" s="1"/>
  <c r="E298" i="4" l="1"/>
  <c r="F298" i="4" s="1"/>
  <c r="G298" i="4" s="1"/>
  <c r="E299" i="4" l="1"/>
  <c r="F299" i="4" s="1"/>
  <c r="G299" i="4" s="1"/>
  <c r="E300" i="4" l="1"/>
  <c r="F300" i="4" s="1"/>
  <c r="G300" i="4" s="1"/>
  <c r="E301" i="4" l="1"/>
  <c r="F301" i="4" s="1"/>
  <c r="G301" i="4" s="1"/>
  <c r="E302" i="4" l="1"/>
  <c r="F302" i="4" s="1"/>
  <c r="G302" i="4"/>
  <c r="E303" i="4" l="1"/>
  <c r="F303" i="4" s="1"/>
  <c r="G303" i="4" s="1"/>
  <c r="E304" i="4" l="1"/>
  <c r="F304" i="4" s="1"/>
  <c r="G304" i="4"/>
  <c r="E305" i="4" l="1"/>
  <c r="F305" i="4" s="1"/>
  <c r="G305" i="4"/>
  <c r="E306" i="4" l="1"/>
  <c r="F306" i="4" s="1"/>
  <c r="G306" i="4" s="1"/>
  <c r="E307" i="4" l="1"/>
  <c r="F307" i="4" s="1"/>
  <c r="G307" i="4"/>
  <c r="E308" i="4" l="1"/>
  <c r="F308" i="4" s="1"/>
  <c r="G308" i="4"/>
  <c r="E309" i="4" l="1"/>
  <c r="F309" i="4" s="1"/>
  <c r="G309" i="4" s="1"/>
  <c r="E310" i="4" l="1"/>
  <c r="F310" i="4" s="1"/>
  <c r="G310" i="4"/>
  <c r="E311" i="4" l="1"/>
  <c r="F311" i="4" s="1"/>
  <c r="G311" i="4"/>
  <c r="E312" i="4" l="1"/>
  <c r="F312" i="4" s="1"/>
  <c r="G312" i="4" s="1"/>
  <c r="E313" i="4" l="1"/>
  <c r="F313" i="4" s="1"/>
  <c r="G313" i="4"/>
  <c r="E314" i="4" l="1"/>
  <c r="F314" i="4" s="1"/>
  <c r="G314" i="4"/>
  <c r="E315" i="4" l="1"/>
  <c r="F315" i="4" s="1"/>
  <c r="G315" i="4"/>
  <c r="E316" i="4" l="1"/>
  <c r="F316" i="4" s="1"/>
  <c r="G316" i="4"/>
  <c r="E317" i="4" l="1"/>
  <c r="F317" i="4" s="1"/>
  <c r="G317" i="4" s="1"/>
  <c r="E318" i="4" l="1"/>
  <c r="F318" i="4" s="1"/>
  <c r="G318" i="4"/>
  <c r="E319" i="4" l="1"/>
  <c r="F319" i="4" s="1"/>
  <c r="G319" i="4"/>
  <c r="E320" i="4" l="1"/>
  <c r="F320" i="4" s="1"/>
  <c r="G320" i="4" s="1"/>
  <c r="E321" i="4" l="1"/>
  <c r="F321" i="4" s="1"/>
  <c r="G321" i="4"/>
  <c r="E322" i="4" l="1"/>
  <c r="F322" i="4" s="1"/>
  <c r="G322" i="4"/>
  <c r="E323" i="4" l="1"/>
  <c r="F323" i="4" s="1"/>
  <c r="G323" i="4"/>
  <c r="E324" i="4" l="1"/>
  <c r="F324" i="4" s="1"/>
  <c r="G324" i="4"/>
  <c r="E325" i="4" l="1"/>
  <c r="F325" i="4" s="1"/>
  <c r="G325" i="4" s="1"/>
  <c r="E326" i="4" l="1"/>
  <c r="F326" i="4" s="1"/>
  <c r="G326" i="4"/>
  <c r="E327" i="4" l="1"/>
  <c r="F327" i="4" s="1"/>
  <c r="G327" i="4"/>
  <c r="E328" i="4" l="1"/>
  <c r="F328" i="4" s="1"/>
  <c r="G328" i="4" s="1"/>
  <c r="E329" i="4" l="1"/>
  <c r="F329" i="4" s="1"/>
  <c r="G329" i="4"/>
  <c r="E330" i="4" l="1"/>
  <c r="F330" i="4" s="1"/>
  <c r="G330" i="4"/>
  <c r="E331" i="4" l="1"/>
  <c r="F331" i="4" s="1"/>
  <c r="G331" i="4"/>
  <c r="E332" i="4" l="1"/>
  <c r="F332" i="4" s="1"/>
  <c r="G332" i="4"/>
  <c r="E333" i="4" l="1"/>
  <c r="F333" i="4" s="1"/>
  <c r="G333" i="4" s="1"/>
  <c r="E334" i="4" l="1"/>
  <c r="F334" i="4" s="1"/>
  <c r="G334" i="4" s="1"/>
  <c r="E335" i="4" l="1"/>
  <c r="F335" i="4" s="1"/>
  <c r="G335" i="4"/>
  <c r="E336" i="4" l="1"/>
  <c r="F336" i="4" s="1"/>
  <c r="G336" i="4" s="1"/>
  <c r="E337" i="4" l="1"/>
  <c r="F337" i="4" s="1"/>
  <c r="G337" i="4"/>
  <c r="E338" i="4" l="1"/>
  <c r="F338" i="4" s="1"/>
  <c r="G338" i="4"/>
  <c r="E339" i="4" l="1"/>
  <c r="F339" i="4" s="1"/>
  <c r="G339" i="4"/>
  <c r="E340" i="4" l="1"/>
  <c r="F340" i="4" s="1"/>
  <c r="G340" i="4"/>
  <c r="E341" i="4" l="1"/>
  <c r="F341" i="4" s="1"/>
  <c r="G341" i="4" s="1"/>
  <c r="E342" i="4" l="1"/>
  <c r="F342" i="4" s="1"/>
  <c r="G342" i="4"/>
  <c r="E343" i="4" l="1"/>
  <c r="F343" i="4" s="1"/>
  <c r="G343" i="4"/>
  <c r="E344" i="4" l="1"/>
  <c r="F344" i="4" s="1"/>
  <c r="G344" i="4" s="1"/>
  <c r="E345" i="4" l="1"/>
  <c r="F345" i="4" s="1"/>
  <c r="G345" i="4"/>
  <c r="E346" i="4" l="1"/>
  <c r="F346" i="4" s="1"/>
  <c r="G346" i="4"/>
  <c r="E347" i="4" l="1"/>
  <c r="F347" i="4" s="1"/>
  <c r="G347" i="4"/>
  <c r="E348" i="4" l="1"/>
  <c r="F348" i="4" s="1"/>
  <c r="G348" i="4"/>
  <c r="E349" i="4" l="1"/>
  <c r="F349" i="4" s="1"/>
  <c r="G349" i="4" s="1"/>
  <c r="E350" i="4" l="1"/>
  <c r="F350" i="4" s="1"/>
  <c r="G350" i="4"/>
  <c r="E351" i="4" l="1"/>
  <c r="F351" i="4" s="1"/>
  <c r="G351" i="4"/>
  <c r="E352" i="4" l="1"/>
  <c r="F352" i="4" s="1"/>
  <c r="G352" i="4" s="1"/>
  <c r="E353" i="4" l="1"/>
  <c r="F353" i="4" s="1"/>
  <c r="G353" i="4"/>
  <c r="E354" i="4" l="1"/>
  <c r="F354" i="4" s="1"/>
  <c r="G354" i="4"/>
  <c r="E355" i="4" l="1"/>
  <c r="F355" i="4" s="1"/>
  <c r="G355" i="4"/>
  <c r="E356" i="4" l="1"/>
  <c r="F356" i="4" s="1"/>
  <c r="G356" i="4"/>
  <c r="E357" i="4" l="1"/>
  <c r="F357" i="4" s="1"/>
  <c r="G357" i="4" s="1"/>
  <c r="E358" i="4" l="1"/>
  <c r="F358" i="4" s="1"/>
  <c r="G358" i="4"/>
  <c r="E359" i="4" l="1"/>
  <c r="F359" i="4" s="1"/>
  <c r="G359" i="4"/>
  <c r="E360" i="4" l="1"/>
  <c r="F360" i="4" s="1"/>
  <c r="G360" i="4" s="1"/>
  <c r="E361" i="4" l="1"/>
  <c r="F361" i="4" s="1"/>
  <c r="G361" i="4"/>
  <c r="E362" i="4" l="1"/>
  <c r="F362" i="4" s="1"/>
  <c r="G362" i="4"/>
  <c r="E363" i="4" l="1"/>
  <c r="F363" i="4" s="1"/>
  <c r="G363" i="4"/>
  <c r="E364" i="4" l="1"/>
  <c r="F364" i="4" s="1"/>
  <c r="G364" i="4"/>
  <c r="E365" i="4" l="1"/>
  <c r="F365" i="4" s="1"/>
  <c r="G365" i="4" s="1"/>
  <c r="E366" i="4" l="1"/>
  <c r="F366" i="4" s="1"/>
  <c r="G366" i="4"/>
  <c r="E367" i="4" l="1"/>
  <c r="F367" i="4" s="1"/>
  <c r="G367" i="4"/>
  <c r="E368" i="4" l="1"/>
  <c r="F368" i="4" s="1"/>
  <c r="G368" i="4" s="1"/>
  <c r="E369" i="4" l="1"/>
  <c r="F369" i="4" s="1"/>
  <c r="G369" i="4"/>
  <c r="E370" i="4" l="1"/>
  <c r="F370" i="4" s="1"/>
  <c r="G370" i="4"/>
  <c r="E371" i="4" l="1"/>
  <c r="F371" i="4" s="1"/>
  <c r="G371" i="4"/>
  <c r="E372" i="4" l="1"/>
  <c r="F372" i="4" s="1"/>
  <c r="G372" i="4"/>
  <c r="E373" i="4" l="1"/>
  <c r="F373" i="4" s="1"/>
  <c r="G373" i="4" s="1"/>
  <c r="E374" i="4" l="1"/>
  <c r="F374" i="4" s="1"/>
  <c r="G374" i="4"/>
  <c r="E375" i="4" l="1"/>
  <c r="F375" i="4" s="1"/>
  <c r="G375" i="4"/>
  <c r="E376" i="4" l="1"/>
  <c r="F376" i="4" s="1"/>
  <c r="G376" i="4" s="1"/>
  <c r="E377" i="4" l="1"/>
  <c r="F377" i="4" s="1"/>
  <c r="G377" i="4"/>
  <c r="E378" i="4" l="1"/>
  <c r="F378" i="4" s="1"/>
  <c r="G378" i="4"/>
  <c r="E379" i="4" l="1"/>
  <c r="F379" i="4" s="1"/>
  <c r="G379" i="4"/>
  <c r="E380" i="4" l="1"/>
  <c r="F380" i="4" s="1"/>
  <c r="G380" i="4"/>
  <c r="E381" i="4" l="1"/>
  <c r="F381" i="4" s="1"/>
  <c r="G381" i="4" s="1"/>
  <c r="E382" i="4" l="1"/>
  <c r="F382" i="4" s="1"/>
  <c r="G382" i="4"/>
  <c r="E383" i="4" l="1"/>
  <c r="F383" i="4" s="1"/>
  <c r="G383" i="4"/>
  <c r="E384" i="4" l="1"/>
  <c r="F384" i="4" s="1"/>
  <c r="G384" i="4" s="1"/>
  <c r="E385" i="4" l="1"/>
  <c r="F385" i="4" s="1"/>
  <c r="G385" i="4"/>
  <c r="E386" i="4" l="1"/>
  <c r="F386" i="4" s="1"/>
  <c r="G386" i="4"/>
  <c r="E387" i="4" l="1"/>
  <c r="F387" i="4" s="1"/>
  <c r="G387" i="4" s="1"/>
  <c r="E388" i="4" l="1"/>
  <c r="F388" i="4" s="1"/>
  <c r="G388" i="4"/>
  <c r="E389" i="4" l="1"/>
  <c r="F389" i="4" s="1"/>
  <c r="G389" i="4" s="1"/>
  <c r="E390" i="4" l="1"/>
  <c r="F390" i="4" s="1"/>
  <c r="G390" i="4"/>
  <c r="E391" i="4" l="1"/>
  <c r="F391" i="4" s="1"/>
  <c r="G391" i="4"/>
  <c r="E392" i="4" l="1"/>
  <c r="F392" i="4" s="1"/>
  <c r="G392" i="4" s="1"/>
  <c r="E393" i="4" l="1"/>
  <c r="F393" i="4" s="1"/>
  <c r="G393" i="4"/>
  <c r="E394" i="4" l="1"/>
  <c r="F394" i="4" s="1"/>
  <c r="G394" i="4"/>
  <c r="E395" i="4" l="1"/>
  <c r="F395" i="4" s="1"/>
  <c r="G395" i="4" s="1"/>
  <c r="E396" i="4" l="1"/>
  <c r="F396" i="4" s="1"/>
  <c r="G396" i="4"/>
  <c r="E397" i="4" l="1"/>
  <c r="F397" i="4" s="1"/>
  <c r="G397" i="4" s="1"/>
  <c r="E398" i="4" l="1"/>
  <c r="F398" i="4" s="1"/>
  <c r="G398" i="4"/>
  <c r="E399" i="4" l="1"/>
  <c r="F399" i="4" s="1"/>
  <c r="G399" i="4"/>
  <c r="E400" i="4" l="1"/>
  <c r="F400" i="4" s="1"/>
  <c r="G400" i="4" s="1"/>
  <c r="E401" i="4" l="1"/>
  <c r="F401" i="4" s="1"/>
  <c r="G401" i="4"/>
  <c r="E402" i="4" l="1"/>
  <c r="F402" i="4" s="1"/>
  <c r="G402" i="4"/>
  <c r="E403" i="4" l="1"/>
  <c r="F403" i="4" s="1"/>
  <c r="G403" i="4" s="1"/>
  <c r="E404" i="4" l="1"/>
  <c r="F404" i="4" s="1"/>
  <c r="G404" i="4" s="1"/>
  <c r="E405" i="4" l="1"/>
  <c r="F405" i="4" s="1"/>
  <c r="G405" i="4"/>
  <c r="E406" i="4" l="1"/>
  <c r="F406" i="4" s="1"/>
  <c r="G406" i="4" s="1"/>
  <c r="E407" i="4" l="1"/>
  <c r="F407" i="4" s="1"/>
  <c r="G407" i="4" s="1"/>
</calcChain>
</file>

<file path=xl/comments1.xml><?xml version="1.0" encoding="utf-8"?>
<comments xmlns="http://schemas.openxmlformats.org/spreadsheetml/2006/main">
  <authors>
    <author>Nagendra babu</author>
  </authors>
  <commentList>
    <comment ref="B4" authorId="0" shapeId="0">
      <text>
        <r>
          <rPr>
            <b/>
            <sz val="9"/>
            <color indexed="81"/>
            <rFont val="Tahoma"/>
            <family val="2"/>
          </rPr>
          <t>Please Enter Rate of Interest  on Offer</t>
        </r>
      </text>
    </comment>
    <comment ref="B5" authorId="0" shapeId="0">
      <text>
        <r>
          <rPr>
            <b/>
            <sz val="8"/>
            <color indexed="81"/>
            <rFont val="Tahoma"/>
            <family val="2"/>
          </rPr>
          <t>Please enter in months</t>
        </r>
        <r>
          <rPr>
            <sz val="8"/>
            <color indexed="81"/>
            <rFont val="Tahoma"/>
            <family val="2"/>
          </rPr>
          <t xml:space="preserve">
</t>
        </r>
      </text>
    </comment>
  </commentList>
</comments>
</file>

<file path=xl/sharedStrings.xml><?xml version="1.0" encoding="utf-8"?>
<sst xmlns="http://schemas.openxmlformats.org/spreadsheetml/2006/main" count="105" uniqueCount="90">
  <si>
    <t>Product</t>
  </si>
  <si>
    <t>Annual Income</t>
  </si>
  <si>
    <t>DBR</t>
  </si>
  <si>
    <t>Obligation</t>
  </si>
  <si>
    <t>Loan eligibility</t>
  </si>
  <si>
    <t xml:space="preserve">Loan value </t>
  </si>
  <si>
    <t xml:space="preserve"> &lt; 0.2 </t>
  </si>
  <si>
    <t xml:space="preserve">Annual Income (INR MM) </t>
  </si>
  <si>
    <t>DBR level</t>
  </si>
  <si>
    <t xml:space="preserve"> 0.2 – 0.8 </t>
  </si>
  <si>
    <t> 0.8 – 1.2</t>
  </si>
  <si>
    <t xml:space="preserve"> &gt; 1.2 </t>
  </si>
  <si>
    <t>For loans above ` 2 MM and up to ` 50 MM</t>
  </si>
  <si>
    <t>Tiered based on Market Value (MV) and location</t>
  </si>
  <si>
    <t>Other markets</t>
  </si>
  <si>
    <t>LTV  criteria</t>
  </si>
  <si>
    <t xml:space="preserve">Market value (` MM) </t>
  </si>
  <si>
    <t>LTV</t>
  </si>
  <si>
    <t xml:space="preserve"> 20 – 35 </t>
  </si>
  <si>
    <t xml:space="preserve"> &gt; 35 </t>
  </si>
  <si>
    <t> &gt; 20</t>
  </si>
  <si>
    <t> 10 –20</t>
  </si>
  <si>
    <t>product</t>
  </si>
  <si>
    <t>LAP</t>
  </si>
  <si>
    <t>MOA</t>
  </si>
  <si>
    <t>Region</t>
  </si>
  <si>
    <t>Home Loans</t>
  </si>
  <si>
    <t>LAP HS</t>
  </si>
  <si>
    <t>Mumbai</t>
  </si>
  <si>
    <t>Delhi</t>
  </si>
  <si>
    <t>Bangalore</t>
  </si>
  <si>
    <t>Chennai</t>
  </si>
  <si>
    <t>Pune</t>
  </si>
  <si>
    <t>Others</t>
  </si>
  <si>
    <t>Loan Amount</t>
  </si>
  <si>
    <t>Interest Rate</t>
  </si>
  <si>
    <t>EMI</t>
  </si>
  <si>
    <t>Month</t>
  </si>
  <si>
    <t>Int</t>
  </si>
  <si>
    <t>Prin</t>
  </si>
  <si>
    <t>O/s Prin</t>
  </si>
  <si>
    <t>Cumm int</t>
  </si>
  <si>
    <t>Cumm prin</t>
  </si>
  <si>
    <t>Cumm pymt</t>
  </si>
  <si>
    <t>Remaining Tenors (mths)</t>
  </si>
  <si>
    <t>Market value</t>
  </si>
  <si>
    <t>First Time Buyer</t>
  </si>
  <si>
    <t xml:space="preserve">Set Budget with Buffer: </t>
  </si>
  <si>
    <t>Visit Property during Day and Night:</t>
  </si>
  <si>
    <t>Check Surroundings:</t>
  </si>
  <si>
    <t>Ownership:</t>
  </si>
  <si>
    <t>Tax Benefit</t>
  </si>
  <si>
    <t xml:space="preserve">Understand Profits &amp; Risks: </t>
  </si>
  <si>
    <t>Objectivity:</t>
  </si>
  <si>
    <t xml:space="preserve"> </t>
  </si>
  <si>
    <t>Housing &amp; Land Policies:</t>
  </si>
  <si>
    <t>ü  Budget to include hidden costs such as stamp duty, legal fees, fire insurance &amp; maintenance fees.</t>
  </si>
  <si>
    <t xml:space="preserve">ü  View the property at least 2 different times of the day, e.g. day to obtain a better observation of the surroundings, and night to check for reasonable quietness. </t>
  </si>
  <si>
    <t>ü  Look out for elements that may affect the property, e.g. places of worship</t>
  </si>
  <si>
    <t>ü  Ensure that the seller is the actual owner of the property.</t>
  </si>
  <si>
    <t>ü  Work using realistic figures when you do your sums on the cost of purchase &amp; expected return from investment.</t>
  </si>
  <si>
    <t>ü  Assess the impact on the return if the property market falls.</t>
  </si>
  <si>
    <t>ü  Be objective when you compare &amp; analyse property investments.</t>
  </si>
  <si>
    <t>ü  Avoid being distracted by emotions.</t>
  </si>
  <si>
    <t>ü  Keep in touch with government policies and property developers’ plans as these may affect property and rental prices.</t>
  </si>
  <si>
    <t>Interest can be claimed as a deduction under Section 24. You can claim up to Rs. 150,000 or the actual interest repaid whichever is lower. (You can claim this interest only when you are in possession of the house</t>
  </si>
  <si>
    <t>Principal can be claimed up to the maximum of Rs. 100,000 under Section 80C. This is subject to the maximum level of Rs 100,000 across all 80C investments.</t>
  </si>
  <si>
    <t>Things you must Know about  tax benefits on home loan</t>
  </si>
  <si>
    <t>1. Home loan borrowers are entitled to tax benefits under Section 80C and Section 24 of the Income Tax Act. These can be claimed by the property’s owner.</t>
  </si>
  <si>
    <t>2. In the case of co-owners, all are entitled to tax benefits provided they are co-borrowers for the home loan too. The limit applies to each co-owner.</t>
  </si>
  <si>
    <t>3. A co-owner, who is not a co-borrower, is not entitled to tax benefits. Similarly, a co-borrower, who is not a co-owner, cannot claim benefits.</t>
  </si>
  <si>
    <t>4. Housing companies usually require all co-owners to be joint borrowers to a home loan. Loan providers specify who can be a joint borrower for a home loan.</t>
  </si>
  <si>
    <t>5. The tax benefit is shared by each joint owner in proportion to his share in the home loan. It’s important to establish the share for each co-borrower to claim tax benefits.</t>
  </si>
  <si>
    <t>6. The certificate issued by the housing loan company, showing the split between principal and interest for the EMIs paid, is required for claiming tax benefits.</t>
  </si>
  <si>
    <t>Mortgage Tips</t>
  </si>
  <si>
    <t>Mumbai / Delhi / Bangalore / Chennai / Pune/ Ahmedabad</t>
  </si>
  <si>
    <t xml:space="preserve"> &lt;=20 </t>
  </si>
  <si>
    <t>Ahmedabad</t>
  </si>
  <si>
    <t>Loan Details</t>
  </si>
  <si>
    <t>Loan Tenure ( in months )</t>
  </si>
  <si>
    <t>Applicant Details</t>
  </si>
  <si>
    <t>Location</t>
  </si>
  <si>
    <t>Nature of Employment</t>
  </si>
  <si>
    <t>Salaried</t>
  </si>
  <si>
    <t>Eligible Loan Amount</t>
  </si>
  <si>
    <t>Mumbai,Delhi,Bangalore,Chennai,Pune,Ahmedabad,Others</t>
  </si>
  <si>
    <t xml:space="preserve"> &lt;=10 </t>
  </si>
  <si>
    <t>Eligible Amount</t>
  </si>
  <si>
    <t>Market Value of Property</t>
  </si>
  <si>
    <t>Current outstanding borrowings, if any</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</si>
</sst>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_(* #,##0.00_);_(* \(#,##0.00\);_(* &quot;-&quot;??_);_(@_)"/>
    <numFmt numFmtId="165" formatCode="_(* #,##0_);_(* \(#,##0\);_(* &quot;-&quot;??_);_(@_)"/>
    <numFmt numFmtId="166" formatCode="_(* #,##0.00_);_(* \(#,##0.00\);_(* \-??_);_(@_)"/>
    <numFmt numFmtId="167" formatCode="_(* #,##0_);_(* \(#,##0\);_(* \-??_);_(@_)"/>
    <numFmt numFmtId="168" formatCode="_-* #,##0.00_-;\-* #,##0.00_-;_-* &quot;-&quot;??_-;_-@_-"/>
    <numFmt numFmtId="169" formatCode="_-* #,##0_-;\-* #,##0_-;_-* &quot;-&quot;??_-;_-@_-"/>
  </numFmts>
  <fonts count="26" x14ac:knownFonts="1">
    <font>
      <sz val="11"/>
      <color theme="1"/>
      <name val="Calibri"/>
      <family val="2"/>
      <scheme val="minor"/>
    </font>
    <font>
      <sz val="11"/>
      <color indexed="8"/>
      <name val="Calibri"/>
      <family val="2"/>
    </font>
    <font>
      <b/>
      <sz val="11"/>
      <color indexed="8"/>
      <name val="Calibri"/>
      <family val="2"/>
    </font>
    <font>
      <sz val="8"/>
      <name val="Calibri"/>
      <family val="2"/>
    </font>
    <font>
      <sz val="10"/>
      <name val="Arial"/>
      <family val="2"/>
    </font>
    <font>
      <sz val="11"/>
      <color indexed="8"/>
      <name val="Calibri"/>
      <family val="2"/>
      <charset val="1"/>
    </font>
    <font>
      <sz val="10"/>
      <name val="Arial"/>
      <family val="2"/>
    </font>
    <font>
      <sz val="10"/>
      <name val="Arial"/>
      <family val="2"/>
      <charset val="1"/>
    </font>
    <font>
      <b/>
      <sz val="10"/>
      <name val="Arial"/>
      <family val="2"/>
      <charset val="1"/>
    </font>
    <font>
      <sz val="10"/>
      <color indexed="8"/>
      <name val="Trebuchet MS"/>
      <family val="2"/>
    </font>
    <font>
      <sz val="10"/>
      <color indexed="8"/>
      <name val="Arial"/>
      <family val="2"/>
    </font>
    <font>
      <b/>
      <sz val="18"/>
      <color indexed="8"/>
      <name val="Trebuchet MS"/>
      <family val="2"/>
    </font>
    <font>
      <sz val="18"/>
      <color indexed="8"/>
      <name val="Trebuchet MS"/>
      <family val="2"/>
    </font>
    <font>
      <b/>
      <sz val="10"/>
      <color indexed="8"/>
      <name val="Trebuchet MS"/>
      <family val="2"/>
    </font>
    <font>
      <sz val="10"/>
      <name val="Arial"/>
      <family val="2"/>
    </font>
    <font>
      <b/>
      <sz val="11"/>
      <color indexed="8"/>
      <name val="Trebuchet MS"/>
      <family val="2"/>
    </font>
    <font>
      <b/>
      <sz val="11"/>
      <color indexed="8"/>
      <name val="Trebuchet MSS"/>
    </font>
    <font>
      <sz val="8"/>
      <color indexed="81"/>
      <name val="Tahoma"/>
      <family val="2"/>
    </font>
    <font>
      <b/>
      <sz val="8"/>
      <color indexed="81"/>
      <name val="Tahoma"/>
      <family val="2"/>
    </font>
    <font>
      <b/>
      <sz val="9"/>
      <color indexed="81"/>
      <name val="Tahoma"/>
      <family val="2"/>
    </font>
    <font>
      <sz val="11"/>
      <color theme="1"/>
      <name val="Calibri"/>
      <family val="2"/>
      <scheme val="minor"/>
    </font>
    <font>
      <sz val="12"/>
      <color theme="1"/>
      <name val="Times New Roman"/>
      <family val="1"/>
    </font>
    <font>
      <b/>
      <sz val="12"/>
      <color theme="1"/>
      <name val="Times New Roman"/>
      <family val="1"/>
    </font>
    <font>
      <b/>
      <sz val="10"/>
      <color theme="1"/>
      <name val="Arial"/>
      <family val="2"/>
    </font>
    <font>
      <sz val="10"/>
      <color theme="1"/>
      <name val="Arial"/>
      <family val="2"/>
    </font>
    <font>
      <b/>
      <u/>
      <sz val="11"/>
      <color theme="1"/>
      <name val="Calibri"/>
      <family val="2"/>
      <scheme val="minor"/>
    </font>
  </fonts>
  <fills count="14">
    <fill>
      <patternFill patternType="none"/>
    </fill>
    <fill>
      <patternFill patternType="gray125"/>
    </fill>
    <fill>
      <patternFill patternType="solid">
        <fgColor indexed="42"/>
        <bgColor indexed="64"/>
      </patternFill>
    </fill>
    <fill>
      <patternFill patternType="solid">
        <fgColor indexed="43"/>
        <bgColor indexed="64"/>
      </patternFill>
    </fill>
    <fill>
      <patternFill patternType="solid">
        <fgColor indexed="45"/>
        <bgColor indexed="64"/>
      </patternFill>
    </fill>
    <fill>
      <patternFill patternType="solid">
        <fgColor indexed="22"/>
        <bgColor indexed="64"/>
      </patternFill>
    </fill>
    <fill>
      <patternFill patternType="solid">
        <fgColor indexed="9"/>
        <bgColor indexed="26"/>
      </patternFill>
    </fill>
    <fill>
      <patternFill patternType="solid">
        <fgColor indexed="13"/>
        <bgColor indexed="34"/>
      </patternFill>
    </fill>
    <fill>
      <patternFill patternType="solid">
        <fgColor indexed="41"/>
        <bgColor indexed="26"/>
      </patternFill>
    </fill>
    <fill>
      <patternFill patternType="solid">
        <fgColor rgb="FFF0EEE9"/>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8"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theme="0"/>
      </left>
      <right style="thin">
        <color theme="0"/>
      </right>
      <top style="thin">
        <color theme="0"/>
      </top>
      <bottom style="thin">
        <color theme="0"/>
      </bottom>
      <diagonal/>
    </border>
    <border>
      <left/>
      <right/>
      <top/>
      <bottom style="thin">
        <color theme="0"/>
      </bottom>
      <diagonal/>
    </border>
  </borders>
  <cellStyleXfs count="9">
    <xf numFmtId="0" fontId="0" fillId="0" borderId="0"/>
    <xf numFmtId="0" fontId="4" fillId="0" borderId="0"/>
    <xf numFmtId="164" fontId="1" fillId="0" borderId="0" applyFont="0" applyFill="0" applyBorder="0" applyAlignment="0" applyProtection="0"/>
    <xf numFmtId="168" fontId="14" fillId="0" borderId="0" applyFont="0" applyFill="0" applyBorder="0" applyAlignment="0" applyProtection="0"/>
    <xf numFmtId="166" fontId="5" fillId="0" borderId="0"/>
    <xf numFmtId="0" fontId="5" fillId="0" borderId="0"/>
    <xf numFmtId="9" fontId="1" fillId="0" borderId="0" applyFont="0" applyFill="0" applyBorder="0" applyAlignment="0" applyProtection="0"/>
    <xf numFmtId="9" fontId="5" fillId="0" borderId="0"/>
    <xf numFmtId="0" fontId="4" fillId="0" borderId="0" applyNumberFormat="0" applyFill="0" applyBorder="0" applyAlignment="0" applyProtection="0"/>
  </cellStyleXfs>
  <cellXfs count="66">
    <xf numFmtId="0" fontId="0" fillId="0" borderId="0" xfId="0"/>
    <xf numFmtId="10" fontId="20" fillId="0" borderId="0" xfId="6" applyNumberFormat="1" applyFont="1"/>
    <xf numFmtId="9" fontId="0" fillId="0" borderId="0" xfId="0" applyNumberFormat="1"/>
    <xf numFmtId="0" fontId="2" fillId="0" borderId="0" xfId="0" applyFont="1"/>
    <xf numFmtId="0" fontId="0" fillId="0" borderId="0" xfId="0" applyFont="1"/>
    <xf numFmtId="0" fontId="0" fillId="2" borderId="0" xfId="0" applyFill="1"/>
    <xf numFmtId="10" fontId="20" fillId="2" borderId="0" xfId="6" applyNumberFormat="1" applyFont="1" applyFill="1"/>
    <xf numFmtId="165" fontId="20" fillId="3" borderId="1" xfId="2" applyNumberFormat="1" applyFont="1" applyFill="1" applyBorder="1"/>
    <xf numFmtId="10" fontId="20" fillId="2" borderId="1" xfId="6" applyNumberFormat="1" applyFont="1" applyFill="1" applyBorder="1"/>
    <xf numFmtId="165" fontId="0" fillId="4" borderId="1" xfId="0" applyNumberFormat="1" applyFill="1" applyBorder="1"/>
    <xf numFmtId="0" fontId="0" fillId="5" borderId="1" xfId="0" applyFill="1" applyBorder="1"/>
    <xf numFmtId="0" fontId="5" fillId="6" borderId="0" xfId="5" applyFill="1"/>
    <xf numFmtId="0" fontId="5" fillId="6" borderId="0" xfId="5" applyFill="1" applyBorder="1"/>
    <xf numFmtId="167" fontId="5" fillId="6" borderId="0" xfId="4" applyNumberFormat="1" applyFont="1" applyFill="1" applyBorder="1" applyAlignment="1" applyProtection="1"/>
    <xf numFmtId="165" fontId="5" fillId="0" borderId="0" xfId="2" applyNumberFormat="1" applyFont="1" applyFill="1"/>
    <xf numFmtId="0" fontId="5" fillId="0" borderId="0" xfId="5"/>
    <xf numFmtId="165" fontId="5" fillId="0" borderId="0" xfId="2" applyNumberFormat="1" applyFont="1"/>
    <xf numFmtId="3" fontId="5" fillId="6" borderId="0" xfId="5" applyNumberFormat="1" applyFill="1" applyBorder="1"/>
    <xf numFmtId="3" fontId="7" fillId="6" borderId="0" xfId="5" applyNumberFormat="1" applyFont="1" applyFill="1" applyBorder="1"/>
    <xf numFmtId="9" fontId="5" fillId="6" borderId="0" xfId="7" applyFont="1" applyFill="1" applyBorder="1" applyAlignment="1" applyProtection="1"/>
    <xf numFmtId="0" fontId="5" fillId="6" borderId="0" xfId="5" applyFont="1" applyFill="1"/>
    <xf numFmtId="3" fontId="5" fillId="6" borderId="0" xfId="5" applyNumberFormat="1" applyFill="1"/>
    <xf numFmtId="3" fontId="7" fillId="6" borderId="2" xfId="5" applyNumberFormat="1" applyFont="1" applyFill="1" applyBorder="1" applyAlignment="1">
      <alignment horizontal="center"/>
    </xf>
    <xf numFmtId="3" fontId="8" fillId="6" borderId="2" xfId="5" applyNumberFormat="1" applyFont="1" applyFill="1" applyBorder="1" applyAlignment="1">
      <alignment horizontal="center"/>
    </xf>
    <xf numFmtId="3" fontId="5" fillId="6" borderId="2" xfId="4" applyNumberFormat="1" applyFont="1" applyFill="1" applyBorder="1" applyAlignment="1" applyProtection="1">
      <alignment horizontal="center"/>
    </xf>
    <xf numFmtId="3" fontId="7" fillId="7" borderId="2" xfId="5" applyNumberFormat="1" applyFont="1" applyFill="1" applyBorder="1" applyAlignment="1">
      <alignment horizontal="center"/>
    </xf>
    <xf numFmtId="10" fontId="20" fillId="3" borderId="1" xfId="6" applyNumberFormat="1" applyFont="1" applyFill="1" applyBorder="1"/>
    <xf numFmtId="167" fontId="7" fillId="8" borderId="1" xfId="4" applyNumberFormat="1" applyFont="1" applyFill="1" applyBorder="1" applyAlignment="1" applyProtection="1"/>
    <xf numFmtId="0" fontId="21" fillId="0" borderId="0" xfId="0" applyFont="1"/>
    <xf numFmtId="0" fontId="22" fillId="0" borderId="0" xfId="0" applyFont="1"/>
    <xf numFmtId="0" fontId="23" fillId="0" borderId="0" xfId="0" applyFont="1"/>
    <xf numFmtId="0" fontId="24" fillId="0" borderId="0" xfId="0" applyFont="1"/>
    <xf numFmtId="0" fontId="24" fillId="0" borderId="0" xfId="0" applyFont="1" applyAlignment="1">
      <alignment horizontal="left" indent="10"/>
    </xf>
    <xf numFmtId="0" fontId="24" fillId="0" borderId="0" xfId="0" applyFont="1" applyAlignment="1">
      <alignment horizontal="left" wrapText="1" indent="10"/>
    </xf>
    <xf numFmtId="0" fontId="24" fillId="0" borderId="0" xfId="0" applyFont="1" applyAlignment="1">
      <alignment horizontal="left" indent="1"/>
    </xf>
    <xf numFmtId="0" fontId="24" fillId="0" borderId="0" xfId="0" applyFont="1" applyAlignment="1">
      <alignment wrapText="1"/>
    </xf>
    <xf numFmtId="0" fontId="25" fillId="0" borderId="0" xfId="0" applyFont="1" applyAlignment="1">
      <alignment horizontal="left" indent="1"/>
    </xf>
    <xf numFmtId="0" fontId="0" fillId="9" borderId="0" xfId="0" applyFill="1" applyAlignment="1">
      <alignment horizontal="left" indent="1"/>
    </xf>
    <xf numFmtId="164" fontId="0" fillId="0" borderId="0" xfId="0" applyNumberFormat="1"/>
    <xf numFmtId="0" fontId="9" fillId="0" borderId="0" xfId="0" applyFont="1" applyFill="1" applyAlignment="1" applyProtection="1">
      <alignment horizontal="left"/>
      <protection hidden="1"/>
    </xf>
    <xf numFmtId="0" fontId="9" fillId="0" borderId="0" xfId="0" applyFont="1" applyFill="1" applyProtection="1">
      <protection hidden="1"/>
    </xf>
    <xf numFmtId="0" fontId="10" fillId="0" borderId="0" xfId="0" applyFont="1" applyProtection="1">
      <protection hidden="1"/>
    </xf>
    <xf numFmtId="0" fontId="12" fillId="0" borderId="0" xfId="0" applyFont="1" applyFill="1" applyAlignment="1" applyProtection="1">
      <alignment horizontal="center"/>
      <protection hidden="1"/>
    </xf>
    <xf numFmtId="0" fontId="15" fillId="0" borderId="0" xfId="0" applyFont="1" applyFill="1" applyAlignment="1" applyProtection="1">
      <alignment horizontal="right"/>
      <protection hidden="1"/>
    </xf>
    <xf numFmtId="169" fontId="15" fillId="0" borderId="0" xfId="3" applyNumberFormat="1" applyFont="1" applyFill="1" applyAlignment="1" applyProtection="1">
      <alignment horizontal="left"/>
      <protection hidden="1"/>
    </xf>
    <xf numFmtId="0" fontId="9" fillId="0" borderId="0" xfId="0" applyFont="1" applyFill="1" applyBorder="1" applyAlignment="1" applyProtection="1">
      <alignment horizontal="left"/>
      <protection hidden="1"/>
    </xf>
    <xf numFmtId="0" fontId="9" fillId="0" borderId="0" xfId="0" applyFont="1" applyFill="1" applyBorder="1" applyProtection="1">
      <protection hidden="1"/>
    </xf>
    <xf numFmtId="0" fontId="13" fillId="0" borderId="0" xfId="0" applyNumberFormat="1" applyFont="1" applyFill="1" applyBorder="1" applyAlignment="1" applyProtection="1">
      <alignment horizontal="left" indent="2"/>
      <protection hidden="1"/>
    </xf>
    <xf numFmtId="0" fontId="15" fillId="0" borderId="0" xfId="0" applyFont="1" applyFill="1" applyBorder="1" applyAlignment="1" applyProtection="1">
      <alignment horizontal="right"/>
      <protection hidden="1"/>
    </xf>
    <xf numFmtId="0" fontId="13" fillId="0" borderId="0" xfId="0" applyNumberFormat="1" applyFont="1" applyFill="1" applyAlignment="1" applyProtection="1">
      <alignment horizontal="left" indent="1"/>
      <protection hidden="1"/>
    </xf>
    <xf numFmtId="169" fontId="15" fillId="0" borderId="0" xfId="3" applyNumberFormat="1" applyFont="1" applyFill="1" applyBorder="1" applyAlignment="1" applyProtection="1">
      <alignment horizontal="right"/>
      <protection hidden="1"/>
    </xf>
    <xf numFmtId="169" fontId="9" fillId="0" borderId="0" xfId="0" applyNumberFormat="1" applyFont="1" applyFill="1" applyAlignment="1" applyProtection="1">
      <alignment horizontal="left"/>
      <protection hidden="1"/>
    </xf>
    <xf numFmtId="0" fontId="13" fillId="0" borderId="0" xfId="0" applyNumberFormat="1" applyFont="1" applyFill="1" applyBorder="1" applyAlignment="1" applyProtection="1">
      <alignment horizontal="left" indent="1"/>
      <protection hidden="1"/>
    </xf>
    <xf numFmtId="169" fontId="15" fillId="0" borderId="0" xfId="0" applyNumberFormat="1" applyFont="1" applyFill="1" applyAlignment="1" applyProtection="1">
      <alignment horizontal="right"/>
      <protection hidden="1"/>
    </xf>
    <xf numFmtId="10" fontId="16" fillId="0" borderId="0" xfId="6" applyNumberFormat="1" applyFont="1" applyFill="1" applyBorder="1" applyAlignment="1" applyProtection="1">
      <alignment horizontal="right"/>
      <protection hidden="1"/>
    </xf>
    <xf numFmtId="165" fontId="20" fillId="0" borderId="0" xfId="2" applyNumberFormat="1" applyFont="1"/>
    <xf numFmtId="0" fontId="0" fillId="0" borderId="0" xfId="0" applyProtection="1">
      <protection hidden="1"/>
    </xf>
    <xf numFmtId="0" fontId="13" fillId="10" borderId="3" xfId="0" applyNumberFormat="1" applyFont="1" applyFill="1" applyBorder="1" applyAlignment="1" applyProtection="1">
      <alignment horizontal="left" indent="2"/>
      <protection hidden="1"/>
    </xf>
    <xf numFmtId="10" fontId="16" fillId="10" borderId="3" xfId="6" applyNumberFormat="1" applyFont="1" applyFill="1" applyBorder="1" applyAlignment="1" applyProtection="1">
      <alignment horizontal="right"/>
      <protection locked="0"/>
    </xf>
    <xf numFmtId="165" fontId="16" fillId="10" borderId="3" xfId="2" applyNumberFormat="1" applyFont="1" applyFill="1" applyBorder="1" applyAlignment="1" applyProtection="1">
      <alignment horizontal="right"/>
      <protection locked="0"/>
    </xf>
    <xf numFmtId="0" fontId="13" fillId="11" borderId="3" xfId="0" applyNumberFormat="1" applyFont="1" applyFill="1" applyBorder="1" applyAlignment="1" applyProtection="1">
      <alignment horizontal="left" indent="2"/>
      <protection hidden="1"/>
    </xf>
    <xf numFmtId="0" fontId="11" fillId="12" borderId="0" xfId="0" applyNumberFormat="1" applyFont="1" applyFill="1" applyProtection="1">
      <protection hidden="1"/>
    </xf>
    <xf numFmtId="0" fontId="9" fillId="12" borderId="0" xfId="0" applyFont="1" applyFill="1" applyAlignment="1" applyProtection="1">
      <alignment horizontal="left"/>
      <protection hidden="1"/>
    </xf>
    <xf numFmtId="0" fontId="13" fillId="10" borderId="3" xfId="0" applyNumberFormat="1" applyFont="1" applyFill="1" applyBorder="1" applyAlignment="1" applyProtection="1">
      <alignment horizontal="right" indent="2"/>
      <protection locked="0"/>
    </xf>
    <xf numFmtId="165" fontId="16" fillId="11" borderId="3" xfId="2" applyNumberFormat="1" applyFont="1" applyFill="1" applyBorder="1" applyAlignment="1" applyProtection="1">
      <alignment horizontal="right"/>
      <protection hidden="1"/>
    </xf>
    <xf numFmtId="0" fontId="11" fillId="13" borderId="4" xfId="0" applyNumberFormat="1" applyFont="1" applyFill="1" applyBorder="1" applyAlignment="1" applyProtection="1">
      <alignment horizontal="center" vertical="center"/>
      <protection hidden="1"/>
    </xf>
  </cellXfs>
  <cellStyles count="9">
    <cellStyle name="_Non A-D Revised- ver2.0" xfId="1"/>
    <cellStyle name="Comma" xfId="2" builtinId="3"/>
    <cellStyle name="Comma_MOA Calculator_HK" xfId="3"/>
    <cellStyle name="Comma_MRU retention calculator" xfId="4"/>
    <cellStyle name="Excel Built-in Normal" xfId="5"/>
    <cellStyle name="Normal" xfId="0" builtinId="0"/>
    <cellStyle name="Percent" xfId="6" builtinId="5"/>
    <cellStyle name="Percent_MRU retention calculator" xfId="7"/>
    <cellStyle name="Style 1" xf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15</xdr:row>
      <xdr:rowOff>182880</xdr:rowOff>
    </xdr:from>
    <xdr:to>
      <xdr:col>11</xdr:col>
      <xdr:colOff>0</xdr:colOff>
      <xdr:row>20</xdr:row>
      <xdr:rowOff>272135</xdr:rowOff>
    </xdr:to>
    <xdr:sp macro="" textlink="">
      <xdr:nvSpPr>
        <xdr:cNvPr id="4" name="Text Box 3"/>
        <xdr:cNvSpPr txBox="1">
          <a:spLocks noChangeArrowheads="1"/>
        </xdr:cNvSpPr>
      </xdr:nvSpPr>
      <xdr:spPr bwMode="auto">
        <a:xfrm>
          <a:off x="0" y="3796393"/>
          <a:ext cx="9662432" cy="1006928"/>
        </a:xfrm>
        <a:prstGeom prst="rect">
          <a:avLst/>
        </a:prstGeom>
        <a:solidFill>
          <a:schemeClr val="accent3">
            <a:lumMod val="20000"/>
            <a:lumOff val="80000"/>
          </a:schemeClr>
        </a:solidFill>
        <a:ln w="3175">
          <a:solidFill>
            <a:srgbClr val="FFFFFF"/>
          </a:solidFill>
          <a:miter lim="800000"/>
          <a:headEnd/>
          <a:tailEnd/>
        </a:ln>
      </xdr:spPr>
      <xdr:txBody>
        <a:bodyPr vertOverflow="clip" wrap="square" lIns="27432" tIns="22860" rIns="27432" bIns="0" anchor="t" upright="1"/>
        <a:lstStyle/>
        <a:p>
          <a:pPr algn="just" rtl="0">
            <a:defRPr sz="1000"/>
          </a:pPr>
          <a:endParaRPr lang="en-GB" sz="1000" b="0" i="0" u="sng" strike="noStrike" baseline="0">
            <a:solidFill>
              <a:srgbClr val="000000"/>
            </a:solidFill>
            <a:latin typeface="Arial"/>
            <a:cs typeface="Arial"/>
          </a:endParaRPr>
        </a:p>
        <a:p>
          <a:pPr algn="just" rtl="0">
            <a:defRPr sz="1000"/>
          </a:pPr>
          <a:r>
            <a:rPr lang="en-GB" sz="1000" b="1" i="0" u="none" strike="noStrike" baseline="0">
              <a:solidFill>
                <a:srgbClr val="000000"/>
              </a:solidFill>
              <a:latin typeface="Arial"/>
              <a:cs typeface="Arial"/>
            </a:rPr>
            <a:t>DISCLAIMER: C</a:t>
          </a:r>
          <a:r>
            <a:rPr lang="en-GB" sz="1000" b="0" i="0" u="none" strike="noStrike" baseline="0">
              <a:solidFill>
                <a:srgbClr val="000000"/>
              </a:solidFill>
              <a:latin typeface="Arial"/>
              <a:cs typeface="Arial"/>
            </a:rPr>
            <a:t>apkonnect provides the calculator for convenience. The information provided by the Calculator is for illustrative purposes only. The Calculator is intended to provide approximate information about your loan payments and does not constitute an offer to extend credit. Your actual payment information may vary. Capkonnect gives no warr anty, express or implied, as to the accuracy, reliability and completeness of any information, formulae or calculations provided through the use of the Calculator and does not accept any liability for loss or damage of whatsoever nature, which may be attributable to the reliance on and use of the calculators. </a:t>
          </a:r>
        </a:p>
      </xdr:txBody>
    </xdr:sp>
    <xdr:clientData/>
  </xdr:twoCellAnchor>
  <xdr:twoCellAnchor editAs="oneCell">
    <xdr:from>
      <xdr:col>0</xdr:col>
      <xdr:colOff>0</xdr:colOff>
      <xdr:row>0</xdr:row>
      <xdr:rowOff>30480</xdr:rowOff>
    </xdr:from>
    <xdr:to>
      <xdr:col>9</xdr:col>
      <xdr:colOff>254725</xdr:colOff>
      <xdr:row>1</xdr:row>
      <xdr:rowOff>38100</xdr:rowOff>
    </xdr:to>
    <xdr:pic>
      <xdr:nvPicPr>
        <xdr:cNvPr id="1262" name="Picture 1" descr="pageFrameWork_Top"/>
        <xdr:cNvPicPr>
          <a:picLocks noChangeAspect="1" noChangeArrowheads="1"/>
        </xdr:cNvPicPr>
      </xdr:nvPicPr>
      <xdr:blipFill>
        <a:blip xmlns:r="http://schemas.openxmlformats.org/officeDocument/2006/relationships" r:embed="rId1">
          <a:duotone>
            <a:prstClr val="black"/>
            <a:srgbClr val="FF0000">
              <a:tint val="45000"/>
              <a:satMod val="400000"/>
            </a:srgbClr>
          </a:duotone>
          <a:extLst>
            <a:ext uri="{28A0092B-C50C-407E-A947-70E740481C1C}">
              <a14:useLocalDpi xmlns:a14="http://schemas.microsoft.com/office/drawing/2010/main" val="0"/>
            </a:ext>
          </a:extLst>
        </a:blip>
        <a:srcRect/>
        <a:stretch>
          <a:fillRect/>
        </a:stretch>
      </xdr:blipFill>
      <xdr:spPr bwMode="auto">
        <a:xfrm>
          <a:off x="0" y="30480"/>
          <a:ext cx="8526780" cy="36576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211728</xdr:colOff>
      <xdr:row>0</xdr:row>
      <xdr:rowOff>46809</xdr:rowOff>
    </xdr:from>
    <xdr:ext cx="3565070" cy="293472"/>
    <xdr:sp macro="" textlink="">
      <xdr:nvSpPr>
        <xdr:cNvPr id="9" name="Text Box 11"/>
        <xdr:cNvSpPr txBox="1">
          <a:spLocks noChangeArrowheads="1"/>
        </xdr:cNvSpPr>
      </xdr:nvSpPr>
      <xdr:spPr bwMode="auto">
        <a:xfrm>
          <a:off x="204108" y="54429"/>
          <a:ext cx="3565070" cy="285749"/>
        </a:xfrm>
        <a:prstGeom prst="rect">
          <a:avLst/>
        </a:prstGeom>
        <a:noFill/>
        <a:ln w="9525" algn="ctr">
          <a:noFill/>
          <a:miter lim="800000"/>
          <a:headEnd/>
          <a:tailEnd/>
        </a:ln>
        <a:effectLst/>
      </xdr:spPr>
      <xdr:txBody>
        <a:bodyPr wrap="square" lIns="18288" tIns="22860" rIns="0" bIns="0" anchor="t" upright="1">
          <a:noAutofit/>
        </a:bodyPr>
        <a:lstStyle/>
        <a:p>
          <a:pPr algn="l" rtl="0">
            <a:defRPr sz="1000"/>
          </a:pPr>
          <a:r>
            <a:rPr lang="en-GB" sz="1600" b="1" i="0" u="none" strike="noStrike" baseline="0">
              <a:solidFill>
                <a:srgbClr val="FFFFFF"/>
              </a:solidFill>
              <a:latin typeface="Arial"/>
              <a:cs typeface="Arial"/>
            </a:rPr>
            <a:t>Loan Amount Eligibility Calculator</a:t>
          </a:r>
        </a:p>
      </xdr:txBody>
    </xdr:sp>
    <xdr:clientData/>
  </xdr:oneCellAnchor>
  <xdr:oneCellAnchor>
    <xdr:from>
      <xdr:col>9</xdr:col>
      <xdr:colOff>586739</xdr:colOff>
      <xdr:row>0</xdr:row>
      <xdr:rowOff>163286</xdr:rowOff>
    </xdr:from>
    <xdr:ext cx="544287" cy="217714"/>
    <xdr:sp macro="" textlink="">
      <xdr:nvSpPr>
        <xdr:cNvPr id="11" name="Text Box 11"/>
        <xdr:cNvSpPr txBox="1">
          <a:spLocks noChangeArrowheads="1"/>
        </xdr:cNvSpPr>
      </xdr:nvSpPr>
      <xdr:spPr bwMode="auto">
        <a:xfrm>
          <a:off x="7674428" y="163286"/>
          <a:ext cx="544287" cy="217714"/>
        </a:xfrm>
        <a:prstGeom prst="rect">
          <a:avLst/>
        </a:prstGeom>
        <a:noFill/>
        <a:ln w="9525" algn="ctr">
          <a:noFill/>
          <a:miter lim="800000"/>
          <a:headEnd/>
          <a:tailEnd/>
        </a:ln>
        <a:effectLst/>
      </xdr:spPr>
      <xdr:txBody>
        <a:bodyPr wrap="square" lIns="18288" tIns="22860" rIns="0" bIns="0" anchor="t" upright="1">
          <a:noAutofit/>
        </a:bodyPr>
        <a:lstStyle/>
        <a:p>
          <a:pPr algn="l" rtl="0">
            <a:defRPr sz="1000"/>
          </a:pPr>
          <a:endParaRPr lang="en-GB" sz="1600" b="1" i="0" u="none" strike="noStrike" baseline="0">
            <a:solidFill>
              <a:srgbClr val="FFFFFF"/>
            </a:solidFill>
            <a:latin typeface="Arial"/>
            <a:cs typeface="Arial"/>
          </a:endParaRPr>
        </a:p>
      </xdr:txBody>
    </xdr:sp>
    <xdr:clientData/>
  </xdr:oneCellAnchor>
  <xdr:twoCellAnchor editAs="oneCell">
    <xdr:from>
      <xdr:col>2</xdr:col>
      <xdr:colOff>478971</xdr:colOff>
      <xdr:row>3</xdr:row>
      <xdr:rowOff>21772</xdr:rowOff>
    </xdr:from>
    <xdr:to>
      <xdr:col>10</xdr:col>
      <xdr:colOff>381000</xdr:colOff>
      <xdr:row>10</xdr:row>
      <xdr:rowOff>101954</xdr:rowOff>
    </xdr:to>
    <xdr:pic>
      <xdr:nvPicPr>
        <xdr:cNvPr id="2"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907971" y="870858"/>
          <a:ext cx="4343400" cy="154975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N32"/>
  <sheetViews>
    <sheetView showGridLines="0" tabSelected="1" zoomScale="70" zoomScaleNormal="70" workbookViewId="0">
      <selection activeCell="B9" sqref="B9"/>
    </sheetView>
  </sheetViews>
  <sheetFormatPr defaultColWidth="0" defaultRowHeight="14.4" zeroHeight="1" x14ac:dyDescent="0.3"/>
  <cols>
    <col min="1" max="1" width="45.88671875" style="56" customWidth="1"/>
    <col min="2" max="2" width="18.5546875" style="56" customWidth="1"/>
    <col min="3" max="3" width="8" style="56" customWidth="1"/>
    <col min="4" max="4" width="2.5546875" style="56" customWidth="1"/>
    <col min="5" max="11" width="9.109375" style="56" customWidth="1"/>
    <col min="12" max="13" width="9.109375" style="56" hidden="1" customWidth="1"/>
    <col min="14" max="14" width="5.88671875" style="56" hidden="1" customWidth="1"/>
    <col min="15" max="16384" width="0" style="56" hidden="1"/>
  </cols>
  <sheetData>
    <row r="1" spans="1:14" ht="28.5" customHeight="1" x14ac:dyDescent="0.35">
      <c r="D1" s="39"/>
      <c r="E1" s="40"/>
      <c r="F1" s="40"/>
      <c r="G1" s="40"/>
      <c r="H1" s="40"/>
      <c r="I1" s="40"/>
      <c r="J1" s="40"/>
      <c r="K1" s="40"/>
      <c r="L1" s="41"/>
      <c r="M1" s="41"/>
      <c r="N1" s="41"/>
    </row>
    <row r="2" spans="1:14" ht="8.25" customHeight="1" x14ac:dyDescent="0.35">
      <c r="D2" s="39"/>
      <c r="E2" s="40"/>
      <c r="F2" s="40"/>
      <c r="G2" s="40"/>
      <c r="H2" s="40"/>
      <c r="I2" s="40"/>
      <c r="J2" s="40"/>
      <c r="K2" s="40"/>
      <c r="M2" s="41"/>
      <c r="N2" s="41"/>
    </row>
    <row r="3" spans="1:14" ht="30.75" customHeight="1" x14ac:dyDescent="0.45">
      <c r="A3" s="65" t="s">
        <v>78</v>
      </c>
      <c r="B3" s="65"/>
      <c r="C3" s="39"/>
      <c r="D3" s="39"/>
      <c r="E3" s="40"/>
      <c r="F3" s="40"/>
      <c r="G3" s="40"/>
      <c r="J3" s="40"/>
      <c r="K3" s="42"/>
      <c r="M3" s="41"/>
      <c r="N3" s="41"/>
    </row>
    <row r="4" spans="1:14" ht="15" x14ac:dyDescent="0.35">
      <c r="A4" s="57" t="s">
        <v>35</v>
      </c>
      <c r="B4" s="58">
        <v>0</v>
      </c>
      <c r="C4" s="43"/>
      <c r="D4" s="39"/>
      <c r="E4" s="40"/>
      <c r="F4" s="40"/>
      <c r="G4" s="40"/>
      <c r="H4" s="40"/>
      <c r="I4" s="40"/>
      <c r="J4" s="40"/>
      <c r="K4" s="40"/>
      <c r="L4" s="41"/>
      <c r="M4" s="41"/>
      <c r="N4" s="41"/>
    </row>
    <row r="5" spans="1:14" ht="15" x14ac:dyDescent="0.35">
      <c r="A5" s="57" t="s">
        <v>79</v>
      </c>
      <c r="B5" s="59">
        <v>0</v>
      </c>
      <c r="C5" s="44"/>
      <c r="D5" s="45"/>
      <c r="E5" s="46"/>
      <c r="F5" s="46"/>
      <c r="G5" s="46"/>
      <c r="H5" s="46"/>
      <c r="I5" s="46"/>
      <c r="J5" s="46"/>
      <c r="K5" s="46"/>
      <c r="L5" s="41"/>
      <c r="M5" s="41"/>
      <c r="N5" s="41"/>
    </row>
    <row r="6" spans="1:14" ht="15" x14ac:dyDescent="0.35">
      <c r="A6" s="47"/>
      <c r="B6" s="54"/>
      <c r="C6" s="48"/>
      <c r="D6" s="45"/>
      <c r="E6" s="46"/>
      <c r="F6" s="46"/>
      <c r="G6" s="46"/>
      <c r="H6" s="46"/>
      <c r="I6" s="46"/>
      <c r="J6" s="46"/>
      <c r="K6" s="46"/>
      <c r="L6" s="41"/>
      <c r="M6" s="41"/>
      <c r="N6" s="41"/>
    </row>
    <row r="7" spans="1:14" ht="23.4" x14ac:dyDescent="0.35">
      <c r="A7" s="65" t="s">
        <v>80</v>
      </c>
      <c r="B7" s="65"/>
      <c r="C7" s="43"/>
      <c r="D7" s="39"/>
      <c r="E7" s="40"/>
      <c r="F7" s="40"/>
      <c r="G7" s="40"/>
      <c r="H7" s="40"/>
      <c r="I7" s="40"/>
      <c r="J7" s="40"/>
      <c r="K7" s="40"/>
      <c r="L7" s="41"/>
      <c r="M7" s="41"/>
      <c r="N7" s="41"/>
    </row>
    <row r="8" spans="1:14" ht="15" x14ac:dyDescent="0.35">
      <c r="A8" s="57" t="s">
        <v>81</v>
      </c>
      <c r="B8" s="63" t="s">
        <v>28</v>
      </c>
      <c r="C8" s="41"/>
      <c r="D8" s="39"/>
      <c r="E8" s="40"/>
      <c r="F8" s="40"/>
      <c r="G8" s="40"/>
      <c r="H8" s="40"/>
      <c r="I8" s="40"/>
      <c r="J8" s="40"/>
      <c r="K8" s="40"/>
      <c r="L8" s="41"/>
      <c r="M8" s="41"/>
      <c r="N8" s="41"/>
    </row>
    <row r="9" spans="1:14" ht="15" x14ac:dyDescent="0.35">
      <c r="A9" s="57" t="s">
        <v>82</v>
      </c>
      <c r="B9" s="63" t="s">
        <v>83</v>
      </c>
      <c r="C9" s="41"/>
      <c r="D9" s="39"/>
      <c r="E9" s="40"/>
      <c r="F9" s="40"/>
      <c r="G9" s="40"/>
      <c r="H9" s="40"/>
      <c r="I9" s="40"/>
      <c r="J9" s="40"/>
      <c r="K9" s="40"/>
      <c r="L9" s="41"/>
      <c r="M9" s="41"/>
      <c r="N9" s="41"/>
    </row>
    <row r="10" spans="1:14" ht="15" x14ac:dyDescent="0.35">
      <c r="A10" s="57" t="str">
        <f>IF(B9="Salaried","Gross Monthly Salary","Net Monthly Profit")</f>
        <v>Gross Monthly Salary</v>
      </c>
      <c r="B10" s="59">
        <v>0</v>
      </c>
      <c r="C10" s="41"/>
      <c r="D10" s="39"/>
      <c r="E10" s="40"/>
      <c r="F10" s="40"/>
      <c r="G10" s="40"/>
      <c r="H10" s="40"/>
      <c r="I10" s="40"/>
      <c r="J10" s="40"/>
      <c r="K10" s="40"/>
      <c r="L10" s="41"/>
      <c r="M10" s="41"/>
      <c r="N10" s="41"/>
    </row>
    <row r="11" spans="1:14" ht="15" x14ac:dyDescent="0.35">
      <c r="A11" s="57" t="s">
        <v>89</v>
      </c>
      <c r="B11" s="59">
        <v>0</v>
      </c>
      <c r="C11" s="41"/>
      <c r="D11" s="39"/>
      <c r="E11" s="40"/>
      <c r="F11" s="40"/>
      <c r="G11" s="40"/>
      <c r="H11" s="40"/>
      <c r="I11" s="40"/>
      <c r="J11" s="40"/>
      <c r="K11" s="40"/>
      <c r="L11" s="41"/>
      <c r="M11" s="41"/>
      <c r="N11" s="41"/>
    </row>
    <row r="12" spans="1:14" ht="15" x14ac:dyDescent="0.35">
      <c r="A12" s="57" t="s">
        <v>88</v>
      </c>
      <c r="B12" s="59">
        <v>0</v>
      </c>
      <c r="C12" s="41"/>
      <c r="D12" s="39"/>
      <c r="E12" s="40"/>
      <c r="F12" s="40"/>
      <c r="G12" s="40"/>
      <c r="H12" s="40"/>
      <c r="I12" s="40"/>
      <c r="J12" s="40"/>
      <c r="K12" s="40"/>
      <c r="L12" s="41"/>
      <c r="M12" s="41"/>
      <c r="N12" s="41"/>
    </row>
    <row r="13" spans="1:14" ht="15" x14ac:dyDescent="0.35">
      <c r="C13" s="41"/>
      <c r="D13" s="51"/>
      <c r="E13" s="40"/>
      <c r="F13" s="40"/>
      <c r="G13" s="40"/>
      <c r="H13" s="40"/>
      <c r="I13" s="40"/>
      <c r="J13" s="40"/>
      <c r="K13" s="40"/>
      <c r="L13" s="41"/>
      <c r="M13" s="41"/>
      <c r="N13" s="41"/>
    </row>
    <row r="14" spans="1:14" ht="23.4" x14ac:dyDescent="0.45">
      <c r="A14" s="61" t="s">
        <v>84</v>
      </c>
      <c r="B14" s="62"/>
      <c r="C14" s="41"/>
      <c r="D14" s="39"/>
      <c r="E14" s="40"/>
      <c r="F14" s="40"/>
      <c r="G14" s="40"/>
      <c r="H14" s="40"/>
      <c r="I14" s="40"/>
      <c r="J14" s="40"/>
      <c r="K14" s="40"/>
      <c r="L14" s="41"/>
      <c r="M14" s="41"/>
      <c r="N14" s="41"/>
    </row>
    <row r="15" spans="1:14" ht="15" x14ac:dyDescent="0.35">
      <c r="A15" s="60" t="s">
        <v>87</v>
      </c>
      <c r="B15" s="64" t="str">
        <f>'Eligibility calculator'!C9</f>
        <v>Not Eligible</v>
      </c>
      <c r="C15" s="41"/>
      <c r="D15" s="39"/>
      <c r="E15" s="40"/>
      <c r="F15" s="40"/>
      <c r="G15" s="40"/>
      <c r="H15" s="40"/>
      <c r="I15" s="40"/>
      <c r="J15" s="40"/>
      <c r="K15" s="40"/>
      <c r="L15" s="41"/>
      <c r="M15" s="41"/>
      <c r="N15" s="41"/>
    </row>
    <row r="16" spans="1:14" ht="15" x14ac:dyDescent="0.35">
      <c r="C16" s="41"/>
      <c r="D16" s="39"/>
      <c r="E16" s="40"/>
      <c r="F16" s="40"/>
      <c r="G16" s="40"/>
      <c r="H16" s="40"/>
      <c r="I16" s="40"/>
      <c r="J16" s="40"/>
      <c r="K16" s="40"/>
      <c r="L16" s="41"/>
      <c r="M16" s="41"/>
      <c r="N16" s="41"/>
    </row>
    <row r="17" spans="1:14" ht="15" x14ac:dyDescent="0.35">
      <c r="C17" s="39"/>
      <c r="D17" s="39"/>
      <c r="E17" s="40"/>
      <c r="F17" s="40"/>
      <c r="G17" s="40"/>
      <c r="H17" s="40"/>
      <c r="I17" s="40"/>
      <c r="J17" s="40"/>
      <c r="K17" s="40"/>
      <c r="L17" s="41"/>
      <c r="M17" s="41"/>
      <c r="N17" s="41"/>
    </row>
    <row r="18" spans="1:14" ht="15" x14ac:dyDescent="0.35">
      <c r="A18" s="52"/>
      <c r="B18" s="50"/>
      <c r="C18" s="53"/>
      <c r="D18" s="39"/>
      <c r="E18" s="40"/>
      <c r="F18" s="40"/>
      <c r="G18" s="40"/>
      <c r="H18" s="40"/>
      <c r="I18" s="40"/>
      <c r="J18" s="40"/>
      <c r="K18" s="40"/>
      <c r="L18" s="41"/>
      <c r="M18" s="41"/>
      <c r="N18" s="41"/>
    </row>
    <row r="19" spans="1:14" ht="15" x14ac:dyDescent="0.35">
      <c r="A19" s="41"/>
      <c r="B19" s="49"/>
      <c r="C19" s="41"/>
      <c r="D19" s="41"/>
      <c r="E19" s="41"/>
      <c r="F19" s="41"/>
      <c r="G19" s="41"/>
      <c r="H19" s="41"/>
      <c r="I19" s="41"/>
      <c r="J19" s="41"/>
      <c r="K19" s="41"/>
      <c r="L19" s="41"/>
      <c r="M19" s="41"/>
      <c r="N19" s="41"/>
    </row>
    <row r="20" spans="1:14" x14ac:dyDescent="0.3">
      <c r="A20" s="41"/>
      <c r="B20" s="41"/>
      <c r="C20" s="41"/>
      <c r="D20" s="41"/>
      <c r="E20" s="41"/>
      <c r="F20" s="41"/>
      <c r="G20" s="41"/>
      <c r="H20" s="41"/>
      <c r="I20" s="41"/>
      <c r="J20" s="41"/>
      <c r="K20" s="41"/>
      <c r="L20" s="41"/>
      <c r="M20" s="41"/>
      <c r="N20" s="41"/>
    </row>
    <row r="21" spans="1:14" ht="21.75" customHeight="1" x14ac:dyDescent="0.3">
      <c r="A21" s="41"/>
      <c r="B21" s="41"/>
      <c r="C21" s="41"/>
      <c r="D21" s="41"/>
      <c r="E21" s="41"/>
      <c r="F21" s="41"/>
      <c r="G21" s="41"/>
      <c r="H21" s="41"/>
      <c r="I21" s="41"/>
      <c r="J21" s="41"/>
      <c r="K21" s="41"/>
      <c r="L21" s="41"/>
      <c r="M21" s="41"/>
      <c r="N21" s="41"/>
    </row>
    <row r="22" spans="1:14" x14ac:dyDescent="0.3">
      <c r="A22" s="41"/>
      <c r="B22" s="41"/>
      <c r="C22" s="41"/>
      <c r="D22" s="41"/>
      <c r="E22" s="41"/>
      <c r="F22" s="41"/>
      <c r="G22" s="41"/>
      <c r="H22" s="41"/>
      <c r="I22" s="41"/>
      <c r="J22" s="41"/>
      <c r="K22" s="41"/>
      <c r="L22" s="41"/>
      <c r="M22" s="41"/>
      <c r="N22" s="41"/>
    </row>
    <row r="23" spans="1:14" hidden="1" x14ac:dyDescent="0.3">
      <c r="A23" s="41"/>
      <c r="B23" s="41"/>
      <c r="C23" s="41"/>
      <c r="D23" s="41"/>
      <c r="E23" s="41"/>
      <c r="F23" s="41"/>
      <c r="G23" s="41"/>
      <c r="H23" s="41"/>
      <c r="I23" s="41"/>
      <c r="J23" s="41"/>
      <c r="K23" s="41"/>
      <c r="L23" s="41"/>
      <c r="M23" s="41"/>
      <c r="N23" s="41"/>
    </row>
    <row r="24" spans="1:14" hidden="1" x14ac:dyDescent="0.3">
      <c r="A24" s="41"/>
      <c r="B24" s="41"/>
      <c r="C24" s="41"/>
      <c r="D24" s="41"/>
      <c r="E24" s="41"/>
      <c r="F24" s="41"/>
      <c r="G24" s="41"/>
      <c r="H24" s="41"/>
      <c r="I24" s="41"/>
      <c r="J24" s="41"/>
      <c r="K24" s="41"/>
      <c r="L24" s="41"/>
      <c r="M24" s="41"/>
      <c r="N24" s="41"/>
    </row>
    <row r="25" spans="1:14" hidden="1" x14ac:dyDescent="0.3">
      <c r="A25" s="41"/>
      <c r="B25" s="41"/>
      <c r="C25" s="41"/>
      <c r="D25" s="41"/>
      <c r="E25" s="41"/>
      <c r="F25" s="41"/>
      <c r="G25" s="41"/>
      <c r="H25" s="41"/>
      <c r="I25" s="41"/>
      <c r="J25" s="41"/>
      <c r="K25" s="41"/>
      <c r="L25" s="41"/>
      <c r="M25" s="41"/>
      <c r="N25" s="41"/>
    </row>
    <row r="26" spans="1:14" hidden="1" x14ac:dyDescent="0.3">
      <c r="A26" s="41"/>
      <c r="B26" s="41"/>
      <c r="C26" s="41"/>
      <c r="D26" s="41"/>
      <c r="E26" s="41"/>
      <c r="F26" s="41"/>
      <c r="G26" s="41"/>
      <c r="H26" s="41"/>
      <c r="I26" s="41"/>
      <c r="J26" s="41"/>
      <c r="K26" s="41"/>
      <c r="L26" s="41"/>
      <c r="M26" s="41"/>
      <c r="N26" s="41"/>
    </row>
    <row r="27" spans="1:14" hidden="1" x14ac:dyDescent="0.3">
      <c r="A27" s="41"/>
      <c r="B27" s="41"/>
      <c r="C27" s="41"/>
      <c r="D27" s="41"/>
      <c r="E27" s="41"/>
      <c r="F27" s="41"/>
      <c r="G27" s="41"/>
      <c r="H27" s="41"/>
      <c r="I27" s="41"/>
      <c r="J27" s="41"/>
      <c r="K27" s="41"/>
      <c r="L27" s="41"/>
      <c r="M27" s="41"/>
      <c r="N27" s="41"/>
    </row>
    <row r="28" spans="1:14" hidden="1" x14ac:dyDescent="0.3">
      <c r="A28" s="41"/>
      <c r="B28" s="41"/>
      <c r="C28" s="41"/>
      <c r="D28" s="41"/>
      <c r="E28" s="41"/>
      <c r="F28" s="41"/>
      <c r="G28" s="41"/>
      <c r="H28" s="41"/>
      <c r="I28" s="41"/>
      <c r="J28" s="41"/>
      <c r="K28" s="41"/>
      <c r="L28" s="41"/>
      <c r="M28" s="41"/>
      <c r="N28" s="41"/>
    </row>
    <row r="29" spans="1:14" hidden="1" x14ac:dyDescent="0.3">
      <c r="A29" s="41"/>
      <c r="B29" s="41"/>
      <c r="C29" s="41"/>
      <c r="D29" s="41"/>
      <c r="E29" s="41"/>
      <c r="F29" s="41"/>
      <c r="G29" s="41"/>
      <c r="H29" s="41"/>
      <c r="I29" s="41"/>
      <c r="J29" s="41"/>
      <c r="K29" s="41"/>
      <c r="L29" s="41"/>
      <c r="M29" s="41"/>
      <c r="N29" s="41"/>
    </row>
    <row r="30" spans="1:14" hidden="1" x14ac:dyDescent="0.3">
      <c r="A30" s="41"/>
      <c r="B30" s="41"/>
      <c r="C30" s="41"/>
      <c r="D30" s="41"/>
      <c r="E30" s="41"/>
      <c r="F30" s="41"/>
      <c r="G30" s="41"/>
      <c r="H30" s="41"/>
    </row>
    <row r="31" spans="1:14" hidden="1" x14ac:dyDescent="0.3">
      <c r="A31" s="41"/>
      <c r="B31" s="41"/>
      <c r="C31" s="41"/>
      <c r="D31" s="41"/>
      <c r="E31" s="41"/>
      <c r="F31" s="41"/>
      <c r="G31" s="41"/>
      <c r="H31" s="41"/>
    </row>
    <row r="32" spans="1:14" hidden="1" x14ac:dyDescent="0.3">
      <c r="A32" s="41"/>
      <c r="B32" s="41"/>
      <c r="C32" s="41"/>
      <c r="D32" s="41"/>
      <c r="E32" s="41"/>
      <c r="F32" s="41"/>
      <c r="G32" s="41"/>
      <c r="H32" s="41"/>
    </row>
  </sheetData>
  <sheetProtection selectLockedCells="1" selectUnlockedCells="1"/>
  <mergeCells count="2">
    <mergeCell ref="A3:B3"/>
    <mergeCell ref="A7:B7"/>
  </mergeCells>
  <dataValidations count="2">
    <dataValidation type="list" allowBlank="1" showInputMessage="1" showErrorMessage="1" sqref="B9">
      <formula1>"Salaried, Self - Employed"</formula1>
    </dataValidation>
    <dataValidation type="list" allowBlank="1" showInputMessage="1" showErrorMessage="1" sqref="B8">
      <formula1>"Mumbai,Delhi,Bangalore,Chennai,Pune,Ahmedabad,Others"</formula1>
    </dataValidation>
  </dataValidation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I56"/>
  <sheetViews>
    <sheetView showGridLines="0" topLeftCell="A13" zoomScale="85" workbookViewId="0">
      <selection activeCell="D8" sqref="D8"/>
    </sheetView>
  </sheetViews>
  <sheetFormatPr defaultRowHeight="14.4" x14ac:dyDescent="0.3"/>
  <cols>
    <col min="2" max="2" width="30.33203125" customWidth="1"/>
    <col min="3" max="3" width="16.88671875" bestFit="1" customWidth="1"/>
    <col min="4" max="4" width="20.5546875" bestFit="1" customWidth="1"/>
    <col min="5" max="5" width="9.33203125" bestFit="1" customWidth="1"/>
  </cols>
  <sheetData>
    <row r="1" spans="2:4" x14ac:dyDescent="0.3">
      <c r="B1" s="1"/>
    </row>
    <row r="2" spans="2:4" x14ac:dyDescent="0.3">
      <c r="B2" s="10" t="s">
        <v>0</v>
      </c>
      <c r="C2" s="7" t="s">
        <v>26</v>
      </c>
    </row>
    <row r="3" spans="2:4" x14ac:dyDescent="0.3">
      <c r="B3" s="10" t="s">
        <v>1</v>
      </c>
      <c r="C3" s="7">
        <f>Calculator!B10*12</f>
        <v>0</v>
      </c>
    </row>
    <row r="4" spans="2:4" x14ac:dyDescent="0.3">
      <c r="B4" s="10" t="s">
        <v>25</v>
      </c>
      <c r="C4" s="7" t="str">
        <f>Calculator!B8</f>
        <v>Mumbai</v>
      </c>
    </row>
    <row r="5" spans="2:4" x14ac:dyDescent="0.3">
      <c r="B5" s="10" t="s">
        <v>3</v>
      </c>
      <c r="C5" s="7">
        <f>Calculator!B11</f>
        <v>0</v>
      </c>
    </row>
    <row r="6" spans="2:4" x14ac:dyDescent="0.3">
      <c r="B6" s="10" t="s">
        <v>45</v>
      </c>
      <c r="C6" s="7">
        <f>Calculator!B12</f>
        <v>0</v>
      </c>
    </row>
    <row r="7" spans="2:4" x14ac:dyDescent="0.3">
      <c r="B7" s="10" t="s">
        <v>2</v>
      </c>
      <c r="C7" s="8" t="str">
        <f>IF(C3&gt;=300000,IF(C3="",0,IF(AND(C3&gt;=50000,C3&lt;200000),45%,IF(AND(C3&gt;=200000,C3&lt;=800000),55%,IF(AND(C3&gt;800000,C3&lt;=1200000),60%,IF(C3&gt;1200000,65%,0))))),"Not Eligible")</f>
        <v>Not Eligible</v>
      </c>
      <c r="D7" s="55" t="e">
        <f>(C3/12*C7-C5)/'EMI calculator'!C8*100000</f>
        <v>#VALUE!</v>
      </c>
    </row>
    <row r="8" spans="2:4" x14ac:dyDescent="0.3">
      <c r="B8" s="10" t="s">
        <v>17</v>
      </c>
      <c r="C8" s="8" t="str">
        <f>IF(C3&gt;=300000,IF(C4="Others",D31,D25),"Not Eligible")</f>
        <v>Not Eligible</v>
      </c>
      <c r="D8" s="55" t="e">
        <f>(C8*C6)</f>
        <v>#VALUE!</v>
      </c>
    </row>
    <row r="9" spans="2:4" x14ac:dyDescent="0.3">
      <c r="B9" s="10" t="s">
        <v>4</v>
      </c>
      <c r="C9" s="9" t="str">
        <f>IF(C3&gt;=300000,MIN(((C3/12*C7-C5)/'EMI calculator'!C8)*100000,(C8*C6)),"Not Eligible")</f>
        <v>Not Eligible</v>
      </c>
      <c r="D9" s="38"/>
    </row>
    <row r="12" spans="2:4" x14ac:dyDescent="0.3">
      <c r="B12" t="s">
        <v>5</v>
      </c>
    </row>
    <row r="14" spans="2:4" x14ac:dyDescent="0.3">
      <c r="B14" s="3" t="s">
        <v>7</v>
      </c>
      <c r="C14" s="3" t="s">
        <v>8</v>
      </c>
    </row>
    <row r="15" spans="2:4" x14ac:dyDescent="0.3">
      <c r="B15" t="s">
        <v>6</v>
      </c>
      <c r="C15" s="2">
        <v>0.45</v>
      </c>
    </row>
    <row r="16" spans="2:4" x14ac:dyDescent="0.3">
      <c r="B16" t="s">
        <v>9</v>
      </c>
      <c r="C16" s="2">
        <v>0.55000000000000004</v>
      </c>
    </row>
    <row r="17" spans="2:4" x14ac:dyDescent="0.3">
      <c r="B17" t="s">
        <v>10</v>
      </c>
      <c r="C17" s="2">
        <v>0.6</v>
      </c>
    </row>
    <row r="18" spans="2:4" x14ac:dyDescent="0.3">
      <c r="B18" t="s">
        <v>11</v>
      </c>
      <c r="C18" s="2">
        <v>0.65</v>
      </c>
    </row>
    <row r="21" spans="2:4" x14ac:dyDescent="0.3">
      <c r="B21" s="3" t="s">
        <v>15</v>
      </c>
    </row>
    <row r="22" spans="2:4" x14ac:dyDescent="0.3">
      <c r="B22" t="s">
        <v>12</v>
      </c>
    </row>
    <row r="23" spans="2:4" x14ac:dyDescent="0.3">
      <c r="B23" t="s">
        <v>13</v>
      </c>
    </row>
    <row r="24" spans="2:4" x14ac:dyDescent="0.3">
      <c r="B24" t="s">
        <v>75</v>
      </c>
    </row>
    <row r="25" spans="2:4" x14ac:dyDescent="0.3">
      <c r="B25" s="3" t="s">
        <v>16</v>
      </c>
      <c r="C25" s="3" t="s">
        <v>17</v>
      </c>
      <c r="D25" s="6">
        <f>IF(C6&lt;=20000000,80%,IF(AND(C6&gt;20000000,C6&lt;=35000000),75%,IF(C6&gt;35000000,70%,0)))</f>
        <v>0.8</v>
      </c>
    </row>
    <row r="26" spans="2:4" x14ac:dyDescent="0.3">
      <c r="B26" t="s">
        <v>76</v>
      </c>
      <c r="C26" s="2">
        <v>0.8</v>
      </c>
    </row>
    <row r="27" spans="2:4" x14ac:dyDescent="0.3">
      <c r="B27" t="s">
        <v>18</v>
      </c>
      <c r="C27" s="2">
        <v>0.75</v>
      </c>
    </row>
    <row r="28" spans="2:4" x14ac:dyDescent="0.3">
      <c r="B28" t="s">
        <v>19</v>
      </c>
      <c r="C28" s="2">
        <v>0.7</v>
      </c>
    </row>
    <row r="29" spans="2:4" x14ac:dyDescent="0.3">
      <c r="C29" s="2"/>
    </row>
    <row r="30" spans="2:4" x14ac:dyDescent="0.3">
      <c r="B30" t="s">
        <v>14</v>
      </c>
    </row>
    <row r="31" spans="2:4" x14ac:dyDescent="0.3">
      <c r="B31" s="4" t="s">
        <v>16</v>
      </c>
      <c r="C31" s="4" t="s">
        <v>17</v>
      </c>
      <c r="D31" s="6">
        <f>IF(C6&lt;=10000000,80%,IF(AND(C6&gt;10000000,C6&lt;=20000000),75%,IF(C6&gt;20000000,70%)))</f>
        <v>0.8</v>
      </c>
    </row>
    <row r="32" spans="2:4" x14ac:dyDescent="0.3">
      <c r="B32" t="s">
        <v>86</v>
      </c>
      <c r="C32" s="2">
        <v>0.8</v>
      </c>
    </row>
    <row r="33" spans="2:3" x14ac:dyDescent="0.3">
      <c r="B33" t="s">
        <v>21</v>
      </c>
      <c r="C33" s="2">
        <v>0.75</v>
      </c>
    </row>
    <row r="34" spans="2:3" x14ac:dyDescent="0.3">
      <c r="B34" t="s">
        <v>20</v>
      </c>
      <c r="C34" s="2">
        <v>0.7</v>
      </c>
    </row>
    <row r="38" spans="2:3" x14ac:dyDescent="0.3">
      <c r="C38" s="5" t="s">
        <v>22</v>
      </c>
    </row>
    <row r="39" spans="2:3" x14ac:dyDescent="0.3">
      <c r="C39" t="s">
        <v>26</v>
      </c>
    </row>
    <row r="40" spans="2:3" x14ac:dyDescent="0.3">
      <c r="C40" t="s">
        <v>24</v>
      </c>
    </row>
    <row r="41" spans="2:3" x14ac:dyDescent="0.3">
      <c r="C41" t="s">
        <v>23</v>
      </c>
    </row>
    <row r="42" spans="2:3" x14ac:dyDescent="0.3">
      <c r="C42" t="s">
        <v>27</v>
      </c>
    </row>
    <row r="44" spans="2:3" x14ac:dyDescent="0.3">
      <c r="C44" s="5" t="s">
        <v>25</v>
      </c>
    </row>
    <row r="45" spans="2:3" x14ac:dyDescent="0.3">
      <c r="C45" t="s">
        <v>28</v>
      </c>
    </row>
    <row r="46" spans="2:3" x14ac:dyDescent="0.3">
      <c r="C46" t="s">
        <v>29</v>
      </c>
    </row>
    <row r="47" spans="2:3" x14ac:dyDescent="0.3">
      <c r="C47" t="s">
        <v>30</v>
      </c>
    </row>
    <row r="48" spans="2:3" x14ac:dyDescent="0.3">
      <c r="C48" t="s">
        <v>31</v>
      </c>
    </row>
    <row r="49" spans="3:9" x14ac:dyDescent="0.3">
      <c r="C49" t="s">
        <v>32</v>
      </c>
    </row>
    <row r="50" spans="3:9" x14ac:dyDescent="0.3">
      <c r="C50" t="s">
        <v>77</v>
      </c>
    </row>
    <row r="51" spans="3:9" x14ac:dyDescent="0.3">
      <c r="C51" t="s">
        <v>33</v>
      </c>
    </row>
    <row r="54" spans="3:9" x14ac:dyDescent="0.3">
      <c r="C54" t="s">
        <v>28</v>
      </c>
      <c r="D54" t="s">
        <v>29</v>
      </c>
      <c r="E54" t="s">
        <v>30</v>
      </c>
      <c r="F54" t="s">
        <v>31</v>
      </c>
      <c r="G54" t="s">
        <v>32</v>
      </c>
      <c r="H54" t="s">
        <v>77</v>
      </c>
      <c r="I54" t="s">
        <v>33</v>
      </c>
    </row>
    <row r="55" spans="3:9" x14ac:dyDescent="0.3">
      <c r="C55" t="str">
        <f>C54&amp;D54&amp;E54&amp;F54&amp;G54&amp;H54&amp;I55</f>
        <v>MumbaiDelhiBangaloreChennaiPuneAhmedabad</v>
      </c>
    </row>
    <row r="56" spans="3:9" x14ac:dyDescent="0.3">
      <c r="C56" t="s">
        <v>85</v>
      </c>
    </row>
  </sheetData>
  <phoneticPr fontId="3" type="noConversion"/>
  <dataValidations count="1">
    <dataValidation type="list" allowBlank="1" showInputMessage="1" showErrorMessage="1" prompt="Please select from Drop down" sqref="C2">
      <formula1>$C$39:$C$42</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1:L407"/>
  <sheetViews>
    <sheetView showGridLines="0" topLeftCell="A4" zoomScale="85" workbookViewId="0">
      <pane xSplit="2" ySplit="7" topLeftCell="C11" activePane="bottomRight" state="frozen"/>
      <selection activeCell="A4" sqref="A4"/>
      <selection pane="topRight" activeCell="C4" sqref="C4"/>
      <selection pane="bottomLeft" activeCell="A11" sqref="A11"/>
      <selection pane="bottomRight" activeCell="C7" sqref="C7"/>
    </sheetView>
  </sheetViews>
  <sheetFormatPr defaultColWidth="9.44140625" defaultRowHeight="14.4" x14ac:dyDescent="0.3"/>
  <cols>
    <col min="1" max="1" width="9.109375" style="15" customWidth="1"/>
    <col min="2" max="2" width="24.6640625" style="15" bestFit="1" customWidth="1"/>
    <col min="3" max="4" width="11.5546875" style="15" bestFit="1" customWidth="1"/>
    <col min="5" max="5" width="12.33203125" style="15" bestFit="1" customWidth="1"/>
    <col min="6" max="6" width="8.6640625" style="15" bestFit="1" customWidth="1"/>
    <col min="7" max="8" width="10.88671875" style="15" bestFit="1" customWidth="1"/>
    <col min="9" max="9" width="10" style="15" bestFit="1" customWidth="1"/>
    <col min="10" max="10" width="11.109375" style="15" bestFit="1" customWidth="1"/>
    <col min="11" max="11" width="1.5546875" style="15" customWidth="1"/>
    <col min="12" max="12" width="1.44140625" style="16" customWidth="1"/>
    <col min="13" max="16384" width="9.44140625" style="15"/>
  </cols>
  <sheetData>
    <row r="1" spans="2:12" x14ac:dyDescent="0.3">
      <c r="B1" s="11"/>
      <c r="C1" s="11"/>
      <c r="D1" s="12"/>
      <c r="E1" s="12"/>
      <c r="F1" s="12"/>
      <c r="G1" s="12"/>
      <c r="H1" s="12"/>
      <c r="I1" s="13"/>
      <c r="J1" s="12"/>
      <c r="K1" s="12"/>
      <c r="L1" s="14"/>
    </row>
    <row r="2" spans="2:12" x14ac:dyDescent="0.3">
      <c r="B2" s="11"/>
      <c r="C2" s="11"/>
      <c r="D2" s="12"/>
      <c r="E2" s="12"/>
      <c r="F2" s="12"/>
      <c r="G2" s="12"/>
      <c r="H2" s="12"/>
      <c r="I2" s="13"/>
      <c r="J2" s="12"/>
      <c r="K2" s="12"/>
    </row>
    <row r="3" spans="2:12" x14ac:dyDescent="0.3">
      <c r="B3" s="11"/>
      <c r="C3" s="11"/>
      <c r="D3" s="12"/>
      <c r="E3" s="12"/>
      <c r="F3" s="17"/>
      <c r="G3" s="12"/>
      <c r="H3" s="12"/>
      <c r="I3" s="13"/>
      <c r="J3" s="12"/>
      <c r="K3" s="12"/>
    </row>
    <row r="4" spans="2:12" x14ac:dyDescent="0.3">
      <c r="B4" s="11"/>
      <c r="C4" s="11"/>
      <c r="D4" s="12"/>
      <c r="E4" s="12"/>
      <c r="F4" s="12"/>
      <c r="G4" s="12"/>
      <c r="H4" s="12"/>
      <c r="I4" s="13"/>
      <c r="J4" s="12"/>
      <c r="K4" s="12"/>
    </row>
    <row r="5" spans="2:12" x14ac:dyDescent="0.3">
      <c r="B5" s="10" t="s">
        <v>34</v>
      </c>
      <c r="C5" s="7">
        <v>100000</v>
      </c>
      <c r="E5" s="18"/>
      <c r="F5" s="18"/>
      <c r="G5" s="12"/>
      <c r="H5" s="12"/>
      <c r="I5" s="13"/>
      <c r="J5" s="12"/>
      <c r="K5" s="12"/>
    </row>
    <row r="6" spans="2:12" x14ac:dyDescent="0.3">
      <c r="B6" s="10" t="s">
        <v>35</v>
      </c>
      <c r="C6" s="26">
        <f>Calculator!B4</f>
        <v>0</v>
      </c>
      <c r="E6" s="19"/>
      <c r="F6" s="13"/>
      <c r="G6" s="12"/>
      <c r="H6" s="12"/>
      <c r="I6" s="18"/>
      <c r="J6" s="12"/>
      <c r="K6" s="12"/>
    </row>
    <row r="7" spans="2:12" x14ac:dyDescent="0.3">
      <c r="B7" s="10" t="s">
        <v>44</v>
      </c>
      <c r="C7" s="7">
        <f>+Calculator!B5</f>
        <v>0</v>
      </c>
      <c r="E7" s="12"/>
      <c r="F7" s="18"/>
      <c r="G7" s="12"/>
      <c r="H7" s="12"/>
      <c r="I7" s="13"/>
      <c r="J7" s="12"/>
      <c r="K7" s="12"/>
    </row>
    <row r="8" spans="2:12" x14ac:dyDescent="0.3">
      <c r="B8" s="10" t="s">
        <v>36</v>
      </c>
      <c r="C8" s="27" t="e">
        <f>PMT($C$6/12,C7,-C5)</f>
        <v>#NUM!</v>
      </c>
      <c r="E8" s="12"/>
      <c r="F8" s="19"/>
      <c r="G8" s="12"/>
      <c r="H8" s="12"/>
      <c r="I8" s="13"/>
      <c r="J8" s="12"/>
      <c r="K8" s="12"/>
    </row>
    <row r="9" spans="2:12" x14ac:dyDescent="0.3">
      <c r="B9" s="11"/>
      <c r="C9" s="11"/>
      <c r="D9" s="11"/>
      <c r="E9" s="11"/>
      <c r="F9" s="11"/>
      <c r="G9" s="11"/>
      <c r="H9" s="11"/>
      <c r="I9" s="11"/>
      <c r="J9" s="11"/>
      <c r="K9" s="11"/>
    </row>
    <row r="10" spans="2:12" x14ac:dyDescent="0.3">
      <c r="B10" s="11"/>
      <c r="C10" s="22" t="s">
        <v>37</v>
      </c>
      <c r="D10" s="22" t="s">
        <v>36</v>
      </c>
      <c r="E10" s="22" t="s">
        <v>38</v>
      </c>
      <c r="F10" s="22" t="s">
        <v>39</v>
      </c>
      <c r="G10" s="22" t="s">
        <v>40</v>
      </c>
      <c r="H10" s="22" t="s">
        <v>41</v>
      </c>
      <c r="I10" s="22" t="s">
        <v>42</v>
      </c>
      <c r="J10" s="22" t="s">
        <v>43</v>
      </c>
      <c r="K10" s="11"/>
    </row>
    <row r="11" spans="2:12" x14ac:dyDescent="0.3">
      <c r="B11" s="11"/>
      <c r="C11" s="22"/>
      <c r="D11" s="23">
        <f>C5</f>
        <v>100000</v>
      </c>
      <c r="E11" s="22"/>
      <c r="F11" s="22"/>
      <c r="G11" s="22">
        <f>D11</f>
        <v>100000</v>
      </c>
      <c r="H11" s="22"/>
      <c r="I11" s="22"/>
      <c r="J11" s="22"/>
      <c r="K11" s="20"/>
    </row>
    <row r="12" spans="2:12" x14ac:dyDescent="0.3">
      <c r="B12" s="11"/>
      <c r="C12" s="22">
        <v>1</v>
      </c>
      <c r="D12" s="22">
        <f t="shared" ref="D12:D75" si="0">IF(C12&lt;=$C$7,$C$8,0)</f>
        <v>0</v>
      </c>
      <c r="E12" s="24">
        <f>D11*C6/12</f>
        <v>0</v>
      </c>
      <c r="F12" s="24">
        <f t="shared" ref="F12:F43" si="1">+D12-E12</f>
        <v>0</v>
      </c>
      <c r="G12" s="24">
        <f t="shared" ref="G12:G43" si="2">+G11-F12</f>
        <v>100000</v>
      </c>
      <c r="H12" s="22">
        <f>IF(D12&gt;1,E12,0)</f>
        <v>0</v>
      </c>
      <c r="I12" s="22">
        <f>IF(D12&gt;1,F12,0)</f>
        <v>0</v>
      </c>
      <c r="J12" s="22">
        <f t="shared" ref="J12:J43" si="3">I12+H12</f>
        <v>0</v>
      </c>
      <c r="K12" s="11"/>
    </row>
    <row r="13" spans="2:12" x14ac:dyDescent="0.3">
      <c r="B13" s="11"/>
      <c r="C13" s="22">
        <v>2</v>
      </c>
      <c r="D13" s="22">
        <f t="shared" si="0"/>
        <v>0</v>
      </c>
      <c r="E13" s="22">
        <f t="shared" ref="E13:E76" si="4">G12*$C$6/12</f>
        <v>0</v>
      </c>
      <c r="F13" s="24">
        <f t="shared" si="1"/>
        <v>0</v>
      </c>
      <c r="G13" s="24">
        <f t="shared" si="2"/>
        <v>100000</v>
      </c>
      <c r="H13" s="22">
        <f t="shared" ref="H13:H44" si="5">IF(D13&gt;1,H12+E13,0)</f>
        <v>0</v>
      </c>
      <c r="I13" s="22">
        <f t="shared" ref="I13:I44" si="6">IF(D13&gt;1,I12+F13,0)</f>
        <v>0</v>
      </c>
      <c r="J13" s="22">
        <f t="shared" si="3"/>
        <v>0</v>
      </c>
      <c r="K13" s="11"/>
    </row>
    <row r="14" spans="2:12" x14ac:dyDescent="0.3">
      <c r="B14" s="21"/>
      <c r="C14" s="22">
        <v>3</v>
      </c>
      <c r="D14" s="22">
        <f t="shared" si="0"/>
        <v>0</v>
      </c>
      <c r="E14" s="22">
        <f t="shared" si="4"/>
        <v>0</v>
      </c>
      <c r="F14" s="24">
        <f t="shared" si="1"/>
        <v>0</v>
      </c>
      <c r="G14" s="24">
        <f t="shared" si="2"/>
        <v>100000</v>
      </c>
      <c r="H14" s="22">
        <f t="shared" si="5"/>
        <v>0</v>
      </c>
      <c r="I14" s="22">
        <f t="shared" si="6"/>
        <v>0</v>
      </c>
      <c r="J14" s="22">
        <f t="shared" si="3"/>
        <v>0</v>
      </c>
      <c r="K14" s="11"/>
    </row>
    <row r="15" spans="2:12" x14ac:dyDescent="0.3">
      <c r="B15" s="11"/>
      <c r="C15" s="22">
        <v>4</v>
      </c>
      <c r="D15" s="22">
        <f t="shared" si="0"/>
        <v>0</v>
      </c>
      <c r="E15" s="22">
        <f t="shared" si="4"/>
        <v>0</v>
      </c>
      <c r="F15" s="24">
        <f t="shared" si="1"/>
        <v>0</v>
      </c>
      <c r="G15" s="24">
        <f t="shared" si="2"/>
        <v>100000</v>
      </c>
      <c r="H15" s="22">
        <f t="shared" si="5"/>
        <v>0</v>
      </c>
      <c r="I15" s="22">
        <f t="shared" si="6"/>
        <v>0</v>
      </c>
      <c r="J15" s="22">
        <f t="shared" si="3"/>
        <v>0</v>
      </c>
      <c r="K15" s="11"/>
    </row>
    <row r="16" spans="2:12" x14ac:dyDescent="0.3">
      <c r="B16" s="11"/>
      <c r="C16" s="22">
        <v>5</v>
      </c>
      <c r="D16" s="22">
        <f t="shared" si="0"/>
        <v>0</v>
      </c>
      <c r="E16" s="22">
        <f t="shared" si="4"/>
        <v>0</v>
      </c>
      <c r="F16" s="24">
        <f t="shared" si="1"/>
        <v>0</v>
      </c>
      <c r="G16" s="24">
        <f t="shared" si="2"/>
        <v>100000</v>
      </c>
      <c r="H16" s="22">
        <f t="shared" si="5"/>
        <v>0</v>
      </c>
      <c r="I16" s="22">
        <f t="shared" si="6"/>
        <v>0</v>
      </c>
      <c r="J16" s="22">
        <f t="shared" si="3"/>
        <v>0</v>
      </c>
      <c r="K16" s="11"/>
    </row>
    <row r="17" spans="2:11" x14ac:dyDescent="0.3">
      <c r="B17" s="11"/>
      <c r="C17" s="22">
        <v>6</v>
      </c>
      <c r="D17" s="22">
        <f t="shared" si="0"/>
        <v>0</v>
      </c>
      <c r="E17" s="22">
        <f t="shared" si="4"/>
        <v>0</v>
      </c>
      <c r="F17" s="24">
        <f t="shared" si="1"/>
        <v>0</v>
      </c>
      <c r="G17" s="24">
        <f t="shared" si="2"/>
        <v>100000</v>
      </c>
      <c r="H17" s="22">
        <f t="shared" si="5"/>
        <v>0</v>
      </c>
      <c r="I17" s="22">
        <f t="shared" si="6"/>
        <v>0</v>
      </c>
      <c r="J17" s="22">
        <f t="shared" si="3"/>
        <v>0</v>
      </c>
      <c r="K17" s="11"/>
    </row>
    <row r="18" spans="2:11" x14ac:dyDescent="0.3">
      <c r="B18" s="11"/>
      <c r="C18" s="22">
        <v>7</v>
      </c>
      <c r="D18" s="22">
        <f t="shared" si="0"/>
        <v>0</v>
      </c>
      <c r="E18" s="22">
        <f t="shared" si="4"/>
        <v>0</v>
      </c>
      <c r="F18" s="24">
        <f t="shared" si="1"/>
        <v>0</v>
      </c>
      <c r="G18" s="24">
        <f t="shared" si="2"/>
        <v>100000</v>
      </c>
      <c r="H18" s="22">
        <f t="shared" si="5"/>
        <v>0</v>
      </c>
      <c r="I18" s="22">
        <f t="shared" si="6"/>
        <v>0</v>
      </c>
      <c r="J18" s="22">
        <f t="shared" si="3"/>
        <v>0</v>
      </c>
      <c r="K18" s="11"/>
    </row>
    <row r="19" spans="2:11" x14ac:dyDescent="0.3">
      <c r="B19" s="11"/>
      <c r="C19" s="22">
        <v>8</v>
      </c>
      <c r="D19" s="22">
        <f t="shared" si="0"/>
        <v>0</v>
      </c>
      <c r="E19" s="22">
        <f t="shared" si="4"/>
        <v>0</v>
      </c>
      <c r="F19" s="24">
        <f t="shared" si="1"/>
        <v>0</v>
      </c>
      <c r="G19" s="24">
        <f t="shared" si="2"/>
        <v>100000</v>
      </c>
      <c r="H19" s="22">
        <f t="shared" si="5"/>
        <v>0</v>
      </c>
      <c r="I19" s="22">
        <f t="shared" si="6"/>
        <v>0</v>
      </c>
      <c r="J19" s="22">
        <f t="shared" si="3"/>
        <v>0</v>
      </c>
      <c r="K19" s="11"/>
    </row>
    <row r="20" spans="2:11" x14ac:dyDescent="0.3">
      <c r="B20" s="11"/>
      <c r="C20" s="22">
        <v>9</v>
      </c>
      <c r="D20" s="22">
        <f t="shared" si="0"/>
        <v>0</v>
      </c>
      <c r="E20" s="22">
        <f t="shared" si="4"/>
        <v>0</v>
      </c>
      <c r="F20" s="24">
        <f t="shared" si="1"/>
        <v>0</v>
      </c>
      <c r="G20" s="24">
        <f t="shared" si="2"/>
        <v>100000</v>
      </c>
      <c r="H20" s="22">
        <f t="shared" si="5"/>
        <v>0</v>
      </c>
      <c r="I20" s="22">
        <f t="shared" si="6"/>
        <v>0</v>
      </c>
      <c r="J20" s="22">
        <f t="shared" si="3"/>
        <v>0</v>
      </c>
      <c r="K20" s="11"/>
    </row>
    <row r="21" spans="2:11" x14ac:dyDescent="0.3">
      <c r="B21" s="11"/>
      <c r="C21" s="22">
        <v>10</v>
      </c>
      <c r="D21" s="22">
        <f t="shared" si="0"/>
        <v>0</v>
      </c>
      <c r="E21" s="22">
        <f t="shared" si="4"/>
        <v>0</v>
      </c>
      <c r="F21" s="24">
        <f t="shared" si="1"/>
        <v>0</v>
      </c>
      <c r="G21" s="24">
        <f t="shared" si="2"/>
        <v>100000</v>
      </c>
      <c r="H21" s="22">
        <f t="shared" si="5"/>
        <v>0</v>
      </c>
      <c r="I21" s="22">
        <f t="shared" si="6"/>
        <v>0</v>
      </c>
      <c r="J21" s="22">
        <f t="shared" si="3"/>
        <v>0</v>
      </c>
      <c r="K21" s="11"/>
    </row>
    <row r="22" spans="2:11" x14ac:dyDescent="0.3">
      <c r="B22" s="11"/>
      <c r="C22" s="22">
        <v>11</v>
      </c>
      <c r="D22" s="22">
        <f t="shared" si="0"/>
        <v>0</v>
      </c>
      <c r="E22" s="22">
        <f t="shared" si="4"/>
        <v>0</v>
      </c>
      <c r="F22" s="24">
        <f t="shared" si="1"/>
        <v>0</v>
      </c>
      <c r="G22" s="24">
        <f t="shared" si="2"/>
        <v>100000</v>
      </c>
      <c r="H22" s="22">
        <f t="shared" si="5"/>
        <v>0</v>
      </c>
      <c r="I22" s="22">
        <f t="shared" si="6"/>
        <v>0</v>
      </c>
      <c r="J22" s="22">
        <f t="shared" si="3"/>
        <v>0</v>
      </c>
      <c r="K22" s="11"/>
    </row>
    <row r="23" spans="2:11" x14ac:dyDescent="0.3">
      <c r="B23" s="11"/>
      <c r="C23" s="25">
        <v>12</v>
      </c>
      <c r="D23" s="22">
        <f t="shared" si="0"/>
        <v>0</v>
      </c>
      <c r="E23" s="22">
        <f t="shared" si="4"/>
        <v>0</v>
      </c>
      <c r="F23" s="24">
        <f t="shared" si="1"/>
        <v>0</v>
      </c>
      <c r="G23" s="24">
        <f t="shared" si="2"/>
        <v>100000</v>
      </c>
      <c r="H23" s="22">
        <f t="shared" si="5"/>
        <v>0</v>
      </c>
      <c r="I23" s="22">
        <f t="shared" si="6"/>
        <v>0</v>
      </c>
      <c r="J23" s="22">
        <f t="shared" si="3"/>
        <v>0</v>
      </c>
      <c r="K23" s="11"/>
    </row>
    <row r="24" spans="2:11" x14ac:dyDescent="0.3">
      <c r="B24" s="11"/>
      <c r="C24" s="22">
        <v>13</v>
      </c>
      <c r="D24" s="22">
        <f t="shared" si="0"/>
        <v>0</v>
      </c>
      <c r="E24" s="22">
        <f t="shared" si="4"/>
        <v>0</v>
      </c>
      <c r="F24" s="24">
        <f t="shared" si="1"/>
        <v>0</v>
      </c>
      <c r="G24" s="24">
        <f t="shared" si="2"/>
        <v>100000</v>
      </c>
      <c r="H24" s="22">
        <f t="shared" si="5"/>
        <v>0</v>
      </c>
      <c r="I24" s="22">
        <f t="shared" si="6"/>
        <v>0</v>
      </c>
      <c r="J24" s="22">
        <f t="shared" si="3"/>
        <v>0</v>
      </c>
      <c r="K24" s="11"/>
    </row>
    <row r="25" spans="2:11" x14ac:dyDescent="0.3">
      <c r="B25" s="11"/>
      <c r="C25" s="22">
        <v>14</v>
      </c>
      <c r="D25" s="22">
        <f t="shared" si="0"/>
        <v>0</v>
      </c>
      <c r="E25" s="22">
        <f t="shared" si="4"/>
        <v>0</v>
      </c>
      <c r="F25" s="24">
        <f t="shared" si="1"/>
        <v>0</v>
      </c>
      <c r="G25" s="24">
        <f t="shared" si="2"/>
        <v>100000</v>
      </c>
      <c r="H25" s="22">
        <f t="shared" si="5"/>
        <v>0</v>
      </c>
      <c r="I25" s="22">
        <f t="shared" si="6"/>
        <v>0</v>
      </c>
      <c r="J25" s="22">
        <f t="shared" si="3"/>
        <v>0</v>
      </c>
      <c r="K25" s="11"/>
    </row>
    <row r="26" spans="2:11" x14ac:dyDescent="0.3">
      <c r="B26" s="11"/>
      <c r="C26" s="22">
        <v>15</v>
      </c>
      <c r="D26" s="22">
        <f t="shared" si="0"/>
        <v>0</v>
      </c>
      <c r="E26" s="22">
        <f t="shared" si="4"/>
        <v>0</v>
      </c>
      <c r="F26" s="24">
        <f t="shared" si="1"/>
        <v>0</v>
      </c>
      <c r="G26" s="24">
        <f t="shared" si="2"/>
        <v>100000</v>
      </c>
      <c r="H26" s="22">
        <f t="shared" si="5"/>
        <v>0</v>
      </c>
      <c r="I26" s="22">
        <f t="shared" si="6"/>
        <v>0</v>
      </c>
      <c r="J26" s="22">
        <f t="shared" si="3"/>
        <v>0</v>
      </c>
      <c r="K26" s="11"/>
    </row>
    <row r="27" spans="2:11" x14ac:dyDescent="0.3">
      <c r="B27" s="11"/>
      <c r="C27" s="22">
        <v>16</v>
      </c>
      <c r="D27" s="22">
        <f t="shared" si="0"/>
        <v>0</v>
      </c>
      <c r="E27" s="22">
        <f t="shared" si="4"/>
        <v>0</v>
      </c>
      <c r="F27" s="24">
        <f t="shared" si="1"/>
        <v>0</v>
      </c>
      <c r="G27" s="24">
        <f t="shared" si="2"/>
        <v>100000</v>
      </c>
      <c r="H27" s="22">
        <f t="shared" si="5"/>
        <v>0</v>
      </c>
      <c r="I27" s="22">
        <f t="shared" si="6"/>
        <v>0</v>
      </c>
      <c r="J27" s="22">
        <f t="shared" si="3"/>
        <v>0</v>
      </c>
      <c r="K27" s="11"/>
    </row>
    <row r="28" spans="2:11" x14ac:dyDescent="0.3">
      <c r="B28" s="11"/>
      <c r="C28" s="22">
        <v>17</v>
      </c>
      <c r="D28" s="22">
        <f t="shared" si="0"/>
        <v>0</v>
      </c>
      <c r="E28" s="22">
        <f t="shared" si="4"/>
        <v>0</v>
      </c>
      <c r="F28" s="24">
        <f t="shared" si="1"/>
        <v>0</v>
      </c>
      <c r="G28" s="24">
        <f t="shared" si="2"/>
        <v>100000</v>
      </c>
      <c r="H28" s="22">
        <f t="shared" si="5"/>
        <v>0</v>
      </c>
      <c r="I28" s="22">
        <f t="shared" si="6"/>
        <v>0</v>
      </c>
      <c r="J28" s="22">
        <f t="shared" si="3"/>
        <v>0</v>
      </c>
      <c r="K28" s="11"/>
    </row>
    <row r="29" spans="2:11" x14ac:dyDescent="0.3">
      <c r="B29" s="11"/>
      <c r="C29" s="22">
        <v>18</v>
      </c>
      <c r="D29" s="22">
        <f t="shared" si="0"/>
        <v>0</v>
      </c>
      <c r="E29" s="22">
        <f t="shared" si="4"/>
        <v>0</v>
      </c>
      <c r="F29" s="24">
        <f t="shared" si="1"/>
        <v>0</v>
      </c>
      <c r="G29" s="24">
        <f t="shared" si="2"/>
        <v>100000</v>
      </c>
      <c r="H29" s="22">
        <f t="shared" si="5"/>
        <v>0</v>
      </c>
      <c r="I29" s="22">
        <f t="shared" si="6"/>
        <v>0</v>
      </c>
      <c r="J29" s="22">
        <f t="shared" si="3"/>
        <v>0</v>
      </c>
      <c r="K29" s="11"/>
    </row>
    <row r="30" spans="2:11" x14ac:dyDescent="0.3">
      <c r="B30" s="11"/>
      <c r="C30" s="22">
        <v>19</v>
      </c>
      <c r="D30" s="22">
        <f t="shared" si="0"/>
        <v>0</v>
      </c>
      <c r="E30" s="22">
        <f t="shared" si="4"/>
        <v>0</v>
      </c>
      <c r="F30" s="24">
        <f t="shared" si="1"/>
        <v>0</v>
      </c>
      <c r="G30" s="24">
        <f t="shared" si="2"/>
        <v>100000</v>
      </c>
      <c r="H30" s="22">
        <f t="shared" si="5"/>
        <v>0</v>
      </c>
      <c r="I30" s="22">
        <f t="shared" si="6"/>
        <v>0</v>
      </c>
      <c r="J30" s="22">
        <f t="shared" si="3"/>
        <v>0</v>
      </c>
      <c r="K30" s="11"/>
    </row>
    <row r="31" spans="2:11" x14ac:dyDescent="0.3">
      <c r="B31" s="11"/>
      <c r="C31" s="22">
        <v>20</v>
      </c>
      <c r="D31" s="22">
        <f t="shared" si="0"/>
        <v>0</v>
      </c>
      <c r="E31" s="22">
        <f t="shared" si="4"/>
        <v>0</v>
      </c>
      <c r="F31" s="24">
        <f t="shared" si="1"/>
        <v>0</v>
      </c>
      <c r="G31" s="24">
        <f t="shared" si="2"/>
        <v>100000</v>
      </c>
      <c r="H31" s="22">
        <f t="shared" si="5"/>
        <v>0</v>
      </c>
      <c r="I31" s="22">
        <f t="shared" si="6"/>
        <v>0</v>
      </c>
      <c r="J31" s="22">
        <f t="shared" si="3"/>
        <v>0</v>
      </c>
      <c r="K31" s="11"/>
    </row>
    <row r="32" spans="2:11" x14ac:dyDescent="0.3">
      <c r="B32" s="11"/>
      <c r="C32" s="22">
        <v>21</v>
      </c>
      <c r="D32" s="22">
        <f t="shared" si="0"/>
        <v>0</v>
      </c>
      <c r="E32" s="22">
        <f t="shared" si="4"/>
        <v>0</v>
      </c>
      <c r="F32" s="24">
        <f t="shared" si="1"/>
        <v>0</v>
      </c>
      <c r="G32" s="24">
        <f t="shared" si="2"/>
        <v>100000</v>
      </c>
      <c r="H32" s="22">
        <f t="shared" si="5"/>
        <v>0</v>
      </c>
      <c r="I32" s="22">
        <f t="shared" si="6"/>
        <v>0</v>
      </c>
      <c r="J32" s="22">
        <f t="shared" si="3"/>
        <v>0</v>
      </c>
      <c r="K32" s="11"/>
    </row>
    <row r="33" spans="2:11" x14ac:dyDescent="0.3">
      <c r="B33" s="11"/>
      <c r="C33" s="22">
        <v>22</v>
      </c>
      <c r="D33" s="22">
        <f t="shared" si="0"/>
        <v>0</v>
      </c>
      <c r="E33" s="22">
        <f t="shared" si="4"/>
        <v>0</v>
      </c>
      <c r="F33" s="24">
        <f t="shared" si="1"/>
        <v>0</v>
      </c>
      <c r="G33" s="24">
        <f t="shared" si="2"/>
        <v>100000</v>
      </c>
      <c r="H33" s="22">
        <f t="shared" si="5"/>
        <v>0</v>
      </c>
      <c r="I33" s="22">
        <f t="shared" si="6"/>
        <v>0</v>
      </c>
      <c r="J33" s="22">
        <f t="shared" si="3"/>
        <v>0</v>
      </c>
      <c r="K33" s="11"/>
    </row>
    <row r="34" spans="2:11" x14ac:dyDescent="0.3">
      <c r="B34" s="11"/>
      <c r="C34" s="22">
        <v>23</v>
      </c>
      <c r="D34" s="22">
        <f t="shared" si="0"/>
        <v>0</v>
      </c>
      <c r="E34" s="22">
        <f t="shared" si="4"/>
        <v>0</v>
      </c>
      <c r="F34" s="24">
        <f t="shared" si="1"/>
        <v>0</v>
      </c>
      <c r="G34" s="24">
        <f t="shared" si="2"/>
        <v>100000</v>
      </c>
      <c r="H34" s="22">
        <f t="shared" si="5"/>
        <v>0</v>
      </c>
      <c r="I34" s="22">
        <f t="shared" si="6"/>
        <v>0</v>
      </c>
      <c r="J34" s="22">
        <f t="shared" si="3"/>
        <v>0</v>
      </c>
      <c r="K34" s="11"/>
    </row>
    <row r="35" spans="2:11" x14ac:dyDescent="0.3">
      <c r="B35" s="11"/>
      <c r="C35" s="25">
        <v>24</v>
      </c>
      <c r="D35" s="22">
        <f t="shared" si="0"/>
        <v>0</v>
      </c>
      <c r="E35" s="22">
        <f t="shared" si="4"/>
        <v>0</v>
      </c>
      <c r="F35" s="24">
        <f t="shared" si="1"/>
        <v>0</v>
      </c>
      <c r="G35" s="24">
        <f t="shared" si="2"/>
        <v>100000</v>
      </c>
      <c r="H35" s="22">
        <f t="shared" si="5"/>
        <v>0</v>
      </c>
      <c r="I35" s="22">
        <f t="shared" si="6"/>
        <v>0</v>
      </c>
      <c r="J35" s="22">
        <f t="shared" si="3"/>
        <v>0</v>
      </c>
      <c r="K35" s="11"/>
    </row>
    <row r="36" spans="2:11" x14ac:dyDescent="0.3">
      <c r="B36" s="11"/>
      <c r="C36" s="22">
        <v>25</v>
      </c>
      <c r="D36" s="22">
        <f t="shared" si="0"/>
        <v>0</v>
      </c>
      <c r="E36" s="22">
        <f t="shared" si="4"/>
        <v>0</v>
      </c>
      <c r="F36" s="24">
        <f t="shared" si="1"/>
        <v>0</v>
      </c>
      <c r="G36" s="24">
        <f t="shared" si="2"/>
        <v>100000</v>
      </c>
      <c r="H36" s="22">
        <f t="shared" si="5"/>
        <v>0</v>
      </c>
      <c r="I36" s="22">
        <f t="shared" si="6"/>
        <v>0</v>
      </c>
      <c r="J36" s="22">
        <f t="shared" si="3"/>
        <v>0</v>
      </c>
      <c r="K36" s="11"/>
    </row>
    <row r="37" spans="2:11" x14ac:dyDescent="0.3">
      <c r="B37" s="11"/>
      <c r="C37" s="22">
        <v>26</v>
      </c>
      <c r="D37" s="22">
        <f t="shared" si="0"/>
        <v>0</v>
      </c>
      <c r="E37" s="22">
        <f t="shared" si="4"/>
        <v>0</v>
      </c>
      <c r="F37" s="24">
        <f t="shared" si="1"/>
        <v>0</v>
      </c>
      <c r="G37" s="24">
        <f t="shared" si="2"/>
        <v>100000</v>
      </c>
      <c r="H37" s="22">
        <f t="shared" si="5"/>
        <v>0</v>
      </c>
      <c r="I37" s="22">
        <f t="shared" si="6"/>
        <v>0</v>
      </c>
      <c r="J37" s="22">
        <f t="shared" si="3"/>
        <v>0</v>
      </c>
      <c r="K37" s="11"/>
    </row>
    <row r="38" spans="2:11" x14ac:dyDescent="0.3">
      <c r="B38" s="11"/>
      <c r="C38" s="22">
        <v>27</v>
      </c>
      <c r="D38" s="22">
        <f t="shared" si="0"/>
        <v>0</v>
      </c>
      <c r="E38" s="22">
        <f t="shared" si="4"/>
        <v>0</v>
      </c>
      <c r="F38" s="24">
        <f t="shared" si="1"/>
        <v>0</v>
      </c>
      <c r="G38" s="24">
        <f t="shared" si="2"/>
        <v>100000</v>
      </c>
      <c r="H38" s="22">
        <f t="shared" si="5"/>
        <v>0</v>
      </c>
      <c r="I38" s="22">
        <f t="shared" si="6"/>
        <v>0</v>
      </c>
      <c r="J38" s="22">
        <f t="shared" si="3"/>
        <v>0</v>
      </c>
      <c r="K38" s="11"/>
    </row>
    <row r="39" spans="2:11" x14ac:dyDescent="0.3">
      <c r="B39" s="11"/>
      <c r="C39" s="22">
        <v>28</v>
      </c>
      <c r="D39" s="22">
        <f t="shared" si="0"/>
        <v>0</v>
      </c>
      <c r="E39" s="22">
        <f t="shared" si="4"/>
        <v>0</v>
      </c>
      <c r="F39" s="24">
        <f t="shared" si="1"/>
        <v>0</v>
      </c>
      <c r="G39" s="24">
        <f t="shared" si="2"/>
        <v>100000</v>
      </c>
      <c r="H39" s="22">
        <f t="shared" si="5"/>
        <v>0</v>
      </c>
      <c r="I39" s="22">
        <f t="shared" si="6"/>
        <v>0</v>
      </c>
      <c r="J39" s="22">
        <f t="shared" si="3"/>
        <v>0</v>
      </c>
      <c r="K39" s="11"/>
    </row>
    <row r="40" spans="2:11" x14ac:dyDescent="0.3">
      <c r="B40" s="11"/>
      <c r="C40" s="22">
        <v>29</v>
      </c>
      <c r="D40" s="22">
        <f t="shared" si="0"/>
        <v>0</v>
      </c>
      <c r="E40" s="22">
        <f t="shared" si="4"/>
        <v>0</v>
      </c>
      <c r="F40" s="24">
        <f t="shared" si="1"/>
        <v>0</v>
      </c>
      <c r="G40" s="24">
        <f t="shared" si="2"/>
        <v>100000</v>
      </c>
      <c r="H40" s="22">
        <f t="shared" si="5"/>
        <v>0</v>
      </c>
      <c r="I40" s="22">
        <f t="shared" si="6"/>
        <v>0</v>
      </c>
      <c r="J40" s="22">
        <f t="shared" si="3"/>
        <v>0</v>
      </c>
      <c r="K40" s="11"/>
    </row>
    <row r="41" spans="2:11" x14ac:dyDescent="0.3">
      <c r="B41" s="11"/>
      <c r="C41" s="22">
        <v>30</v>
      </c>
      <c r="D41" s="22">
        <f t="shared" si="0"/>
        <v>0</v>
      </c>
      <c r="E41" s="22">
        <f t="shared" si="4"/>
        <v>0</v>
      </c>
      <c r="F41" s="24">
        <f t="shared" si="1"/>
        <v>0</v>
      </c>
      <c r="G41" s="24">
        <f t="shared" si="2"/>
        <v>100000</v>
      </c>
      <c r="H41" s="22">
        <f t="shared" si="5"/>
        <v>0</v>
      </c>
      <c r="I41" s="22">
        <f t="shared" si="6"/>
        <v>0</v>
      </c>
      <c r="J41" s="22">
        <f t="shared" si="3"/>
        <v>0</v>
      </c>
      <c r="K41" s="11"/>
    </row>
    <row r="42" spans="2:11" x14ac:dyDescent="0.3">
      <c r="B42" s="11"/>
      <c r="C42" s="22">
        <v>31</v>
      </c>
      <c r="D42" s="22">
        <f t="shared" si="0"/>
        <v>0</v>
      </c>
      <c r="E42" s="22">
        <f t="shared" si="4"/>
        <v>0</v>
      </c>
      <c r="F42" s="24">
        <f t="shared" si="1"/>
        <v>0</v>
      </c>
      <c r="G42" s="24">
        <f t="shared" si="2"/>
        <v>100000</v>
      </c>
      <c r="H42" s="22">
        <f t="shared" si="5"/>
        <v>0</v>
      </c>
      <c r="I42" s="22">
        <f t="shared" si="6"/>
        <v>0</v>
      </c>
      <c r="J42" s="22">
        <f t="shared" si="3"/>
        <v>0</v>
      </c>
      <c r="K42" s="11"/>
    </row>
    <row r="43" spans="2:11" x14ac:dyDescent="0.3">
      <c r="B43" s="11"/>
      <c r="C43" s="22">
        <v>32</v>
      </c>
      <c r="D43" s="22">
        <f t="shared" si="0"/>
        <v>0</v>
      </c>
      <c r="E43" s="22">
        <f t="shared" si="4"/>
        <v>0</v>
      </c>
      <c r="F43" s="24">
        <f t="shared" si="1"/>
        <v>0</v>
      </c>
      <c r="G43" s="24">
        <f t="shared" si="2"/>
        <v>100000</v>
      </c>
      <c r="H43" s="22">
        <f t="shared" si="5"/>
        <v>0</v>
      </c>
      <c r="I43" s="22">
        <f t="shared" si="6"/>
        <v>0</v>
      </c>
      <c r="J43" s="22">
        <f t="shared" si="3"/>
        <v>0</v>
      </c>
      <c r="K43" s="11"/>
    </row>
    <row r="44" spans="2:11" x14ac:dyDescent="0.3">
      <c r="B44" s="11"/>
      <c r="C44" s="22">
        <v>33</v>
      </c>
      <c r="D44" s="22">
        <f t="shared" si="0"/>
        <v>0</v>
      </c>
      <c r="E44" s="22">
        <f t="shared" si="4"/>
        <v>0</v>
      </c>
      <c r="F44" s="24">
        <f t="shared" ref="F44:F71" si="7">+D44-E44</f>
        <v>0</v>
      </c>
      <c r="G44" s="24">
        <f t="shared" ref="G44:G71" si="8">+G43-F44</f>
        <v>100000</v>
      </c>
      <c r="H44" s="22">
        <f t="shared" si="5"/>
        <v>0</v>
      </c>
      <c r="I44" s="22">
        <f t="shared" si="6"/>
        <v>0</v>
      </c>
      <c r="J44" s="22">
        <f t="shared" ref="J44:J71" si="9">I44+H44</f>
        <v>0</v>
      </c>
      <c r="K44" s="11"/>
    </row>
    <row r="45" spans="2:11" x14ac:dyDescent="0.3">
      <c r="B45" s="11"/>
      <c r="C45" s="22">
        <v>34</v>
      </c>
      <c r="D45" s="22">
        <f t="shared" si="0"/>
        <v>0</v>
      </c>
      <c r="E45" s="22">
        <f t="shared" si="4"/>
        <v>0</v>
      </c>
      <c r="F45" s="24">
        <f t="shared" si="7"/>
        <v>0</v>
      </c>
      <c r="G45" s="24">
        <f t="shared" si="8"/>
        <v>100000</v>
      </c>
      <c r="H45" s="22">
        <f t="shared" ref="H45:H71" si="10">IF(D45&gt;1,H44+E45,0)</f>
        <v>0</v>
      </c>
      <c r="I45" s="22">
        <f t="shared" ref="I45:I71" si="11">IF(D45&gt;1,I44+F45,0)</f>
        <v>0</v>
      </c>
      <c r="J45" s="22">
        <f t="shared" si="9"/>
        <v>0</v>
      </c>
      <c r="K45" s="11"/>
    </row>
    <row r="46" spans="2:11" x14ac:dyDescent="0.3">
      <c r="B46" s="11"/>
      <c r="C46" s="22">
        <v>35</v>
      </c>
      <c r="D46" s="22">
        <f t="shared" si="0"/>
        <v>0</v>
      </c>
      <c r="E46" s="22">
        <f t="shared" si="4"/>
        <v>0</v>
      </c>
      <c r="F46" s="24">
        <f t="shared" si="7"/>
        <v>0</v>
      </c>
      <c r="G46" s="24">
        <f t="shared" si="8"/>
        <v>100000</v>
      </c>
      <c r="H46" s="22">
        <f t="shared" si="10"/>
        <v>0</v>
      </c>
      <c r="I46" s="22">
        <f t="shared" si="11"/>
        <v>0</v>
      </c>
      <c r="J46" s="22">
        <f t="shared" si="9"/>
        <v>0</v>
      </c>
      <c r="K46" s="11"/>
    </row>
    <row r="47" spans="2:11" x14ac:dyDescent="0.3">
      <c r="B47" s="11"/>
      <c r="C47" s="25">
        <v>36</v>
      </c>
      <c r="D47" s="22">
        <f t="shared" si="0"/>
        <v>0</v>
      </c>
      <c r="E47" s="22">
        <f t="shared" si="4"/>
        <v>0</v>
      </c>
      <c r="F47" s="24">
        <f t="shared" si="7"/>
        <v>0</v>
      </c>
      <c r="G47" s="24">
        <f t="shared" si="8"/>
        <v>100000</v>
      </c>
      <c r="H47" s="22">
        <f t="shared" si="10"/>
        <v>0</v>
      </c>
      <c r="I47" s="22">
        <f t="shared" si="11"/>
        <v>0</v>
      </c>
      <c r="J47" s="22">
        <f t="shared" si="9"/>
        <v>0</v>
      </c>
      <c r="K47" s="11"/>
    </row>
    <row r="48" spans="2:11" x14ac:dyDescent="0.3">
      <c r="B48" s="11"/>
      <c r="C48" s="22">
        <v>37</v>
      </c>
      <c r="D48" s="22">
        <f t="shared" si="0"/>
        <v>0</v>
      </c>
      <c r="E48" s="22">
        <f t="shared" si="4"/>
        <v>0</v>
      </c>
      <c r="F48" s="24">
        <f t="shared" si="7"/>
        <v>0</v>
      </c>
      <c r="G48" s="24">
        <f t="shared" si="8"/>
        <v>100000</v>
      </c>
      <c r="H48" s="22">
        <f t="shared" si="10"/>
        <v>0</v>
      </c>
      <c r="I48" s="22">
        <f t="shared" si="11"/>
        <v>0</v>
      </c>
      <c r="J48" s="22">
        <f t="shared" si="9"/>
        <v>0</v>
      </c>
      <c r="K48" s="11"/>
    </row>
    <row r="49" spans="2:11" x14ac:dyDescent="0.3">
      <c r="B49" s="11"/>
      <c r="C49" s="22">
        <v>38</v>
      </c>
      <c r="D49" s="22">
        <f t="shared" si="0"/>
        <v>0</v>
      </c>
      <c r="E49" s="22">
        <f t="shared" si="4"/>
        <v>0</v>
      </c>
      <c r="F49" s="24">
        <f t="shared" si="7"/>
        <v>0</v>
      </c>
      <c r="G49" s="24">
        <f t="shared" si="8"/>
        <v>100000</v>
      </c>
      <c r="H49" s="22">
        <f t="shared" si="10"/>
        <v>0</v>
      </c>
      <c r="I49" s="22">
        <f t="shared" si="11"/>
        <v>0</v>
      </c>
      <c r="J49" s="22">
        <f t="shared" si="9"/>
        <v>0</v>
      </c>
      <c r="K49" s="11"/>
    </row>
    <row r="50" spans="2:11" x14ac:dyDescent="0.3">
      <c r="B50" s="11"/>
      <c r="C50" s="22">
        <v>39</v>
      </c>
      <c r="D50" s="22">
        <f t="shared" si="0"/>
        <v>0</v>
      </c>
      <c r="E50" s="22">
        <f t="shared" si="4"/>
        <v>0</v>
      </c>
      <c r="F50" s="24">
        <f t="shared" si="7"/>
        <v>0</v>
      </c>
      <c r="G50" s="24">
        <f t="shared" si="8"/>
        <v>100000</v>
      </c>
      <c r="H50" s="22">
        <f t="shared" si="10"/>
        <v>0</v>
      </c>
      <c r="I50" s="22">
        <f t="shared" si="11"/>
        <v>0</v>
      </c>
      <c r="J50" s="22">
        <f t="shared" si="9"/>
        <v>0</v>
      </c>
      <c r="K50" s="11"/>
    </row>
    <row r="51" spans="2:11" x14ac:dyDescent="0.3">
      <c r="B51" s="11"/>
      <c r="C51" s="22">
        <v>40</v>
      </c>
      <c r="D51" s="22">
        <f t="shared" si="0"/>
        <v>0</v>
      </c>
      <c r="E51" s="22">
        <f t="shared" si="4"/>
        <v>0</v>
      </c>
      <c r="F51" s="24">
        <f t="shared" si="7"/>
        <v>0</v>
      </c>
      <c r="G51" s="24">
        <f t="shared" si="8"/>
        <v>100000</v>
      </c>
      <c r="H51" s="22">
        <f t="shared" si="10"/>
        <v>0</v>
      </c>
      <c r="I51" s="22">
        <f t="shared" si="11"/>
        <v>0</v>
      </c>
      <c r="J51" s="22">
        <f t="shared" si="9"/>
        <v>0</v>
      </c>
      <c r="K51" s="11"/>
    </row>
    <row r="52" spans="2:11" x14ac:dyDescent="0.3">
      <c r="B52" s="11"/>
      <c r="C52" s="22">
        <v>41</v>
      </c>
      <c r="D52" s="22">
        <f t="shared" si="0"/>
        <v>0</v>
      </c>
      <c r="E52" s="22">
        <f t="shared" si="4"/>
        <v>0</v>
      </c>
      <c r="F52" s="24">
        <f t="shared" si="7"/>
        <v>0</v>
      </c>
      <c r="G52" s="24">
        <f t="shared" si="8"/>
        <v>100000</v>
      </c>
      <c r="H52" s="22">
        <f t="shared" si="10"/>
        <v>0</v>
      </c>
      <c r="I52" s="22">
        <f t="shared" si="11"/>
        <v>0</v>
      </c>
      <c r="J52" s="22">
        <f t="shared" si="9"/>
        <v>0</v>
      </c>
      <c r="K52" s="11"/>
    </row>
    <row r="53" spans="2:11" x14ac:dyDescent="0.3">
      <c r="B53" s="11"/>
      <c r="C53" s="22">
        <v>42</v>
      </c>
      <c r="D53" s="22">
        <f t="shared" si="0"/>
        <v>0</v>
      </c>
      <c r="E53" s="22">
        <f t="shared" si="4"/>
        <v>0</v>
      </c>
      <c r="F53" s="24">
        <f t="shared" si="7"/>
        <v>0</v>
      </c>
      <c r="G53" s="24">
        <f t="shared" si="8"/>
        <v>100000</v>
      </c>
      <c r="H53" s="22">
        <f t="shared" si="10"/>
        <v>0</v>
      </c>
      <c r="I53" s="22">
        <f t="shared" si="11"/>
        <v>0</v>
      </c>
      <c r="J53" s="22">
        <f t="shared" si="9"/>
        <v>0</v>
      </c>
      <c r="K53" s="11"/>
    </row>
    <row r="54" spans="2:11" x14ac:dyDescent="0.3">
      <c r="B54" s="11"/>
      <c r="C54" s="22">
        <v>43</v>
      </c>
      <c r="D54" s="22">
        <f t="shared" si="0"/>
        <v>0</v>
      </c>
      <c r="E54" s="22">
        <f t="shared" si="4"/>
        <v>0</v>
      </c>
      <c r="F54" s="24">
        <f t="shared" si="7"/>
        <v>0</v>
      </c>
      <c r="G54" s="24">
        <f t="shared" si="8"/>
        <v>100000</v>
      </c>
      <c r="H54" s="22">
        <f t="shared" si="10"/>
        <v>0</v>
      </c>
      <c r="I54" s="22">
        <f t="shared" si="11"/>
        <v>0</v>
      </c>
      <c r="J54" s="22">
        <f t="shared" si="9"/>
        <v>0</v>
      </c>
      <c r="K54" s="11"/>
    </row>
    <row r="55" spans="2:11" x14ac:dyDescent="0.3">
      <c r="B55" s="11"/>
      <c r="C55" s="22">
        <v>44</v>
      </c>
      <c r="D55" s="22">
        <f t="shared" si="0"/>
        <v>0</v>
      </c>
      <c r="E55" s="22">
        <f t="shared" si="4"/>
        <v>0</v>
      </c>
      <c r="F55" s="24">
        <f t="shared" si="7"/>
        <v>0</v>
      </c>
      <c r="G55" s="24">
        <f t="shared" si="8"/>
        <v>100000</v>
      </c>
      <c r="H55" s="22">
        <f t="shared" si="10"/>
        <v>0</v>
      </c>
      <c r="I55" s="22">
        <f t="shared" si="11"/>
        <v>0</v>
      </c>
      <c r="J55" s="22">
        <f t="shared" si="9"/>
        <v>0</v>
      </c>
      <c r="K55" s="11"/>
    </row>
    <row r="56" spans="2:11" x14ac:dyDescent="0.3">
      <c r="B56" s="11"/>
      <c r="C56" s="22">
        <v>45</v>
      </c>
      <c r="D56" s="22">
        <f t="shared" si="0"/>
        <v>0</v>
      </c>
      <c r="E56" s="22">
        <f t="shared" si="4"/>
        <v>0</v>
      </c>
      <c r="F56" s="24">
        <f t="shared" si="7"/>
        <v>0</v>
      </c>
      <c r="G56" s="24">
        <f t="shared" si="8"/>
        <v>100000</v>
      </c>
      <c r="H56" s="22">
        <f t="shared" si="10"/>
        <v>0</v>
      </c>
      <c r="I56" s="22">
        <f t="shared" si="11"/>
        <v>0</v>
      </c>
      <c r="J56" s="22">
        <f t="shared" si="9"/>
        <v>0</v>
      </c>
      <c r="K56" s="11"/>
    </row>
    <row r="57" spans="2:11" x14ac:dyDescent="0.3">
      <c r="B57" s="11"/>
      <c r="C57" s="22">
        <v>46</v>
      </c>
      <c r="D57" s="22">
        <f t="shared" si="0"/>
        <v>0</v>
      </c>
      <c r="E57" s="22">
        <f t="shared" si="4"/>
        <v>0</v>
      </c>
      <c r="F57" s="24">
        <f t="shared" si="7"/>
        <v>0</v>
      </c>
      <c r="G57" s="24">
        <f t="shared" si="8"/>
        <v>100000</v>
      </c>
      <c r="H57" s="22">
        <f t="shared" si="10"/>
        <v>0</v>
      </c>
      <c r="I57" s="22">
        <f t="shared" si="11"/>
        <v>0</v>
      </c>
      <c r="J57" s="22">
        <f t="shared" si="9"/>
        <v>0</v>
      </c>
      <c r="K57" s="11"/>
    </row>
    <row r="58" spans="2:11" x14ac:dyDescent="0.3">
      <c r="B58" s="11"/>
      <c r="C58" s="22">
        <v>47</v>
      </c>
      <c r="D58" s="22">
        <f t="shared" si="0"/>
        <v>0</v>
      </c>
      <c r="E58" s="22">
        <f t="shared" si="4"/>
        <v>0</v>
      </c>
      <c r="F58" s="24">
        <f t="shared" si="7"/>
        <v>0</v>
      </c>
      <c r="G58" s="24">
        <f t="shared" si="8"/>
        <v>100000</v>
      </c>
      <c r="H58" s="22">
        <f t="shared" si="10"/>
        <v>0</v>
      </c>
      <c r="I58" s="22">
        <f t="shared" si="11"/>
        <v>0</v>
      </c>
      <c r="J58" s="22">
        <f t="shared" si="9"/>
        <v>0</v>
      </c>
      <c r="K58" s="11"/>
    </row>
    <row r="59" spans="2:11" x14ac:dyDescent="0.3">
      <c r="B59" s="11"/>
      <c r="C59" s="25">
        <v>48</v>
      </c>
      <c r="D59" s="22">
        <f t="shared" si="0"/>
        <v>0</v>
      </c>
      <c r="E59" s="22">
        <f t="shared" si="4"/>
        <v>0</v>
      </c>
      <c r="F59" s="24">
        <f t="shared" si="7"/>
        <v>0</v>
      </c>
      <c r="G59" s="24">
        <f t="shared" si="8"/>
        <v>100000</v>
      </c>
      <c r="H59" s="22">
        <f t="shared" si="10"/>
        <v>0</v>
      </c>
      <c r="I59" s="22">
        <f t="shared" si="11"/>
        <v>0</v>
      </c>
      <c r="J59" s="22">
        <f t="shared" si="9"/>
        <v>0</v>
      </c>
      <c r="K59" s="11"/>
    </row>
    <row r="60" spans="2:11" x14ac:dyDescent="0.3">
      <c r="B60" s="11"/>
      <c r="C60" s="22">
        <v>49</v>
      </c>
      <c r="D60" s="22">
        <f t="shared" si="0"/>
        <v>0</v>
      </c>
      <c r="E60" s="22">
        <f t="shared" si="4"/>
        <v>0</v>
      </c>
      <c r="F60" s="24">
        <f t="shared" si="7"/>
        <v>0</v>
      </c>
      <c r="G60" s="24">
        <f t="shared" si="8"/>
        <v>100000</v>
      </c>
      <c r="H60" s="22">
        <f t="shared" si="10"/>
        <v>0</v>
      </c>
      <c r="I60" s="22">
        <f t="shared" si="11"/>
        <v>0</v>
      </c>
      <c r="J60" s="22">
        <f t="shared" si="9"/>
        <v>0</v>
      </c>
      <c r="K60" s="11"/>
    </row>
    <row r="61" spans="2:11" x14ac:dyDescent="0.3">
      <c r="B61" s="11"/>
      <c r="C61" s="22">
        <v>50</v>
      </c>
      <c r="D61" s="22">
        <f t="shared" si="0"/>
        <v>0</v>
      </c>
      <c r="E61" s="22">
        <f t="shared" si="4"/>
        <v>0</v>
      </c>
      <c r="F61" s="24">
        <f t="shared" si="7"/>
        <v>0</v>
      </c>
      <c r="G61" s="24">
        <f t="shared" si="8"/>
        <v>100000</v>
      </c>
      <c r="H61" s="22">
        <f t="shared" si="10"/>
        <v>0</v>
      </c>
      <c r="I61" s="22">
        <f t="shared" si="11"/>
        <v>0</v>
      </c>
      <c r="J61" s="22">
        <f t="shared" si="9"/>
        <v>0</v>
      </c>
      <c r="K61" s="11"/>
    </row>
    <row r="62" spans="2:11" x14ac:dyDescent="0.3">
      <c r="B62" s="11"/>
      <c r="C62" s="22">
        <v>51</v>
      </c>
      <c r="D62" s="22">
        <f t="shared" si="0"/>
        <v>0</v>
      </c>
      <c r="E62" s="22">
        <f t="shared" si="4"/>
        <v>0</v>
      </c>
      <c r="F62" s="24">
        <f t="shared" si="7"/>
        <v>0</v>
      </c>
      <c r="G62" s="24">
        <f t="shared" si="8"/>
        <v>100000</v>
      </c>
      <c r="H62" s="22">
        <f t="shared" si="10"/>
        <v>0</v>
      </c>
      <c r="I62" s="22">
        <f t="shared" si="11"/>
        <v>0</v>
      </c>
      <c r="J62" s="22">
        <f t="shared" si="9"/>
        <v>0</v>
      </c>
      <c r="K62" s="11"/>
    </row>
    <row r="63" spans="2:11" x14ac:dyDescent="0.3">
      <c r="B63" s="11"/>
      <c r="C63" s="22">
        <v>52</v>
      </c>
      <c r="D63" s="22">
        <f t="shared" si="0"/>
        <v>0</v>
      </c>
      <c r="E63" s="22">
        <f t="shared" si="4"/>
        <v>0</v>
      </c>
      <c r="F63" s="24">
        <f t="shared" si="7"/>
        <v>0</v>
      </c>
      <c r="G63" s="24">
        <f t="shared" si="8"/>
        <v>100000</v>
      </c>
      <c r="H63" s="22">
        <f t="shared" si="10"/>
        <v>0</v>
      </c>
      <c r="I63" s="22">
        <f t="shared" si="11"/>
        <v>0</v>
      </c>
      <c r="J63" s="22">
        <f t="shared" si="9"/>
        <v>0</v>
      </c>
      <c r="K63" s="11"/>
    </row>
    <row r="64" spans="2:11" x14ac:dyDescent="0.3">
      <c r="B64" s="11"/>
      <c r="C64" s="22">
        <v>53</v>
      </c>
      <c r="D64" s="22">
        <f t="shared" si="0"/>
        <v>0</v>
      </c>
      <c r="E64" s="22">
        <f t="shared" si="4"/>
        <v>0</v>
      </c>
      <c r="F64" s="24">
        <f t="shared" si="7"/>
        <v>0</v>
      </c>
      <c r="G64" s="24">
        <f t="shared" si="8"/>
        <v>100000</v>
      </c>
      <c r="H64" s="22">
        <f t="shared" si="10"/>
        <v>0</v>
      </c>
      <c r="I64" s="22">
        <f t="shared" si="11"/>
        <v>0</v>
      </c>
      <c r="J64" s="22">
        <f t="shared" si="9"/>
        <v>0</v>
      </c>
      <c r="K64" s="11"/>
    </row>
    <row r="65" spans="2:11" x14ac:dyDescent="0.3">
      <c r="B65" s="11"/>
      <c r="C65" s="22">
        <v>54</v>
      </c>
      <c r="D65" s="22">
        <f t="shared" si="0"/>
        <v>0</v>
      </c>
      <c r="E65" s="22">
        <f t="shared" si="4"/>
        <v>0</v>
      </c>
      <c r="F65" s="24">
        <f t="shared" si="7"/>
        <v>0</v>
      </c>
      <c r="G65" s="24">
        <f t="shared" si="8"/>
        <v>100000</v>
      </c>
      <c r="H65" s="22">
        <f t="shared" si="10"/>
        <v>0</v>
      </c>
      <c r="I65" s="22">
        <f t="shared" si="11"/>
        <v>0</v>
      </c>
      <c r="J65" s="22">
        <f t="shared" si="9"/>
        <v>0</v>
      </c>
      <c r="K65" s="11"/>
    </row>
    <row r="66" spans="2:11" x14ac:dyDescent="0.3">
      <c r="B66" s="11"/>
      <c r="C66" s="22">
        <v>55</v>
      </c>
      <c r="D66" s="22">
        <f t="shared" si="0"/>
        <v>0</v>
      </c>
      <c r="E66" s="22">
        <f t="shared" si="4"/>
        <v>0</v>
      </c>
      <c r="F66" s="24">
        <f t="shared" si="7"/>
        <v>0</v>
      </c>
      <c r="G66" s="24">
        <f t="shared" si="8"/>
        <v>100000</v>
      </c>
      <c r="H66" s="22">
        <f t="shared" si="10"/>
        <v>0</v>
      </c>
      <c r="I66" s="22">
        <f t="shared" si="11"/>
        <v>0</v>
      </c>
      <c r="J66" s="22">
        <f t="shared" si="9"/>
        <v>0</v>
      </c>
      <c r="K66" s="11"/>
    </row>
    <row r="67" spans="2:11" x14ac:dyDescent="0.3">
      <c r="B67" s="11"/>
      <c r="C67" s="22">
        <v>56</v>
      </c>
      <c r="D67" s="22">
        <f t="shared" si="0"/>
        <v>0</v>
      </c>
      <c r="E67" s="22">
        <f t="shared" si="4"/>
        <v>0</v>
      </c>
      <c r="F67" s="24">
        <f t="shared" si="7"/>
        <v>0</v>
      </c>
      <c r="G67" s="24">
        <f t="shared" si="8"/>
        <v>100000</v>
      </c>
      <c r="H67" s="22">
        <f t="shared" si="10"/>
        <v>0</v>
      </c>
      <c r="I67" s="22">
        <f t="shared" si="11"/>
        <v>0</v>
      </c>
      <c r="J67" s="22">
        <f t="shared" si="9"/>
        <v>0</v>
      </c>
      <c r="K67" s="11"/>
    </row>
    <row r="68" spans="2:11" x14ac:dyDescent="0.3">
      <c r="B68" s="11"/>
      <c r="C68" s="22">
        <v>57</v>
      </c>
      <c r="D68" s="22">
        <f t="shared" si="0"/>
        <v>0</v>
      </c>
      <c r="E68" s="22">
        <f t="shared" si="4"/>
        <v>0</v>
      </c>
      <c r="F68" s="24">
        <f t="shared" si="7"/>
        <v>0</v>
      </c>
      <c r="G68" s="24">
        <f t="shared" si="8"/>
        <v>100000</v>
      </c>
      <c r="H68" s="22">
        <f t="shared" si="10"/>
        <v>0</v>
      </c>
      <c r="I68" s="22">
        <f t="shared" si="11"/>
        <v>0</v>
      </c>
      <c r="J68" s="22">
        <f t="shared" si="9"/>
        <v>0</v>
      </c>
      <c r="K68" s="11"/>
    </row>
    <row r="69" spans="2:11" x14ac:dyDescent="0.3">
      <c r="B69" s="11"/>
      <c r="C69" s="22">
        <v>58</v>
      </c>
      <c r="D69" s="22">
        <f t="shared" si="0"/>
        <v>0</v>
      </c>
      <c r="E69" s="22">
        <f t="shared" si="4"/>
        <v>0</v>
      </c>
      <c r="F69" s="24">
        <f t="shared" si="7"/>
        <v>0</v>
      </c>
      <c r="G69" s="24">
        <f t="shared" si="8"/>
        <v>100000</v>
      </c>
      <c r="H69" s="22">
        <f t="shared" si="10"/>
        <v>0</v>
      </c>
      <c r="I69" s="22">
        <f t="shared" si="11"/>
        <v>0</v>
      </c>
      <c r="J69" s="22">
        <f t="shared" si="9"/>
        <v>0</v>
      </c>
      <c r="K69" s="11"/>
    </row>
    <row r="70" spans="2:11" x14ac:dyDescent="0.3">
      <c r="B70" s="11"/>
      <c r="C70" s="22">
        <v>59</v>
      </c>
      <c r="D70" s="22">
        <f t="shared" si="0"/>
        <v>0</v>
      </c>
      <c r="E70" s="22">
        <f t="shared" si="4"/>
        <v>0</v>
      </c>
      <c r="F70" s="24">
        <f t="shared" si="7"/>
        <v>0</v>
      </c>
      <c r="G70" s="24">
        <f t="shared" si="8"/>
        <v>100000</v>
      </c>
      <c r="H70" s="22">
        <f t="shared" si="10"/>
        <v>0</v>
      </c>
      <c r="I70" s="22">
        <f t="shared" si="11"/>
        <v>0</v>
      </c>
      <c r="J70" s="22">
        <f t="shared" si="9"/>
        <v>0</v>
      </c>
      <c r="K70" s="11"/>
    </row>
    <row r="71" spans="2:11" x14ac:dyDescent="0.3">
      <c r="B71" s="11"/>
      <c r="C71" s="25">
        <v>60</v>
      </c>
      <c r="D71" s="22">
        <f t="shared" si="0"/>
        <v>0</v>
      </c>
      <c r="E71" s="22">
        <f t="shared" si="4"/>
        <v>0</v>
      </c>
      <c r="F71" s="24">
        <f t="shared" si="7"/>
        <v>0</v>
      </c>
      <c r="G71" s="24">
        <f t="shared" si="8"/>
        <v>100000</v>
      </c>
      <c r="H71" s="22">
        <f t="shared" si="10"/>
        <v>0</v>
      </c>
      <c r="I71" s="22">
        <f t="shared" si="11"/>
        <v>0</v>
      </c>
      <c r="J71" s="22">
        <f t="shared" si="9"/>
        <v>0</v>
      </c>
      <c r="K71" s="11"/>
    </row>
    <row r="72" spans="2:11" x14ac:dyDescent="0.3">
      <c r="C72" s="22">
        <v>61</v>
      </c>
      <c r="D72" s="22">
        <f t="shared" si="0"/>
        <v>0</v>
      </c>
      <c r="E72" s="22">
        <f t="shared" si="4"/>
        <v>0</v>
      </c>
      <c r="F72" s="24">
        <f t="shared" ref="F72:F135" si="12">+D72-E72</f>
        <v>0</v>
      </c>
      <c r="G72" s="24">
        <f t="shared" ref="G72:G135" si="13">+G71-F72</f>
        <v>100000</v>
      </c>
      <c r="H72" s="22">
        <f t="shared" ref="H72:H135" si="14">IF(D72&gt;1,H71+E72,0)</f>
        <v>0</v>
      </c>
      <c r="I72" s="22">
        <f t="shared" ref="I72:I135" si="15">IF(D72&gt;1,I71+F72,0)</f>
        <v>0</v>
      </c>
      <c r="J72" s="22">
        <f t="shared" ref="J72:J135" si="16">I72+H72</f>
        <v>0</v>
      </c>
    </row>
    <row r="73" spans="2:11" x14ac:dyDescent="0.3">
      <c r="C73" s="22">
        <v>62</v>
      </c>
      <c r="D73" s="22">
        <f t="shared" si="0"/>
        <v>0</v>
      </c>
      <c r="E73" s="22">
        <f t="shared" si="4"/>
        <v>0</v>
      </c>
      <c r="F73" s="24">
        <f t="shared" si="12"/>
        <v>0</v>
      </c>
      <c r="G73" s="24">
        <f t="shared" si="13"/>
        <v>100000</v>
      </c>
      <c r="H73" s="22">
        <f t="shared" si="14"/>
        <v>0</v>
      </c>
      <c r="I73" s="22">
        <f t="shared" si="15"/>
        <v>0</v>
      </c>
      <c r="J73" s="22">
        <f t="shared" si="16"/>
        <v>0</v>
      </c>
    </row>
    <row r="74" spans="2:11" x14ac:dyDescent="0.3">
      <c r="C74" s="22">
        <v>63</v>
      </c>
      <c r="D74" s="22">
        <f t="shared" si="0"/>
        <v>0</v>
      </c>
      <c r="E74" s="22">
        <f t="shared" si="4"/>
        <v>0</v>
      </c>
      <c r="F74" s="24">
        <f t="shared" si="12"/>
        <v>0</v>
      </c>
      <c r="G74" s="24">
        <f t="shared" si="13"/>
        <v>100000</v>
      </c>
      <c r="H74" s="22">
        <f t="shared" si="14"/>
        <v>0</v>
      </c>
      <c r="I74" s="22">
        <f t="shared" si="15"/>
        <v>0</v>
      </c>
      <c r="J74" s="22">
        <f t="shared" si="16"/>
        <v>0</v>
      </c>
    </row>
    <row r="75" spans="2:11" x14ac:dyDescent="0.3">
      <c r="C75" s="22">
        <v>64</v>
      </c>
      <c r="D75" s="22">
        <f t="shared" si="0"/>
        <v>0</v>
      </c>
      <c r="E75" s="22">
        <f t="shared" si="4"/>
        <v>0</v>
      </c>
      <c r="F75" s="24">
        <f t="shared" si="12"/>
        <v>0</v>
      </c>
      <c r="G75" s="24">
        <f t="shared" si="13"/>
        <v>100000</v>
      </c>
      <c r="H75" s="22">
        <f t="shared" si="14"/>
        <v>0</v>
      </c>
      <c r="I75" s="22">
        <f t="shared" si="15"/>
        <v>0</v>
      </c>
      <c r="J75" s="22">
        <f t="shared" si="16"/>
        <v>0</v>
      </c>
    </row>
    <row r="76" spans="2:11" x14ac:dyDescent="0.3">
      <c r="C76" s="22">
        <v>65</v>
      </c>
      <c r="D76" s="22">
        <f t="shared" ref="D76:D139" si="17">IF(C76&lt;=$C$7,$C$8,0)</f>
        <v>0</v>
      </c>
      <c r="E76" s="22">
        <f t="shared" si="4"/>
        <v>0</v>
      </c>
      <c r="F76" s="24">
        <f t="shared" si="12"/>
        <v>0</v>
      </c>
      <c r="G76" s="24">
        <f t="shared" si="13"/>
        <v>100000</v>
      </c>
      <c r="H76" s="22">
        <f t="shared" si="14"/>
        <v>0</v>
      </c>
      <c r="I76" s="22">
        <f t="shared" si="15"/>
        <v>0</v>
      </c>
      <c r="J76" s="22">
        <f t="shared" si="16"/>
        <v>0</v>
      </c>
    </row>
    <row r="77" spans="2:11" x14ac:dyDescent="0.3">
      <c r="C77" s="22">
        <v>66</v>
      </c>
      <c r="D77" s="22">
        <f t="shared" si="17"/>
        <v>0</v>
      </c>
      <c r="E77" s="22">
        <f t="shared" ref="E77:E140" si="18">G76*$C$6/12</f>
        <v>0</v>
      </c>
      <c r="F77" s="24">
        <f t="shared" si="12"/>
        <v>0</v>
      </c>
      <c r="G77" s="24">
        <f t="shared" si="13"/>
        <v>100000</v>
      </c>
      <c r="H77" s="22">
        <f t="shared" si="14"/>
        <v>0</v>
      </c>
      <c r="I77" s="22">
        <f t="shared" si="15"/>
        <v>0</v>
      </c>
      <c r="J77" s="22">
        <f t="shared" si="16"/>
        <v>0</v>
      </c>
    </row>
    <row r="78" spans="2:11" x14ac:dyDescent="0.3">
      <c r="C78" s="22">
        <v>67</v>
      </c>
      <c r="D78" s="22">
        <f t="shared" si="17"/>
        <v>0</v>
      </c>
      <c r="E78" s="22">
        <f t="shared" si="18"/>
        <v>0</v>
      </c>
      <c r="F78" s="24">
        <f t="shared" si="12"/>
        <v>0</v>
      </c>
      <c r="G78" s="24">
        <f t="shared" si="13"/>
        <v>100000</v>
      </c>
      <c r="H78" s="22">
        <f t="shared" si="14"/>
        <v>0</v>
      </c>
      <c r="I78" s="22">
        <f t="shared" si="15"/>
        <v>0</v>
      </c>
      <c r="J78" s="22">
        <f t="shared" si="16"/>
        <v>0</v>
      </c>
    </row>
    <row r="79" spans="2:11" x14ac:dyDescent="0.3">
      <c r="C79" s="22">
        <v>68</v>
      </c>
      <c r="D79" s="22">
        <f t="shared" si="17"/>
        <v>0</v>
      </c>
      <c r="E79" s="22">
        <f t="shared" si="18"/>
        <v>0</v>
      </c>
      <c r="F79" s="24">
        <f t="shared" si="12"/>
        <v>0</v>
      </c>
      <c r="G79" s="24">
        <f t="shared" si="13"/>
        <v>100000</v>
      </c>
      <c r="H79" s="22">
        <f t="shared" si="14"/>
        <v>0</v>
      </c>
      <c r="I79" s="22">
        <f t="shared" si="15"/>
        <v>0</v>
      </c>
      <c r="J79" s="22">
        <f t="shared" si="16"/>
        <v>0</v>
      </c>
    </row>
    <row r="80" spans="2:11" x14ac:dyDescent="0.3">
      <c r="C80" s="22">
        <v>69</v>
      </c>
      <c r="D80" s="22">
        <f t="shared" si="17"/>
        <v>0</v>
      </c>
      <c r="E80" s="22">
        <f t="shared" si="18"/>
        <v>0</v>
      </c>
      <c r="F80" s="24">
        <f t="shared" si="12"/>
        <v>0</v>
      </c>
      <c r="G80" s="24">
        <f t="shared" si="13"/>
        <v>100000</v>
      </c>
      <c r="H80" s="22">
        <f t="shared" si="14"/>
        <v>0</v>
      </c>
      <c r="I80" s="22">
        <f t="shared" si="15"/>
        <v>0</v>
      </c>
      <c r="J80" s="22">
        <f t="shared" si="16"/>
        <v>0</v>
      </c>
    </row>
    <row r="81" spans="3:10" x14ac:dyDescent="0.3">
      <c r="C81" s="22">
        <v>70</v>
      </c>
      <c r="D81" s="22">
        <f t="shared" si="17"/>
        <v>0</v>
      </c>
      <c r="E81" s="22">
        <f t="shared" si="18"/>
        <v>0</v>
      </c>
      <c r="F81" s="24">
        <f t="shared" si="12"/>
        <v>0</v>
      </c>
      <c r="G81" s="24">
        <f t="shared" si="13"/>
        <v>100000</v>
      </c>
      <c r="H81" s="22">
        <f t="shared" si="14"/>
        <v>0</v>
      </c>
      <c r="I81" s="22">
        <f t="shared" si="15"/>
        <v>0</v>
      </c>
      <c r="J81" s="22">
        <f t="shared" si="16"/>
        <v>0</v>
      </c>
    </row>
    <row r="82" spans="3:10" x14ac:dyDescent="0.3">
      <c r="C82" s="22">
        <v>71</v>
      </c>
      <c r="D82" s="22">
        <f t="shared" si="17"/>
        <v>0</v>
      </c>
      <c r="E82" s="22">
        <f t="shared" si="18"/>
        <v>0</v>
      </c>
      <c r="F82" s="24">
        <f t="shared" si="12"/>
        <v>0</v>
      </c>
      <c r="G82" s="24">
        <f t="shared" si="13"/>
        <v>100000</v>
      </c>
      <c r="H82" s="22">
        <f t="shared" si="14"/>
        <v>0</v>
      </c>
      <c r="I82" s="22">
        <f t="shared" si="15"/>
        <v>0</v>
      </c>
      <c r="J82" s="22">
        <f t="shared" si="16"/>
        <v>0</v>
      </c>
    </row>
    <row r="83" spans="3:10" x14ac:dyDescent="0.3">
      <c r="C83" s="25">
        <v>72</v>
      </c>
      <c r="D83" s="22">
        <f t="shared" si="17"/>
        <v>0</v>
      </c>
      <c r="E83" s="22">
        <f t="shared" si="18"/>
        <v>0</v>
      </c>
      <c r="F83" s="24">
        <f t="shared" si="12"/>
        <v>0</v>
      </c>
      <c r="G83" s="24">
        <f t="shared" si="13"/>
        <v>100000</v>
      </c>
      <c r="H83" s="22">
        <f t="shared" si="14"/>
        <v>0</v>
      </c>
      <c r="I83" s="22">
        <f t="shared" si="15"/>
        <v>0</v>
      </c>
      <c r="J83" s="22">
        <f t="shared" si="16"/>
        <v>0</v>
      </c>
    </row>
    <row r="84" spans="3:10" x14ac:dyDescent="0.3">
      <c r="C84" s="22">
        <v>73</v>
      </c>
      <c r="D84" s="22">
        <f t="shared" si="17"/>
        <v>0</v>
      </c>
      <c r="E84" s="22">
        <f t="shared" si="18"/>
        <v>0</v>
      </c>
      <c r="F84" s="24">
        <f t="shared" si="12"/>
        <v>0</v>
      </c>
      <c r="G84" s="24">
        <f t="shared" si="13"/>
        <v>100000</v>
      </c>
      <c r="H84" s="22">
        <f t="shared" si="14"/>
        <v>0</v>
      </c>
      <c r="I84" s="22">
        <f t="shared" si="15"/>
        <v>0</v>
      </c>
      <c r="J84" s="22">
        <f t="shared" si="16"/>
        <v>0</v>
      </c>
    </row>
    <row r="85" spans="3:10" x14ac:dyDescent="0.3">
      <c r="C85" s="22">
        <v>74</v>
      </c>
      <c r="D85" s="22">
        <f t="shared" si="17"/>
        <v>0</v>
      </c>
      <c r="E85" s="22">
        <f t="shared" si="18"/>
        <v>0</v>
      </c>
      <c r="F85" s="24">
        <f t="shared" si="12"/>
        <v>0</v>
      </c>
      <c r="G85" s="24">
        <f t="shared" si="13"/>
        <v>100000</v>
      </c>
      <c r="H85" s="22">
        <f t="shared" si="14"/>
        <v>0</v>
      </c>
      <c r="I85" s="22">
        <f t="shared" si="15"/>
        <v>0</v>
      </c>
      <c r="J85" s="22">
        <f t="shared" si="16"/>
        <v>0</v>
      </c>
    </row>
    <row r="86" spans="3:10" x14ac:dyDescent="0.3">
      <c r="C86" s="22">
        <v>75</v>
      </c>
      <c r="D86" s="22">
        <f t="shared" si="17"/>
        <v>0</v>
      </c>
      <c r="E86" s="22">
        <f t="shared" si="18"/>
        <v>0</v>
      </c>
      <c r="F86" s="24">
        <f t="shared" si="12"/>
        <v>0</v>
      </c>
      <c r="G86" s="24">
        <f t="shared" si="13"/>
        <v>100000</v>
      </c>
      <c r="H86" s="22">
        <f t="shared" si="14"/>
        <v>0</v>
      </c>
      <c r="I86" s="22">
        <f t="shared" si="15"/>
        <v>0</v>
      </c>
      <c r="J86" s="22">
        <f t="shared" si="16"/>
        <v>0</v>
      </c>
    </row>
    <row r="87" spans="3:10" x14ac:dyDescent="0.3">
      <c r="C87" s="22">
        <v>76</v>
      </c>
      <c r="D87" s="22">
        <f t="shared" si="17"/>
        <v>0</v>
      </c>
      <c r="E87" s="22">
        <f t="shared" si="18"/>
        <v>0</v>
      </c>
      <c r="F87" s="24">
        <f t="shared" si="12"/>
        <v>0</v>
      </c>
      <c r="G87" s="24">
        <f t="shared" si="13"/>
        <v>100000</v>
      </c>
      <c r="H87" s="22">
        <f t="shared" si="14"/>
        <v>0</v>
      </c>
      <c r="I87" s="22">
        <f t="shared" si="15"/>
        <v>0</v>
      </c>
      <c r="J87" s="22">
        <f t="shared" si="16"/>
        <v>0</v>
      </c>
    </row>
    <row r="88" spans="3:10" x14ac:dyDescent="0.3">
      <c r="C88" s="22">
        <v>77</v>
      </c>
      <c r="D88" s="22">
        <f t="shared" si="17"/>
        <v>0</v>
      </c>
      <c r="E88" s="22">
        <f t="shared" si="18"/>
        <v>0</v>
      </c>
      <c r="F88" s="24">
        <f t="shared" si="12"/>
        <v>0</v>
      </c>
      <c r="G88" s="24">
        <f t="shared" si="13"/>
        <v>100000</v>
      </c>
      <c r="H88" s="22">
        <f t="shared" si="14"/>
        <v>0</v>
      </c>
      <c r="I88" s="22">
        <f t="shared" si="15"/>
        <v>0</v>
      </c>
      <c r="J88" s="22">
        <f t="shared" si="16"/>
        <v>0</v>
      </c>
    </row>
    <row r="89" spans="3:10" x14ac:dyDescent="0.3">
      <c r="C89" s="22">
        <v>78</v>
      </c>
      <c r="D89" s="22">
        <f t="shared" si="17"/>
        <v>0</v>
      </c>
      <c r="E89" s="22">
        <f t="shared" si="18"/>
        <v>0</v>
      </c>
      <c r="F89" s="24">
        <f t="shared" si="12"/>
        <v>0</v>
      </c>
      <c r="G89" s="24">
        <f t="shared" si="13"/>
        <v>100000</v>
      </c>
      <c r="H89" s="22">
        <f t="shared" si="14"/>
        <v>0</v>
      </c>
      <c r="I89" s="22">
        <f t="shared" si="15"/>
        <v>0</v>
      </c>
      <c r="J89" s="22">
        <f t="shared" si="16"/>
        <v>0</v>
      </c>
    </row>
    <row r="90" spans="3:10" x14ac:dyDescent="0.3">
      <c r="C90" s="22">
        <v>79</v>
      </c>
      <c r="D90" s="22">
        <f t="shared" si="17"/>
        <v>0</v>
      </c>
      <c r="E90" s="22">
        <f t="shared" si="18"/>
        <v>0</v>
      </c>
      <c r="F90" s="24">
        <f t="shared" si="12"/>
        <v>0</v>
      </c>
      <c r="G90" s="24">
        <f t="shared" si="13"/>
        <v>100000</v>
      </c>
      <c r="H90" s="22">
        <f t="shared" si="14"/>
        <v>0</v>
      </c>
      <c r="I90" s="22">
        <f t="shared" si="15"/>
        <v>0</v>
      </c>
      <c r="J90" s="22">
        <f t="shared" si="16"/>
        <v>0</v>
      </c>
    </row>
    <row r="91" spans="3:10" x14ac:dyDescent="0.3">
      <c r="C91" s="22">
        <v>80</v>
      </c>
      <c r="D91" s="22">
        <f t="shared" si="17"/>
        <v>0</v>
      </c>
      <c r="E91" s="22">
        <f t="shared" si="18"/>
        <v>0</v>
      </c>
      <c r="F91" s="24">
        <f t="shared" si="12"/>
        <v>0</v>
      </c>
      <c r="G91" s="24">
        <f t="shared" si="13"/>
        <v>100000</v>
      </c>
      <c r="H91" s="22">
        <f t="shared" si="14"/>
        <v>0</v>
      </c>
      <c r="I91" s="22">
        <f t="shared" si="15"/>
        <v>0</v>
      </c>
      <c r="J91" s="22">
        <f t="shared" si="16"/>
        <v>0</v>
      </c>
    </row>
    <row r="92" spans="3:10" x14ac:dyDescent="0.3">
      <c r="C92" s="22">
        <v>81</v>
      </c>
      <c r="D92" s="22">
        <f t="shared" si="17"/>
        <v>0</v>
      </c>
      <c r="E92" s="22">
        <f t="shared" si="18"/>
        <v>0</v>
      </c>
      <c r="F92" s="24">
        <f t="shared" si="12"/>
        <v>0</v>
      </c>
      <c r="G92" s="24">
        <f t="shared" si="13"/>
        <v>100000</v>
      </c>
      <c r="H92" s="22">
        <f t="shared" si="14"/>
        <v>0</v>
      </c>
      <c r="I92" s="22">
        <f t="shared" si="15"/>
        <v>0</v>
      </c>
      <c r="J92" s="22">
        <f t="shared" si="16"/>
        <v>0</v>
      </c>
    </row>
    <row r="93" spans="3:10" x14ac:dyDescent="0.3">
      <c r="C93" s="22">
        <v>82</v>
      </c>
      <c r="D93" s="22">
        <f t="shared" si="17"/>
        <v>0</v>
      </c>
      <c r="E93" s="22">
        <f t="shared" si="18"/>
        <v>0</v>
      </c>
      <c r="F93" s="24">
        <f t="shared" si="12"/>
        <v>0</v>
      </c>
      <c r="G93" s="24">
        <f t="shared" si="13"/>
        <v>100000</v>
      </c>
      <c r="H93" s="22">
        <f t="shared" si="14"/>
        <v>0</v>
      </c>
      <c r="I93" s="22">
        <f t="shared" si="15"/>
        <v>0</v>
      </c>
      <c r="J93" s="22">
        <f t="shared" si="16"/>
        <v>0</v>
      </c>
    </row>
    <row r="94" spans="3:10" x14ac:dyDescent="0.3">
      <c r="C94" s="22">
        <v>83</v>
      </c>
      <c r="D94" s="22">
        <f t="shared" si="17"/>
        <v>0</v>
      </c>
      <c r="E94" s="22">
        <f t="shared" si="18"/>
        <v>0</v>
      </c>
      <c r="F94" s="24">
        <f t="shared" si="12"/>
        <v>0</v>
      </c>
      <c r="G94" s="24">
        <f t="shared" si="13"/>
        <v>100000</v>
      </c>
      <c r="H94" s="22">
        <f t="shared" si="14"/>
        <v>0</v>
      </c>
      <c r="I94" s="22">
        <f t="shared" si="15"/>
        <v>0</v>
      </c>
      <c r="J94" s="22">
        <f t="shared" si="16"/>
        <v>0</v>
      </c>
    </row>
    <row r="95" spans="3:10" x14ac:dyDescent="0.3">
      <c r="C95" s="25">
        <v>84</v>
      </c>
      <c r="D95" s="22">
        <f t="shared" si="17"/>
        <v>0</v>
      </c>
      <c r="E95" s="22">
        <f t="shared" si="18"/>
        <v>0</v>
      </c>
      <c r="F95" s="24">
        <f t="shared" si="12"/>
        <v>0</v>
      </c>
      <c r="G95" s="24">
        <f t="shared" si="13"/>
        <v>100000</v>
      </c>
      <c r="H95" s="22">
        <f t="shared" si="14"/>
        <v>0</v>
      </c>
      <c r="I95" s="22">
        <f t="shared" si="15"/>
        <v>0</v>
      </c>
      <c r="J95" s="22">
        <f t="shared" si="16"/>
        <v>0</v>
      </c>
    </row>
    <row r="96" spans="3:10" x14ac:dyDescent="0.3">
      <c r="C96" s="22">
        <v>85</v>
      </c>
      <c r="D96" s="22">
        <f t="shared" si="17"/>
        <v>0</v>
      </c>
      <c r="E96" s="22">
        <f t="shared" si="18"/>
        <v>0</v>
      </c>
      <c r="F96" s="24">
        <f t="shared" si="12"/>
        <v>0</v>
      </c>
      <c r="G96" s="24">
        <f t="shared" si="13"/>
        <v>100000</v>
      </c>
      <c r="H96" s="22">
        <f t="shared" si="14"/>
        <v>0</v>
      </c>
      <c r="I96" s="22">
        <f t="shared" si="15"/>
        <v>0</v>
      </c>
      <c r="J96" s="22">
        <f t="shared" si="16"/>
        <v>0</v>
      </c>
    </row>
    <row r="97" spans="3:10" x14ac:dyDescent="0.3">
      <c r="C97" s="22">
        <v>86</v>
      </c>
      <c r="D97" s="22">
        <f t="shared" si="17"/>
        <v>0</v>
      </c>
      <c r="E97" s="22">
        <f t="shared" si="18"/>
        <v>0</v>
      </c>
      <c r="F97" s="24">
        <f t="shared" si="12"/>
        <v>0</v>
      </c>
      <c r="G97" s="24">
        <f t="shared" si="13"/>
        <v>100000</v>
      </c>
      <c r="H97" s="22">
        <f t="shared" si="14"/>
        <v>0</v>
      </c>
      <c r="I97" s="22">
        <f t="shared" si="15"/>
        <v>0</v>
      </c>
      <c r="J97" s="22">
        <f t="shared" si="16"/>
        <v>0</v>
      </c>
    </row>
    <row r="98" spans="3:10" x14ac:dyDescent="0.3">
      <c r="C98" s="22">
        <v>87</v>
      </c>
      <c r="D98" s="22">
        <f t="shared" si="17"/>
        <v>0</v>
      </c>
      <c r="E98" s="22">
        <f t="shared" si="18"/>
        <v>0</v>
      </c>
      <c r="F98" s="24">
        <f t="shared" si="12"/>
        <v>0</v>
      </c>
      <c r="G98" s="24">
        <f t="shared" si="13"/>
        <v>100000</v>
      </c>
      <c r="H98" s="22">
        <f t="shared" si="14"/>
        <v>0</v>
      </c>
      <c r="I98" s="22">
        <f t="shared" si="15"/>
        <v>0</v>
      </c>
      <c r="J98" s="22">
        <f t="shared" si="16"/>
        <v>0</v>
      </c>
    </row>
    <row r="99" spans="3:10" x14ac:dyDescent="0.3">
      <c r="C99" s="22">
        <v>88</v>
      </c>
      <c r="D99" s="22">
        <f t="shared" si="17"/>
        <v>0</v>
      </c>
      <c r="E99" s="22">
        <f t="shared" si="18"/>
        <v>0</v>
      </c>
      <c r="F99" s="24">
        <f t="shared" si="12"/>
        <v>0</v>
      </c>
      <c r="G99" s="24">
        <f t="shared" si="13"/>
        <v>100000</v>
      </c>
      <c r="H99" s="22">
        <f t="shared" si="14"/>
        <v>0</v>
      </c>
      <c r="I99" s="22">
        <f t="shared" si="15"/>
        <v>0</v>
      </c>
      <c r="J99" s="22">
        <f t="shared" si="16"/>
        <v>0</v>
      </c>
    </row>
    <row r="100" spans="3:10" x14ac:dyDescent="0.3">
      <c r="C100" s="22">
        <v>89</v>
      </c>
      <c r="D100" s="22">
        <f t="shared" si="17"/>
        <v>0</v>
      </c>
      <c r="E100" s="22">
        <f t="shared" si="18"/>
        <v>0</v>
      </c>
      <c r="F100" s="24">
        <f t="shared" si="12"/>
        <v>0</v>
      </c>
      <c r="G100" s="24">
        <f t="shared" si="13"/>
        <v>100000</v>
      </c>
      <c r="H100" s="22">
        <f t="shared" si="14"/>
        <v>0</v>
      </c>
      <c r="I100" s="22">
        <f t="shared" si="15"/>
        <v>0</v>
      </c>
      <c r="J100" s="22">
        <f t="shared" si="16"/>
        <v>0</v>
      </c>
    </row>
    <row r="101" spans="3:10" x14ac:dyDescent="0.3">
      <c r="C101" s="22">
        <v>90</v>
      </c>
      <c r="D101" s="22">
        <f t="shared" si="17"/>
        <v>0</v>
      </c>
      <c r="E101" s="22">
        <f t="shared" si="18"/>
        <v>0</v>
      </c>
      <c r="F101" s="24">
        <f t="shared" si="12"/>
        <v>0</v>
      </c>
      <c r="G101" s="24">
        <f t="shared" si="13"/>
        <v>100000</v>
      </c>
      <c r="H101" s="22">
        <f t="shared" si="14"/>
        <v>0</v>
      </c>
      <c r="I101" s="22">
        <f t="shared" si="15"/>
        <v>0</v>
      </c>
      <c r="J101" s="22">
        <f t="shared" si="16"/>
        <v>0</v>
      </c>
    </row>
    <row r="102" spans="3:10" x14ac:dyDescent="0.3">
      <c r="C102" s="22">
        <v>91</v>
      </c>
      <c r="D102" s="22">
        <f t="shared" si="17"/>
        <v>0</v>
      </c>
      <c r="E102" s="22">
        <f t="shared" si="18"/>
        <v>0</v>
      </c>
      <c r="F102" s="24">
        <f t="shared" si="12"/>
        <v>0</v>
      </c>
      <c r="G102" s="24">
        <f t="shared" si="13"/>
        <v>100000</v>
      </c>
      <c r="H102" s="22">
        <f t="shared" si="14"/>
        <v>0</v>
      </c>
      <c r="I102" s="22">
        <f t="shared" si="15"/>
        <v>0</v>
      </c>
      <c r="J102" s="22">
        <f t="shared" si="16"/>
        <v>0</v>
      </c>
    </row>
    <row r="103" spans="3:10" x14ac:dyDescent="0.3">
      <c r="C103" s="22">
        <v>92</v>
      </c>
      <c r="D103" s="22">
        <f t="shared" si="17"/>
        <v>0</v>
      </c>
      <c r="E103" s="22">
        <f t="shared" si="18"/>
        <v>0</v>
      </c>
      <c r="F103" s="24">
        <f t="shared" si="12"/>
        <v>0</v>
      </c>
      <c r="G103" s="24">
        <f t="shared" si="13"/>
        <v>100000</v>
      </c>
      <c r="H103" s="22">
        <f t="shared" si="14"/>
        <v>0</v>
      </c>
      <c r="I103" s="22">
        <f t="shared" si="15"/>
        <v>0</v>
      </c>
      <c r="J103" s="22">
        <f t="shared" si="16"/>
        <v>0</v>
      </c>
    </row>
    <row r="104" spans="3:10" x14ac:dyDescent="0.3">
      <c r="C104" s="22">
        <v>93</v>
      </c>
      <c r="D104" s="22">
        <f t="shared" si="17"/>
        <v>0</v>
      </c>
      <c r="E104" s="22">
        <f t="shared" si="18"/>
        <v>0</v>
      </c>
      <c r="F104" s="24">
        <f t="shared" si="12"/>
        <v>0</v>
      </c>
      <c r="G104" s="24">
        <f t="shared" si="13"/>
        <v>100000</v>
      </c>
      <c r="H104" s="22">
        <f t="shared" si="14"/>
        <v>0</v>
      </c>
      <c r="I104" s="22">
        <f t="shared" si="15"/>
        <v>0</v>
      </c>
      <c r="J104" s="22">
        <f t="shared" si="16"/>
        <v>0</v>
      </c>
    </row>
    <row r="105" spans="3:10" x14ac:dyDescent="0.3">
      <c r="C105" s="22">
        <v>94</v>
      </c>
      <c r="D105" s="22">
        <f t="shared" si="17"/>
        <v>0</v>
      </c>
      <c r="E105" s="22">
        <f t="shared" si="18"/>
        <v>0</v>
      </c>
      <c r="F105" s="24">
        <f t="shared" si="12"/>
        <v>0</v>
      </c>
      <c r="G105" s="24">
        <f t="shared" si="13"/>
        <v>100000</v>
      </c>
      <c r="H105" s="22">
        <f t="shared" si="14"/>
        <v>0</v>
      </c>
      <c r="I105" s="22">
        <f t="shared" si="15"/>
        <v>0</v>
      </c>
      <c r="J105" s="22">
        <f t="shared" si="16"/>
        <v>0</v>
      </c>
    </row>
    <row r="106" spans="3:10" x14ac:dyDescent="0.3">
      <c r="C106" s="22">
        <v>95</v>
      </c>
      <c r="D106" s="22">
        <f t="shared" si="17"/>
        <v>0</v>
      </c>
      <c r="E106" s="22">
        <f t="shared" si="18"/>
        <v>0</v>
      </c>
      <c r="F106" s="24">
        <f t="shared" si="12"/>
        <v>0</v>
      </c>
      <c r="G106" s="24">
        <f t="shared" si="13"/>
        <v>100000</v>
      </c>
      <c r="H106" s="22">
        <f t="shared" si="14"/>
        <v>0</v>
      </c>
      <c r="I106" s="22">
        <f t="shared" si="15"/>
        <v>0</v>
      </c>
      <c r="J106" s="22">
        <f t="shared" si="16"/>
        <v>0</v>
      </c>
    </row>
    <row r="107" spans="3:10" x14ac:dyDescent="0.3">
      <c r="C107" s="25">
        <v>96</v>
      </c>
      <c r="D107" s="22">
        <f t="shared" si="17"/>
        <v>0</v>
      </c>
      <c r="E107" s="22">
        <f t="shared" si="18"/>
        <v>0</v>
      </c>
      <c r="F107" s="24">
        <f t="shared" si="12"/>
        <v>0</v>
      </c>
      <c r="G107" s="24">
        <f t="shared" si="13"/>
        <v>100000</v>
      </c>
      <c r="H107" s="22">
        <f t="shared" si="14"/>
        <v>0</v>
      </c>
      <c r="I107" s="22">
        <f t="shared" si="15"/>
        <v>0</v>
      </c>
      <c r="J107" s="22">
        <f t="shared" si="16"/>
        <v>0</v>
      </c>
    </row>
    <row r="108" spans="3:10" x14ac:dyDescent="0.3">
      <c r="C108" s="22">
        <v>97</v>
      </c>
      <c r="D108" s="22">
        <f t="shared" si="17"/>
        <v>0</v>
      </c>
      <c r="E108" s="22">
        <f t="shared" si="18"/>
        <v>0</v>
      </c>
      <c r="F108" s="24">
        <f t="shared" si="12"/>
        <v>0</v>
      </c>
      <c r="G108" s="24">
        <f t="shared" si="13"/>
        <v>100000</v>
      </c>
      <c r="H108" s="22">
        <f t="shared" si="14"/>
        <v>0</v>
      </c>
      <c r="I108" s="22">
        <f t="shared" si="15"/>
        <v>0</v>
      </c>
      <c r="J108" s="22">
        <f t="shared" si="16"/>
        <v>0</v>
      </c>
    </row>
    <row r="109" spans="3:10" x14ac:dyDescent="0.3">
      <c r="C109" s="22">
        <v>98</v>
      </c>
      <c r="D109" s="22">
        <f t="shared" si="17"/>
        <v>0</v>
      </c>
      <c r="E109" s="22">
        <f t="shared" si="18"/>
        <v>0</v>
      </c>
      <c r="F109" s="24">
        <f t="shared" si="12"/>
        <v>0</v>
      </c>
      <c r="G109" s="24">
        <f t="shared" si="13"/>
        <v>100000</v>
      </c>
      <c r="H109" s="22">
        <f t="shared" si="14"/>
        <v>0</v>
      </c>
      <c r="I109" s="22">
        <f t="shared" si="15"/>
        <v>0</v>
      </c>
      <c r="J109" s="22">
        <f t="shared" si="16"/>
        <v>0</v>
      </c>
    </row>
    <row r="110" spans="3:10" x14ac:dyDescent="0.3">
      <c r="C110" s="22">
        <v>99</v>
      </c>
      <c r="D110" s="22">
        <f t="shared" si="17"/>
        <v>0</v>
      </c>
      <c r="E110" s="22">
        <f t="shared" si="18"/>
        <v>0</v>
      </c>
      <c r="F110" s="24">
        <f t="shared" si="12"/>
        <v>0</v>
      </c>
      <c r="G110" s="24">
        <f t="shared" si="13"/>
        <v>100000</v>
      </c>
      <c r="H110" s="22">
        <f t="shared" si="14"/>
        <v>0</v>
      </c>
      <c r="I110" s="22">
        <f t="shared" si="15"/>
        <v>0</v>
      </c>
      <c r="J110" s="22">
        <f t="shared" si="16"/>
        <v>0</v>
      </c>
    </row>
    <row r="111" spans="3:10" x14ac:dyDescent="0.3">
      <c r="C111" s="22">
        <v>100</v>
      </c>
      <c r="D111" s="22">
        <f t="shared" si="17"/>
        <v>0</v>
      </c>
      <c r="E111" s="22">
        <f t="shared" si="18"/>
        <v>0</v>
      </c>
      <c r="F111" s="24">
        <f t="shared" si="12"/>
        <v>0</v>
      </c>
      <c r="G111" s="24">
        <f t="shared" si="13"/>
        <v>100000</v>
      </c>
      <c r="H111" s="22">
        <f t="shared" si="14"/>
        <v>0</v>
      </c>
      <c r="I111" s="22">
        <f t="shared" si="15"/>
        <v>0</v>
      </c>
      <c r="J111" s="22">
        <f t="shared" si="16"/>
        <v>0</v>
      </c>
    </row>
    <row r="112" spans="3:10" x14ac:dyDescent="0.3">
      <c r="C112" s="22">
        <v>101</v>
      </c>
      <c r="D112" s="22">
        <f t="shared" si="17"/>
        <v>0</v>
      </c>
      <c r="E112" s="22">
        <f t="shared" si="18"/>
        <v>0</v>
      </c>
      <c r="F112" s="24">
        <f t="shared" si="12"/>
        <v>0</v>
      </c>
      <c r="G112" s="24">
        <f t="shared" si="13"/>
        <v>100000</v>
      </c>
      <c r="H112" s="22">
        <f t="shared" si="14"/>
        <v>0</v>
      </c>
      <c r="I112" s="22">
        <f t="shared" si="15"/>
        <v>0</v>
      </c>
      <c r="J112" s="22">
        <f t="shared" si="16"/>
        <v>0</v>
      </c>
    </row>
    <row r="113" spans="3:10" x14ac:dyDescent="0.3">
      <c r="C113" s="22">
        <v>102</v>
      </c>
      <c r="D113" s="22">
        <f t="shared" si="17"/>
        <v>0</v>
      </c>
      <c r="E113" s="22">
        <f t="shared" si="18"/>
        <v>0</v>
      </c>
      <c r="F113" s="24">
        <f t="shared" si="12"/>
        <v>0</v>
      </c>
      <c r="G113" s="24">
        <f t="shared" si="13"/>
        <v>100000</v>
      </c>
      <c r="H113" s="22">
        <f t="shared" si="14"/>
        <v>0</v>
      </c>
      <c r="I113" s="22">
        <f t="shared" si="15"/>
        <v>0</v>
      </c>
      <c r="J113" s="22">
        <f t="shared" si="16"/>
        <v>0</v>
      </c>
    </row>
    <row r="114" spans="3:10" x14ac:dyDescent="0.3">
      <c r="C114" s="22">
        <v>103</v>
      </c>
      <c r="D114" s="22">
        <f t="shared" si="17"/>
        <v>0</v>
      </c>
      <c r="E114" s="22">
        <f t="shared" si="18"/>
        <v>0</v>
      </c>
      <c r="F114" s="24">
        <f t="shared" si="12"/>
        <v>0</v>
      </c>
      <c r="G114" s="24">
        <f t="shared" si="13"/>
        <v>100000</v>
      </c>
      <c r="H114" s="22">
        <f t="shared" si="14"/>
        <v>0</v>
      </c>
      <c r="I114" s="22">
        <f t="shared" si="15"/>
        <v>0</v>
      </c>
      <c r="J114" s="22">
        <f t="shared" si="16"/>
        <v>0</v>
      </c>
    </row>
    <row r="115" spans="3:10" x14ac:dyDescent="0.3">
      <c r="C115" s="22">
        <v>104</v>
      </c>
      <c r="D115" s="22">
        <f t="shared" si="17"/>
        <v>0</v>
      </c>
      <c r="E115" s="22">
        <f t="shared" si="18"/>
        <v>0</v>
      </c>
      <c r="F115" s="24">
        <f t="shared" si="12"/>
        <v>0</v>
      </c>
      <c r="G115" s="24">
        <f t="shared" si="13"/>
        <v>100000</v>
      </c>
      <c r="H115" s="22">
        <f t="shared" si="14"/>
        <v>0</v>
      </c>
      <c r="I115" s="22">
        <f t="shared" si="15"/>
        <v>0</v>
      </c>
      <c r="J115" s="22">
        <f t="shared" si="16"/>
        <v>0</v>
      </c>
    </row>
    <row r="116" spans="3:10" x14ac:dyDescent="0.3">
      <c r="C116" s="22">
        <v>105</v>
      </c>
      <c r="D116" s="22">
        <f t="shared" si="17"/>
        <v>0</v>
      </c>
      <c r="E116" s="22">
        <f t="shared" si="18"/>
        <v>0</v>
      </c>
      <c r="F116" s="24">
        <f t="shared" si="12"/>
        <v>0</v>
      </c>
      <c r="G116" s="24">
        <f t="shared" si="13"/>
        <v>100000</v>
      </c>
      <c r="H116" s="22">
        <f t="shared" si="14"/>
        <v>0</v>
      </c>
      <c r="I116" s="22">
        <f t="shared" si="15"/>
        <v>0</v>
      </c>
      <c r="J116" s="22">
        <f t="shared" si="16"/>
        <v>0</v>
      </c>
    </row>
    <row r="117" spans="3:10" x14ac:dyDescent="0.3">
      <c r="C117" s="22">
        <v>106</v>
      </c>
      <c r="D117" s="22">
        <f t="shared" si="17"/>
        <v>0</v>
      </c>
      <c r="E117" s="22">
        <f t="shared" si="18"/>
        <v>0</v>
      </c>
      <c r="F117" s="24">
        <f t="shared" si="12"/>
        <v>0</v>
      </c>
      <c r="G117" s="24">
        <f t="shared" si="13"/>
        <v>100000</v>
      </c>
      <c r="H117" s="22">
        <f t="shared" si="14"/>
        <v>0</v>
      </c>
      <c r="I117" s="22">
        <f t="shared" si="15"/>
        <v>0</v>
      </c>
      <c r="J117" s="22">
        <f t="shared" si="16"/>
        <v>0</v>
      </c>
    </row>
    <row r="118" spans="3:10" x14ac:dyDescent="0.3">
      <c r="C118" s="22">
        <v>107</v>
      </c>
      <c r="D118" s="22">
        <f t="shared" si="17"/>
        <v>0</v>
      </c>
      <c r="E118" s="22">
        <f t="shared" si="18"/>
        <v>0</v>
      </c>
      <c r="F118" s="24">
        <f t="shared" si="12"/>
        <v>0</v>
      </c>
      <c r="G118" s="24">
        <f t="shared" si="13"/>
        <v>100000</v>
      </c>
      <c r="H118" s="22">
        <f t="shared" si="14"/>
        <v>0</v>
      </c>
      <c r="I118" s="22">
        <f t="shared" si="15"/>
        <v>0</v>
      </c>
      <c r="J118" s="22">
        <f t="shared" si="16"/>
        <v>0</v>
      </c>
    </row>
    <row r="119" spans="3:10" x14ac:dyDescent="0.3">
      <c r="C119" s="25">
        <v>108</v>
      </c>
      <c r="D119" s="22">
        <f t="shared" si="17"/>
        <v>0</v>
      </c>
      <c r="E119" s="22">
        <f t="shared" si="18"/>
        <v>0</v>
      </c>
      <c r="F119" s="24">
        <f t="shared" si="12"/>
        <v>0</v>
      </c>
      <c r="G119" s="24">
        <f t="shared" si="13"/>
        <v>100000</v>
      </c>
      <c r="H119" s="22">
        <f t="shared" si="14"/>
        <v>0</v>
      </c>
      <c r="I119" s="22">
        <f t="shared" si="15"/>
        <v>0</v>
      </c>
      <c r="J119" s="22">
        <f t="shared" si="16"/>
        <v>0</v>
      </c>
    </row>
    <row r="120" spans="3:10" x14ac:dyDescent="0.3">
      <c r="C120" s="22">
        <v>109</v>
      </c>
      <c r="D120" s="22">
        <f t="shared" si="17"/>
        <v>0</v>
      </c>
      <c r="E120" s="22">
        <f t="shared" si="18"/>
        <v>0</v>
      </c>
      <c r="F120" s="24">
        <f t="shared" si="12"/>
        <v>0</v>
      </c>
      <c r="G120" s="24">
        <f t="shared" si="13"/>
        <v>100000</v>
      </c>
      <c r="H120" s="22">
        <f t="shared" si="14"/>
        <v>0</v>
      </c>
      <c r="I120" s="22">
        <f t="shared" si="15"/>
        <v>0</v>
      </c>
      <c r="J120" s="22">
        <f t="shared" si="16"/>
        <v>0</v>
      </c>
    </row>
    <row r="121" spans="3:10" x14ac:dyDescent="0.3">
      <c r="C121" s="22">
        <v>110</v>
      </c>
      <c r="D121" s="22">
        <f t="shared" si="17"/>
        <v>0</v>
      </c>
      <c r="E121" s="22">
        <f t="shared" si="18"/>
        <v>0</v>
      </c>
      <c r="F121" s="24">
        <f t="shared" si="12"/>
        <v>0</v>
      </c>
      <c r="G121" s="24">
        <f t="shared" si="13"/>
        <v>100000</v>
      </c>
      <c r="H121" s="22">
        <f t="shared" si="14"/>
        <v>0</v>
      </c>
      <c r="I121" s="22">
        <f t="shared" si="15"/>
        <v>0</v>
      </c>
      <c r="J121" s="22">
        <f t="shared" si="16"/>
        <v>0</v>
      </c>
    </row>
    <row r="122" spans="3:10" x14ac:dyDescent="0.3">
      <c r="C122" s="22">
        <v>111</v>
      </c>
      <c r="D122" s="22">
        <f t="shared" si="17"/>
        <v>0</v>
      </c>
      <c r="E122" s="22">
        <f t="shared" si="18"/>
        <v>0</v>
      </c>
      <c r="F122" s="24">
        <f t="shared" si="12"/>
        <v>0</v>
      </c>
      <c r="G122" s="24">
        <f t="shared" si="13"/>
        <v>100000</v>
      </c>
      <c r="H122" s="22">
        <f t="shared" si="14"/>
        <v>0</v>
      </c>
      <c r="I122" s="22">
        <f t="shared" si="15"/>
        <v>0</v>
      </c>
      <c r="J122" s="22">
        <f t="shared" si="16"/>
        <v>0</v>
      </c>
    </row>
    <row r="123" spans="3:10" x14ac:dyDescent="0.3">
      <c r="C123" s="22">
        <v>112</v>
      </c>
      <c r="D123" s="22">
        <f t="shared" si="17"/>
        <v>0</v>
      </c>
      <c r="E123" s="22">
        <f t="shared" si="18"/>
        <v>0</v>
      </c>
      <c r="F123" s="24">
        <f t="shared" si="12"/>
        <v>0</v>
      </c>
      <c r="G123" s="24">
        <f t="shared" si="13"/>
        <v>100000</v>
      </c>
      <c r="H123" s="22">
        <f t="shared" si="14"/>
        <v>0</v>
      </c>
      <c r="I123" s="22">
        <f t="shared" si="15"/>
        <v>0</v>
      </c>
      <c r="J123" s="22">
        <f t="shared" si="16"/>
        <v>0</v>
      </c>
    </row>
    <row r="124" spans="3:10" x14ac:dyDescent="0.3">
      <c r="C124" s="22">
        <v>113</v>
      </c>
      <c r="D124" s="22">
        <f t="shared" si="17"/>
        <v>0</v>
      </c>
      <c r="E124" s="22">
        <f t="shared" si="18"/>
        <v>0</v>
      </c>
      <c r="F124" s="24">
        <f t="shared" si="12"/>
        <v>0</v>
      </c>
      <c r="G124" s="24">
        <f t="shared" si="13"/>
        <v>100000</v>
      </c>
      <c r="H124" s="22">
        <f t="shared" si="14"/>
        <v>0</v>
      </c>
      <c r="I124" s="22">
        <f t="shared" si="15"/>
        <v>0</v>
      </c>
      <c r="J124" s="22">
        <f t="shared" si="16"/>
        <v>0</v>
      </c>
    </row>
    <row r="125" spans="3:10" x14ac:dyDescent="0.3">
      <c r="C125" s="22">
        <v>114</v>
      </c>
      <c r="D125" s="22">
        <f t="shared" si="17"/>
        <v>0</v>
      </c>
      <c r="E125" s="22">
        <f t="shared" si="18"/>
        <v>0</v>
      </c>
      <c r="F125" s="24">
        <f t="shared" si="12"/>
        <v>0</v>
      </c>
      <c r="G125" s="24">
        <f t="shared" si="13"/>
        <v>100000</v>
      </c>
      <c r="H125" s="22">
        <f t="shared" si="14"/>
        <v>0</v>
      </c>
      <c r="I125" s="22">
        <f t="shared" si="15"/>
        <v>0</v>
      </c>
      <c r="J125" s="22">
        <f t="shared" si="16"/>
        <v>0</v>
      </c>
    </row>
    <row r="126" spans="3:10" x14ac:dyDescent="0.3">
      <c r="C126" s="22">
        <v>115</v>
      </c>
      <c r="D126" s="22">
        <f t="shared" si="17"/>
        <v>0</v>
      </c>
      <c r="E126" s="22">
        <f t="shared" si="18"/>
        <v>0</v>
      </c>
      <c r="F126" s="24">
        <f t="shared" si="12"/>
        <v>0</v>
      </c>
      <c r="G126" s="24">
        <f t="shared" si="13"/>
        <v>100000</v>
      </c>
      <c r="H126" s="22">
        <f t="shared" si="14"/>
        <v>0</v>
      </c>
      <c r="I126" s="22">
        <f t="shared" si="15"/>
        <v>0</v>
      </c>
      <c r="J126" s="22">
        <f t="shared" si="16"/>
        <v>0</v>
      </c>
    </row>
    <row r="127" spans="3:10" x14ac:dyDescent="0.3">
      <c r="C127" s="22">
        <v>116</v>
      </c>
      <c r="D127" s="22">
        <f t="shared" si="17"/>
        <v>0</v>
      </c>
      <c r="E127" s="22">
        <f t="shared" si="18"/>
        <v>0</v>
      </c>
      <c r="F127" s="24">
        <f t="shared" si="12"/>
        <v>0</v>
      </c>
      <c r="G127" s="24">
        <f t="shared" si="13"/>
        <v>100000</v>
      </c>
      <c r="H127" s="22">
        <f t="shared" si="14"/>
        <v>0</v>
      </c>
      <c r="I127" s="22">
        <f t="shared" si="15"/>
        <v>0</v>
      </c>
      <c r="J127" s="22">
        <f t="shared" si="16"/>
        <v>0</v>
      </c>
    </row>
    <row r="128" spans="3:10" x14ac:dyDescent="0.3">
      <c r="C128" s="22">
        <v>117</v>
      </c>
      <c r="D128" s="22">
        <f t="shared" si="17"/>
        <v>0</v>
      </c>
      <c r="E128" s="22">
        <f t="shared" si="18"/>
        <v>0</v>
      </c>
      <c r="F128" s="24">
        <f t="shared" si="12"/>
        <v>0</v>
      </c>
      <c r="G128" s="24">
        <f t="shared" si="13"/>
        <v>100000</v>
      </c>
      <c r="H128" s="22">
        <f t="shared" si="14"/>
        <v>0</v>
      </c>
      <c r="I128" s="22">
        <f t="shared" si="15"/>
        <v>0</v>
      </c>
      <c r="J128" s="22">
        <f t="shared" si="16"/>
        <v>0</v>
      </c>
    </row>
    <row r="129" spans="3:10" x14ac:dyDescent="0.3">
      <c r="C129" s="22">
        <v>118</v>
      </c>
      <c r="D129" s="22">
        <f t="shared" si="17"/>
        <v>0</v>
      </c>
      <c r="E129" s="22">
        <f t="shared" si="18"/>
        <v>0</v>
      </c>
      <c r="F129" s="24">
        <f t="shared" si="12"/>
        <v>0</v>
      </c>
      <c r="G129" s="24">
        <f t="shared" si="13"/>
        <v>100000</v>
      </c>
      <c r="H129" s="22">
        <f t="shared" si="14"/>
        <v>0</v>
      </c>
      <c r="I129" s="22">
        <f t="shared" si="15"/>
        <v>0</v>
      </c>
      <c r="J129" s="22">
        <f t="shared" si="16"/>
        <v>0</v>
      </c>
    </row>
    <row r="130" spans="3:10" x14ac:dyDescent="0.3">
      <c r="C130" s="22">
        <v>119</v>
      </c>
      <c r="D130" s="22">
        <f t="shared" si="17"/>
        <v>0</v>
      </c>
      <c r="E130" s="22">
        <f t="shared" si="18"/>
        <v>0</v>
      </c>
      <c r="F130" s="24">
        <f t="shared" si="12"/>
        <v>0</v>
      </c>
      <c r="G130" s="24">
        <f t="shared" si="13"/>
        <v>100000</v>
      </c>
      <c r="H130" s="22">
        <f t="shared" si="14"/>
        <v>0</v>
      </c>
      <c r="I130" s="22">
        <f t="shared" si="15"/>
        <v>0</v>
      </c>
      <c r="J130" s="22">
        <f t="shared" si="16"/>
        <v>0</v>
      </c>
    </row>
    <row r="131" spans="3:10" x14ac:dyDescent="0.3">
      <c r="C131" s="25">
        <v>120</v>
      </c>
      <c r="D131" s="22">
        <f t="shared" si="17"/>
        <v>0</v>
      </c>
      <c r="E131" s="22">
        <f t="shared" si="18"/>
        <v>0</v>
      </c>
      <c r="F131" s="24">
        <f t="shared" si="12"/>
        <v>0</v>
      </c>
      <c r="G131" s="24">
        <f t="shared" si="13"/>
        <v>100000</v>
      </c>
      <c r="H131" s="22">
        <f t="shared" si="14"/>
        <v>0</v>
      </c>
      <c r="I131" s="22">
        <f t="shared" si="15"/>
        <v>0</v>
      </c>
      <c r="J131" s="22">
        <f t="shared" si="16"/>
        <v>0</v>
      </c>
    </row>
    <row r="132" spans="3:10" x14ac:dyDescent="0.3">
      <c r="C132" s="22">
        <v>121</v>
      </c>
      <c r="D132" s="22">
        <f t="shared" si="17"/>
        <v>0</v>
      </c>
      <c r="E132" s="22">
        <f t="shared" si="18"/>
        <v>0</v>
      </c>
      <c r="F132" s="24">
        <f t="shared" si="12"/>
        <v>0</v>
      </c>
      <c r="G132" s="24">
        <f t="shared" si="13"/>
        <v>100000</v>
      </c>
      <c r="H132" s="22">
        <f t="shared" si="14"/>
        <v>0</v>
      </c>
      <c r="I132" s="22">
        <f t="shared" si="15"/>
        <v>0</v>
      </c>
      <c r="J132" s="22">
        <f t="shared" si="16"/>
        <v>0</v>
      </c>
    </row>
    <row r="133" spans="3:10" x14ac:dyDescent="0.3">
      <c r="C133" s="22">
        <v>122</v>
      </c>
      <c r="D133" s="22">
        <f t="shared" si="17"/>
        <v>0</v>
      </c>
      <c r="E133" s="22">
        <f t="shared" si="18"/>
        <v>0</v>
      </c>
      <c r="F133" s="24">
        <f t="shared" si="12"/>
        <v>0</v>
      </c>
      <c r="G133" s="24">
        <f t="shared" si="13"/>
        <v>100000</v>
      </c>
      <c r="H133" s="22">
        <f t="shared" si="14"/>
        <v>0</v>
      </c>
      <c r="I133" s="22">
        <f t="shared" si="15"/>
        <v>0</v>
      </c>
      <c r="J133" s="22">
        <f t="shared" si="16"/>
        <v>0</v>
      </c>
    </row>
    <row r="134" spans="3:10" x14ac:dyDescent="0.3">
      <c r="C134" s="22">
        <v>123</v>
      </c>
      <c r="D134" s="22">
        <f t="shared" si="17"/>
        <v>0</v>
      </c>
      <c r="E134" s="22">
        <f t="shared" si="18"/>
        <v>0</v>
      </c>
      <c r="F134" s="24">
        <f t="shared" si="12"/>
        <v>0</v>
      </c>
      <c r="G134" s="24">
        <f t="shared" si="13"/>
        <v>100000</v>
      </c>
      <c r="H134" s="22">
        <f t="shared" si="14"/>
        <v>0</v>
      </c>
      <c r="I134" s="22">
        <f t="shared" si="15"/>
        <v>0</v>
      </c>
      <c r="J134" s="22">
        <f t="shared" si="16"/>
        <v>0</v>
      </c>
    </row>
    <row r="135" spans="3:10" x14ac:dyDescent="0.3">
      <c r="C135" s="22">
        <v>124</v>
      </c>
      <c r="D135" s="22">
        <f t="shared" si="17"/>
        <v>0</v>
      </c>
      <c r="E135" s="22">
        <f t="shared" si="18"/>
        <v>0</v>
      </c>
      <c r="F135" s="24">
        <f t="shared" si="12"/>
        <v>0</v>
      </c>
      <c r="G135" s="24">
        <f t="shared" si="13"/>
        <v>100000</v>
      </c>
      <c r="H135" s="22">
        <f t="shared" si="14"/>
        <v>0</v>
      </c>
      <c r="I135" s="22">
        <f t="shared" si="15"/>
        <v>0</v>
      </c>
      <c r="J135" s="22">
        <f t="shared" si="16"/>
        <v>0</v>
      </c>
    </row>
    <row r="136" spans="3:10" x14ac:dyDescent="0.3">
      <c r="C136" s="22">
        <v>125</v>
      </c>
      <c r="D136" s="22">
        <f t="shared" si="17"/>
        <v>0</v>
      </c>
      <c r="E136" s="22">
        <f t="shared" si="18"/>
        <v>0</v>
      </c>
      <c r="F136" s="24">
        <f t="shared" ref="F136:F199" si="19">+D136-E136</f>
        <v>0</v>
      </c>
      <c r="G136" s="24">
        <f t="shared" ref="G136:G199" si="20">+G135-F136</f>
        <v>100000</v>
      </c>
      <c r="H136" s="22">
        <f t="shared" ref="H136:H199" si="21">IF(D136&gt;1,H135+E136,0)</f>
        <v>0</v>
      </c>
      <c r="I136" s="22">
        <f t="shared" ref="I136:I199" si="22">IF(D136&gt;1,I135+F136,0)</f>
        <v>0</v>
      </c>
      <c r="J136" s="22">
        <f t="shared" ref="J136:J199" si="23">I136+H136</f>
        <v>0</v>
      </c>
    </row>
    <row r="137" spans="3:10" x14ac:dyDescent="0.3">
      <c r="C137" s="22">
        <v>126</v>
      </c>
      <c r="D137" s="22">
        <f t="shared" si="17"/>
        <v>0</v>
      </c>
      <c r="E137" s="22">
        <f t="shared" si="18"/>
        <v>0</v>
      </c>
      <c r="F137" s="24">
        <f t="shared" si="19"/>
        <v>0</v>
      </c>
      <c r="G137" s="24">
        <f t="shared" si="20"/>
        <v>100000</v>
      </c>
      <c r="H137" s="22">
        <f t="shared" si="21"/>
        <v>0</v>
      </c>
      <c r="I137" s="22">
        <f t="shared" si="22"/>
        <v>0</v>
      </c>
      <c r="J137" s="22">
        <f t="shared" si="23"/>
        <v>0</v>
      </c>
    </row>
    <row r="138" spans="3:10" x14ac:dyDescent="0.3">
      <c r="C138" s="22">
        <v>127</v>
      </c>
      <c r="D138" s="22">
        <f t="shared" si="17"/>
        <v>0</v>
      </c>
      <c r="E138" s="22">
        <f t="shared" si="18"/>
        <v>0</v>
      </c>
      <c r="F138" s="24">
        <f t="shared" si="19"/>
        <v>0</v>
      </c>
      <c r="G138" s="24">
        <f t="shared" si="20"/>
        <v>100000</v>
      </c>
      <c r="H138" s="22">
        <f t="shared" si="21"/>
        <v>0</v>
      </c>
      <c r="I138" s="22">
        <f t="shared" si="22"/>
        <v>0</v>
      </c>
      <c r="J138" s="22">
        <f t="shared" si="23"/>
        <v>0</v>
      </c>
    </row>
    <row r="139" spans="3:10" x14ac:dyDescent="0.3">
      <c r="C139" s="22">
        <v>128</v>
      </c>
      <c r="D139" s="22">
        <f t="shared" si="17"/>
        <v>0</v>
      </c>
      <c r="E139" s="22">
        <f t="shared" si="18"/>
        <v>0</v>
      </c>
      <c r="F139" s="24">
        <f t="shared" si="19"/>
        <v>0</v>
      </c>
      <c r="G139" s="24">
        <f t="shared" si="20"/>
        <v>100000</v>
      </c>
      <c r="H139" s="22">
        <f t="shared" si="21"/>
        <v>0</v>
      </c>
      <c r="I139" s="22">
        <f t="shared" si="22"/>
        <v>0</v>
      </c>
      <c r="J139" s="22">
        <f t="shared" si="23"/>
        <v>0</v>
      </c>
    </row>
    <row r="140" spans="3:10" x14ac:dyDescent="0.3">
      <c r="C140" s="22">
        <v>129</v>
      </c>
      <c r="D140" s="22">
        <f t="shared" ref="D140:D203" si="24">IF(C140&lt;=$C$7,$C$8,0)</f>
        <v>0</v>
      </c>
      <c r="E140" s="22">
        <f t="shared" si="18"/>
        <v>0</v>
      </c>
      <c r="F140" s="24">
        <f t="shared" si="19"/>
        <v>0</v>
      </c>
      <c r="G140" s="24">
        <f t="shared" si="20"/>
        <v>100000</v>
      </c>
      <c r="H140" s="22">
        <f t="shared" si="21"/>
        <v>0</v>
      </c>
      <c r="I140" s="22">
        <f t="shared" si="22"/>
        <v>0</v>
      </c>
      <c r="J140" s="22">
        <f t="shared" si="23"/>
        <v>0</v>
      </c>
    </row>
    <row r="141" spans="3:10" x14ac:dyDescent="0.3">
      <c r="C141" s="22">
        <v>130</v>
      </c>
      <c r="D141" s="22">
        <f t="shared" si="24"/>
        <v>0</v>
      </c>
      <c r="E141" s="22">
        <f t="shared" ref="E141:E204" si="25">G140*$C$6/12</f>
        <v>0</v>
      </c>
      <c r="F141" s="24">
        <f t="shared" si="19"/>
        <v>0</v>
      </c>
      <c r="G141" s="24">
        <f t="shared" si="20"/>
        <v>100000</v>
      </c>
      <c r="H141" s="22">
        <f t="shared" si="21"/>
        <v>0</v>
      </c>
      <c r="I141" s="22">
        <f t="shared" si="22"/>
        <v>0</v>
      </c>
      <c r="J141" s="22">
        <f t="shared" si="23"/>
        <v>0</v>
      </c>
    </row>
    <row r="142" spans="3:10" x14ac:dyDescent="0.3">
      <c r="C142" s="22">
        <v>131</v>
      </c>
      <c r="D142" s="22">
        <f t="shared" si="24"/>
        <v>0</v>
      </c>
      <c r="E142" s="22">
        <f t="shared" si="25"/>
        <v>0</v>
      </c>
      <c r="F142" s="24">
        <f t="shared" si="19"/>
        <v>0</v>
      </c>
      <c r="G142" s="24">
        <f t="shared" si="20"/>
        <v>100000</v>
      </c>
      <c r="H142" s="22">
        <f t="shared" si="21"/>
        <v>0</v>
      </c>
      <c r="I142" s="22">
        <f t="shared" si="22"/>
        <v>0</v>
      </c>
      <c r="J142" s="22">
        <f t="shared" si="23"/>
        <v>0</v>
      </c>
    </row>
    <row r="143" spans="3:10" x14ac:dyDescent="0.3">
      <c r="C143" s="25">
        <v>132</v>
      </c>
      <c r="D143" s="22">
        <f t="shared" si="24"/>
        <v>0</v>
      </c>
      <c r="E143" s="22">
        <f t="shared" si="25"/>
        <v>0</v>
      </c>
      <c r="F143" s="24">
        <f t="shared" si="19"/>
        <v>0</v>
      </c>
      <c r="G143" s="24">
        <f t="shared" si="20"/>
        <v>100000</v>
      </c>
      <c r="H143" s="22">
        <f t="shared" si="21"/>
        <v>0</v>
      </c>
      <c r="I143" s="22">
        <f t="shared" si="22"/>
        <v>0</v>
      </c>
      <c r="J143" s="22">
        <f t="shared" si="23"/>
        <v>0</v>
      </c>
    </row>
    <row r="144" spans="3:10" x14ac:dyDescent="0.3">
      <c r="C144" s="22">
        <v>133</v>
      </c>
      <c r="D144" s="22">
        <f t="shared" si="24"/>
        <v>0</v>
      </c>
      <c r="E144" s="22">
        <f t="shared" si="25"/>
        <v>0</v>
      </c>
      <c r="F144" s="24">
        <f t="shared" si="19"/>
        <v>0</v>
      </c>
      <c r="G144" s="24">
        <f t="shared" si="20"/>
        <v>100000</v>
      </c>
      <c r="H144" s="22">
        <f t="shared" si="21"/>
        <v>0</v>
      </c>
      <c r="I144" s="22">
        <f t="shared" si="22"/>
        <v>0</v>
      </c>
      <c r="J144" s="22">
        <f t="shared" si="23"/>
        <v>0</v>
      </c>
    </row>
    <row r="145" spans="3:10" x14ac:dyDescent="0.3">
      <c r="C145" s="22">
        <v>134</v>
      </c>
      <c r="D145" s="22">
        <f t="shared" si="24"/>
        <v>0</v>
      </c>
      <c r="E145" s="22">
        <f t="shared" si="25"/>
        <v>0</v>
      </c>
      <c r="F145" s="24">
        <f t="shared" si="19"/>
        <v>0</v>
      </c>
      <c r="G145" s="24">
        <f t="shared" si="20"/>
        <v>100000</v>
      </c>
      <c r="H145" s="22">
        <f t="shared" si="21"/>
        <v>0</v>
      </c>
      <c r="I145" s="22">
        <f t="shared" si="22"/>
        <v>0</v>
      </c>
      <c r="J145" s="22">
        <f t="shared" si="23"/>
        <v>0</v>
      </c>
    </row>
    <row r="146" spans="3:10" x14ac:dyDescent="0.3">
      <c r="C146" s="22">
        <v>135</v>
      </c>
      <c r="D146" s="22">
        <f t="shared" si="24"/>
        <v>0</v>
      </c>
      <c r="E146" s="22">
        <f t="shared" si="25"/>
        <v>0</v>
      </c>
      <c r="F146" s="24">
        <f t="shared" si="19"/>
        <v>0</v>
      </c>
      <c r="G146" s="24">
        <f t="shared" si="20"/>
        <v>100000</v>
      </c>
      <c r="H146" s="22">
        <f t="shared" si="21"/>
        <v>0</v>
      </c>
      <c r="I146" s="22">
        <f t="shared" si="22"/>
        <v>0</v>
      </c>
      <c r="J146" s="22">
        <f t="shared" si="23"/>
        <v>0</v>
      </c>
    </row>
    <row r="147" spans="3:10" x14ac:dyDescent="0.3">
      <c r="C147" s="22">
        <v>136</v>
      </c>
      <c r="D147" s="22">
        <f t="shared" si="24"/>
        <v>0</v>
      </c>
      <c r="E147" s="22">
        <f t="shared" si="25"/>
        <v>0</v>
      </c>
      <c r="F147" s="24">
        <f t="shared" si="19"/>
        <v>0</v>
      </c>
      <c r="G147" s="24">
        <f t="shared" si="20"/>
        <v>100000</v>
      </c>
      <c r="H147" s="22">
        <f t="shared" si="21"/>
        <v>0</v>
      </c>
      <c r="I147" s="22">
        <f t="shared" si="22"/>
        <v>0</v>
      </c>
      <c r="J147" s="22">
        <f t="shared" si="23"/>
        <v>0</v>
      </c>
    </row>
    <row r="148" spans="3:10" x14ac:dyDescent="0.3">
      <c r="C148" s="22">
        <v>137</v>
      </c>
      <c r="D148" s="22">
        <f t="shared" si="24"/>
        <v>0</v>
      </c>
      <c r="E148" s="22">
        <f t="shared" si="25"/>
        <v>0</v>
      </c>
      <c r="F148" s="24">
        <f t="shared" si="19"/>
        <v>0</v>
      </c>
      <c r="G148" s="24">
        <f t="shared" si="20"/>
        <v>100000</v>
      </c>
      <c r="H148" s="22">
        <f t="shared" si="21"/>
        <v>0</v>
      </c>
      <c r="I148" s="22">
        <f t="shared" si="22"/>
        <v>0</v>
      </c>
      <c r="J148" s="22">
        <f t="shared" si="23"/>
        <v>0</v>
      </c>
    </row>
    <row r="149" spans="3:10" x14ac:dyDescent="0.3">
      <c r="C149" s="22">
        <v>138</v>
      </c>
      <c r="D149" s="22">
        <f t="shared" si="24"/>
        <v>0</v>
      </c>
      <c r="E149" s="22">
        <f t="shared" si="25"/>
        <v>0</v>
      </c>
      <c r="F149" s="24">
        <f t="shared" si="19"/>
        <v>0</v>
      </c>
      <c r="G149" s="24">
        <f t="shared" si="20"/>
        <v>100000</v>
      </c>
      <c r="H149" s="22">
        <f t="shared" si="21"/>
        <v>0</v>
      </c>
      <c r="I149" s="22">
        <f t="shared" si="22"/>
        <v>0</v>
      </c>
      <c r="J149" s="22">
        <f t="shared" si="23"/>
        <v>0</v>
      </c>
    </row>
    <row r="150" spans="3:10" x14ac:dyDescent="0.3">
      <c r="C150" s="22">
        <v>139</v>
      </c>
      <c r="D150" s="22">
        <f t="shared" si="24"/>
        <v>0</v>
      </c>
      <c r="E150" s="22">
        <f t="shared" si="25"/>
        <v>0</v>
      </c>
      <c r="F150" s="24">
        <f t="shared" si="19"/>
        <v>0</v>
      </c>
      <c r="G150" s="24">
        <f t="shared" si="20"/>
        <v>100000</v>
      </c>
      <c r="H150" s="22">
        <f t="shared" si="21"/>
        <v>0</v>
      </c>
      <c r="I150" s="22">
        <f t="shared" si="22"/>
        <v>0</v>
      </c>
      <c r="J150" s="22">
        <f t="shared" si="23"/>
        <v>0</v>
      </c>
    </row>
    <row r="151" spans="3:10" x14ac:dyDescent="0.3">
      <c r="C151" s="22">
        <v>140</v>
      </c>
      <c r="D151" s="22">
        <f t="shared" si="24"/>
        <v>0</v>
      </c>
      <c r="E151" s="22">
        <f t="shared" si="25"/>
        <v>0</v>
      </c>
      <c r="F151" s="24">
        <f t="shared" si="19"/>
        <v>0</v>
      </c>
      <c r="G151" s="24">
        <f t="shared" si="20"/>
        <v>100000</v>
      </c>
      <c r="H151" s="22">
        <f t="shared" si="21"/>
        <v>0</v>
      </c>
      <c r="I151" s="22">
        <f t="shared" si="22"/>
        <v>0</v>
      </c>
      <c r="J151" s="22">
        <f t="shared" si="23"/>
        <v>0</v>
      </c>
    </row>
    <row r="152" spans="3:10" x14ac:dyDescent="0.3">
      <c r="C152" s="22">
        <v>141</v>
      </c>
      <c r="D152" s="22">
        <f t="shared" si="24"/>
        <v>0</v>
      </c>
      <c r="E152" s="22">
        <f t="shared" si="25"/>
        <v>0</v>
      </c>
      <c r="F152" s="24">
        <f t="shared" si="19"/>
        <v>0</v>
      </c>
      <c r="G152" s="24">
        <f t="shared" si="20"/>
        <v>100000</v>
      </c>
      <c r="H152" s="22">
        <f t="shared" si="21"/>
        <v>0</v>
      </c>
      <c r="I152" s="22">
        <f t="shared" si="22"/>
        <v>0</v>
      </c>
      <c r="J152" s="22">
        <f t="shared" si="23"/>
        <v>0</v>
      </c>
    </row>
    <row r="153" spans="3:10" x14ac:dyDescent="0.3">
      <c r="C153" s="22">
        <v>142</v>
      </c>
      <c r="D153" s="22">
        <f t="shared" si="24"/>
        <v>0</v>
      </c>
      <c r="E153" s="22">
        <f t="shared" si="25"/>
        <v>0</v>
      </c>
      <c r="F153" s="24">
        <f t="shared" si="19"/>
        <v>0</v>
      </c>
      <c r="G153" s="24">
        <f t="shared" si="20"/>
        <v>100000</v>
      </c>
      <c r="H153" s="22">
        <f t="shared" si="21"/>
        <v>0</v>
      </c>
      <c r="I153" s="22">
        <f t="shared" si="22"/>
        <v>0</v>
      </c>
      <c r="J153" s="22">
        <f t="shared" si="23"/>
        <v>0</v>
      </c>
    </row>
    <row r="154" spans="3:10" x14ac:dyDescent="0.3">
      <c r="C154" s="22">
        <v>143</v>
      </c>
      <c r="D154" s="22">
        <f t="shared" si="24"/>
        <v>0</v>
      </c>
      <c r="E154" s="22">
        <f t="shared" si="25"/>
        <v>0</v>
      </c>
      <c r="F154" s="24">
        <f t="shared" si="19"/>
        <v>0</v>
      </c>
      <c r="G154" s="24">
        <f t="shared" si="20"/>
        <v>100000</v>
      </c>
      <c r="H154" s="22">
        <f t="shared" si="21"/>
        <v>0</v>
      </c>
      <c r="I154" s="22">
        <f t="shared" si="22"/>
        <v>0</v>
      </c>
      <c r="J154" s="22">
        <f t="shared" si="23"/>
        <v>0</v>
      </c>
    </row>
    <row r="155" spans="3:10" x14ac:dyDescent="0.3">
      <c r="C155" s="25">
        <v>144</v>
      </c>
      <c r="D155" s="22">
        <f t="shared" si="24"/>
        <v>0</v>
      </c>
      <c r="E155" s="22">
        <f t="shared" si="25"/>
        <v>0</v>
      </c>
      <c r="F155" s="24">
        <f t="shared" si="19"/>
        <v>0</v>
      </c>
      <c r="G155" s="24">
        <f t="shared" si="20"/>
        <v>100000</v>
      </c>
      <c r="H155" s="22">
        <f t="shared" si="21"/>
        <v>0</v>
      </c>
      <c r="I155" s="22">
        <f t="shared" si="22"/>
        <v>0</v>
      </c>
      <c r="J155" s="22">
        <f t="shared" si="23"/>
        <v>0</v>
      </c>
    </row>
    <row r="156" spans="3:10" x14ac:dyDescent="0.3">
      <c r="C156" s="22">
        <v>145</v>
      </c>
      <c r="D156" s="22">
        <f t="shared" si="24"/>
        <v>0</v>
      </c>
      <c r="E156" s="22">
        <f t="shared" si="25"/>
        <v>0</v>
      </c>
      <c r="F156" s="24">
        <f t="shared" si="19"/>
        <v>0</v>
      </c>
      <c r="G156" s="24">
        <f t="shared" si="20"/>
        <v>100000</v>
      </c>
      <c r="H156" s="22">
        <f t="shared" si="21"/>
        <v>0</v>
      </c>
      <c r="I156" s="22">
        <f t="shared" si="22"/>
        <v>0</v>
      </c>
      <c r="J156" s="22">
        <f t="shared" si="23"/>
        <v>0</v>
      </c>
    </row>
    <row r="157" spans="3:10" x14ac:dyDescent="0.3">
      <c r="C157" s="22">
        <v>146</v>
      </c>
      <c r="D157" s="22">
        <f t="shared" si="24"/>
        <v>0</v>
      </c>
      <c r="E157" s="22">
        <f t="shared" si="25"/>
        <v>0</v>
      </c>
      <c r="F157" s="24">
        <f t="shared" si="19"/>
        <v>0</v>
      </c>
      <c r="G157" s="24">
        <f t="shared" si="20"/>
        <v>100000</v>
      </c>
      <c r="H157" s="22">
        <f t="shared" si="21"/>
        <v>0</v>
      </c>
      <c r="I157" s="22">
        <f t="shared" si="22"/>
        <v>0</v>
      </c>
      <c r="J157" s="22">
        <f t="shared" si="23"/>
        <v>0</v>
      </c>
    </row>
    <row r="158" spans="3:10" x14ac:dyDescent="0.3">
      <c r="C158" s="22">
        <v>147</v>
      </c>
      <c r="D158" s="22">
        <f t="shared" si="24"/>
        <v>0</v>
      </c>
      <c r="E158" s="22">
        <f t="shared" si="25"/>
        <v>0</v>
      </c>
      <c r="F158" s="24">
        <f t="shared" si="19"/>
        <v>0</v>
      </c>
      <c r="G158" s="24">
        <f t="shared" si="20"/>
        <v>100000</v>
      </c>
      <c r="H158" s="22">
        <f t="shared" si="21"/>
        <v>0</v>
      </c>
      <c r="I158" s="22">
        <f t="shared" si="22"/>
        <v>0</v>
      </c>
      <c r="J158" s="22">
        <f t="shared" si="23"/>
        <v>0</v>
      </c>
    </row>
    <row r="159" spans="3:10" x14ac:dyDescent="0.3">
      <c r="C159" s="22">
        <v>148</v>
      </c>
      <c r="D159" s="22">
        <f t="shared" si="24"/>
        <v>0</v>
      </c>
      <c r="E159" s="22">
        <f t="shared" si="25"/>
        <v>0</v>
      </c>
      <c r="F159" s="24">
        <f t="shared" si="19"/>
        <v>0</v>
      </c>
      <c r="G159" s="24">
        <f t="shared" si="20"/>
        <v>100000</v>
      </c>
      <c r="H159" s="22">
        <f t="shared" si="21"/>
        <v>0</v>
      </c>
      <c r="I159" s="22">
        <f t="shared" si="22"/>
        <v>0</v>
      </c>
      <c r="J159" s="22">
        <f t="shared" si="23"/>
        <v>0</v>
      </c>
    </row>
    <row r="160" spans="3:10" x14ac:dyDescent="0.3">
      <c r="C160" s="22">
        <v>149</v>
      </c>
      <c r="D160" s="22">
        <f t="shared" si="24"/>
        <v>0</v>
      </c>
      <c r="E160" s="22">
        <f t="shared" si="25"/>
        <v>0</v>
      </c>
      <c r="F160" s="24">
        <f t="shared" si="19"/>
        <v>0</v>
      </c>
      <c r="G160" s="24">
        <f t="shared" si="20"/>
        <v>100000</v>
      </c>
      <c r="H160" s="22">
        <f t="shared" si="21"/>
        <v>0</v>
      </c>
      <c r="I160" s="22">
        <f t="shared" si="22"/>
        <v>0</v>
      </c>
      <c r="J160" s="22">
        <f t="shared" si="23"/>
        <v>0</v>
      </c>
    </row>
    <row r="161" spans="3:10" x14ac:dyDescent="0.3">
      <c r="C161" s="22">
        <v>150</v>
      </c>
      <c r="D161" s="22">
        <f t="shared" si="24"/>
        <v>0</v>
      </c>
      <c r="E161" s="22">
        <f t="shared" si="25"/>
        <v>0</v>
      </c>
      <c r="F161" s="24">
        <f t="shared" si="19"/>
        <v>0</v>
      </c>
      <c r="G161" s="24">
        <f t="shared" si="20"/>
        <v>100000</v>
      </c>
      <c r="H161" s="22">
        <f t="shared" si="21"/>
        <v>0</v>
      </c>
      <c r="I161" s="22">
        <f t="shared" si="22"/>
        <v>0</v>
      </c>
      <c r="J161" s="22">
        <f t="shared" si="23"/>
        <v>0</v>
      </c>
    </row>
    <row r="162" spans="3:10" x14ac:dyDescent="0.3">
      <c r="C162" s="22">
        <v>151</v>
      </c>
      <c r="D162" s="22">
        <f t="shared" si="24"/>
        <v>0</v>
      </c>
      <c r="E162" s="22">
        <f t="shared" si="25"/>
        <v>0</v>
      </c>
      <c r="F162" s="24">
        <f t="shared" si="19"/>
        <v>0</v>
      </c>
      <c r="G162" s="24">
        <f t="shared" si="20"/>
        <v>100000</v>
      </c>
      <c r="H162" s="22">
        <f t="shared" si="21"/>
        <v>0</v>
      </c>
      <c r="I162" s="22">
        <f t="shared" si="22"/>
        <v>0</v>
      </c>
      <c r="J162" s="22">
        <f t="shared" si="23"/>
        <v>0</v>
      </c>
    </row>
    <row r="163" spans="3:10" x14ac:dyDescent="0.3">
      <c r="C163" s="22">
        <v>152</v>
      </c>
      <c r="D163" s="22">
        <f t="shared" si="24"/>
        <v>0</v>
      </c>
      <c r="E163" s="22">
        <f t="shared" si="25"/>
        <v>0</v>
      </c>
      <c r="F163" s="24">
        <f t="shared" si="19"/>
        <v>0</v>
      </c>
      <c r="G163" s="24">
        <f t="shared" si="20"/>
        <v>100000</v>
      </c>
      <c r="H163" s="22">
        <f t="shared" si="21"/>
        <v>0</v>
      </c>
      <c r="I163" s="22">
        <f t="shared" si="22"/>
        <v>0</v>
      </c>
      <c r="J163" s="22">
        <f t="shared" si="23"/>
        <v>0</v>
      </c>
    </row>
    <row r="164" spans="3:10" x14ac:dyDescent="0.3">
      <c r="C164" s="22">
        <v>153</v>
      </c>
      <c r="D164" s="22">
        <f t="shared" si="24"/>
        <v>0</v>
      </c>
      <c r="E164" s="22">
        <f t="shared" si="25"/>
        <v>0</v>
      </c>
      <c r="F164" s="24">
        <f t="shared" si="19"/>
        <v>0</v>
      </c>
      <c r="G164" s="24">
        <f t="shared" si="20"/>
        <v>100000</v>
      </c>
      <c r="H164" s="22">
        <f t="shared" si="21"/>
        <v>0</v>
      </c>
      <c r="I164" s="22">
        <f t="shared" si="22"/>
        <v>0</v>
      </c>
      <c r="J164" s="22">
        <f t="shared" si="23"/>
        <v>0</v>
      </c>
    </row>
    <row r="165" spans="3:10" x14ac:dyDescent="0.3">
      <c r="C165" s="22">
        <v>154</v>
      </c>
      <c r="D165" s="22">
        <f t="shared" si="24"/>
        <v>0</v>
      </c>
      <c r="E165" s="22">
        <f t="shared" si="25"/>
        <v>0</v>
      </c>
      <c r="F165" s="24">
        <f t="shared" si="19"/>
        <v>0</v>
      </c>
      <c r="G165" s="24">
        <f t="shared" si="20"/>
        <v>100000</v>
      </c>
      <c r="H165" s="22">
        <f t="shared" si="21"/>
        <v>0</v>
      </c>
      <c r="I165" s="22">
        <f t="shared" si="22"/>
        <v>0</v>
      </c>
      <c r="J165" s="22">
        <f t="shared" si="23"/>
        <v>0</v>
      </c>
    </row>
    <row r="166" spans="3:10" x14ac:dyDescent="0.3">
      <c r="C166" s="22">
        <v>155</v>
      </c>
      <c r="D166" s="22">
        <f t="shared" si="24"/>
        <v>0</v>
      </c>
      <c r="E166" s="22">
        <f t="shared" si="25"/>
        <v>0</v>
      </c>
      <c r="F166" s="24">
        <f t="shared" si="19"/>
        <v>0</v>
      </c>
      <c r="G166" s="24">
        <f t="shared" si="20"/>
        <v>100000</v>
      </c>
      <c r="H166" s="22">
        <f t="shared" si="21"/>
        <v>0</v>
      </c>
      <c r="I166" s="22">
        <f t="shared" si="22"/>
        <v>0</v>
      </c>
      <c r="J166" s="22">
        <f t="shared" si="23"/>
        <v>0</v>
      </c>
    </row>
    <row r="167" spans="3:10" x14ac:dyDescent="0.3">
      <c r="C167" s="25">
        <v>156</v>
      </c>
      <c r="D167" s="22">
        <f t="shared" si="24"/>
        <v>0</v>
      </c>
      <c r="E167" s="22">
        <f t="shared" si="25"/>
        <v>0</v>
      </c>
      <c r="F167" s="24">
        <f t="shared" si="19"/>
        <v>0</v>
      </c>
      <c r="G167" s="24">
        <f t="shared" si="20"/>
        <v>100000</v>
      </c>
      <c r="H167" s="22">
        <f t="shared" si="21"/>
        <v>0</v>
      </c>
      <c r="I167" s="22">
        <f t="shared" si="22"/>
        <v>0</v>
      </c>
      <c r="J167" s="22">
        <f t="shared" si="23"/>
        <v>0</v>
      </c>
    </row>
    <row r="168" spans="3:10" x14ac:dyDescent="0.3">
      <c r="C168" s="22">
        <v>157</v>
      </c>
      <c r="D168" s="22">
        <f t="shared" si="24"/>
        <v>0</v>
      </c>
      <c r="E168" s="22">
        <f t="shared" si="25"/>
        <v>0</v>
      </c>
      <c r="F168" s="24">
        <f t="shared" si="19"/>
        <v>0</v>
      </c>
      <c r="G168" s="24">
        <f t="shared" si="20"/>
        <v>100000</v>
      </c>
      <c r="H168" s="22">
        <f t="shared" si="21"/>
        <v>0</v>
      </c>
      <c r="I168" s="22">
        <f t="shared" si="22"/>
        <v>0</v>
      </c>
      <c r="J168" s="22">
        <f t="shared" si="23"/>
        <v>0</v>
      </c>
    </row>
    <row r="169" spans="3:10" x14ac:dyDescent="0.3">
      <c r="C169" s="22">
        <v>158</v>
      </c>
      <c r="D169" s="22">
        <f t="shared" si="24"/>
        <v>0</v>
      </c>
      <c r="E169" s="22">
        <f t="shared" si="25"/>
        <v>0</v>
      </c>
      <c r="F169" s="24">
        <f t="shared" si="19"/>
        <v>0</v>
      </c>
      <c r="G169" s="24">
        <f t="shared" si="20"/>
        <v>100000</v>
      </c>
      <c r="H169" s="22">
        <f t="shared" si="21"/>
        <v>0</v>
      </c>
      <c r="I169" s="22">
        <f t="shared" si="22"/>
        <v>0</v>
      </c>
      <c r="J169" s="22">
        <f t="shared" si="23"/>
        <v>0</v>
      </c>
    </row>
    <row r="170" spans="3:10" x14ac:dyDescent="0.3">
      <c r="C170" s="22">
        <v>159</v>
      </c>
      <c r="D170" s="22">
        <f t="shared" si="24"/>
        <v>0</v>
      </c>
      <c r="E170" s="22">
        <f t="shared" si="25"/>
        <v>0</v>
      </c>
      <c r="F170" s="24">
        <f t="shared" si="19"/>
        <v>0</v>
      </c>
      <c r="G170" s="24">
        <f t="shared" si="20"/>
        <v>100000</v>
      </c>
      <c r="H170" s="22">
        <f t="shared" si="21"/>
        <v>0</v>
      </c>
      <c r="I170" s="22">
        <f t="shared" si="22"/>
        <v>0</v>
      </c>
      <c r="J170" s="22">
        <f t="shared" si="23"/>
        <v>0</v>
      </c>
    </row>
    <row r="171" spans="3:10" x14ac:dyDescent="0.3">
      <c r="C171" s="22">
        <v>160</v>
      </c>
      <c r="D171" s="22">
        <f t="shared" si="24"/>
        <v>0</v>
      </c>
      <c r="E171" s="22">
        <f t="shared" si="25"/>
        <v>0</v>
      </c>
      <c r="F171" s="24">
        <f t="shared" si="19"/>
        <v>0</v>
      </c>
      <c r="G171" s="24">
        <f t="shared" si="20"/>
        <v>100000</v>
      </c>
      <c r="H171" s="22">
        <f t="shared" si="21"/>
        <v>0</v>
      </c>
      <c r="I171" s="22">
        <f t="shared" si="22"/>
        <v>0</v>
      </c>
      <c r="J171" s="22">
        <f t="shared" si="23"/>
        <v>0</v>
      </c>
    </row>
    <row r="172" spans="3:10" x14ac:dyDescent="0.3">
      <c r="C172" s="22">
        <v>161</v>
      </c>
      <c r="D172" s="22">
        <f t="shared" si="24"/>
        <v>0</v>
      </c>
      <c r="E172" s="22">
        <f t="shared" si="25"/>
        <v>0</v>
      </c>
      <c r="F172" s="24">
        <f t="shared" si="19"/>
        <v>0</v>
      </c>
      <c r="G172" s="24">
        <f t="shared" si="20"/>
        <v>100000</v>
      </c>
      <c r="H172" s="22">
        <f t="shared" si="21"/>
        <v>0</v>
      </c>
      <c r="I172" s="22">
        <f t="shared" si="22"/>
        <v>0</v>
      </c>
      <c r="J172" s="22">
        <f t="shared" si="23"/>
        <v>0</v>
      </c>
    </row>
    <row r="173" spans="3:10" x14ac:dyDescent="0.3">
      <c r="C173" s="22">
        <v>162</v>
      </c>
      <c r="D173" s="22">
        <f t="shared" si="24"/>
        <v>0</v>
      </c>
      <c r="E173" s="22">
        <f t="shared" si="25"/>
        <v>0</v>
      </c>
      <c r="F173" s="24">
        <f t="shared" si="19"/>
        <v>0</v>
      </c>
      <c r="G173" s="24">
        <f t="shared" si="20"/>
        <v>100000</v>
      </c>
      <c r="H173" s="22">
        <f t="shared" si="21"/>
        <v>0</v>
      </c>
      <c r="I173" s="22">
        <f t="shared" si="22"/>
        <v>0</v>
      </c>
      <c r="J173" s="22">
        <f t="shared" si="23"/>
        <v>0</v>
      </c>
    </row>
    <row r="174" spans="3:10" x14ac:dyDescent="0.3">
      <c r="C174" s="22">
        <v>163</v>
      </c>
      <c r="D174" s="22">
        <f t="shared" si="24"/>
        <v>0</v>
      </c>
      <c r="E174" s="22">
        <f t="shared" si="25"/>
        <v>0</v>
      </c>
      <c r="F174" s="24">
        <f t="shared" si="19"/>
        <v>0</v>
      </c>
      <c r="G174" s="24">
        <f t="shared" si="20"/>
        <v>100000</v>
      </c>
      <c r="H174" s="22">
        <f t="shared" si="21"/>
        <v>0</v>
      </c>
      <c r="I174" s="22">
        <f t="shared" si="22"/>
        <v>0</v>
      </c>
      <c r="J174" s="22">
        <f t="shared" si="23"/>
        <v>0</v>
      </c>
    </row>
    <row r="175" spans="3:10" x14ac:dyDescent="0.3">
      <c r="C175" s="22">
        <v>164</v>
      </c>
      <c r="D175" s="22">
        <f t="shared" si="24"/>
        <v>0</v>
      </c>
      <c r="E175" s="22">
        <f t="shared" si="25"/>
        <v>0</v>
      </c>
      <c r="F175" s="24">
        <f t="shared" si="19"/>
        <v>0</v>
      </c>
      <c r="G175" s="24">
        <f t="shared" si="20"/>
        <v>100000</v>
      </c>
      <c r="H175" s="22">
        <f t="shared" si="21"/>
        <v>0</v>
      </c>
      <c r="I175" s="22">
        <f t="shared" si="22"/>
        <v>0</v>
      </c>
      <c r="J175" s="22">
        <f t="shared" si="23"/>
        <v>0</v>
      </c>
    </row>
    <row r="176" spans="3:10" x14ac:dyDescent="0.3">
      <c r="C176" s="22">
        <v>165</v>
      </c>
      <c r="D176" s="22">
        <f t="shared" si="24"/>
        <v>0</v>
      </c>
      <c r="E176" s="22">
        <f t="shared" si="25"/>
        <v>0</v>
      </c>
      <c r="F176" s="24">
        <f t="shared" si="19"/>
        <v>0</v>
      </c>
      <c r="G176" s="24">
        <f t="shared" si="20"/>
        <v>100000</v>
      </c>
      <c r="H176" s="22">
        <f t="shared" si="21"/>
        <v>0</v>
      </c>
      <c r="I176" s="22">
        <f t="shared" si="22"/>
        <v>0</v>
      </c>
      <c r="J176" s="22">
        <f t="shared" si="23"/>
        <v>0</v>
      </c>
    </row>
    <row r="177" spans="3:10" x14ac:dyDescent="0.3">
      <c r="C177" s="22">
        <v>166</v>
      </c>
      <c r="D177" s="22">
        <f t="shared" si="24"/>
        <v>0</v>
      </c>
      <c r="E177" s="22">
        <f t="shared" si="25"/>
        <v>0</v>
      </c>
      <c r="F177" s="24">
        <f t="shared" si="19"/>
        <v>0</v>
      </c>
      <c r="G177" s="24">
        <f t="shared" si="20"/>
        <v>100000</v>
      </c>
      <c r="H177" s="22">
        <f t="shared" si="21"/>
        <v>0</v>
      </c>
      <c r="I177" s="22">
        <f t="shared" si="22"/>
        <v>0</v>
      </c>
      <c r="J177" s="22">
        <f t="shared" si="23"/>
        <v>0</v>
      </c>
    </row>
    <row r="178" spans="3:10" x14ac:dyDescent="0.3">
      <c r="C178" s="22">
        <v>167</v>
      </c>
      <c r="D178" s="22">
        <f t="shared" si="24"/>
        <v>0</v>
      </c>
      <c r="E178" s="22">
        <f t="shared" si="25"/>
        <v>0</v>
      </c>
      <c r="F178" s="24">
        <f t="shared" si="19"/>
        <v>0</v>
      </c>
      <c r="G178" s="24">
        <f t="shared" si="20"/>
        <v>100000</v>
      </c>
      <c r="H178" s="22">
        <f t="shared" si="21"/>
        <v>0</v>
      </c>
      <c r="I178" s="22">
        <f t="shared" si="22"/>
        <v>0</v>
      </c>
      <c r="J178" s="22">
        <f t="shared" si="23"/>
        <v>0</v>
      </c>
    </row>
    <row r="179" spans="3:10" x14ac:dyDescent="0.3">
      <c r="C179" s="25">
        <v>168</v>
      </c>
      <c r="D179" s="22">
        <f t="shared" si="24"/>
        <v>0</v>
      </c>
      <c r="E179" s="22">
        <f t="shared" si="25"/>
        <v>0</v>
      </c>
      <c r="F179" s="24">
        <f t="shared" si="19"/>
        <v>0</v>
      </c>
      <c r="G179" s="24">
        <f t="shared" si="20"/>
        <v>100000</v>
      </c>
      <c r="H179" s="22">
        <f t="shared" si="21"/>
        <v>0</v>
      </c>
      <c r="I179" s="22">
        <f t="shared" si="22"/>
        <v>0</v>
      </c>
      <c r="J179" s="22">
        <f t="shared" si="23"/>
        <v>0</v>
      </c>
    </row>
    <row r="180" spans="3:10" x14ac:dyDescent="0.3">
      <c r="C180" s="22">
        <v>169</v>
      </c>
      <c r="D180" s="22">
        <f t="shared" si="24"/>
        <v>0</v>
      </c>
      <c r="E180" s="22">
        <f t="shared" si="25"/>
        <v>0</v>
      </c>
      <c r="F180" s="24">
        <f t="shared" si="19"/>
        <v>0</v>
      </c>
      <c r="G180" s="24">
        <f t="shared" si="20"/>
        <v>100000</v>
      </c>
      <c r="H180" s="22">
        <f t="shared" si="21"/>
        <v>0</v>
      </c>
      <c r="I180" s="22">
        <f t="shared" si="22"/>
        <v>0</v>
      </c>
      <c r="J180" s="22">
        <f t="shared" si="23"/>
        <v>0</v>
      </c>
    </row>
    <row r="181" spans="3:10" x14ac:dyDescent="0.3">
      <c r="C181" s="22">
        <v>170</v>
      </c>
      <c r="D181" s="22">
        <f t="shared" si="24"/>
        <v>0</v>
      </c>
      <c r="E181" s="22">
        <f t="shared" si="25"/>
        <v>0</v>
      </c>
      <c r="F181" s="24">
        <f t="shared" si="19"/>
        <v>0</v>
      </c>
      <c r="G181" s="24">
        <f t="shared" si="20"/>
        <v>100000</v>
      </c>
      <c r="H181" s="22">
        <f t="shared" si="21"/>
        <v>0</v>
      </c>
      <c r="I181" s="22">
        <f t="shared" si="22"/>
        <v>0</v>
      </c>
      <c r="J181" s="22">
        <f t="shared" si="23"/>
        <v>0</v>
      </c>
    </row>
    <row r="182" spans="3:10" x14ac:dyDescent="0.3">
      <c r="C182" s="22">
        <v>171</v>
      </c>
      <c r="D182" s="22">
        <f t="shared" si="24"/>
        <v>0</v>
      </c>
      <c r="E182" s="22">
        <f t="shared" si="25"/>
        <v>0</v>
      </c>
      <c r="F182" s="24">
        <f t="shared" si="19"/>
        <v>0</v>
      </c>
      <c r="G182" s="24">
        <f t="shared" si="20"/>
        <v>100000</v>
      </c>
      <c r="H182" s="22">
        <f t="shared" si="21"/>
        <v>0</v>
      </c>
      <c r="I182" s="22">
        <f t="shared" si="22"/>
        <v>0</v>
      </c>
      <c r="J182" s="22">
        <f t="shared" si="23"/>
        <v>0</v>
      </c>
    </row>
    <row r="183" spans="3:10" x14ac:dyDescent="0.3">
      <c r="C183" s="22">
        <v>172</v>
      </c>
      <c r="D183" s="22">
        <f t="shared" si="24"/>
        <v>0</v>
      </c>
      <c r="E183" s="22">
        <f t="shared" si="25"/>
        <v>0</v>
      </c>
      <c r="F183" s="24">
        <f t="shared" si="19"/>
        <v>0</v>
      </c>
      <c r="G183" s="24">
        <f t="shared" si="20"/>
        <v>100000</v>
      </c>
      <c r="H183" s="22">
        <f t="shared" si="21"/>
        <v>0</v>
      </c>
      <c r="I183" s="22">
        <f t="shared" si="22"/>
        <v>0</v>
      </c>
      <c r="J183" s="22">
        <f t="shared" si="23"/>
        <v>0</v>
      </c>
    </row>
    <row r="184" spans="3:10" x14ac:dyDescent="0.3">
      <c r="C184" s="22">
        <v>173</v>
      </c>
      <c r="D184" s="22">
        <f t="shared" si="24"/>
        <v>0</v>
      </c>
      <c r="E184" s="22">
        <f t="shared" si="25"/>
        <v>0</v>
      </c>
      <c r="F184" s="24">
        <f t="shared" si="19"/>
        <v>0</v>
      </c>
      <c r="G184" s="24">
        <f t="shared" si="20"/>
        <v>100000</v>
      </c>
      <c r="H184" s="22">
        <f t="shared" si="21"/>
        <v>0</v>
      </c>
      <c r="I184" s="22">
        <f t="shared" si="22"/>
        <v>0</v>
      </c>
      <c r="J184" s="22">
        <f t="shared" si="23"/>
        <v>0</v>
      </c>
    </row>
    <row r="185" spans="3:10" x14ac:dyDescent="0.3">
      <c r="C185" s="22">
        <v>174</v>
      </c>
      <c r="D185" s="22">
        <f t="shared" si="24"/>
        <v>0</v>
      </c>
      <c r="E185" s="22">
        <f t="shared" si="25"/>
        <v>0</v>
      </c>
      <c r="F185" s="24">
        <f t="shared" si="19"/>
        <v>0</v>
      </c>
      <c r="G185" s="24">
        <f t="shared" si="20"/>
        <v>100000</v>
      </c>
      <c r="H185" s="22">
        <f t="shared" si="21"/>
        <v>0</v>
      </c>
      <c r="I185" s="22">
        <f t="shared" si="22"/>
        <v>0</v>
      </c>
      <c r="J185" s="22">
        <f t="shared" si="23"/>
        <v>0</v>
      </c>
    </row>
    <row r="186" spans="3:10" x14ac:dyDescent="0.3">
      <c r="C186" s="22">
        <v>175</v>
      </c>
      <c r="D186" s="22">
        <f t="shared" si="24"/>
        <v>0</v>
      </c>
      <c r="E186" s="22">
        <f t="shared" si="25"/>
        <v>0</v>
      </c>
      <c r="F186" s="24">
        <f t="shared" si="19"/>
        <v>0</v>
      </c>
      <c r="G186" s="24">
        <f t="shared" si="20"/>
        <v>100000</v>
      </c>
      <c r="H186" s="22">
        <f t="shared" si="21"/>
        <v>0</v>
      </c>
      <c r="I186" s="22">
        <f t="shared" si="22"/>
        <v>0</v>
      </c>
      <c r="J186" s="22">
        <f t="shared" si="23"/>
        <v>0</v>
      </c>
    </row>
    <row r="187" spans="3:10" x14ac:dyDescent="0.3">
      <c r="C187" s="22">
        <v>176</v>
      </c>
      <c r="D187" s="22">
        <f t="shared" si="24"/>
        <v>0</v>
      </c>
      <c r="E187" s="22">
        <f t="shared" si="25"/>
        <v>0</v>
      </c>
      <c r="F187" s="24">
        <f t="shared" si="19"/>
        <v>0</v>
      </c>
      <c r="G187" s="24">
        <f t="shared" si="20"/>
        <v>100000</v>
      </c>
      <c r="H187" s="22">
        <f t="shared" si="21"/>
        <v>0</v>
      </c>
      <c r="I187" s="22">
        <f t="shared" si="22"/>
        <v>0</v>
      </c>
      <c r="J187" s="22">
        <f t="shared" si="23"/>
        <v>0</v>
      </c>
    </row>
    <row r="188" spans="3:10" x14ac:dyDescent="0.3">
      <c r="C188" s="22">
        <v>177</v>
      </c>
      <c r="D188" s="22">
        <f t="shared" si="24"/>
        <v>0</v>
      </c>
      <c r="E188" s="22">
        <f t="shared" si="25"/>
        <v>0</v>
      </c>
      <c r="F188" s="24">
        <f t="shared" si="19"/>
        <v>0</v>
      </c>
      <c r="G188" s="24">
        <f t="shared" si="20"/>
        <v>100000</v>
      </c>
      <c r="H188" s="22">
        <f t="shared" si="21"/>
        <v>0</v>
      </c>
      <c r="I188" s="22">
        <f t="shared" si="22"/>
        <v>0</v>
      </c>
      <c r="J188" s="22">
        <f t="shared" si="23"/>
        <v>0</v>
      </c>
    </row>
    <row r="189" spans="3:10" x14ac:dyDescent="0.3">
      <c r="C189" s="22">
        <v>178</v>
      </c>
      <c r="D189" s="22">
        <f t="shared" si="24"/>
        <v>0</v>
      </c>
      <c r="E189" s="22">
        <f t="shared" si="25"/>
        <v>0</v>
      </c>
      <c r="F189" s="24">
        <f t="shared" si="19"/>
        <v>0</v>
      </c>
      <c r="G189" s="24">
        <f t="shared" si="20"/>
        <v>100000</v>
      </c>
      <c r="H189" s="22">
        <f t="shared" si="21"/>
        <v>0</v>
      </c>
      <c r="I189" s="22">
        <f t="shared" si="22"/>
        <v>0</v>
      </c>
      <c r="J189" s="22">
        <f t="shared" si="23"/>
        <v>0</v>
      </c>
    </row>
    <row r="190" spans="3:10" x14ac:dyDescent="0.3">
      <c r="C190" s="22">
        <v>179</v>
      </c>
      <c r="D190" s="22">
        <f t="shared" si="24"/>
        <v>0</v>
      </c>
      <c r="E190" s="22">
        <f t="shared" si="25"/>
        <v>0</v>
      </c>
      <c r="F190" s="24">
        <f t="shared" si="19"/>
        <v>0</v>
      </c>
      <c r="G190" s="24">
        <f t="shared" si="20"/>
        <v>100000</v>
      </c>
      <c r="H190" s="22">
        <f t="shared" si="21"/>
        <v>0</v>
      </c>
      <c r="I190" s="22">
        <f t="shared" si="22"/>
        <v>0</v>
      </c>
      <c r="J190" s="22">
        <f t="shared" si="23"/>
        <v>0</v>
      </c>
    </row>
    <row r="191" spans="3:10" x14ac:dyDescent="0.3">
      <c r="C191" s="25">
        <v>180</v>
      </c>
      <c r="D191" s="22">
        <f t="shared" si="24"/>
        <v>0</v>
      </c>
      <c r="E191" s="22">
        <f t="shared" si="25"/>
        <v>0</v>
      </c>
      <c r="F191" s="24">
        <f t="shared" si="19"/>
        <v>0</v>
      </c>
      <c r="G191" s="24">
        <f t="shared" si="20"/>
        <v>100000</v>
      </c>
      <c r="H191" s="22">
        <f t="shared" si="21"/>
        <v>0</v>
      </c>
      <c r="I191" s="22">
        <f t="shared" si="22"/>
        <v>0</v>
      </c>
      <c r="J191" s="22">
        <f t="shared" si="23"/>
        <v>0</v>
      </c>
    </row>
    <row r="192" spans="3:10" x14ac:dyDescent="0.3">
      <c r="C192" s="22">
        <v>181</v>
      </c>
      <c r="D192" s="22">
        <f t="shared" si="24"/>
        <v>0</v>
      </c>
      <c r="E192" s="22">
        <f t="shared" si="25"/>
        <v>0</v>
      </c>
      <c r="F192" s="24">
        <f t="shared" si="19"/>
        <v>0</v>
      </c>
      <c r="G192" s="24">
        <f t="shared" si="20"/>
        <v>100000</v>
      </c>
      <c r="H192" s="22">
        <f t="shared" si="21"/>
        <v>0</v>
      </c>
      <c r="I192" s="22">
        <f t="shared" si="22"/>
        <v>0</v>
      </c>
      <c r="J192" s="22">
        <f t="shared" si="23"/>
        <v>0</v>
      </c>
    </row>
    <row r="193" spans="3:10" x14ac:dyDescent="0.3">
      <c r="C193" s="22">
        <v>182</v>
      </c>
      <c r="D193" s="22">
        <f t="shared" si="24"/>
        <v>0</v>
      </c>
      <c r="E193" s="22">
        <f t="shared" si="25"/>
        <v>0</v>
      </c>
      <c r="F193" s="24">
        <f t="shared" si="19"/>
        <v>0</v>
      </c>
      <c r="G193" s="24">
        <f t="shared" si="20"/>
        <v>100000</v>
      </c>
      <c r="H193" s="22">
        <f t="shared" si="21"/>
        <v>0</v>
      </c>
      <c r="I193" s="22">
        <f t="shared" si="22"/>
        <v>0</v>
      </c>
      <c r="J193" s="22">
        <f t="shared" si="23"/>
        <v>0</v>
      </c>
    </row>
    <row r="194" spans="3:10" x14ac:dyDescent="0.3">
      <c r="C194" s="22">
        <v>183</v>
      </c>
      <c r="D194" s="22">
        <f t="shared" si="24"/>
        <v>0</v>
      </c>
      <c r="E194" s="22">
        <f t="shared" si="25"/>
        <v>0</v>
      </c>
      <c r="F194" s="24">
        <f t="shared" si="19"/>
        <v>0</v>
      </c>
      <c r="G194" s="24">
        <f t="shared" si="20"/>
        <v>100000</v>
      </c>
      <c r="H194" s="22">
        <f t="shared" si="21"/>
        <v>0</v>
      </c>
      <c r="I194" s="22">
        <f t="shared" si="22"/>
        <v>0</v>
      </c>
      <c r="J194" s="22">
        <f t="shared" si="23"/>
        <v>0</v>
      </c>
    </row>
    <row r="195" spans="3:10" x14ac:dyDescent="0.3">
      <c r="C195" s="22">
        <v>184</v>
      </c>
      <c r="D195" s="22">
        <f t="shared" si="24"/>
        <v>0</v>
      </c>
      <c r="E195" s="22">
        <f t="shared" si="25"/>
        <v>0</v>
      </c>
      <c r="F195" s="24">
        <f t="shared" si="19"/>
        <v>0</v>
      </c>
      <c r="G195" s="24">
        <f t="shared" si="20"/>
        <v>100000</v>
      </c>
      <c r="H195" s="22">
        <f t="shared" si="21"/>
        <v>0</v>
      </c>
      <c r="I195" s="22">
        <f t="shared" si="22"/>
        <v>0</v>
      </c>
      <c r="J195" s="22">
        <f t="shared" si="23"/>
        <v>0</v>
      </c>
    </row>
    <row r="196" spans="3:10" x14ac:dyDescent="0.3">
      <c r="C196" s="22">
        <v>185</v>
      </c>
      <c r="D196" s="22">
        <f t="shared" si="24"/>
        <v>0</v>
      </c>
      <c r="E196" s="22">
        <f t="shared" si="25"/>
        <v>0</v>
      </c>
      <c r="F196" s="24">
        <f t="shared" si="19"/>
        <v>0</v>
      </c>
      <c r="G196" s="24">
        <f t="shared" si="20"/>
        <v>100000</v>
      </c>
      <c r="H196" s="22">
        <f t="shared" si="21"/>
        <v>0</v>
      </c>
      <c r="I196" s="22">
        <f t="shared" si="22"/>
        <v>0</v>
      </c>
      <c r="J196" s="22">
        <f t="shared" si="23"/>
        <v>0</v>
      </c>
    </row>
    <row r="197" spans="3:10" x14ac:dyDescent="0.3">
      <c r="C197" s="22">
        <v>186</v>
      </c>
      <c r="D197" s="22">
        <f t="shared" si="24"/>
        <v>0</v>
      </c>
      <c r="E197" s="22">
        <f t="shared" si="25"/>
        <v>0</v>
      </c>
      <c r="F197" s="24">
        <f t="shared" si="19"/>
        <v>0</v>
      </c>
      <c r="G197" s="24">
        <f t="shared" si="20"/>
        <v>100000</v>
      </c>
      <c r="H197" s="22">
        <f t="shared" si="21"/>
        <v>0</v>
      </c>
      <c r="I197" s="22">
        <f t="shared" si="22"/>
        <v>0</v>
      </c>
      <c r="J197" s="22">
        <f t="shared" si="23"/>
        <v>0</v>
      </c>
    </row>
    <row r="198" spans="3:10" x14ac:dyDescent="0.3">
      <c r="C198" s="22">
        <v>187</v>
      </c>
      <c r="D198" s="22">
        <f t="shared" si="24"/>
        <v>0</v>
      </c>
      <c r="E198" s="22">
        <f t="shared" si="25"/>
        <v>0</v>
      </c>
      <c r="F198" s="24">
        <f t="shared" si="19"/>
        <v>0</v>
      </c>
      <c r="G198" s="24">
        <f t="shared" si="20"/>
        <v>100000</v>
      </c>
      <c r="H198" s="22">
        <f t="shared" si="21"/>
        <v>0</v>
      </c>
      <c r="I198" s="22">
        <f t="shared" si="22"/>
        <v>0</v>
      </c>
      <c r="J198" s="22">
        <f t="shared" si="23"/>
        <v>0</v>
      </c>
    </row>
    <row r="199" spans="3:10" x14ac:dyDescent="0.3">
      <c r="C199" s="22">
        <v>188</v>
      </c>
      <c r="D199" s="22">
        <f t="shared" si="24"/>
        <v>0</v>
      </c>
      <c r="E199" s="22">
        <f t="shared" si="25"/>
        <v>0</v>
      </c>
      <c r="F199" s="24">
        <f t="shared" si="19"/>
        <v>0</v>
      </c>
      <c r="G199" s="24">
        <f t="shared" si="20"/>
        <v>100000</v>
      </c>
      <c r="H199" s="22">
        <f t="shared" si="21"/>
        <v>0</v>
      </c>
      <c r="I199" s="22">
        <f t="shared" si="22"/>
        <v>0</v>
      </c>
      <c r="J199" s="22">
        <f t="shared" si="23"/>
        <v>0</v>
      </c>
    </row>
    <row r="200" spans="3:10" x14ac:dyDescent="0.3">
      <c r="C200" s="22">
        <v>189</v>
      </c>
      <c r="D200" s="22">
        <f t="shared" si="24"/>
        <v>0</v>
      </c>
      <c r="E200" s="22">
        <f t="shared" si="25"/>
        <v>0</v>
      </c>
      <c r="F200" s="24">
        <f t="shared" ref="F200:F244" si="26">+D200-E200</f>
        <v>0</v>
      </c>
      <c r="G200" s="24">
        <f t="shared" ref="G200:G244" si="27">+G199-F200</f>
        <v>100000</v>
      </c>
      <c r="H200" s="22">
        <f t="shared" ref="H200:H244" si="28">IF(D200&gt;1,H199+E200,0)</f>
        <v>0</v>
      </c>
      <c r="I200" s="22">
        <f t="shared" ref="I200:I244" si="29">IF(D200&gt;1,I199+F200,0)</f>
        <v>0</v>
      </c>
      <c r="J200" s="22">
        <f t="shared" ref="J200:J244" si="30">I200+H200</f>
        <v>0</v>
      </c>
    </row>
    <row r="201" spans="3:10" x14ac:dyDescent="0.3">
      <c r="C201" s="22">
        <v>190</v>
      </c>
      <c r="D201" s="22">
        <f t="shared" si="24"/>
        <v>0</v>
      </c>
      <c r="E201" s="22">
        <f t="shared" si="25"/>
        <v>0</v>
      </c>
      <c r="F201" s="24">
        <f t="shared" si="26"/>
        <v>0</v>
      </c>
      <c r="G201" s="24">
        <f t="shared" si="27"/>
        <v>100000</v>
      </c>
      <c r="H201" s="22">
        <f t="shared" si="28"/>
        <v>0</v>
      </c>
      <c r="I201" s="22">
        <f t="shared" si="29"/>
        <v>0</v>
      </c>
      <c r="J201" s="22">
        <f t="shared" si="30"/>
        <v>0</v>
      </c>
    </row>
    <row r="202" spans="3:10" x14ac:dyDescent="0.3">
      <c r="C202" s="22">
        <v>191</v>
      </c>
      <c r="D202" s="22">
        <f t="shared" si="24"/>
        <v>0</v>
      </c>
      <c r="E202" s="22">
        <f t="shared" si="25"/>
        <v>0</v>
      </c>
      <c r="F202" s="24">
        <f t="shared" si="26"/>
        <v>0</v>
      </c>
      <c r="G202" s="24">
        <f t="shared" si="27"/>
        <v>100000</v>
      </c>
      <c r="H202" s="22">
        <f t="shared" si="28"/>
        <v>0</v>
      </c>
      <c r="I202" s="22">
        <f t="shared" si="29"/>
        <v>0</v>
      </c>
      <c r="J202" s="22">
        <f t="shared" si="30"/>
        <v>0</v>
      </c>
    </row>
    <row r="203" spans="3:10" x14ac:dyDescent="0.3">
      <c r="C203" s="25">
        <v>192</v>
      </c>
      <c r="D203" s="22">
        <f t="shared" si="24"/>
        <v>0</v>
      </c>
      <c r="E203" s="22">
        <f t="shared" si="25"/>
        <v>0</v>
      </c>
      <c r="F203" s="24">
        <f t="shared" si="26"/>
        <v>0</v>
      </c>
      <c r="G203" s="24">
        <f t="shared" si="27"/>
        <v>100000</v>
      </c>
      <c r="H203" s="22">
        <f t="shared" si="28"/>
        <v>0</v>
      </c>
      <c r="I203" s="22">
        <f t="shared" si="29"/>
        <v>0</v>
      </c>
      <c r="J203" s="22">
        <f t="shared" si="30"/>
        <v>0</v>
      </c>
    </row>
    <row r="204" spans="3:10" x14ac:dyDescent="0.3">
      <c r="C204" s="22">
        <v>193</v>
      </c>
      <c r="D204" s="22">
        <f t="shared" ref="D204:D267" si="31">IF(C204&lt;=$C$7,$C$8,0)</f>
        <v>0</v>
      </c>
      <c r="E204" s="22">
        <f t="shared" si="25"/>
        <v>0</v>
      </c>
      <c r="F204" s="24">
        <f t="shared" si="26"/>
        <v>0</v>
      </c>
      <c r="G204" s="24">
        <f t="shared" si="27"/>
        <v>100000</v>
      </c>
      <c r="H204" s="22">
        <f t="shared" si="28"/>
        <v>0</v>
      </c>
      <c r="I204" s="22">
        <f t="shared" si="29"/>
        <v>0</v>
      </c>
      <c r="J204" s="22">
        <f t="shared" si="30"/>
        <v>0</v>
      </c>
    </row>
    <row r="205" spans="3:10" x14ac:dyDescent="0.3">
      <c r="C205" s="22">
        <v>194</v>
      </c>
      <c r="D205" s="22">
        <f t="shared" si="31"/>
        <v>0</v>
      </c>
      <c r="E205" s="22">
        <f t="shared" ref="E205:E268" si="32">G204*$C$6/12</f>
        <v>0</v>
      </c>
      <c r="F205" s="24">
        <f t="shared" si="26"/>
        <v>0</v>
      </c>
      <c r="G205" s="24">
        <f t="shared" si="27"/>
        <v>100000</v>
      </c>
      <c r="H205" s="22">
        <f t="shared" si="28"/>
        <v>0</v>
      </c>
      <c r="I205" s="22">
        <f t="shared" si="29"/>
        <v>0</v>
      </c>
      <c r="J205" s="22">
        <f t="shared" si="30"/>
        <v>0</v>
      </c>
    </row>
    <row r="206" spans="3:10" x14ac:dyDescent="0.3">
      <c r="C206" s="22">
        <v>195</v>
      </c>
      <c r="D206" s="22">
        <f t="shared" si="31"/>
        <v>0</v>
      </c>
      <c r="E206" s="22">
        <f t="shared" si="32"/>
        <v>0</v>
      </c>
      <c r="F206" s="24">
        <f t="shared" si="26"/>
        <v>0</v>
      </c>
      <c r="G206" s="24">
        <f t="shared" si="27"/>
        <v>100000</v>
      </c>
      <c r="H206" s="22">
        <f t="shared" si="28"/>
        <v>0</v>
      </c>
      <c r="I206" s="22">
        <f t="shared" si="29"/>
        <v>0</v>
      </c>
      <c r="J206" s="22">
        <f t="shared" si="30"/>
        <v>0</v>
      </c>
    </row>
    <row r="207" spans="3:10" x14ac:dyDescent="0.3">
      <c r="C207" s="22">
        <v>196</v>
      </c>
      <c r="D207" s="22">
        <f t="shared" si="31"/>
        <v>0</v>
      </c>
      <c r="E207" s="22">
        <f t="shared" si="32"/>
        <v>0</v>
      </c>
      <c r="F207" s="24">
        <f t="shared" si="26"/>
        <v>0</v>
      </c>
      <c r="G207" s="24">
        <f t="shared" si="27"/>
        <v>100000</v>
      </c>
      <c r="H207" s="22">
        <f t="shared" si="28"/>
        <v>0</v>
      </c>
      <c r="I207" s="22">
        <f t="shared" si="29"/>
        <v>0</v>
      </c>
      <c r="J207" s="22">
        <f t="shared" si="30"/>
        <v>0</v>
      </c>
    </row>
    <row r="208" spans="3:10" x14ac:dyDescent="0.3">
      <c r="C208" s="22">
        <v>197</v>
      </c>
      <c r="D208" s="22">
        <f t="shared" si="31"/>
        <v>0</v>
      </c>
      <c r="E208" s="22">
        <f t="shared" si="32"/>
        <v>0</v>
      </c>
      <c r="F208" s="24">
        <f t="shared" si="26"/>
        <v>0</v>
      </c>
      <c r="G208" s="24">
        <f t="shared" si="27"/>
        <v>100000</v>
      </c>
      <c r="H208" s="22">
        <f t="shared" si="28"/>
        <v>0</v>
      </c>
      <c r="I208" s="22">
        <f t="shared" si="29"/>
        <v>0</v>
      </c>
      <c r="J208" s="22">
        <f t="shared" si="30"/>
        <v>0</v>
      </c>
    </row>
    <row r="209" spans="3:10" x14ac:dyDescent="0.3">
      <c r="C209" s="22">
        <v>198</v>
      </c>
      <c r="D209" s="22">
        <f t="shared" si="31"/>
        <v>0</v>
      </c>
      <c r="E209" s="22">
        <f t="shared" si="32"/>
        <v>0</v>
      </c>
      <c r="F209" s="24">
        <f t="shared" si="26"/>
        <v>0</v>
      </c>
      <c r="G209" s="24">
        <f t="shared" si="27"/>
        <v>100000</v>
      </c>
      <c r="H209" s="22">
        <f t="shared" si="28"/>
        <v>0</v>
      </c>
      <c r="I209" s="22">
        <f t="shared" si="29"/>
        <v>0</v>
      </c>
      <c r="J209" s="22">
        <f t="shared" si="30"/>
        <v>0</v>
      </c>
    </row>
    <row r="210" spans="3:10" x14ac:dyDescent="0.3">
      <c r="C210" s="22">
        <v>199</v>
      </c>
      <c r="D210" s="22">
        <f t="shared" si="31"/>
        <v>0</v>
      </c>
      <c r="E210" s="22">
        <f t="shared" si="32"/>
        <v>0</v>
      </c>
      <c r="F210" s="24">
        <f t="shared" si="26"/>
        <v>0</v>
      </c>
      <c r="G210" s="24">
        <f t="shared" si="27"/>
        <v>100000</v>
      </c>
      <c r="H210" s="22">
        <f t="shared" si="28"/>
        <v>0</v>
      </c>
      <c r="I210" s="22">
        <f t="shared" si="29"/>
        <v>0</v>
      </c>
      <c r="J210" s="22">
        <f t="shared" si="30"/>
        <v>0</v>
      </c>
    </row>
    <row r="211" spans="3:10" x14ac:dyDescent="0.3">
      <c r="C211" s="22">
        <v>200</v>
      </c>
      <c r="D211" s="22">
        <f t="shared" si="31"/>
        <v>0</v>
      </c>
      <c r="E211" s="22">
        <f t="shared" si="32"/>
        <v>0</v>
      </c>
      <c r="F211" s="24">
        <f t="shared" si="26"/>
        <v>0</v>
      </c>
      <c r="G211" s="24">
        <f t="shared" si="27"/>
        <v>100000</v>
      </c>
      <c r="H211" s="22">
        <f t="shared" si="28"/>
        <v>0</v>
      </c>
      <c r="I211" s="22">
        <f t="shared" si="29"/>
        <v>0</v>
      </c>
      <c r="J211" s="22">
        <f t="shared" si="30"/>
        <v>0</v>
      </c>
    </row>
    <row r="212" spans="3:10" x14ac:dyDescent="0.3">
      <c r="C212" s="22">
        <v>201</v>
      </c>
      <c r="D212" s="22">
        <f t="shared" si="31"/>
        <v>0</v>
      </c>
      <c r="E212" s="22">
        <f t="shared" si="32"/>
        <v>0</v>
      </c>
      <c r="F212" s="24">
        <f t="shared" si="26"/>
        <v>0</v>
      </c>
      <c r="G212" s="24">
        <f t="shared" si="27"/>
        <v>100000</v>
      </c>
      <c r="H212" s="22">
        <f t="shared" si="28"/>
        <v>0</v>
      </c>
      <c r="I212" s="22">
        <f t="shared" si="29"/>
        <v>0</v>
      </c>
      <c r="J212" s="22">
        <f t="shared" si="30"/>
        <v>0</v>
      </c>
    </row>
    <row r="213" spans="3:10" x14ac:dyDescent="0.3">
      <c r="C213" s="22">
        <v>202</v>
      </c>
      <c r="D213" s="22">
        <f t="shared" si="31"/>
        <v>0</v>
      </c>
      <c r="E213" s="22">
        <f t="shared" si="32"/>
        <v>0</v>
      </c>
      <c r="F213" s="24">
        <f t="shared" si="26"/>
        <v>0</v>
      </c>
      <c r="G213" s="24">
        <f t="shared" si="27"/>
        <v>100000</v>
      </c>
      <c r="H213" s="22">
        <f t="shared" si="28"/>
        <v>0</v>
      </c>
      <c r="I213" s="22">
        <f t="shared" si="29"/>
        <v>0</v>
      </c>
      <c r="J213" s="22">
        <f t="shared" si="30"/>
        <v>0</v>
      </c>
    </row>
    <row r="214" spans="3:10" x14ac:dyDescent="0.3">
      <c r="C214" s="22">
        <v>203</v>
      </c>
      <c r="D214" s="22">
        <f t="shared" si="31"/>
        <v>0</v>
      </c>
      <c r="E214" s="22">
        <f t="shared" si="32"/>
        <v>0</v>
      </c>
      <c r="F214" s="24">
        <f t="shared" si="26"/>
        <v>0</v>
      </c>
      <c r="G214" s="24">
        <f t="shared" si="27"/>
        <v>100000</v>
      </c>
      <c r="H214" s="22">
        <f t="shared" si="28"/>
        <v>0</v>
      </c>
      <c r="I214" s="22">
        <f t="shared" si="29"/>
        <v>0</v>
      </c>
      <c r="J214" s="22">
        <f t="shared" si="30"/>
        <v>0</v>
      </c>
    </row>
    <row r="215" spans="3:10" x14ac:dyDescent="0.3">
      <c r="C215" s="25">
        <v>204</v>
      </c>
      <c r="D215" s="22">
        <f t="shared" si="31"/>
        <v>0</v>
      </c>
      <c r="E215" s="22">
        <f t="shared" si="32"/>
        <v>0</v>
      </c>
      <c r="F215" s="24">
        <f t="shared" si="26"/>
        <v>0</v>
      </c>
      <c r="G215" s="24">
        <f t="shared" si="27"/>
        <v>100000</v>
      </c>
      <c r="H215" s="22">
        <f t="shared" si="28"/>
        <v>0</v>
      </c>
      <c r="I215" s="22">
        <f t="shared" si="29"/>
        <v>0</v>
      </c>
      <c r="J215" s="22">
        <f t="shared" si="30"/>
        <v>0</v>
      </c>
    </row>
    <row r="216" spans="3:10" x14ac:dyDescent="0.3">
      <c r="C216" s="22">
        <v>205</v>
      </c>
      <c r="D216" s="22">
        <f t="shared" si="31"/>
        <v>0</v>
      </c>
      <c r="E216" s="22">
        <f t="shared" si="32"/>
        <v>0</v>
      </c>
      <c r="F216" s="24">
        <f t="shared" si="26"/>
        <v>0</v>
      </c>
      <c r="G216" s="24">
        <f t="shared" si="27"/>
        <v>100000</v>
      </c>
      <c r="H216" s="22">
        <f t="shared" si="28"/>
        <v>0</v>
      </c>
      <c r="I216" s="22">
        <f t="shared" si="29"/>
        <v>0</v>
      </c>
      <c r="J216" s="22">
        <f t="shared" si="30"/>
        <v>0</v>
      </c>
    </row>
    <row r="217" spans="3:10" x14ac:dyDescent="0.3">
      <c r="C217" s="22">
        <v>206</v>
      </c>
      <c r="D217" s="22">
        <f t="shared" si="31"/>
        <v>0</v>
      </c>
      <c r="E217" s="22">
        <f t="shared" si="32"/>
        <v>0</v>
      </c>
      <c r="F217" s="24">
        <f t="shared" si="26"/>
        <v>0</v>
      </c>
      <c r="G217" s="24">
        <f t="shared" si="27"/>
        <v>100000</v>
      </c>
      <c r="H217" s="22">
        <f t="shared" si="28"/>
        <v>0</v>
      </c>
      <c r="I217" s="22">
        <f t="shared" si="29"/>
        <v>0</v>
      </c>
      <c r="J217" s="22">
        <f t="shared" si="30"/>
        <v>0</v>
      </c>
    </row>
    <row r="218" spans="3:10" x14ac:dyDescent="0.3">
      <c r="C218" s="22">
        <v>207</v>
      </c>
      <c r="D218" s="22">
        <f t="shared" si="31"/>
        <v>0</v>
      </c>
      <c r="E218" s="22">
        <f t="shared" si="32"/>
        <v>0</v>
      </c>
      <c r="F218" s="24">
        <f t="shared" si="26"/>
        <v>0</v>
      </c>
      <c r="G218" s="24">
        <f t="shared" si="27"/>
        <v>100000</v>
      </c>
      <c r="H218" s="22">
        <f t="shared" si="28"/>
        <v>0</v>
      </c>
      <c r="I218" s="22">
        <f t="shared" si="29"/>
        <v>0</v>
      </c>
      <c r="J218" s="22">
        <f t="shared" si="30"/>
        <v>0</v>
      </c>
    </row>
    <row r="219" spans="3:10" x14ac:dyDescent="0.3">
      <c r="C219" s="22">
        <v>208</v>
      </c>
      <c r="D219" s="22">
        <f t="shared" si="31"/>
        <v>0</v>
      </c>
      <c r="E219" s="22">
        <f t="shared" si="32"/>
        <v>0</v>
      </c>
      <c r="F219" s="24">
        <f t="shared" si="26"/>
        <v>0</v>
      </c>
      <c r="G219" s="24">
        <f t="shared" si="27"/>
        <v>100000</v>
      </c>
      <c r="H219" s="22">
        <f t="shared" si="28"/>
        <v>0</v>
      </c>
      <c r="I219" s="22">
        <f t="shared" si="29"/>
        <v>0</v>
      </c>
      <c r="J219" s="22">
        <f t="shared" si="30"/>
        <v>0</v>
      </c>
    </row>
    <row r="220" spans="3:10" x14ac:dyDescent="0.3">
      <c r="C220" s="22">
        <v>209</v>
      </c>
      <c r="D220" s="22">
        <f t="shared" si="31"/>
        <v>0</v>
      </c>
      <c r="E220" s="22">
        <f t="shared" si="32"/>
        <v>0</v>
      </c>
      <c r="F220" s="24">
        <f t="shared" si="26"/>
        <v>0</v>
      </c>
      <c r="G220" s="24">
        <f t="shared" si="27"/>
        <v>100000</v>
      </c>
      <c r="H220" s="22">
        <f t="shared" si="28"/>
        <v>0</v>
      </c>
      <c r="I220" s="22">
        <f t="shared" si="29"/>
        <v>0</v>
      </c>
      <c r="J220" s="22">
        <f t="shared" si="30"/>
        <v>0</v>
      </c>
    </row>
    <row r="221" spans="3:10" x14ac:dyDescent="0.3">
      <c r="C221" s="22">
        <v>210</v>
      </c>
      <c r="D221" s="22">
        <f t="shared" si="31"/>
        <v>0</v>
      </c>
      <c r="E221" s="22">
        <f t="shared" si="32"/>
        <v>0</v>
      </c>
      <c r="F221" s="24">
        <f t="shared" si="26"/>
        <v>0</v>
      </c>
      <c r="G221" s="24">
        <f t="shared" si="27"/>
        <v>100000</v>
      </c>
      <c r="H221" s="22">
        <f t="shared" si="28"/>
        <v>0</v>
      </c>
      <c r="I221" s="22">
        <f t="shared" si="29"/>
        <v>0</v>
      </c>
      <c r="J221" s="22">
        <f t="shared" si="30"/>
        <v>0</v>
      </c>
    </row>
    <row r="222" spans="3:10" x14ac:dyDescent="0.3">
      <c r="C222" s="22">
        <v>211</v>
      </c>
      <c r="D222" s="22">
        <f t="shared" si="31"/>
        <v>0</v>
      </c>
      <c r="E222" s="22">
        <f t="shared" si="32"/>
        <v>0</v>
      </c>
      <c r="F222" s="24">
        <f t="shared" si="26"/>
        <v>0</v>
      </c>
      <c r="G222" s="24">
        <f t="shared" si="27"/>
        <v>100000</v>
      </c>
      <c r="H222" s="22">
        <f t="shared" si="28"/>
        <v>0</v>
      </c>
      <c r="I222" s="22">
        <f t="shared" si="29"/>
        <v>0</v>
      </c>
      <c r="J222" s="22">
        <f t="shared" si="30"/>
        <v>0</v>
      </c>
    </row>
    <row r="223" spans="3:10" x14ac:dyDescent="0.3">
      <c r="C223" s="22">
        <v>212</v>
      </c>
      <c r="D223" s="22">
        <f t="shared" si="31"/>
        <v>0</v>
      </c>
      <c r="E223" s="22">
        <f t="shared" si="32"/>
        <v>0</v>
      </c>
      <c r="F223" s="24">
        <f t="shared" si="26"/>
        <v>0</v>
      </c>
      <c r="G223" s="24">
        <f t="shared" si="27"/>
        <v>100000</v>
      </c>
      <c r="H223" s="22">
        <f t="shared" si="28"/>
        <v>0</v>
      </c>
      <c r="I223" s="22">
        <f t="shared" si="29"/>
        <v>0</v>
      </c>
      <c r="J223" s="22">
        <f t="shared" si="30"/>
        <v>0</v>
      </c>
    </row>
    <row r="224" spans="3:10" x14ac:dyDescent="0.3">
      <c r="C224" s="22">
        <v>213</v>
      </c>
      <c r="D224" s="22">
        <f t="shared" si="31"/>
        <v>0</v>
      </c>
      <c r="E224" s="22">
        <f t="shared" si="32"/>
        <v>0</v>
      </c>
      <c r="F224" s="24">
        <f t="shared" si="26"/>
        <v>0</v>
      </c>
      <c r="G224" s="24">
        <f t="shared" si="27"/>
        <v>100000</v>
      </c>
      <c r="H224" s="22">
        <f t="shared" si="28"/>
        <v>0</v>
      </c>
      <c r="I224" s="22">
        <f t="shared" si="29"/>
        <v>0</v>
      </c>
      <c r="J224" s="22">
        <f t="shared" si="30"/>
        <v>0</v>
      </c>
    </row>
    <row r="225" spans="3:10" x14ac:dyDescent="0.3">
      <c r="C225" s="22">
        <v>214</v>
      </c>
      <c r="D225" s="22">
        <f t="shared" si="31"/>
        <v>0</v>
      </c>
      <c r="E225" s="22">
        <f t="shared" si="32"/>
        <v>0</v>
      </c>
      <c r="F225" s="24">
        <f t="shared" si="26"/>
        <v>0</v>
      </c>
      <c r="G225" s="24">
        <f t="shared" si="27"/>
        <v>100000</v>
      </c>
      <c r="H225" s="22">
        <f t="shared" si="28"/>
        <v>0</v>
      </c>
      <c r="I225" s="22">
        <f t="shared" si="29"/>
        <v>0</v>
      </c>
      <c r="J225" s="22">
        <f t="shared" si="30"/>
        <v>0</v>
      </c>
    </row>
    <row r="226" spans="3:10" x14ac:dyDescent="0.3">
      <c r="C226" s="22">
        <v>215</v>
      </c>
      <c r="D226" s="22">
        <f t="shared" si="31"/>
        <v>0</v>
      </c>
      <c r="E226" s="22">
        <f t="shared" si="32"/>
        <v>0</v>
      </c>
      <c r="F226" s="24">
        <f t="shared" si="26"/>
        <v>0</v>
      </c>
      <c r="G226" s="24">
        <f t="shared" si="27"/>
        <v>100000</v>
      </c>
      <c r="H226" s="22">
        <f t="shared" si="28"/>
        <v>0</v>
      </c>
      <c r="I226" s="22">
        <f t="shared" si="29"/>
        <v>0</v>
      </c>
      <c r="J226" s="22">
        <f t="shared" si="30"/>
        <v>0</v>
      </c>
    </row>
    <row r="227" spans="3:10" x14ac:dyDescent="0.3">
      <c r="C227" s="25">
        <v>216</v>
      </c>
      <c r="D227" s="22">
        <f t="shared" si="31"/>
        <v>0</v>
      </c>
      <c r="E227" s="22">
        <f t="shared" si="32"/>
        <v>0</v>
      </c>
      <c r="F227" s="24">
        <f t="shared" si="26"/>
        <v>0</v>
      </c>
      <c r="G227" s="24">
        <f t="shared" si="27"/>
        <v>100000</v>
      </c>
      <c r="H227" s="22">
        <f t="shared" si="28"/>
        <v>0</v>
      </c>
      <c r="I227" s="22">
        <f t="shared" si="29"/>
        <v>0</v>
      </c>
      <c r="J227" s="22">
        <f t="shared" si="30"/>
        <v>0</v>
      </c>
    </row>
    <row r="228" spans="3:10" x14ac:dyDescent="0.3">
      <c r="C228" s="22">
        <v>217</v>
      </c>
      <c r="D228" s="22">
        <f t="shared" si="31"/>
        <v>0</v>
      </c>
      <c r="E228" s="22">
        <f t="shared" si="32"/>
        <v>0</v>
      </c>
      <c r="F228" s="24">
        <f t="shared" si="26"/>
        <v>0</v>
      </c>
      <c r="G228" s="24">
        <f t="shared" si="27"/>
        <v>100000</v>
      </c>
      <c r="H228" s="22">
        <f t="shared" si="28"/>
        <v>0</v>
      </c>
      <c r="I228" s="22">
        <f t="shared" si="29"/>
        <v>0</v>
      </c>
      <c r="J228" s="22">
        <f t="shared" si="30"/>
        <v>0</v>
      </c>
    </row>
    <row r="229" spans="3:10" x14ac:dyDescent="0.3">
      <c r="C229" s="22">
        <v>218</v>
      </c>
      <c r="D229" s="22">
        <f t="shared" si="31"/>
        <v>0</v>
      </c>
      <c r="E229" s="22">
        <f t="shared" si="32"/>
        <v>0</v>
      </c>
      <c r="F229" s="24">
        <f t="shared" si="26"/>
        <v>0</v>
      </c>
      <c r="G229" s="24">
        <f t="shared" si="27"/>
        <v>100000</v>
      </c>
      <c r="H229" s="22">
        <f t="shared" si="28"/>
        <v>0</v>
      </c>
      <c r="I229" s="22">
        <f t="shared" si="29"/>
        <v>0</v>
      </c>
      <c r="J229" s="22">
        <f t="shared" si="30"/>
        <v>0</v>
      </c>
    </row>
    <row r="230" spans="3:10" x14ac:dyDescent="0.3">
      <c r="C230" s="22">
        <v>219</v>
      </c>
      <c r="D230" s="22">
        <f t="shared" si="31"/>
        <v>0</v>
      </c>
      <c r="E230" s="22">
        <f t="shared" si="32"/>
        <v>0</v>
      </c>
      <c r="F230" s="24">
        <f t="shared" si="26"/>
        <v>0</v>
      </c>
      <c r="G230" s="24">
        <f t="shared" si="27"/>
        <v>100000</v>
      </c>
      <c r="H230" s="22">
        <f t="shared" si="28"/>
        <v>0</v>
      </c>
      <c r="I230" s="22">
        <f t="shared" si="29"/>
        <v>0</v>
      </c>
      <c r="J230" s="22">
        <f t="shared" si="30"/>
        <v>0</v>
      </c>
    </row>
    <row r="231" spans="3:10" x14ac:dyDescent="0.3">
      <c r="C231" s="22">
        <v>220</v>
      </c>
      <c r="D231" s="22">
        <f t="shared" si="31"/>
        <v>0</v>
      </c>
      <c r="E231" s="22">
        <f t="shared" si="32"/>
        <v>0</v>
      </c>
      <c r="F231" s="24">
        <f t="shared" si="26"/>
        <v>0</v>
      </c>
      <c r="G231" s="24">
        <f t="shared" si="27"/>
        <v>100000</v>
      </c>
      <c r="H231" s="22">
        <f t="shared" si="28"/>
        <v>0</v>
      </c>
      <c r="I231" s="22">
        <f t="shared" si="29"/>
        <v>0</v>
      </c>
      <c r="J231" s="22">
        <f t="shared" si="30"/>
        <v>0</v>
      </c>
    </row>
    <row r="232" spans="3:10" x14ac:dyDescent="0.3">
      <c r="C232" s="22">
        <v>221</v>
      </c>
      <c r="D232" s="22">
        <f t="shared" si="31"/>
        <v>0</v>
      </c>
      <c r="E232" s="22">
        <f t="shared" si="32"/>
        <v>0</v>
      </c>
      <c r="F232" s="24">
        <f t="shared" si="26"/>
        <v>0</v>
      </c>
      <c r="G232" s="24">
        <f t="shared" si="27"/>
        <v>100000</v>
      </c>
      <c r="H232" s="22">
        <f t="shared" si="28"/>
        <v>0</v>
      </c>
      <c r="I232" s="22">
        <f t="shared" si="29"/>
        <v>0</v>
      </c>
      <c r="J232" s="22">
        <f t="shared" si="30"/>
        <v>0</v>
      </c>
    </row>
    <row r="233" spans="3:10" x14ac:dyDescent="0.3">
      <c r="C233" s="22">
        <v>222</v>
      </c>
      <c r="D233" s="22">
        <f t="shared" si="31"/>
        <v>0</v>
      </c>
      <c r="E233" s="22">
        <f t="shared" si="32"/>
        <v>0</v>
      </c>
      <c r="F233" s="24">
        <f t="shared" si="26"/>
        <v>0</v>
      </c>
      <c r="G233" s="24">
        <f t="shared" si="27"/>
        <v>100000</v>
      </c>
      <c r="H233" s="22">
        <f t="shared" si="28"/>
        <v>0</v>
      </c>
      <c r="I233" s="22">
        <f t="shared" si="29"/>
        <v>0</v>
      </c>
      <c r="J233" s="22">
        <f t="shared" si="30"/>
        <v>0</v>
      </c>
    </row>
    <row r="234" spans="3:10" x14ac:dyDescent="0.3">
      <c r="C234" s="22">
        <v>223</v>
      </c>
      <c r="D234" s="22">
        <f t="shared" si="31"/>
        <v>0</v>
      </c>
      <c r="E234" s="22">
        <f t="shared" si="32"/>
        <v>0</v>
      </c>
      <c r="F234" s="24">
        <f t="shared" si="26"/>
        <v>0</v>
      </c>
      <c r="G234" s="24">
        <f t="shared" si="27"/>
        <v>100000</v>
      </c>
      <c r="H234" s="22">
        <f t="shared" si="28"/>
        <v>0</v>
      </c>
      <c r="I234" s="22">
        <f t="shared" si="29"/>
        <v>0</v>
      </c>
      <c r="J234" s="22">
        <f t="shared" si="30"/>
        <v>0</v>
      </c>
    </row>
    <row r="235" spans="3:10" x14ac:dyDescent="0.3">
      <c r="C235" s="22">
        <v>224</v>
      </c>
      <c r="D235" s="22">
        <f t="shared" si="31"/>
        <v>0</v>
      </c>
      <c r="E235" s="22">
        <f t="shared" si="32"/>
        <v>0</v>
      </c>
      <c r="F235" s="24">
        <f t="shared" si="26"/>
        <v>0</v>
      </c>
      <c r="G235" s="24">
        <f t="shared" si="27"/>
        <v>100000</v>
      </c>
      <c r="H235" s="22">
        <f t="shared" si="28"/>
        <v>0</v>
      </c>
      <c r="I235" s="22">
        <f t="shared" si="29"/>
        <v>0</v>
      </c>
      <c r="J235" s="22">
        <f t="shared" si="30"/>
        <v>0</v>
      </c>
    </row>
    <row r="236" spans="3:10" x14ac:dyDescent="0.3">
      <c r="C236" s="22">
        <v>225</v>
      </c>
      <c r="D236" s="22">
        <f t="shared" si="31"/>
        <v>0</v>
      </c>
      <c r="E236" s="22">
        <f t="shared" si="32"/>
        <v>0</v>
      </c>
      <c r="F236" s="24">
        <f t="shared" si="26"/>
        <v>0</v>
      </c>
      <c r="G236" s="24">
        <f t="shared" si="27"/>
        <v>100000</v>
      </c>
      <c r="H236" s="22">
        <f t="shared" si="28"/>
        <v>0</v>
      </c>
      <c r="I236" s="22">
        <f t="shared" si="29"/>
        <v>0</v>
      </c>
      <c r="J236" s="22">
        <f t="shared" si="30"/>
        <v>0</v>
      </c>
    </row>
    <row r="237" spans="3:10" x14ac:dyDescent="0.3">
      <c r="C237" s="22">
        <v>226</v>
      </c>
      <c r="D237" s="22">
        <f t="shared" si="31"/>
        <v>0</v>
      </c>
      <c r="E237" s="22">
        <f t="shared" si="32"/>
        <v>0</v>
      </c>
      <c r="F237" s="24">
        <f t="shared" si="26"/>
        <v>0</v>
      </c>
      <c r="G237" s="24">
        <f t="shared" si="27"/>
        <v>100000</v>
      </c>
      <c r="H237" s="22">
        <f t="shared" si="28"/>
        <v>0</v>
      </c>
      <c r="I237" s="22">
        <f t="shared" si="29"/>
        <v>0</v>
      </c>
      <c r="J237" s="22">
        <f t="shared" si="30"/>
        <v>0</v>
      </c>
    </row>
    <row r="238" spans="3:10" x14ac:dyDescent="0.3">
      <c r="C238" s="22">
        <v>227</v>
      </c>
      <c r="D238" s="22">
        <f t="shared" si="31"/>
        <v>0</v>
      </c>
      <c r="E238" s="22">
        <f t="shared" si="32"/>
        <v>0</v>
      </c>
      <c r="F238" s="24">
        <f t="shared" si="26"/>
        <v>0</v>
      </c>
      <c r="G238" s="24">
        <f t="shared" si="27"/>
        <v>100000</v>
      </c>
      <c r="H238" s="22">
        <f t="shared" si="28"/>
        <v>0</v>
      </c>
      <c r="I238" s="22">
        <f t="shared" si="29"/>
        <v>0</v>
      </c>
      <c r="J238" s="22">
        <f t="shared" si="30"/>
        <v>0</v>
      </c>
    </row>
    <row r="239" spans="3:10" x14ac:dyDescent="0.3">
      <c r="C239" s="25">
        <v>228</v>
      </c>
      <c r="D239" s="22">
        <f t="shared" si="31"/>
        <v>0</v>
      </c>
      <c r="E239" s="22">
        <f t="shared" si="32"/>
        <v>0</v>
      </c>
      <c r="F239" s="24">
        <f t="shared" si="26"/>
        <v>0</v>
      </c>
      <c r="G239" s="24">
        <f t="shared" si="27"/>
        <v>100000</v>
      </c>
      <c r="H239" s="22">
        <f t="shared" si="28"/>
        <v>0</v>
      </c>
      <c r="I239" s="22">
        <f t="shared" si="29"/>
        <v>0</v>
      </c>
      <c r="J239" s="22">
        <f t="shared" si="30"/>
        <v>0</v>
      </c>
    </row>
    <row r="240" spans="3:10" x14ac:dyDescent="0.3">
      <c r="C240" s="22">
        <v>229</v>
      </c>
      <c r="D240" s="22">
        <f t="shared" si="31"/>
        <v>0</v>
      </c>
      <c r="E240" s="22">
        <f t="shared" si="32"/>
        <v>0</v>
      </c>
      <c r="F240" s="24">
        <f t="shared" si="26"/>
        <v>0</v>
      </c>
      <c r="G240" s="24">
        <f t="shared" si="27"/>
        <v>100000</v>
      </c>
      <c r="H240" s="22">
        <f t="shared" si="28"/>
        <v>0</v>
      </c>
      <c r="I240" s="22">
        <f t="shared" si="29"/>
        <v>0</v>
      </c>
      <c r="J240" s="22">
        <f t="shared" si="30"/>
        <v>0</v>
      </c>
    </row>
    <row r="241" spans="3:10" x14ac:dyDescent="0.3">
      <c r="C241" s="22">
        <v>230</v>
      </c>
      <c r="D241" s="22">
        <f t="shared" si="31"/>
        <v>0</v>
      </c>
      <c r="E241" s="22">
        <f t="shared" si="32"/>
        <v>0</v>
      </c>
      <c r="F241" s="24">
        <f t="shared" si="26"/>
        <v>0</v>
      </c>
      <c r="G241" s="24">
        <f t="shared" si="27"/>
        <v>100000</v>
      </c>
      <c r="H241" s="22">
        <f t="shared" si="28"/>
        <v>0</v>
      </c>
      <c r="I241" s="22">
        <f t="shared" si="29"/>
        <v>0</v>
      </c>
      <c r="J241" s="22">
        <f t="shared" si="30"/>
        <v>0</v>
      </c>
    </row>
    <row r="242" spans="3:10" x14ac:dyDescent="0.3">
      <c r="C242" s="22">
        <v>231</v>
      </c>
      <c r="D242" s="22">
        <f t="shared" si="31"/>
        <v>0</v>
      </c>
      <c r="E242" s="22">
        <f t="shared" si="32"/>
        <v>0</v>
      </c>
      <c r="F242" s="24">
        <f t="shared" si="26"/>
        <v>0</v>
      </c>
      <c r="G242" s="24">
        <f t="shared" si="27"/>
        <v>100000</v>
      </c>
      <c r="H242" s="22">
        <f t="shared" si="28"/>
        <v>0</v>
      </c>
      <c r="I242" s="22">
        <f t="shared" si="29"/>
        <v>0</v>
      </c>
      <c r="J242" s="22">
        <f t="shared" si="30"/>
        <v>0</v>
      </c>
    </row>
    <row r="243" spans="3:10" x14ac:dyDescent="0.3">
      <c r="C243" s="22">
        <v>232</v>
      </c>
      <c r="D243" s="22">
        <f t="shared" si="31"/>
        <v>0</v>
      </c>
      <c r="E243" s="22">
        <f t="shared" si="32"/>
        <v>0</v>
      </c>
      <c r="F243" s="24">
        <f t="shared" si="26"/>
        <v>0</v>
      </c>
      <c r="G243" s="24">
        <f t="shared" si="27"/>
        <v>100000</v>
      </c>
      <c r="H243" s="22">
        <f t="shared" si="28"/>
        <v>0</v>
      </c>
      <c r="I243" s="22">
        <f t="shared" si="29"/>
        <v>0</v>
      </c>
      <c r="J243" s="22">
        <f t="shared" si="30"/>
        <v>0</v>
      </c>
    </row>
    <row r="244" spans="3:10" x14ac:dyDescent="0.3">
      <c r="C244" s="22">
        <v>233</v>
      </c>
      <c r="D244" s="22">
        <f t="shared" si="31"/>
        <v>0</v>
      </c>
      <c r="E244" s="22">
        <f t="shared" si="32"/>
        <v>0</v>
      </c>
      <c r="F244" s="24">
        <f t="shared" si="26"/>
        <v>0</v>
      </c>
      <c r="G244" s="24">
        <f t="shared" si="27"/>
        <v>100000</v>
      </c>
      <c r="H244" s="22">
        <f t="shared" si="28"/>
        <v>0</v>
      </c>
      <c r="I244" s="22">
        <f t="shared" si="29"/>
        <v>0</v>
      </c>
      <c r="J244" s="22">
        <f t="shared" si="30"/>
        <v>0</v>
      </c>
    </row>
    <row r="245" spans="3:10" x14ac:dyDescent="0.3">
      <c r="C245" s="22">
        <v>234</v>
      </c>
      <c r="D245" s="22">
        <f t="shared" si="31"/>
        <v>0</v>
      </c>
      <c r="E245" s="22">
        <f t="shared" si="32"/>
        <v>0</v>
      </c>
      <c r="F245" s="24">
        <f t="shared" ref="F245:F308" si="33">+D245-E245</f>
        <v>0</v>
      </c>
      <c r="G245" s="24">
        <f t="shared" ref="G245:G308" si="34">+G244-F245</f>
        <v>100000</v>
      </c>
      <c r="H245" s="22">
        <f t="shared" ref="H245:H308" si="35">IF(D245&gt;1,H244+E245,0)</f>
        <v>0</v>
      </c>
      <c r="I245" s="22">
        <f t="shared" ref="I245:I308" si="36">IF(D245&gt;1,I244+F245,0)</f>
        <v>0</v>
      </c>
      <c r="J245" s="22">
        <f t="shared" ref="J245:J308" si="37">I245+H245</f>
        <v>0</v>
      </c>
    </row>
    <row r="246" spans="3:10" x14ac:dyDescent="0.3">
      <c r="C246" s="22">
        <v>235</v>
      </c>
      <c r="D246" s="22">
        <f t="shared" si="31"/>
        <v>0</v>
      </c>
      <c r="E246" s="22">
        <f t="shared" si="32"/>
        <v>0</v>
      </c>
      <c r="F246" s="24">
        <f t="shared" si="33"/>
        <v>0</v>
      </c>
      <c r="G246" s="24">
        <f t="shared" si="34"/>
        <v>100000</v>
      </c>
      <c r="H246" s="22">
        <f t="shared" si="35"/>
        <v>0</v>
      </c>
      <c r="I246" s="22">
        <f t="shared" si="36"/>
        <v>0</v>
      </c>
      <c r="J246" s="22">
        <f t="shared" si="37"/>
        <v>0</v>
      </c>
    </row>
    <row r="247" spans="3:10" x14ac:dyDescent="0.3">
      <c r="C247" s="22">
        <v>236</v>
      </c>
      <c r="D247" s="22">
        <f t="shared" si="31"/>
        <v>0</v>
      </c>
      <c r="E247" s="22">
        <f t="shared" si="32"/>
        <v>0</v>
      </c>
      <c r="F247" s="24">
        <f t="shared" si="33"/>
        <v>0</v>
      </c>
      <c r="G247" s="24">
        <f t="shared" si="34"/>
        <v>100000</v>
      </c>
      <c r="H247" s="22">
        <f t="shared" si="35"/>
        <v>0</v>
      </c>
      <c r="I247" s="22">
        <f t="shared" si="36"/>
        <v>0</v>
      </c>
      <c r="J247" s="22">
        <f t="shared" si="37"/>
        <v>0</v>
      </c>
    </row>
    <row r="248" spans="3:10" x14ac:dyDescent="0.3">
      <c r="C248" s="22">
        <v>237</v>
      </c>
      <c r="D248" s="22">
        <f t="shared" si="31"/>
        <v>0</v>
      </c>
      <c r="E248" s="22">
        <f t="shared" si="32"/>
        <v>0</v>
      </c>
      <c r="F248" s="24">
        <f t="shared" si="33"/>
        <v>0</v>
      </c>
      <c r="G248" s="24">
        <f t="shared" si="34"/>
        <v>100000</v>
      </c>
      <c r="H248" s="22">
        <f t="shared" si="35"/>
        <v>0</v>
      </c>
      <c r="I248" s="22">
        <f t="shared" si="36"/>
        <v>0</v>
      </c>
      <c r="J248" s="22">
        <f t="shared" si="37"/>
        <v>0</v>
      </c>
    </row>
    <row r="249" spans="3:10" x14ac:dyDescent="0.3">
      <c r="C249" s="22">
        <v>238</v>
      </c>
      <c r="D249" s="22">
        <f t="shared" si="31"/>
        <v>0</v>
      </c>
      <c r="E249" s="22">
        <f t="shared" si="32"/>
        <v>0</v>
      </c>
      <c r="F249" s="24">
        <f t="shared" si="33"/>
        <v>0</v>
      </c>
      <c r="G249" s="24">
        <f t="shared" si="34"/>
        <v>100000</v>
      </c>
      <c r="H249" s="22">
        <f t="shared" si="35"/>
        <v>0</v>
      </c>
      <c r="I249" s="22">
        <f t="shared" si="36"/>
        <v>0</v>
      </c>
      <c r="J249" s="22">
        <f t="shared" si="37"/>
        <v>0</v>
      </c>
    </row>
    <row r="250" spans="3:10" x14ac:dyDescent="0.3">
      <c r="C250" s="22">
        <v>239</v>
      </c>
      <c r="D250" s="22">
        <f t="shared" si="31"/>
        <v>0</v>
      </c>
      <c r="E250" s="22">
        <f t="shared" si="32"/>
        <v>0</v>
      </c>
      <c r="F250" s="24">
        <f t="shared" si="33"/>
        <v>0</v>
      </c>
      <c r="G250" s="24">
        <f t="shared" si="34"/>
        <v>100000</v>
      </c>
      <c r="H250" s="22">
        <f t="shared" si="35"/>
        <v>0</v>
      </c>
      <c r="I250" s="22">
        <f t="shared" si="36"/>
        <v>0</v>
      </c>
      <c r="J250" s="22">
        <f t="shared" si="37"/>
        <v>0</v>
      </c>
    </row>
    <row r="251" spans="3:10" x14ac:dyDescent="0.3">
      <c r="C251" s="25">
        <v>240</v>
      </c>
      <c r="D251" s="22">
        <f t="shared" si="31"/>
        <v>0</v>
      </c>
      <c r="E251" s="22">
        <f t="shared" si="32"/>
        <v>0</v>
      </c>
      <c r="F251" s="24">
        <f t="shared" si="33"/>
        <v>0</v>
      </c>
      <c r="G251" s="24">
        <f t="shared" si="34"/>
        <v>100000</v>
      </c>
      <c r="H251" s="22">
        <f t="shared" si="35"/>
        <v>0</v>
      </c>
      <c r="I251" s="22">
        <f t="shared" si="36"/>
        <v>0</v>
      </c>
      <c r="J251" s="22">
        <f t="shared" si="37"/>
        <v>0</v>
      </c>
    </row>
    <row r="252" spans="3:10" x14ac:dyDescent="0.3">
      <c r="C252" s="22">
        <v>241</v>
      </c>
      <c r="D252" s="22">
        <f t="shared" si="31"/>
        <v>0</v>
      </c>
      <c r="E252" s="22">
        <f t="shared" si="32"/>
        <v>0</v>
      </c>
      <c r="F252" s="24">
        <f t="shared" si="33"/>
        <v>0</v>
      </c>
      <c r="G252" s="24">
        <f t="shared" si="34"/>
        <v>100000</v>
      </c>
      <c r="H252" s="22">
        <f t="shared" si="35"/>
        <v>0</v>
      </c>
      <c r="I252" s="22">
        <f t="shared" si="36"/>
        <v>0</v>
      </c>
      <c r="J252" s="22">
        <f t="shared" si="37"/>
        <v>0</v>
      </c>
    </row>
    <row r="253" spans="3:10" x14ac:dyDescent="0.3">
      <c r="C253" s="22">
        <v>242</v>
      </c>
      <c r="D253" s="22">
        <f t="shared" si="31"/>
        <v>0</v>
      </c>
      <c r="E253" s="22">
        <f t="shared" si="32"/>
        <v>0</v>
      </c>
      <c r="F253" s="24">
        <f t="shared" si="33"/>
        <v>0</v>
      </c>
      <c r="G253" s="24">
        <f t="shared" si="34"/>
        <v>100000</v>
      </c>
      <c r="H253" s="22">
        <f t="shared" si="35"/>
        <v>0</v>
      </c>
      <c r="I253" s="22">
        <f t="shared" si="36"/>
        <v>0</v>
      </c>
      <c r="J253" s="22">
        <f t="shared" si="37"/>
        <v>0</v>
      </c>
    </row>
    <row r="254" spans="3:10" x14ac:dyDescent="0.3">
      <c r="C254" s="22">
        <v>243</v>
      </c>
      <c r="D254" s="22">
        <f t="shared" si="31"/>
        <v>0</v>
      </c>
      <c r="E254" s="22">
        <f t="shared" si="32"/>
        <v>0</v>
      </c>
      <c r="F254" s="24">
        <f t="shared" si="33"/>
        <v>0</v>
      </c>
      <c r="G254" s="24">
        <f t="shared" si="34"/>
        <v>100000</v>
      </c>
      <c r="H254" s="22">
        <f t="shared" si="35"/>
        <v>0</v>
      </c>
      <c r="I254" s="22">
        <f t="shared" si="36"/>
        <v>0</v>
      </c>
      <c r="J254" s="22">
        <f t="shared" si="37"/>
        <v>0</v>
      </c>
    </row>
    <row r="255" spans="3:10" x14ac:dyDescent="0.3">
      <c r="C255" s="22">
        <v>244</v>
      </c>
      <c r="D255" s="22">
        <f t="shared" si="31"/>
        <v>0</v>
      </c>
      <c r="E255" s="22">
        <f t="shared" si="32"/>
        <v>0</v>
      </c>
      <c r="F255" s="24">
        <f t="shared" si="33"/>
        <v>0</v>
      </c>
      <c r="G255" s="24">
        <f t="shared" si="34"/>
        <v>100000</v>
      </c>
      <c r="H255" s="22">
        <f t="shared" si="35"/>
        <v>0</v>
      </c>
      <c r="I255" s="22">
        <f t="shared" si="36"/>
        <v>0</v>
      </c>
      <c r="J255" s="22">
        <f t="shared" si="37"/>
        <v>0</v>
      </c>
    </row>
    <row r="256" spans="3:10" x14ac:dyDescent="0.3">
      <c r="C256" s="22">
        <v>245</v>
      </c>
      <c r="D256" s="22">
        <f t="shared" si="31"/>
        <v>0</v>
      </c>
      <c r="E256" s="22">
        <f t="shared" si="32"/>
        <v>0</v>
      </c>
      <c r="F256" s="24">
        <f t="shared" si="33"/>
        <v>0</v>
      </c>
      <c r="G256" s="24">
        <f t="shared" si="34"/>
        <v>100000</v>
      </c>
      <c r="H256" s="22">
        <f t="shared" si="35"/>
        <v>0</v>
      </c>
      <c r="I256" s="22">
        <f t="shared" si="36"/>
        <v>0</v>
      </c>
      <c r="J256" s="22">
        <f t="shared" si="37"/>
        <v>0</v>
      </c>
    </row>
    <row r="257" spans="3:10" x14ac:dyDescent="0.3">
      <c r="C257" s="22">
        <v>246</v>
      </c>
      <c r="D257" s="22">
        <f t="shared" si="31"/>
        <v>0</v>
      </c>
      <c r="E257" s="22">
        <f t="shared" si="32"/>
        <v>0</v>
      </c>
      <c r="F257" s="24">
        <f t="shared" si="33"/>
        <v>0</v>
      </c>
      <c r="G257" s="24">
        <f t="shared" si="34"/>
        <v>100000</v>
      </c>
      <c r="H257" s="22">
        <f t="shared" si="35"/>
        <v>0</v>
      </c>
      <c r="I257" s="22">
        <f t="shared" si="36"/>
        <v>0</v>
      </c>
      <c r="J257" s="22">
        <f t="shared" si="37"/>
        <v>0</v>
      </c>
    </row>
    <row r="258" spans="3:10" x14ac:dyDescent="0.3">
      <c r="C258" s="22">
        <v>247</v>
      </c>
      <c r="D258" s="22">
        <f t="shared" si="31"/>
        <v>0</v>
      </c>
      <c r="E258" s="22">
        <f t="shared" si="32"/>
        <v>0</v>
      </c>
      <c r="F258" s="24">
        <f t="shared" si="33"/>
        <v>0</v>
      </c>
      <c r="G258" s="24">
        <f t="shared" si="34"/>
        <v>100000</v>
      </c>
      <c r="H258" s="22">
        <f t="shared" si="35"/>
        <v>0</v>
      </c>
      <c r="I258" s="22">
        <f t="shared" si="36"/>
        <v>0</v>
      </c>
      <c r="J258" s="22">
        <f t="shared" si="37"/>
        <v>0</v>
      </c>
    </row>
    <row r="259" spans="3:10" x14ac:dyDescent="0.3">
      <c r="C259" s="22">
        <v>248</v>
      </c>
      <c r="D259" s="22">
        <f t="shared" si="31"/>
        <v>0</v>
      </c>
      <c r="E259" s="22">
        <f t="shared" si="32"/>
        <v>0</v>
      </c>
      <c r="F259" s="24">
        <f t="shared" si="33"/>
        <v>0</v>
      </c>
      <c r="G259" s="24">
        <f t="shared" si="34"/>
        <v>100000</v>
      </c>
      <c r="H259" s="22">
        <f t="shared" si="35"/>
        <v>0</v>
      </c>
      <c r="I259" s="22">
        <f t="shared" si="36"/>
        <v>0</v>
      </c>
      <c r="J259" s="22">
        <f t="shared" si="37"/>
        <v>0</v>
      </c>
    </row>
    <row r="260" spans="3:10" x14ac:dyDescent="0.3">
      <c r="C260" s="22">
        <v>249</v>
      </c>
      <c r="D260" s="22">
        <f t="shared" si="31"/>
        <v>0</v>
      </c>
      <c r="E260" s="22">
        <f t="shared" si="32"/>
        <v>0</v>
      </c>
      <c r="F260" s="24">
        <f t="shared" si="33"/>
        <v>0</v>
      </c>
      <c r="G260" s="24">
        <f t="shared" si="34"/>
        <v>100000</v>
      </c>
      <c r="H260" s="22">
        <f t="shared" si="35"/>
        <v>0</v>
      </c>
      <c r="I260" s="22">
        <f t="shared" si="36"/>
        <v>0</v>
      </c>
      <c r="J260" s="22">
        <f t="shared" si="37"/>
        <v>0</v>
      </c>
    </row>
    <row r="261" spans="3:10" x14ac:dyDescent="0.3">
      <c r="C261" s="22">
        <v>250</v>
      </c>
      <c r="D261" s="22">
        <f t="shared" si="31"/>
        <v>0</v>
      </c>
      <c r="E261" s="22">
        <f t="shared" si="32"/>
        <v>0</v>
      </c>
      <c r="F261" s="24">
        <f t="shared" si="33"/>
        <v>0</v>
      </c>
      <c r="G261" s="24">
        <f t="shared" si="34"/>
        <v>100000</v>
      </c>
      <c r="H261" s="22">
        <f t="shared" si="35"/>
        <v>0</v>
      </c>
      <c r="I261" s="22">
        <f t="shared" si="36"/>
        <v>0</v>
      </c>
      <c r="J261" s="22">
        <f t="shared" si="37"/>
        <v>0</v>
      </c>
    </row>
    <row r="262" spans="3:10" x14ac:dyDescent="0.3">
      <c r="C262" s="22">
        <v>251</v>
      </c>
      <c r="D262" s="22">
        <f t="shared" si="31"/>
        <v>0</v>
      </c>
      <c r="E262" s="22">
        <f t="shared" si="32"/>
        <v>0</v>
      </c>
      <c r="F262" s="24">
        <f>+D262-E262</f>
        <v>0</v>
      </c>
      <c r="G262" s="24">
        <f t="shared" si="34"/>
        <v>100000</v>
      </c>
      <c r="H262" s="22">
        <f t="shared" si="35"/>
        <v>0</v>
      </c>
      <c r="I262" s="22">
        <f t="shared" si="36"/>
        <v>0</v>
      </c>
      <c r="J262" s="22">
        <f t="shared" si="37"/>
        <v>0</v>
      </c>
    </row>
    <row r="263" spans="3:10" x14ac:dyDescent="0.3">
      <c r="C263" s="25">
        <v>252</v>
      </c>
      <c r="D263" s="22">
        <f t="shared" si="31"/>
        <v>0</v>
      </c>
      <c r="E263" s="22">
        <f t="shared" si="32"/>
        <v>0</v>
      </c>
      <c r="F263" s="24">
        <f t="shared" si="33"/>
        <v>0</v>
      </c>
      <c r="G263" s="24">
        <f t="shared" si="34"/>
        <v>100000</v>
      </c>
      <c r="H263" s="22">
        <f t="shared" si="35"/>
        <v>0</v>
      </c>
      <c r="I263" s="22">
        <f t="shared" si="36"/>
        <v>0</v>
      </c>
      <c r="J263" s="22">
        <f t="shared" si="37"/>
        <v>0</v>
      </c>
    </row>
    <row r="264" spans="3:10" x14ac:dyDescent="0.3">
      <c r="C264" s="22">
        <v>253</v>
      </c>
      <c r="D264" s="22">
        <f t="shared" si="31"/>
        <v>0</v>
      </c>
      <c r="E264" s="22">
        <f t="shared" si="32"/>
        <v>0</v>
      </c>
      <c r="F264" s="24">
        <f t="shared" si="33"/>
        <v>0</v>
      </c>
      <c r="G264" s="24">
        <f t="shared" si="34"/>
        <v>100000</v>
      </c>
      <c r="H264" s="22">
        <f t="shared" si="35"/>
        <v>0</v>
      </c>
      <c r="I264" s="22">
        <f t="shared" si="36"/>
        <v>0</v>
      </c>
      <c r="J264" s="22">
        <f t="shared" si="37"/>
        <v>0</v>
      </c>
    </row>
    <row r="265" spans="3:10" x14ac:dyDescent="0.3">
      <c r="C265" s="22">
        <v>254</v>
      </c>
      <c r="D265" s="22">
        <f t="shared" si="31"/>
        <v>0</v>
      </c>
      <c r="E265" s="22">
        <f t="shared" si="32"/>
        <v>0</v>
      </c>
      <c r="F265" s="24">
        <f t="shared" si="33"/>
        <v>0</v>
      </c>
      <c r="G265" s="24">
        <f t="shared" si="34"/>
        <v>100000</v>
      </c>
      <c r="H265" s="22">
        <f t="shared" si="35"/>
        <v>0</v>
      </c>
      <c r="I265" s="22">
        <f t="shared" si="36"/>
        <v>0</v>
      </c>
      <c r="J265" s="22">
        <f t="shared" si="37"/>
        <v>0</v>
      </c>
    </row>
    <row r="266" spans="3:10" x14ac:dyDescent="0.3">
      <c r="C266" s="22">
        <v>255</v>
      </c>
      <c r="D266" s="22">
        <f t="shared" si="31"/>
        <v>0</v>
      </c>
      <c r="E266" s="22">
        <f t="shared" si="32"/>
        <v>0</v>
      </c>
      <c r="F266" s="24">
        <f t="shared" si="33"/>
        <v>0</v>
      </c>
      <c r="G266" s="24">
        <f t="shared" si="34"/>
        <v>100000</v>
      </c>
      <c r="H266" s="22">
        <f t="shared" si="35"/>
        <v>0</v>
      </c>
      <c r="I266" s="22">
        <f t="shared" si="36"/>
        <v>0</v>
      </c>
      <c r="J266" s="22">
        <f t="shared" si="37"/>
        <v>0</v>
      </c>
    </row>
    <row r="267" spans="3:10" x14ac:dyDescent="0.3">
      <c r="C267" s="22">
        <v>256</v>
      </c>
      <c r="D267" s="22">
        <f t="shared" si="31"/>
        <v>0</v>
      </c>
      <c r="E267" s="22">
        <f t="shared" si="32"/>
        <v>0</v>
      </c>
      <c r="F267" s="24">
        <f t="shared" si="33"/>
        <v>0</v>
      </c>
      <c r="G267" s="24">
        <f t="shared" si="34"/>
        <v>100000</v>
      </c>
      <c r="H267" s="22">
        <f t="shared" si="35"/>
        <v>0</v>
      </c>
      <c r="I267" s="22">
        <f t="shared" si="36"/>
        <v>0</v>
      </c>
      <c r="J267" s="22">
        <f t="shared" si="37"/>
        <v>0</v>
      </c>
    </row>
    <row r="268" spans="3:10" x14ac:dyDescent="0.3">
      <c r="C268" s="22">
        <v>257</v>
      </c>
      <c r="D268" s="22">
        <f t="shared" ref="D268:D331" si="38">IF(C268&lt;=$C$7,$C$8,0)</f>
        <v>0</v>
      </c>
      <c r="E268" s="22">
        <f t="shared" si="32"/>
        <v>0</v>
      </c>
      <c r="F268" s="24">
        <f t="shared" si="33"/>
        <v>0</v>
      </c>
      <c r="G268" s="24">
        <f t="shared" si="34"/>
        <v>100000</v>
      </c>
      <c r="H268" s="22">
        <f t="shared" si="35"/>
        <v>0</v>
      </c>
      <c r="I268" s="22">
        <f t="shared" si="36"/>
        <v>0</v>
      </c>
      <c r="J268" s="22">
        <f t="shared" si="37"/>
        <v>0</v>
      </c>
    </row>
    <row r="269" spans="3:10" x14ac:dyDescent="0.3">
      <c r="C269" s="22">
        <v>258</v>
      </c>
      <c r="D269" s="22">
        <f t="shared" si="38"/>
        <v>0</v>
      </c>
      <c r="E269" s="22">
        <f t="shared" ref="E269:E332" si="39">G268*$C$6/12</f>
        <v>0</v>
      </c>
      <c r="F269" s="24">
        <f t="shared" si="33"/>
        <v>0</v>
      </c>
      <c r="G269" s="24">
        <f t="shared" si="34"/>
        <v>100000</v>
      </c>
      <c r="H269" s="22">
        <f t="shared" si="35"/>
        <v>0</v>
      </c>
      <c r="I269" s="22">
        <f t="shared" si="36"/>
        <v>0</v>
      </c>
      <c r="J269" s="22">
        <f t="shared" si="37"/>
        <v>0</v>
      </c>
    </row>
    <row r="270" spans="3:10" x14ac:dyDescent="0.3">
      <c r="C270" s="22">
        <v>259</v>
      </c>
      <c r="D270" s="22">
        <f t="shared" si="38"/>
        <v>0</v>
      </c>
      <c r="E270" s="22">
        <f t="shared" si="39"/>
        <v>0</v>
      </c>
      <c r="F270" s="24">
        <f t="shared" si="33"/>
        <v>0</v>
      </c>
      <c r="G270" s="24">
        <f t="shared" si="34"/>
        <v>100000</v>
      </c>
      <c r="H270" s="22">
        <f t="shared" si="35"/>
        <v>0</v>
      </c>
      <c r="I270" s="22">
        <f t="shared" si="36"/>
        <v>0</v>
      </c>
      <c r="J270" s="22">
        <f t="shared" si="37"/>
        <v>0</v>
      </c>
    </row>
    <row r="271" spans="3:10" x14ac:dyDescent="0.3">
      <c r="C271" s="22">
        <v>260</v>
      </c>
      <c r="D271" s="22">
        <f t="shared" si="38"/>
        <v>0</v>
      </c>
      <c r="E271" s="22">
        <f t="shared" si="39"/>
        <v>0</v>
      </c>
      <c r="F271" s="24">
        <f t="shared" si="33"/>
        <v>0</v>
      </c>
      <c r="G271" s="24">
        <f t="shared" si="34"/>
        <v>100000</v>
      </c>
      <c r="H271" s="22">
        <f t="shared" si="35"/>
        <v>0</v>
      </c>
      <c r="I271" s="22">
        <f t="shared" si="36"/>
        <v>0</v>
      </c>
      <c r="J271" s="22">
        <f t="shared" si="37"/>
        <v>0</v>
      </c>
    </row>
    <row r="272" spans="3:10" x14ac:dyDescent="0.3">
      <c r="C272" s="22">
        <v>261</v>
      </c>
      <c r="D272" s="22">
        <f t="shared" si="38"/>
        <v>0</v>
      </c>
      <c r="E272" s="22">
        <f t="shared" si="39"/>
        <v>0</v>
      </c>
      <c r="F272" s="24">
        <f t="shared" si="33"/>
        <v>0</v>
      </c>
      <c r="G272" s="24">
        <f t="shared" si="34"/>
        <v>100000</v>
      </c>
      <c r="H272" s="22">
        <f t="shared" si="35"/>
        <v>0</v>
      </c>
      <c r="I272" s="22">
        <f t="shared" si="36"/>
        <v>0</v>
      </c>
      <c r="J272" s="22">
        <f t="shared" si="37"/>
        <v>0</v>
      </c>
    </row>
    <row r="273" spans="3:10" x14ac:dyDescent="0.3">
      <c r="C273" s="22">
        <v>262</v>
      </c>
      <c r="D273" s="22">
        <f t="shared" si="38"/>
        <v>0</v>
      </c>
      <c r="E273" s="22">
        <f t="shared" si="39"/>
        <v>0</v>
      </c>
      <c r="F273" s="24">
        <f t="shared" si="33"/>
        <v>0</v>
      </c>
      <c r="G273" s="24">
        <f t="shared" si="34"/>
        <v>100000</v>
      </c>
      <c r="H273" s="22">
        <f t="shared" si="35"/>
        <v>0</v>
      </c>
      <c r="I273" s="22">
        <f t="shared" si="36"/>
        <v>0</v>
      </c>
      <c r="J273" s="22">
        <f t="shared" si="37"/>
        <v>0</v>
      </c>
    </row>
    <row r="274" spans="3:10" x14ac:dyDescent="0.3">
      <c r="C274" s="22">
        <v>263</v>
      </c>
      <c r="D274" s="22">
        <f t="shared" si="38"/>
        <v>0</v>
      </c>
      <c r="E274" s="22">
        <f t="shared" si="39"/>
        <v>0</v>
      </c>
      <c r="F274" s="24">
        <f t="shared" si="33"/>
        <v>0</v>
      </c>
      <c r="G274" s="24">
        <f t="shared" si="34"/>
        <v>100000</v>
      </c>
      <c r="H274" s="22">
        <f t="shared" si="35"/>
        <v>0</v>
      </c>
      <c r="I274" s="22">
        <f t="shared" si="36"/>
        <v>0</v>
      </c>
      <c r="J274" s="22">
        <f t="shared" si="37"/>
        <v>0</v>
      </c>
    </row>
    <row r="275" spans="3:10" x14ac:dyDescent="0.3">
      <c r="C275" s="25">
        <v>264</v>
      </c>
      <c r="D275" s="22">
        <f t="shared" si="38"/>
        <v>0</v>
      </c>
      <c r="E275" s="22">
        <f t="shared" si="39"/>
        <v>0</v>
      </c>
      <c r="F275" s="24">
        <f t="shared" si="33"/>
        <v>0</v>
      </c>
      <c r="G275" s="24">
        <f t="shared" si="34"/>
        <v>100000</v>
      </c>
      <c r="H275" s="22">
        <f t="shared" si="35"/>
        <v>0</v>
      </c>
      <c r="I275" s="22">
        <f t="shared" si="36"/>
        <v>0</v>
      </c>
      <c r="J275" s="22">
        <f t="shared" si="37"/>
        <v>0</v>
      </c>
    </row>
    <row r="276" spans="3:10" x14ac:dyDescent="0.3">
      <c r="C276" s="22">
        <v>265</v>
      </c>
      <c r="D276" s="22">
        <f t="shared" si="38"/>
        <v>0</v>
      </c>
      <c r="E276" s="22">
        <f t="shared" si="39"/>
        <v>0</v>
      </c>
      <c r="F276" s="24">
        <f t="shared" si="33"/>
        <v>0</v>
      </c>
      <c r="G276" s="24">
        <f t="shared" si="34"/>
        <v>100000</v>
      </c>
      <c r="H276" s="22">
        <f t="shared" si="35"/>
        <v>0</v>
      </c>
      <c r="I276" s="22">
        <f t="shared" si="36"/>
        <v>0</v>
      </c>
      <c r="J276" s="22">
        <f t="shared" si="37"/>
        <v>0</v>
      </c>
    </row>
    <row r="277" spans="3:10" x14ac:dyDescent="0.3">
      <c r="C277" s="22">
        <v>266</v>
      </c>
      <c r="D277" s="22">
        <f t="shared" si="38"/>
        <v>0</v>
      </c>
      <c r="E277" s="22">
        <f t="shared" si="39"/>
        <v>0</v>
      </c>
      <c r="F277" s="24">
        <f t="shared" si="33"/>
        <v>0</v>
      </c>
      <c r="G277" s="24">
        <f t="shared" si="34"/>
        <v>100000</v>
      </c>
      <c r="H277" s="22">
        <f t="shared" si="35"/>
        <v>0</v>
      </c>
      <c r="I277" s="22">
        <f t="shared" si="36"/>
        <v>0</v>
      </c>
      <c r="J277" s="22">
        <f t="shared" si="37"/>
        <v>0</v>
      </c>
    </row>
    <row r="278" spans="3:10" x14ac:dyDescent="0.3">
      <c r="C278" s="22">
        <v>267</v>
      </c>
      <c r="D278" s="22">
        <f t="shared" si="38"/>
        <v>0</v>
      </c>
      <c r="E278" s="22">
        <f t="shared" si="39"/>
        <v>0</v>
      </c>
      <c r="F278" s="24">
        <f t="shared" si="33"/>
        <v>0</v>
      </c>
      <c r="G278" s="24">
        <f t="shared" si="34"/>
        <v>100000</v>
      </c>
      <c r="H278" s="22">
        <f t="shared" si="35"/>
        <v>0</v>
      </c>
      <c r="I278" s="22">
        <f t="shared" si="36"/>
        <v>0</v>
      </c>
      <c r="J278" s="22">
        <f t="shared" si="37"/>
        <v>0</v>
      </c>
    </row>
    <row r="279" spans="3:10" x14ac:dyDescent="0.3">
      <c r="C279" s="22">
        <v>268</v>
      </c>
      <c r="D279" s="22">
        <f t="shared" si="38"/>
        <v>0</v>
      </c>
      <c r="E279" s="22">
        <f t="shared" si="39"/>
        <v>0</v>
      </c>
      <c r="F279" s="24">
        <f t="shared" si="33"/>
        <v>0</v>
      </c>
      <c r="G279" s="24">
        <f t="shared" si="34"/>
        <v>100000</v>
      </c>
      <c r="H279" s="22">
        <f t="shared" si="35"/>
        <v>0</v>
      </c>
      <c r="I279" s="22">
        <f t="shared" si="36"/>
        <v>0</v>
      </c>
      <c r="J279" s="22">
        <f t="shared" si="37"/>
        <v>0</v>
      </c>
    </row>
    <row r="280" spans="3:10" x14ac:dyDescent="0.3">
      <c r="C280" s="22">
        <v>269</v>
      </c>
      <c r="D280" s="22">
        <f t="shared" si="38"/>
        <v>0</v>
      </c>
      <c r="E280" s="22">
        <f t="shared" si="39"/>
        <v>0</v>
      </c>
      <c r="F280" s="24">
        <f t="shared" si="33"/>
        <v>0</v>
      </c>
      <c r="G280" s="24">
        <f t="shared" si="34"/>
        <v>100000</v>
      </c>
      <c r="H280" s="22">
        <f t="shared" si="35"/>
        <v>0</v>
      </c>
      <c r="I280" s="22">
        <f t="shared" si="36"/>
        <v>0</v>
      </c>
      <c r="J280" s="22">
        <f t="shared" si="37"/>
        <v>0</v>
      </c>
    </row>
    <row r="281" spans="3:10" x14ac:dyDescent="0.3">
      <c r="C281" s="22">
        <v>270</v>
      </c>
      <c r="D281" s="22">
        <f t="shared" si="38"/>
        <v>0</v>
      </c>
      <c r="E281" s="22">
        <f t="shared" si="39"/>
        <v>0</v>
      </c>
      <c r="F281" s="24">
        <f t="shared" si="33"/>
        <v>0</v>
      </c>
      <c r="G281" s="24">
        <f t="shared" si="34"/>
        <v>100000</v>
      </c>
      <c r="H281" s="22">
        <f t="shared" si="35"/>
        <v>0</v>
      </c>
      <c r="I281" s="22">
        <f t="shared" si="36"/>
        <v>0</v>
      </c>
      <c r="J281" s="22">
        <f t="shared" si="37"/>
        <v>0</v>
      </c>
    </row>
    <row r="282" spans="3:10" x14ac:dyDescent="0.3">
      <c r="C282" s="22">
        <v>271</v>
      </c>
      <c r="D282" s="22">
        <f t="shared" si="38"/>
        <v>0</v>
      </c>
      <c r="E282" s="22">
        <f t="shared" si="39"/>
        <v>0</v>
      </c>
      <c r="F282" s="24">
        <f t="shared" si="33"/>
        <v>0</v>
      </c>
      <c r="G282" s="24">
        <f t="shared" si="34"/>
        <v>100000</v>
      </c>
      <c r="H282" s="22">
        <f t="shared" si="35"/>
        <v>0</v>
      </c>
      <c r="I282" s="22">
        <f t="shared" si="36"/>
        <v>0</v>
      </c>
      <c r="J282" s="22">
        <f t="shared" si="37"/>
        <v>0</v>
      </c>
    </row>
    <row r="283" spans="3:10" x14ac:dyDescent="0.3">
      <c r="C283" s="22">
        <v>272</v>
      </c>
      <c r="D283" s="22">
        <f t="shared" si="38"/>
        <v>0</v>
      </c>
      <c r="E283" s="22">
        <f t="shared" si="39"/>
        <v>0</v>
      </c>
      <c r="F283" s="24">
        <f t="shared" si="33"/>
        <v>0</v>
      </c>
      <c r="G283" s="24">
        <f t="shared" si="34"/>
        <v>100000</v>
      </c>
      <c r="H283" s="22">
        <f t="shared" si="35"/>
        <v>0</v>
      </c>
      <c r="I283" s="22">
        <f t="shared" si="36"/>
        <v>0</v>
      </c>
      <c r="J283" s="22">
        <f t="shared" si="37"/>
        <v>0</v>
      </c>
    </row>
    <row r="284" spans="3:10" x14ac:dyDescent="0.3">
      <c r="C284" s="22">
        <v>273</v>
      </c>
      <c r="D284" s="22">
        <f t="shared" si="38"/>
        <v>0</v>
      </c>
      <c r="E284" s="22">
        <f t="shared" si="39"/>
        <v>0</v>
      </c>
      <c r="F284" s="24">
        <f t="shared" si="33"/>
        <v>0</v>
      </c>
      <c r="G284" s="24">
        <f t="shared" si="34"/>
        <v>100000</v>
      </c>
      <c r="H284" s="22">
        <f t="shared" si="35"/>
        <v>0</v>
      </c>
      <c r="I284" s="22">
        <f t="shared" si="36"/>
        <v>0</v>
      </c>
      <c r="J284" s="22">
        <f t="shared" si="37"/>
        <v>0</v>
      </c>
    </row>
    <row r="285" spans="3:10" x14ac:dyDescent="0.3">
      <c r="C285" s="22">
        <v>274</v>
      </c>
      <c r="D285" s="22">
        <f t="shared" si="38"/>
        <v>0</v>
      </c>
      <c r="E285" s="22">
        <f t="shared" si="39"/>
        <v>0</v>
      </c>
      <c r="F285" s="24">
        <f t="shared" si="33"/>
        <v>0</v>
      </c>
      <c r="G285" s="24">
        <f t="shared" si="34"/>
        <v>100000</v>
      </c>
      <c r="H285" s="22">
        <f t="shared" si="35"/>
        <v>0</v>
      </c>
      <c r="I285" s="22">
        <f t="shared" si="36"/>
        <v>0</v>
      </c>
      <c r="J285" s="22">
        <f t="shared" si="37"/>
        <v>0</v>
      </c>
    </row>
    <row r="286" spans="3:10" x14ac:dyDescent="0.3">
      <c r="C286" s="22">
        <v>275</v>
      </c>
      <c r="D286" s="22">
        <f t="shared" si="38"/>
        <v>0</v>
      </c>
      <c r="E286" s="22">
        <f t="shared" si="39"/>
        <v>0</v>
      </c>
      <c r="F286" s="24">
        <f t="shared" si="33"/>
        <v>0</v>
      </c>
      <c r="G286" s="24">
        <f t="shared" si="34"/>
        <v>100000</v>
      </c>
      <c r="H286" s="22">
        <f t="shared" si="35"/>
        <v>0</v>
      </c>
      <c r="I286" s="22">
        <f t="shared" si="36"/>
        <v>0</v>
      </c>
      <c r="J286" s="22">
        <f t="shared" si="37"/>
        <v>0</v>
      </c>
    </row>
    <row r="287" spans="3:10" x14ac:dyDescent="0.3">
      <c r="C287" s="25">
        <v>276</v>
      </c>
      <c r="D287" s="22">
        <f t="shared" si="38"/>
        <v>0</v>
      </c>
      <c r="E287" s="22">
        <f t="shared" si="39"/>
        <v>0</v>
      </c>
      <c r="F287" s="24">
        <f t="shared" si="33"/>
        <v>0</v>
      </c>
      <c r="G287" s="24">
        <f t="shared" si="34"/>
        <v>100000</v>
      </c>
      <c r="H287" s="22">
        <f t="shared" si="35"/>
        <v>0</v>
      </c>
      <c r="I287" s="22">
        <f t="shared" si="36"/>
        <v>0</v>
      </c>
      <c r="J287" s="22">
        <f t="shared" si="37"/>
        <v>0</v>
      </c>
    </row>
    <row r="288" spans="3:10" x14ac:dyDescent="0.3">
      <c r="C288" s="22">
        <v>277</v>
      </c>
      <c r="D288" s="22">
        <f t="shared" si="38"/>
        <v>0</v>
      </c>
      <c r="E288" s="22">
        <f t="shared" si="39"/>
        <v>0</v>
      </c>
      <c r="F288" s="24">
        <f t="shared" si="33"/>
        <v>0</v>
      </c>
      <c r="G288" s="24">
        <f t="shared" si="34"/>
        <v>100000</v>
      </c>
      <c r="H288" s="22">
        <f t="shared" si="35"/>
        <v>0</v>
      </c>
      <c r="I288" s="22">
        <f t="shared" si="36"/>
        <v>0</v>
      </c>
      <c r="J288" s="22">
        <f t="shared" si="37"/>
        <v>0</v>
      </c>
    </row>
    <row r="289" spans="3:10" x14ac:dyDescent="0.3">
      <c r="C289" s="22">
        <v>278</v>
      </c>
      <c r="D289" s="22">
        <f t="shared" si="38"/>
        <v>0</v>
      </c>
      <c r="E289" s="22">
        <f t="shared" si="39"/>
        <v>0</v>
      </c>
      <c r="F289" s="24">
        <f t="shared" si="33"/>
        <v>0</v>
      </c>
      <c r="G289" s="24">
        <f t="shared" si="34"/>
        <v>100000</v>
      </c>
      <c r="H289" s="22">
        <f t="shared" si="35"/>
        <v>0</v>
      </c>
      <c r="I289" s="22">
        <f t="shared" si="36"/>
        <v>0</v>
      </c>
      <c r="J289" s="22">
        <f t="shared" si="37"/>
        <v>0</v>
      </c>
    </row>
    <row r="290" spans="3:10" x14ac:dyDescent="0.3">
      <c r="C290" s="22">
        <v>279</v>
      </c>
      <c r="D290" s="22">
        <f t="shared" si="38"/>
        <v>0</v>
      </c>
      <c r="E290" s="22">
        <f t="shared" si="39"/>
        <v>0</v>
      </c>
      <c r="F290" s="24">
        <f t="shared" si="33"/>
        <v>0</v>
      </c>
      <c r="G290" s="24">
        <f t="shared" si="34"/>
        <v>100000</v>
      </c>
      <c r="H290" s="22">
        <f t="shared" si="35"/>
        <v>0</v>
      </c>
      <c r="I290" s="22">
        <f t="shared" si="36"/>
        <v>0</v>
      </c>
      <c r="J290" s="22">
        <f t="shared" si="37"/>
        <v>0</v>
      </c>
    </row>
    <row r="291" spans="3:10" x14ac:dyDescent="0.3">
      <c r="C291" s="22">
        <v>280</v>
      </c>
      <c r="D291" s="22">
        <f t="shared" si="38"/>
        <v>0</v>
      </c>
      <c r="E291" s="22">
        <f t="shared" si="39"/>
        <v>0</v>
      </c>
      <c r="F291" s="24">
        <f t="shared" si="33"/>
        <v>0</v>
      </c>
      <c r="G291" s="24">
        <f t="shared" si="34"/>
        <v>100000</v>
      </c>
      <c r="H291" s="22">
        <f t="shared" si="35"/>
        <v>0</v>
      </c>
      <c r="I291" s="22">
        <f t="shared" si="36"/>
        <v>0</v>
      </c>
      <c r="J291" s="22">
        <f t="shared" si="37"/>
        <v>0</v>
      </c>
    </row>
    <row r="292" spans="3:10" x14ac:dyDescent="0.3">
      <c r="C292" s="22">
        <v>281</v>
      </c>
      <c r="D292" s="22">
        <f t="shared" si="38"/>
        <v>0</v>
      </c>
      <c r="E292" s="22">
        <f t="shared" si="39"/>
        <v>0</v>
      </c>
      <c r="F292" s="24">
        <f t="shared" si="33"/>
        <v>0</v>
      </c>
      <c r="G292" s="24">
        <f t="shared" si="34"/>
        <v>100000</v>
      </c>
      <c r="H292" s="22">
        <f t="shared" si="35"/>
        <v>0</v>
      </c>
      <c r="I292" s="22">
        <f t="shared" si="36"/>
        <v>0</v>
      </c>
      <c r="J292" s="22">
        <f t="shared" si="37"/>
        <v>0</v>
      </c>
    </row>
    <row r="293" spans="3:10" x14ac:dyDescent="0.3">
      <c r="C293" s="22">
        <v>282</v>
      </c>
      <c r="D293" s="22">
        <f t="shared" si="38"/>
        <v>0</v>
      </c>
      <c r="E293" s="22">
        <f t="shared" si="39"/>
        <v>0</v>
      </c>
      <c r="F293" s="24">
        <f t="shared" si="33"/>
        <v>0</v>
      </c>
      <c r="G293" s="24">
        <f t="shared" si="34"/>
        <v>100000</v>
      </c>
      <c r="H293" s="22">
        <f t="shared" si="35"/>
        <v>0</v>
      </c>
      <c r="I293" s="22">
        <f t="shared" si="36"/>
        <v>0</v>
      </c>
      <c r="J293" s="22">
        <f t="shared" si="37"/>
        <v>0</v>
      </c>
    </row>
    <row r="294" spans="3:10" x14ac:dyDescent="0.3">
      <c r="C294" s="22">
        <v>283</v>
      </c>
      <c r="D294" s="22">
        <f t="shared" si="38"/>
        <v>0</v>
      </c>
      <c r="E294" s="22">
        <f t="shared" si="39"/>
        <v>0</v>
      </c>
      <c r="F294" s="24">
        <f t="shared" si="33"/>
        <v>0</v>
      </c>
      <c r="G294" s="24">
        <f t="shared" si="34"/>
        <v>100000</v>
      </c>
      <c r="H294" s="22">
        <f t="shared" si="35"/>
        <v>0</v>
      </c>
      <c r="I294" s="22">
        <f t="shared" si="36"/>
        <v>0</v>
      </c>
      <c r="J294" s="22">
        <f t="shared" si="37"/>
        <v>0</v>
      </c>
    </row>
    <row r="295" spans="3:10" x14ac:dyDescent="0.3">
      <c r="C295" s="22">
        <v>284</v>
      </c>
      <c r="D295" s="22">
        <f t="shared" si="38"/>
        <v>0</v>
      </c>
      <c r="E295" s="22">
        <f t="shared" si="39"/>
        <v>0</v>
      </c>
      <c r="F295" s="24">
        <f t="shared" si="33"/>
        <v>0</v>
      </c>
      <c r="G295" s="24">
        <f t="shared" si="34"/>
        <v>100000</v>
      </c>
      <c r="H295" s="22">
        <f t="shared" si="35"/>
        <v>0</v>
      </c>
      <c r="I295" s="22">
        <f t="shared" si="36"/>
        <v>0</v>
      </c>
      <c r="J295" s="22">
        <f t="shared" si="37"/>
        <v>0</v>
      </c>
    </row>
    <row r="296" spans="3:10" x14ac:dyDescent="0.3">
      <c r="C296" s="22">
        <v>285</v>
      </c>
      <c r="D296" s="22">
        <f t="shared" si="38"/>
        <v>0</v>
      </c>
      <c r="E296" s="22">
        <f t="shared" si="39"/>
        <v>0</v>
      </c>
      <c r="F296" s="24">
        <f t="shared" si="33"/>
        <v>0</v>
      </c>
      <c r="G296" s="24">
        <f t="shared" si="34"/>
        <v>100000</v>
      </c>
      <c r="H296" s="22">
        <f t="shared" si="35"/>
        <v>0</v>
      </c>
      <c r="I296" s="22">
        <f t="shared" si="36"/>
        <v>0</v>
      </c>
      <c r="J296" s="22">
        <f t="shared" si="37"/>
        <v>0</v>
      </c>
    </row>
    <row r="297" spans="3:10" x14ac:dyDescent="0.3">
      <c r="C297" s="22">
        <v>286</v>
      </c>
      <c r="D297" s="22">
        <f t="shared" si="38"/>
        <v>0</v>
      </c>
      <c r="E297" s="22">
        <f t="shared" si="39"/>
        <v>0</v>
      </c>
      <c r="F297" s="24">
        <f t="shared" si="33"/>
        <v>0</v>
      </c>
      <c r="G297" s="24">
        <f t="shared" si="34"/>
        <v>100000</v>
      </c>
      <c r="H297" s="22">
        <f t="shared" si="35"/>
        <v>0</v>
      </c>
      <c r="I297" s="22">
        <f t="shared" si="36"/>
        <v>0</v>
      </c>
      <c r="J297" s="22">
        <f t="shared" si="37"/>
        <v>0</v>
      </c>
    </row>
    <row r="298" spans="3:10" x14ac:dyDescent="0.3">
      <c r="C298" s="22">
        <v>287</v>
      </c>
      <c r="D298" s="22">
        <f t="shared" si="38"/>
        <v>0</v>
      </c>
      <c r="E298" s="22">
        <f t="shared" si="39"/>
        <v>0</v>
      </c>
      <c r="F298" s="24">
        <f t="shared" si="33"/>
        <v>0</v>
      </c>
      <c r="G298" s="24">
        <f t="shared" si="34"/>
        <v>100000</v>
      </c>
      <c r="H298" s="22">
        <f t="shared" si="35"/>
        <v>0</v>
      </c>
      <c r="I298" s="22">
        <f t="shared" si="36"/>
        <v>0</v>
      </c>
      <c r="J298" s="22">
        <f t="shared" si="37"/>
        <v>0</v>
      </c>
    </row>
    <row r="299" spans="3:10" x14ac:dyDescent="0.3">
      <c r="C299" s="25">
        <v>288</v>
      </c>
      <c r="D299" s="22">
        <f t="shared" si="38"/>
        <v>0</v>
      </c>
      <c r="E299" s="22">
        <f t="shared" si="39"/>
        <v>0</v>
      </c>
      <c r="F299" s="24">
        <f t="shared" si="33"/>
        <v>0</v>
      </c>
      <c r="G299" s="24">
        <f t="shared" si="34"/>
        <v>100000</v>
      </c>
      <c r="H299" s="22">
        <f t="shared" si="35"/>
        <v>0</v>
      </c>
      <c r="I299" s="22">
        <f t="shared" si="36"/>
        <v>0</v>
      </c>
      <c r="J299" s="22">
        <f t="shared" si="37"/>
        <v>0</v>
      </c>
    </row>
    <row r="300" spans="3:10" x14ac:dyDescent="0.3">
      <c r="C300" s="22">
        <v>289</v>
      </c>
      <c r="D300" s="22">
        <f t="shared" si="38"/>
        <v>0</v>
      </c>
      <c r="E300" s="22">
        <f t="shared" si="39"/>
        <v>0</v>
      </c>
      <c r="F300" s="24">
        <f t="shared" si="33"/>
        <v>0</v>
      </c>
      <c r="G300" s="24">
        <f t="shared" si="34"/>
        <v>100000</v>
      </c>
      <c r="H300" s="22">
        <f t="shared" si="35"/>
        <v>0</v>
      </c>
      <c r="I300" s="22">
        <f t="shared" si="36"/>
        <v>0</v>
      </c>
      <c r="J300" s="22">
        <f t="shared" si="37"/>
        <v>0</v>
      </c>
    </row>
    <row r="301" spans="3:10" x14ac:dyDescent="0.3">
      <c r="C301" s="22">
        <v>290</v>
      </c>
      <c r="D301" s="22">
        <f t="shared" si="38"/>
        <v>0</v>
      </c>
      <c r="E301" s="22">
        <f t="shared" si="39"/>
        <v>0</v>
      </c>
      <c r="F301" s="24">
        <f t="shared" si="33"/>
        <v>0</v>
      </c>
      <c r="G301" s="24">
        <f t="shared" si="34"/>
        <v>100000</v>
      </c>
      <c r="H301" s="22">
        <f t="shared" si="35"/>
        <v>0</v>
      </c>
      <c r="I301" s="22">
        <f t="shared" si="36"/>
        <v>0</v>
      </c>
      <c r="J301" s="22">
        <f t="shared" si="37"/>
        <v>0</v>
      </c>
    </row>
    <row r="302" spans="3:10" x14ac:dyDescent="0.3">
      <c r="C302" s="22">
        <v>291</v>
      </c>
      <c r="D302" s="22">
        <f t="shared" si="38"/>
        <v>0</v>
      </c>
      <c r="E302" s="22">
        <f t="shared" si="39"/>
        <v>0</v>
      </c>
      <c r="F302" s="24">
        <f t="shared" si="33"/>
        <v>0</v>
      </c>
      <c r="G302" s="24">
        <f t="shared" si="34"/>
        <v>100000</v>
      </c>
      <c r="H302" s="22">
        <f t="shared" si="35"/>
        <v>0</v>
      </c>
      <c r="I302" s="22">
        <f t="shared" si="36"/>
        <v>0</v>
      </c>
      <c r="J302" s="22">
        <f t="shared" si="37"/>
        <v>0</v>
      </c>
    </row>
    <row r="303" spans="3:10" x14ac:dyDescent="0.3">
      <c r="C303" s="22">
        <v>292</v>
      </c>
      <c r="D303" s="22">
        <f t="shared" si="38"/>
        <v>0</v>
      </c>
      <c r="E303" s="22">
        <f t="shared" si="39"/>
        <v>0</v>
      </c>
      <c r="F303" s="24">
        <f t="shared" si="33"/>
        <v>0</v>
      </c>
      <c r="G303" s="24">
        <f t="shared" si="34"/>
        <v>100000</v>
      </c>
      <c r="H303" s="22">
        <f t="shared" si="35"/>
        <v>0</v>
      </c>
      <c r="I303" s="22">
        <f t="shared" si="36"/>
        <v>0</v>
      </c>
      <c r="J303" s="22">
        <f t="shared" si="37"/>
        <v>0</v>
      </c>
    </row>
    <row r="304" spans="3:10" x14ac:dyDescent="0.3">
      <c r="C304" s="22">
        <v>293</v>
      </c>
      <c r="D304" s="22">
        <f t="shared" si="38"/>
        <v>0</v>
      </c>
      <c r="E304" s="22">
        <f t="shared" si="39"/>
        <v>0</v>
      </c>
      <c r="F304" s="24">
        <f t="shared" si="33"/>
        <v>0</v>
      </c>
      <c r="G304" s="24">
        <f t="shared" si="34"/>
        <v>100000</v>
      </c>
      <c r="H304" s="22">
        <f t="shared" si="35"/>
        <v>0</v>
      </c>
      <c r="I304" s="22">
        <f t="shared" si="36"/>
        <v>0</v>
      </c>
      <c r="J304" s="22">
        <f t="shared" si="37"/>
        <v>0</v>
      </c>
    </row>
    <row r="305" spans="3:10" x14ac:dyDescent="0.3">
      <c r="C305" s="22">
        <v>294</v>
      </c>
      <c r="D305" s="22">
        <f t="shared" si="38"/>
        <v>0</v>
      </c>
      <c r="E305" s="22">
        <f t="shared" si="39"/>
        <v>0</v>
      </c>
      <c r="F305" s="24">
        <f t="shared" si="33"/>
        <v>0</v>
      </c>
      <c r="G305" s="24">
        <f t="shared" si="34"/>
        <v>100000</v>
      </c>
      <c r="H305" s="22">
        <f t="shared" si="35"/>
        <v>0</v>
      </c>
      <c r="I305" s="22">
        <f t="shared" si="36"/>
        <v>0</v>
      </c>
      <c r="J305" s="22">
        <f t="shared" si="37"/>
        <v>0</v>
      </c>
    </row>
    <row r="306" spans="3:10" x14ac:dyDescent="0.3">
      <c r="C306" s="22">
        <v>295</v>
      </c>
      <c r="D306" s="22">
        <f t="shared" si="38"/>
        <v>0</v>
      </c>
      <c r="E306" s="22">
        <f t="shared" si="39"/>
        <v>0</v>
      </c>
      <c r="F306" s="24">
        <f t="shared" si="33"/>
        <v>0</v>
      </c>
      <c r="G306" s="24">
        <f t="shared" si="34"/>
        <v>100000</v>
      </c>
      <c r="H306" s="22">
        <f t="shared" si="35"/>
        <v>0</v>
      </c>
      <c r="I306" s="22">
        <f t="shared" si="36"/>
        <v>0</v>
      </c>
      <c r="J306" s="22">
        <f t="shared" si="37"/>
        <v>0</v>
      </c>
    </row>
    <row r="307" spans="3:10" x14ac:dyDescent="0.3">
      <c r="C307" s="22">
        <v>296</v>
      </c>
      <c r="D307" s="22">
        <f t="shared" si="38"/>
        <v>0</v>
      </c>
      <c r="E307" s="22">
        <f t="shared" si="39"/>
        <v>0</v>
      </c>
      <c r="F307" s="24">
        <f t="shared" si="33"/>
        <v>0</v>
      </c>
      <c r="G307" s="24">
        <f t="shared" si="34"/>
        <v>100000</v>
      </c>
      <c r="H307" s="22">
        <f t="shared" si="35"/>
        <v>0</v>
      </c>
      <c r="I307" s="22">
        <f t="shared" si="36"/>
        <v>0</v>
      </c>
      <c r="J307" s="22">
        <f t="shared" si="37"/>
        <v>0</v>
      </c>
    </row>
    <row r="308" spans="3:10" x14ac:dyDescent="0.3">
      <c r="C308" s="22">
        <v>297</v>
      </c>
      <c r="D308" s="22">
        <f t="shared" si="38"/>
        <v>0</v>
      </c>
      <c r="E308" s="22">
        <f t="shared" si="39"/>
        <v>0</v>
      </c>
      <c r="F308" s="24">
        <f t="shared" si="33"/>
        <v>0</v>
      </c>
      <c r="G308" s="24">
        <f t="shared" si="34"/>
        <v>100000</v>
      </c>
      <c r="H308" s="22">
        <f t="shared" si="35"/>
        <v>0</v>
      </c>
      <c r="I308" s="22">
        <f t="shared" si="36"/>
        <v>0</v>
      </c>
      <c r="J308" s="22">
        <f t="shared" si="37"/>
        <v>0</v>
      </c>
    </row>
    <row r="309" spans="3:10" x14ac:dyDescent="0.3">
      <c r="C309" s="22">
        <v>298</v>
      </c>
      <c r="D309" s="22">
        <f t="shared" si="38"/>
        <v>0</v>
      </c>
      <c r="E309" s="22">
        <f t="shared" si="39"/>
        <v>0</v>
      </c>
      <c r="F309" s="24">
        <f t="shared" ref="F309:F372" si="40">+D309-E309</f>
        <v>0</v>
      </c>
      <c r="G309" s="24">
        <f t="shared" ref="G309:G372" si="41">+G308-F309</f>
        <v>100000</v>
      </c>
      <c r="H309" s="22">
        <f t="shared" ref="H309:H372" si="42">IF(D309&gt;1,H308+E309,0)</f>
        <v>0</v>
      </c>
      <c r="I309" s="22">
        <f t="shared" ref="I309:I372" si="43">IF(D309&gt;1,I308+F309,0)</f>
        <v>0</v>
      </c>
      <c r="J309" s="22">
        <f t="shared" ref="J309:J372" si="44">I309+H309</f>
        <v>0</v>
      </c>
    </row>
    <row r="310" spans="3:10" x14ac:dyDescent="0.3">
      <c r="C310" s="22">
        <v>299</v>
      </c>
      <c r="D310" s="22">
        <f t="shared" si="38"/>
        <v>0</v>
      </c>
      <c r="E310" s="22">
        <f t="shared" si="39"/>
        <v>0</v>
      </c>
      <c r="F310" s="24">
        <f t="shared" si="40"/>
        <v>0</v>
      </c>
      <c r="G310" s="24">
        <f t="shared" si="41"/>
        <v>100000</v>
      </c>
      <c r="H310" s="22">
        <f t="shared" si="42"/>
        <v>0</v>
      </c>
      <c r="I310" s="22">
        <f t="shared" si="43"/>
        <v>0</v>
      </c>
      <c r="J310" s="22">
        <f t="shared" si="44"/>
        <v>0</v>
      </c>
    </row>
    <row r="311" spans="3:10" x14ac:dyDescent="0.3">
      <c r="C311" s="25">
        <v>300</v>
      </c>
      <c r="D311" s="22">
        <f t="shared" si="38"/>
        <v>0</v>
      </c>
      <c r="E311" s="22">
        <f t="shared" si="39"/>
        <v>0</v>
      </c>
      <c r="F311" s="24">
        <f t="shared" si="40"/>
        <v>0</v>
      </c>
      <c r="G311" s="24">
        <f t="shared" si="41"/>
        <v>100000</v>
      </c>
      <c r="H311" s="22">
        <f t="shared" si="42"/>
        <v>0</v>
      </c>
      <c r="I311" s="22">
        <f t="shared" si="43"/>
        <v>0</v>
      </c>
      <c r="J311" s="22">
        <f t="shared" si="44"/>
        <v>0</v>
      </c>
    </row>
    <row r="312" spans="3:10" x14ac:dyDescent="0.3">
      <c r="C312" s="22">
        <v>301</v>
      </c>
      <c r="D312" s="22">
        <f t="shared" si="38"/>
        <v>0</v>
      </c>
      <c r="E312" s="22">
        <f t="shared" si="39"/>
        <v>0</v>
      </c>
      <c r="F312" s="24">
        <f t="shared" si="40"/>
        <v>0</v>
      </c>
      <c r="G312" s="24">
        <f t="shared" si="41"/>
        <v>100000</v>
      </c>
      <c r="H312" s="22">
        <f t="shared" si="42"/>
        <v>0</v>
      </c>
      <c r="I312" s="22">
        <f t="shared" si="43"/>
        <v>0</v>
      </c>
      <c r="J312" s="22">
        <f t="shared" si="44"/>
        <v>0</v>
      </c>
    </row>
    <row r="313" spans="3:10" x14ac:dyDescent="0.3">
      <c r="C313" s="22">
        <v>302</v>
      </c>
      <c r="D313" s="22">
        <f t="shared" si="38"/>
        <v>0</v>
      </c>
      <c r="E313" s="22">
        <f t="shared" si="39"/>
        <v>0</v>
      </c>
      <c r="F313" s="24">
        <f t="shared" si="40"/>
        <v>0</v>
      </c>
      <c r="G313" s="24">
        <f t="shared" si="41"/>
        <v>100000</v>
      </c>
      <c r="H313" s="22">
        <f t="shared" si="42"/>
        <v>0</v>
      </c>
      <c r="I313" s="22">
        <f t="shared" si="43"/>
        <v>0</v>
      </c>
      <c r="J313" s="22">
        <f t="shared" si="44"/>
        <v>0</v>
      </c>
    </row>
    <row r="314" spans="3:10" x14ac:dyDescent="0.3">
      <c r="C314" s="22">
        <v>303</v>
      </c>
      <c r="D314" s="22">
        <f t="shared" si="38"/>
        <v>0</v>
      </c>
      <c r="E314" s="22">
        <f t="shared" si="39"/>
        <v>0</v>
      </c>
      <c r="F314" s="24">
        <f t="shared" si="40"/>
        <v>0</v>
      </c>
      <c r="G314" s="24">
        <f t="shared" si="41"/>
        <v>100000</v>
      </c>
      <c r="H314" s="22">
        <f t="shared" si="42"/>
        <v>0</v>
      </c>
      <c r="I314" s="22">
        <f t="shared" si="43"/>
        <v>0</v>
      </c>
      <c r="J314" s="22">
        <f t="shared" si="44"/>
        <v>0</v>
      </c>
    </row>
    <row r="315" spans="3:10" x14ac:dyDescent="0.3">
      <c r="C315" s="22">
        <v>304</v>
      </c>
      <c r="D315" s="22">
        <f t="shared" si="38"/>
        <v>0</v>
      </c>
      <c r="E315" s="22">
        <f t="shared" si="39"/>
        <v>0</v>
      </c>
      <c r="F315" s="24">
        <f t="shared" si="40"/>
        <v>0</v>
      </c>
      <c r="G315" s="24">
        <f t="shared" si="41"/>
        <v>100000</v>
      </c>
      <c r="H315" s="22">
        <f t="shared" si="42"/>
        <v>0</v>
      </c>
      <c r="I315" s="22">
        <f t="shared" si="43"/>
        <v>0</v>
      </c>
      <c r="J315" s="22">
        <f t="shared" si="44"/>
        <v>0</v>
      </c>
    </row>
    <row r="316" spans="3:10" x14ac:dyDescent="0.3">
      <c r="C316" s="22">
        <v>305</v>
      </c>
      <c r="D316" s="22">
        <f t="shared" si="38"/>
        <v>0</v>
      </c>
      <c r="E316" s="22">
        <f t="shared" si="39"/>
        <v>0</v>
      </c>
      <c r="F316" s="24">
        <f t="shared" si="40"/>
        <v>0</v>
      </c>
      <c r="G316" s="24">
        <f t="shared" si="41"/>
        <v>100000</v>
      </c>
      <c r="H316" s="22">
        <f t="shared" si="42"/>
        <v>0</v>
      </c>
      <c r="I316" s="22">
        <f t="shared" si="43"/>
        <v>0</v>
      </c>
      <c r="J316" s="22">
        <f t="shared" si="44"/>
        <v>0</v>
      </c>
    </row>
    <row r="317" spans="3:10" x14ac:dyDescent="0.3">
      <c r="C317" s="22">
        <v>306</v>
      </c>
      <c r="D317" s="22">
        <f t="shared" si="38"/>
        <v>0</v>
      </c>
      <c r="E317" s="22">
        <f t="shared" si="39"/>
        <v>0</v>
      </c>
      <c r="F317" s="24">
        <f t="shared" si="40"/>
        <v>0</v>
      </c>
      <c r="G317" s="24">
        <f t="shared" si="41"/>
        <v>100000</v>
      </c>
      <c r="H317" s="22">
        <f t="shared" si="42"/>
        <v>0</v>
      </c>
      <c r="I317" s="22">
        <f t="shared" si="43"/>
        <v>0</v>
      </c>
      <c r="J317" s="22">
        <f t="shared" si="44"/>
        <v>0</v>
      </c>
    </row>
    <row r="318" spans="3:10" x14ac:dyDescent="0.3">
      <c r="C318" s="22">
        <v>307</v>
      </c>
      <c r="D318" s="22">
        <f t="shared" si="38"/>
        <v>0</v>
      </c>
      <c r="E318" s="22">
        <f t="shared" si="39"/>
        <v>0</v>
      </c>
      <c r="F318" s="24">
        <f t="shared" si="40"/>
        <v>0</v>
      </c>
      <c r="G318" s="24">
        <f t="shared" si="41"/>
        <v>100000</v>
      </c>
      <c r="H318" s="22">
        <f t="shared" si="42"/>
        <v>0</v>
      </c>
      <c r="I318" s="22">
        <f t="shared" si="43"/>
        <v>0</v>
      </c>
      <c r="J318" s="22">
        <f t="shared" si="44"/>
        <v>0</v>
      </c>
    </row>
    <row r="319" spans="3:10" x14ac:dyDescent="0.3">
      <c r="C319" s="22">
        <v>308</v>
      </c>
      <c r="D319" s="22">
        <f t="shared" si="38"/>
        <v>0</v>
      </c>
      <c r="E319" s="22">
        <f t="shared" si="39"/>
        <v>0</v>
      </c>
      <c r="F319" s="24">
        <f t="shared" si="40"/>
        <v>0</v>
      </c>
      <c r="G319" s="24">
        <f t="shared" si="41"/>
        <v>100000</v>
      </c>
      <c r="H319" s="22">
        <f t="shared" si="42"/>
        <v>0</v>
      </c>
      <c r="I319" s="22">
        <f t="shared" si="43"/>
        <v>0</v>
      </c>
      <c r="J319" s="22">
        <f t="shared" si="44"/>
        <v>0</v>
      </c>
    </row>
    <row r="320" spans="3:10" x14ac:dyDescent="0.3">
      <c r="C320" s="22">
        <v>309</v>
      </c>
      <c r="D320" s="22">
        <f t="shared" si="38"/>
        <v>0</v>
      </c>
      <c r="E320" s="22">
        <f t="shared" si="39"/>
        <v>0</v>
      </c>
      <c r="F320" s="24">
        <f t="shared" si="40"/>
        <v>0</v>
      </c>
      <c r="G320" s="24">
        <f t="shared" si="41"/>
        <v>100000</v>
      </c>
      <c r="H320" s="22">
        <f t="shared" si="42"/>
        <v>0</v>
      </c>
      <c r="I320" s="22">
        <f t="shared" si="43"/>
        <v>0</v>
      </c>
      <c r="J320" s="22">
        <f t="shared" si="44"/>
        <v>0</v>
      </c>
    </row>
    <row r="321" spans="3:10" x14ac:dyDescent="0.3">
      <c r="C321" s="22">
        <v>310</v>
      </c>
      <c r="D321" s="22">
        <f t="shared" si="38"/>
        <v>0</v>
      </c>
      <c r="E321" s="22">
        <f t="shared" si="39"/>
        <v>0</v>
      </c>
      <c r="F321" s="24">
        <f t="shared" si="40"/>
        <v>0</v>
      </c>
      <c r="G321" s="24">
        <f t="shared" si="41"/>
        <v>100000</v>
      </c>
      <c r="H321" s="22">
        <f t="shared" si="42"/>
        <v>0</v>
      </c>
      <c r="I321" s="22">
        <f t="shared" si="43"/>
        <v>0</v>
      </c>
      <c r="J321" s="22">
        <f t="shared" si="44"/>
        <v>0</v>
      </c>
    </row>
    <row r="322" spans="3:10" x14ac:dyDescent="0.3">
      <c r="C322" s="22">
        <v>311</v>
      </c>
      <c r="D322" s="22">
        <f t="shared" si="38"/>
        <v>0</v>
      </c>
      <c r="E322" s="22">
        <f t="shared" si="39"/>
        <v>0</v>
      </c>
      <c r="F322" s="24">
        <f t="shared" si="40"/>
        <v>0</v>
      </c>
      <c r="G322" s="24">
        <f t="shared" si="41"/>
        <v>100000</v>
      </c>
      <c r="H322" s="22">
        <f t="shared" si="42"/>
        <v>0</v>
      </c>
      <c r="I322" s="22">
        <f t="shared" si="43"/>
        <v>0</v>
      </c>
      <c r="J322" s="22">
        <f t="shared" si="44"/>
        <v>0</v>
      </c>
    </row>
    <row r="323" spans="3:10" x14ac:dyDescent="0.3">
      <c r="C323" s="25">
        <v>312</v>
      </c>
      <c r="D323" s="22">
        <f t="shared" si="38"/>
        <v>0</v>
      </c>
      <c r="E323" s="22">
        <f t="shared" si="39"/>
        <v>0</v>
      </c>
      <c r="F323" s="24">
        <f t="shared" si="40"/>
        <v>0</v>
      </c>
      <c r="G323" s="24">
        <f t="shared" si="41"/>
        <v>100000</v>
      </c>
      <c r="H323" s="22">
        <f t="shared" si="42"/>
        <v>0</v>
      </c>
      <c r="I323" s="22">
        <f t="shared" si="43"/>
        <v>0</v>
      </c>
      <c r="J323" s="22">
        <f t="shared" si="44"/>
        <v>0</v>
      </c>
    </row>
    <row r="324" spans="3:10" x14ac:dyDescent="0.3">
      <c r="C324" s="22">
        <v>313</v>
      </c>
      <c r="D324" s="22">
        <f t="shared" si="38"/>
        <v>0</v>
      </c>
      <c r="E324" s="22">
        <f t="shared" si="39"/>
        <v>0</v>
      </c>
      <c r="F324" s="24">
        <f t="shared" si="40"/>
        <v>0</v>
      </c>
      <c r="G324" s="24">
        <f t="shared" si="41"/>
        <v>100000</v>
      </c>
      <c r="H324" s="22">
        <f t="shared" si="42"/>
        <v>0</v>
      </c>
      <c r="I324" s="22">
        <f t="shared" si="43"/>
        <v>0</v>
      </c>
      <c r="J324" s="22">
        <f t="shared" si="44"/>
        <v>0</v>
      </c>
    </row>
    <row r="325" spans="3:10" x14ac:dyDescent="0.3">
      <c r="C325" s="22">
        <v>314</v>
      </c>
      <c r="D325" s="22">
        <f t="shared" si="38"/>
        <v>0</v>
      </c>
      <c r="E325" s="22">
        <f t="shared" si="39"/>
        <v>0</v>
      </c>
      <c r="F325" s="24">
        <f t="shared" si="40"/>
        <v>0</v>
      </c>
      <c r="G325" s="24">
        <f t="shared" si="41"/>
        <v>100000</v>
      </c>
      <c r="H325" s="22">
        <f t="shared" si="42"/>
        <v>0</v>
      </c>
      <c r="I325" s="22">
        <f t="shared" si="43"/>
        <v>0</v>
      </c>
      <c r="J325" s="22">
        <f t="shared" si="44"/>
        <v>0</v>
      </c>
    </row>
    <row r="326" spans="3:10" x14ac:dyDescent="0.3">
      <c r="C326" s="22">
        <v>315</v>
      </c>
      <c r="D326" s="22">
        <f t="shared" si="38"/>
        <v>0</v>
      </c>
      <c r="E326" s="22">
        <f t="shared" si="39"/>
        <v>0</v>
      </c>
      <c r="F326" s="24">
        <f t="shared" si="40"/>
        <v>0</v>
      </c>
      <c r="G326" s="24">
        <f t="shared" si="41"/>
        <v>100000</v>
      </c>
      <c r="H326" s="22">
        <f t="shared" si="42"/>
        <v>0</v>
      </c>
      <c r="I326" s="22">
        <f t="shared" si="43"/>
        <v>0</v>
      </c>
      <c r="J326" s="22">
        <f t="shared" si="44"/>
        <v>0</v>
      </c>
    </row>
    <row r="327" spans="3:10" x14ac:dyDescent="0.3">
      <c r="C327" s="22">
        <v>316</v>
      </c>
      <c r="D327" s="22">
        <f t="shared" si="38"/>
        <v>0</v>
      </c>
      <c r="E327" s="22">
        <f t="shared" si="39"/>
        <v>0</v>
      </c>
      <c r="F327" s="24">
        <f t="shared" si="40"/>
        <v>0</v>
      </c>
      <c r="G327" s="24">
        <f t="shared" si="41"/>
        <v>100000</v>
      </c>
      <c r="H327" s="22">
        <f t="shared" si="42"/>
        <v>0</v>
      </c>
      <c r="I327" s="22">
        <f t="shared" si="43"/>
        <v>0</v>
      </c>
      <c r="J327" s="22">
        <f t="shared" si="44"/>
        <v>0</v>
      </c>
    </row>
    <row r="328" spans="3:10" x14ac:dyDescent="0.3">
      <c r="C328" s="22">
        <v>317</v>
      </c>
      <c r="D328" s="22">
        <f t="shared" si="38"/>
        <v>0</v>
      </c>
      <c r="E328" s="22">
        <f t="shared" si="39"/>
        <v>0</v>
      </c>
      <c r="F328" s="24">
        <f t="shared" si="40"/>
        <v>0</v>
      </c>
      <c r="G328" s="24">
        <f t="shared" si="41"/>
        <v>100000</v>
      </c>
      <c r="H328" s="22">
        <f t="shared" si="42"/>
        <v>0</v>
      </c>
      <c r="I328" s="22">
        <f t="shared" si="43"/>
        <v>0</v>
      </c>
      <c r="J328" s="22">
        <f t="shared" si="44"/>
        <v>0</v>
      </c>
    </row>
    <row r="329" spans="3:10" x14ac:dyDescent="0.3">
      <c r="C329" s="22">
        <v>318</v>
      </c>
      <c r="D329" s="22">
        <f t="shared" si="38"/>
        <v>0</v>
      </c>
      <c r="E329" s="22">
        <f t="shared" si="39"/>
        <v>0</v>
      </c>
      <c r="F329" s="24">
        <f t="shared" si="40"/>
        <v>0</v>
      </c>
      <c r="G329" s="24">
        <f t="shared" si="41"/>
        <v>100000</v>
      </c>
      <c r="H329" s="22">
        <f t="shared" si="42"/>
        <v>0</v>
      </c>
      <c r="I329" s="22">
        <f t="shared" si="43"/>
        <v>0</v>
      </c>
      <c r="J329" s="22">
        <f t="shared" si="44"/>
        <v>0</v>
      </c>
    </row>
    <row r="330" spans="3:10" x14ac:dyDescent="0.3">
      <c r="C330" s="22">
        <v>319</v>
      </c>
      <c r="D330" s="22">
        <f t="shared" si="38"/>
        <v>0</v>
      </c>
      <c r="E330" s="22">
        <f t="shared" si="39"/>
        <v>0</v>
      </c>
      <c r="F330" s="24">
        <f t="shared" si="40"/>
        <v>0</v>
      </c>
      <c r="G330" s="24">
        <f t="shared" si="41"/>
        <v>100000</v>
      </c>
      <c r="H330" s="22">
        <f t="shared" si="42"/>
        <v>0</v>
      </c>
      <c r="I330" s="22">
        <f t="shared" si="43"/>
        <v>0</v>
      </c>
      <c r="J330" s="22">
        <f t="shared" si="44"/>
        <v>0</v>
      </c>
    </row>
    <row r="331" spans="3:10" x14ac:dyDescent="0.3">
      <c r="C331" s="22">
        <v>320</v>
      </c>
      <c r="D331" s="22">
        <f t="shared" si="38"/>
        <v>0</v>
      </c>
      <c r="E331" s="22">
        <f t="shared" si="39"/>
        <v>0</v>
      </c>
      <c r="F331" s="24">
        <f t="shared" si="40"/>
        <v>0</v>
      </c>
      <c r="G331" s="24">
        <f t="shared" si="41"/>
        <v>100000</v>
      </c>
      <c r="H331" s="22">
        <f t="shared" si="42"/>
        <v>0</v>
      </c>
      <c r="I331" s="22">
        <f t="shared" si="43"/>
        <v>0</v>
      </c>
      <c r="J331" s="22">
        <f t="shared" si="44"/>
        <v>0</v>
      </c>
    </row>
    <row r="332" spans="3:10" x14ac:dyDescent="0.3">
      <c r="C332" s="22">
        <v>321</v>
      </c>
      <c r="D332" s="22">
        <f t="shared" ref="D332:D395" si="45">IF(C332&lt;=$C$7,$C$8,0)</f>
        <v>0</v>
      </c>
      <c r="E332" s="22">
        <f t="shared" si="39"/>
        <v>0</v>
      </c>
      <c r="F332" s="24">
        <f t="shared" si="40"/>
        <v>0</v>
      </c>
      <c r="G332" s="24">
        <f t="shared" si="41"/>
        <v>100000</v>
      </c>
      <c r="H332" s="22">
        <f t="shared" si="42"/>
        <v>0</v>
      </c>
      <c r="I332" s="22">
        <f t="shared" si="43"/>
        <v>0</v>
      </c>
      <c r="J332" s="22">
        <f t="shared" si="44"/>
        <v>0</v>
      </c>
    </row>
    <row r="333" spans="3:10" x14ac:dyDescent="0.3">
      <c r="C333" s="22">
        <v>322</v>
      </c>
      <c r="D333" s="22">
        <f t="shared" si="45"/>
        <v>0</v>
      </c>
      <c r="E333" s="22">
        <f t="shared" ref="E333:E396" si="46">G332*$C$6/12</f>
        <v>0</v>
      </c>
      <c r="F333" s="24">
        <f t="shared" si="40"/>
        <v>0</v>
      </c>
      <c r="G333" s="24">
        <f t="shared" si="41"/>
        <v>100000</v>
      </c>
      <c r="H333" s="22">
        <f t="shared" si="42"/>
        <v>0</v>
      </c>
      <c r="I333" s="22">
        <f t="shared" si="43"/>
        <v>0</v>
      </c>
      <c r="J333" s="22">
        <f t="shared" si="44"/>
        <v>0</v>
      </c>
    </row>
    <row r="334" spans="3:10" x14ac:dyDescent="0.3">
      <c r="C334" s="22">
        <v>323</v>
      </c>
      <c r="D334" s="22">
        <f t="shared" si="45"/>
        <v>0</v>
      </c>
      <c r="E334" s="22">
        <f t="shared" si="46"/>
        <v>0</v>
      </c>
      <c r="F334" s="24">
        <f t="shared" si="40"/>
        <v>0</v>
      </c>
      <c r="G334" s="24">
        <f t="shared" si="41"/>
        <v>100000</v>
      </c>
      <c r="H334" s="22">
        <f t="shared" si="42"/>
        <v>0</v>
      </c>
      <c r="I334" s="22">
        <f t="shared" si="43"/>
        <v>0</v>
      </c>
      <c r="J334" s="22">
        <f t="shared" si="44"/>
        <v>0</v>
      </c>
    </row>
    <row r="335" spans="3:10" x14ac:dyDescent="0.3">
      <c r="C335" s="25">
        <v>324</v>
      </c>
      <c r="D335" s="22">
        <f t="shared" si="45"/>
        <v>0</v>
      </c>
      <c r="E335" s="22">
        <f t="shared" si="46"/>
        <v>0</v>
      </c>
      <c r="F335" s="24">
        <f t="shared" si="40"/>
        <v>0</v>
      </c>
      <c r="G335" s="24">
        <f t="shared" si="41"/>
        <v>100000</v>
      </c>
      <c r="H335" s="22">
        <f t="shared" si="42"/>
        <v>0</v>
      </c>
      <c r="I335" s="22">
        <f t="shared" si="43"/>
        <v>0</v>
      </c>
      <c r="J335" s="22">
        <f t="shared" si="44"/>
        <v>0</v>
      </c>
    </row>
    <row r="336" spans="3:10" x14ac:dyDescent="0.3">
      <c r="C336" s="22">
        <v>325</v>
      </c>
      <c r="D336" s="22">
        <f t="shared" si="45"/>
        <v>0</v>
      </c>
      <c r="E336" s="22">
        <f t="shared" si="46"/>
        <v>0</v>
      </c>
      <c r="F336" s="24">
        <f t="shared" si="40"/>
        <v>0</v>
      </c>
      <c r="G336" s="24">
        <f t="shared" si="41"/>
        <v>100000</v>
      </c>
      <c r="H336" s="22">
        <f t="shared" si="42"/>
        <v>0</v>
      </c>
      <c r="I336" s="22">
        <f t="shared" si="43"/>
        <v>0</v>
      </c>
      <c r="J336" s="22">
        <f t="shared" si="44"/>
        <v>0</v>
      </c>
    </row>
    <row r="337" spans="3:10" x14ac:dyDescent="0.3">
      <c r="C337" s="22">
        <v>326</v>
      </c>
      <c r="D337" s="22">
        <f t="shared" si="45"/>
        <v>0</v>
      </c>
      <c r="E337" s="22">
        <f t="shared" si="46"/>
        <v>0</v>
      </c>
      <c r="F337" s="24">
        <f t="shared" si="40"/>
        <v>0</v>
      </c>
      <c r="G337" s="24">
        <f t="shared" si="41"/>
        <v>100000</v>
      </c>
      <c r="H337" s="22">
        <f t="shared" si="42"/>
        <v>0</v>
      </c>
      <c r="I337" s="22">
        <f t="shared" si="43"/>
        <v>0</v>
      </c>
      <c r="J337" s="22">
        <f t="shared" si="44"/>
        <v>0</v>
      </c>
    </row>
    <row r="338" spans="3:10" x14ac:dyDescent="0.3">
      <c r="C338" s="22">
        <v>327</v>
      </c>
      <c r="D338" s="22">
        <f t="shared" si="45"/>
        <v>0</v>
      </c>
      <c r="E338" s="22">
        <f t="shared" si="46"/>
        <v>0</v>
      </c>
      <c r="F338" s="24">
        <f t="shared" si="40"/>
        <v>0</v>
      </c>
      <c r="G338" s="24">
        <f t="shared" si="41"/>
        <v>100000</v>
      </c>
      <c r="H338" s="22">
        <f t="shared" si="42"/>
        <v>0</v>
      </c>
      <c r="I338" s="22">
        <f t="shared" si="43"/>
        <v>0</v>
      </c>
      <c r="J338" s="22">
        <f t="shared" si="44"/>
        <v>0</v>
      </c>
    </row>
    <row r="339" spans="3:10" x14ac:dyDescent="0.3">
      <c r="C339" s="22">
        <v>328</v>
      </c>
      <c r="D339" s="22">
        <f t="shared" si="45"/>
        <v>0</v>
      </c>
      <c r="E339" s="22">
        <f t="shared" si="46"/>
        <v>0</v>
      </c>
      <c r="F339" s="24">
        <f t="shared" si="40"/>
        <v>0</v>
      </c>
      <c r="G339" s="24">
        <f t="shared" si="41"/>
        <v>100000</v>
      </c>
      <c r="H339" s="22">
        <f t="shared" si="42"/>
        <v>0</v>
      </c>
      <c r="I339" s="22">
        <f t="shared" si="43"/>
        <v>0</v>
      </c>
      <c r="J339" s="22">
        <f t="shared" si="44"/>
        <v>0</v>
      </c>
    </row>
    <row r="340" spans="3:10" x14ac:dyDescent="0.3">
      <c r="C340" s="22">
        <v>329</v>
      </c>
      <c r="D340" s="22">
        <f t="shared" si="45"/>
        <v>0</v>
      </c>
      <c r="E340" s="22">
        <f t="shared" si="46"/>
        <v>0</v>
      </c>
      <c r="F340" s="24">
        <f t="shared" si="40"/>
        <v>0</v>
      </c>
      <c r="G340" s="24">
        <f t="shared" si="41"/>
        <v>100000</v>
      </c>
      <c r="H340" s="22">
        <f t="shared" si="42"/>
        <v>0</v>
      </c>
      <c r="I340" s="22">
        <f t="shared" si="43"/>
        <v>0</v>
      </c>
      <c r="J340" s="22">
        <f t="shared" si="44"/>
        <v>0</v>
      </c>
    </row>
    <row r="341" spans="3:10" x14ac:dyDescent="0.3">
      <c r="C341" s="22">
        <v>330</v>
      </c>
      <c r="D341" s="22">
        <f t="shared" si="45"/>
        <v>0</v>
      </c>
      <c r="E341" s="22">
        <f t="shared" si="46"/>
        <v>0</v>
      </c>
      <c r="F341" s="24">
        <f t="shared" si="40"/>
        <v>0</v>
      </c>
      <c r="G341" s="24">
        <f t="shared" si="41"/>
        <v>100000</v>
      </c>
      <c r="H341" s="22">
        <f t="shared" si="42"/>
        <v>0</v>
      </c>
      <c r="I341" s="22">
        <f t="shared" si="43"/>
        <v>0</v>
      </c>
      <c r="J341" s="22">
        <f t="shared" si="44"/>
        <v>0</v>
      </c>
    </row>
    <row r="342" spans="3:10" x14ac:dyDescent="0.3">
      <c r="C342" s="22">
        <v>331</v>
      </c>
      <c r="D342" s="22">
        <f t="shared" si="45"/>
        <v>0</v>
      </c>
      <c r="E342" s="22">
        <f t="shared" si="46"/>
        <v>0</v>
      </c>
      <c r="F342" s="24">
        <f t="shared" si="40"/>
        <v>0</v>
      </c>
      <c r="G342" s="24">
        <f t="shared" si="41"/>
        <v>100000</v>
      </c>
      <c r="H342" s="22">
        <f t="shared" si="42"/>
        <v>0</v>
      </c>
      <c r="I342" s="22">
        <f t="shared" si="43"/>
        <v>0</v>
      </c>
      <c r="J342" s="22">
        <f t="shared" si="44"/>
        <v>0</v>
      </c>
    </row>
    <row r="343" spans="3:10" x14ac:dyDescent="0.3">
      <c r="C343" s="22">
        <v>332</v>
      </c>
      <c r="D343" s="22">
        <f t="shared" si="45"/>
        <v>0</v>
      </c>
      <c r="E343" s="22">
        <f t="shared" si="46"/>
        <v>0</v>
      </c>
      <c r="F343" s="24">
        <f t="shared" si="40"/>
        <v>0</v>
      </c>
      <c r="G343" s="24">
        <f t="shared" si="41"/>
        <v>100000</v>
      </c>
      <c r="H343" s="22">
        <f t="shared" si="42"/>
        <v>0</v>
      </c>
      <c r="I343" s="22">
        <f t="shared" si="43"/>
        <v>0</v>
      </c>
      <c r="J343" s="22">
        <f t="shared" si="44"/>
        <v>0</v>
      </c>
    </row>
    <row r="344" spans="3:10" x14ac:dyDescent="0.3">
      <c r="C344" s="22">
        <v>333</v>
      </c>
      <c r="D344" s="22">
        <f t="shared" si="45"/>
        <v>0</v>
      </c>
      <c r="E344" s="22">
        <f t="shared" si="46"/>
        <v>0</v>
      </c>
      <c r="F344" s="24">
        <f t="shared" si="40"/>
        <v>0</v>
      </c>
      <c r="G344" s="24">
        <f t="shared" si="41"/>
        <v>100000</v>
      </c>
      <c r="H344" s="22">
        <f t="shared" si="42"/>
        <v>0</v>
      </c>
      <c r="I344" s="22">
        <f t="shared" si="43"/>
        <v>0</v>
      </c>
      <c r="J344" s="22">
        <f t="shared" si="44"/>
        <v>0</v>
      </c>
    </row>
    <row r="345" spans="3:10" x14ac:dyDescent="0.3">
      <c r="C345" s="22">
        <v>334</v>
      </c>
      <c r="D345" s="22">
        <f t="shared" si="45"/>
        <v>0</v>
      </c>
      <c r="E345" s="22">
        <f t="shared" si="46"/>
        <v>0</v>
      </c>
      <c r="F345" s="24">
        <f t="shared" si="40"/>
        <v>0</v>
      </c>
      <c r="G345" s="24">
        <f t="shared" si="41"/>
        <v>100000</v>
      </c>
      <c r="H345" s="22">
        <f t="shared" si="42"/>
        <v>0</v>
      </c>
      <c r="I345" s="22">
        <f t="shared" si="43"/>
        <v>0</v>
      </c>
      <c r="J345" s="22">
        <f t="shared" si="44"/>
        <v>0</v>
      </c>
    </row>
    <row r="346" spans="3:10" x14ac:dyDescent="0.3">
      <c r="C346" s="22">
        <v>335</v>
      </c>
      <c r="D346" s="22">
        <f t="shared" si="45"/>
        <v>0</v>
      </c>
      <c r="E346" s="22">
        <f t="shared" si="46"/>
        <v>0</v>
      </c>
      <c r="F346" s="24">
        <f t="shared" si="40"/>
        <v>0</v>
      </c>
      <c r="G346" s="24">
        <f t="shared" si="41"/>
        <v>100000</v>
      </c>
      <c r="H346" s="22">
        <f t="shared" si="42"/>
        <v>0</v>
      </c>
      <c r="I346" s="22">
        <f t="shared" si="43"/>
        <v>0</v>
      </c>
      <c r="J346" s="22">
        <f t="shared" si="44"/>
        <v>0</v>
      </c>
    </row>
    <row r="347" spans="3:10" x14ac:dyDescent="0.3">
      <c r="C347" s="25">
        <v>336</v>
      </c>
      <c r="D347" s="22">
        <f t="shared" si="45"/>
        <v>0</v>
      </c>
      <c r="E347" s="22">
        <f t="shared" si="46"/>
        <v>0</v>
      </c>
      <c r="F347" s="24">
        <f t="shared" si="40"/>
        <v>0</v>
      </c>
      <c r="G347" s="24">
        <f t="shared" si="41"/>
        <v>100000</v>
      </c>
      <c r="H347" s="22">
        <f t="shared" si="42"/>
        <v>0</v>
      </c>
      <c r="I347" s="22">
        <f t="shared" si="43"/>
        <v>0</v>
      </c>
      <c r="J347" s="22">
        <f t="shared" si="44"/>
        <v>0</v>
      </c>
    </row>
    <row r="348" spans="3:10" x14ac:dyDescent="0.3">
      <c r="C348" s="22">
        <v>337</v>
      </c>
      <c r="D348" s="22">
        <f t="shared" si="45"/>
        <v>0</v>
      </c>
      <c r="E348" s="22">
        <f t="shared" si="46"/>
        <v>0</v>
      </c>
      <c r="F348" s="24">
        <f t="shared" si="40"/>
        <v>0</v>
      </c>
      <c r="G348" s="24">
        <f t="shared" si="41"/>
        <v>100000</v>
      </c>
      <c r="H348" s="22">
        <f t="shared" si="42"/>
        <v>0</v>
      </c>
      <c r="I348" s="22">
        <f t="shared" si="43"/>
        <v>0</v>
      </c>
      <c r="J348" s="22">
        <f t="shared" si="44"/>
        <v>0</v>
      </c>
    </row>
    <row r="349" spans="3:10" x14ac:dyDescent="0.3">
      <c r="C349" s="22">
        <v>338</v>
      </c>
      <c r="D349" s="22">
        <f t="shared" si="45"/>
        <v>0</v>
      </c>
      <c r="E349" s="22">
        <f t="shared" si="46"/>
        <v>0</v>
      </c>
      <c r="F349" s="24">
        <f t="shared" si="40"/>
        <v>0</v>
      </c>
      <c r="G349" s="24">
        <f t="shared" si="41"/>
        <v>100000</v>
      </c>
      <c r="H349" s="22">
        <f t="shared" si="42"/>
        <v>0</v>
      </c>
      <c r="I349" s="22">
        <f t="shared" si="43"/>
        <v>0</v>
      </c>
      <c r="J349" s="22">
        <f t="shared" si="44"/>
        <v>0</v>
      </c>
    </row>
    <row r="350" spans="3:10" x14ac:dyDescent="0.3">
      <c r="C350" s="22">
        <v>339</v>
      </c>
      <c r="D350" s="22">
        <f t="shared" si="45"/>
        <v>0</v>
      </c>
      <c r="E350" s="22">
        <f t="shared" si="46"/>
        <v>0</v>
      </c>
      <c r="F350" s="24">
        <f t="shared" si="40"/>
        <v>0</v>
      </c>
      <c r="G350" s="24">
        <f t="shared" si="41"/>
        <v>100000</v>
      </c>
      <c r="H350" s="22">
        <f t="shared" si="42"/>
        <v>0</v>
      </c>
      <c r="I350" s="22">
        <f t="shared" si="43"/>
        <v>0</v>
      </c>
      <c r="J350" s="22">
        <f t="shared" si="44"/>
        <v>0</v>
      </c>
    </row>
    <row r="351" spans="3:10" x14ac:dyDescent="0.3">
      <c r="C351" s="22">
        <v>340</v>
      </c>
      <c r="D351" s="22">
        <f t="shared" si="45"/>
        <v>0</v>
      </c>
      <c r="E351" s="22">
        <f t="shared" si="46"/>
        <v>0</v>
      </c>
      <c r="F351" s="24">
        <f t="shared" si="40"/>
        <v>0</v>
      </c>
      <c r="G351" s="24">
        <f t="shared" si="41"/>
        <v>100000</v>
      </c>
      <c r="H351" s="22">
        <f t="shared" si="42"/>
        <v>0</v>
      </c>
      <c r="I351" s="22">
        <f t="shared" si="43"/>
        <v>0</v>
      </c>
      <c r="J351" s="22">
        <f t="shared" si="44"/>
        <v>0</v>
      </c>
    </row>
    <row r="352" spans="3:10" x14ac:dyDescent="0.3">
      <c r="C352" s="22">
        <v>341</v>
      </c>
      <c r="D352" s="22">
        <f t="shared" si="45"/>
        <v>0</v>
      </c>
      <c r="E352" s="22">
        <f t="shared" si="46"/>
        <v>0</v>
      </c>
      <c r="F352" s="24">
        <f t="shared" si="40"/>
        <v>0</v>
      </c>
      <c r="G352" s="24">
        <f t="shared" si="41"/>
        <v>100000</v>
      </c>
      <c r="H352" s="22">
        <f t="shared" si="42"/>
        <v>0</v>
      </c>
      <c r="I352" s="22">
        <f t="shared" si="43"/>
        <v>0</v>
      </c>
      <c r="J352" s="22">
        <f t="shared" si="44"/>
        <v>0</v>
      </c>
    </row>
    <row r="353" spans="3:10" x14ac:dyDescent="0.3">
      <c r="C353" s="22">
        <v>342</v>
      </c>
      <c r="D353" s="22">
        <f t="shared" si="45"/>
        <v>0</v>
      </c>
      <c r="E353" s="22">
        <f t="shared" si="46"/>
        <v>0</v>
      </c>
      <c r="F353" s="24">
        <f t="shared" si="40"/>
        <v>0</v>
      </c>
      <c r="G353" s="24">
        <f t="shared" si="41"/>
        <v>100000</v>
      </c>
      <c r="H353" s="22">
        <f t="shared" si="42"/>
        <v>0</v>
      </c>
      <c r="I353" s="22">
        <f t="shared" si="43"/>
        <v>0</v>
      </c>
      <c r="J353" s="22">
        <f t="shared" si="44"/>
        <v>0</v>
      </c>
    </row>
    <row r="354" spans="3:10" x14ac:dyDescent="0.3">
      <c r="C354" s="22">
        <v>343</v>
      </c>
      <c r="D354" s="22">
        <f t="shared" si="45"/>
        <v>0</v>
      </c>
      <c r="E354" s="22">
        <f t="shared" si="46"/>
        <v>0</v>
      </c>
      <c r="F354" s="24">
        <f t="shared" si="40"/>
        <v>0</v>
      </c>
      <c r="G354" s="24">
        <f t="shared" si="41"/>
        <v>100000</v>
      </c>
      <c r="H354" s="22">
        <f t="shared" si="42"/>
        <v>0</v>
      </c>
      <c r="I354" s="22">
        <f t="shared" si="43"/>
        <v>0</v>
      </c>
      <c r="J354" s="22">
        <f t="shared" si="44"/>
        <v>0</v>
      </c>
    </row>
    <row r="355" spans="3:10" x14ac:dyDescent="0.3">
      <c r="C355" s="22">
        <v>344</v>
      </c>
      <c r="D355" s="22">
        <f t="shared" si="45"/>
        <v>0</v>
      </c>
      <c r="E355" s="22">
        <f t="shared" si="46"/>
        <v>0</v>
      </c>
      <c r="F355" s="24">
        <f t="shared" si="40"/>
        <v>0</v>
      </c>
      <c r="G355" s="24">
        <f t="shared" si="41"/>
        <v>100000</v>
      </c>
      <c r="H355" s="22">
        <f t="shared" si="42"/>
        <v>0</v>
      </c>
      <c r="I355" s="22">
        <f t="shared" si="43"/>
        <v>0</v>
      </c>
      <c r="J355" s="22">
        <f t="shared" si="44"/>
        <v>0</v>
      </c>
    </row>
    <row r="356" spans="3:10" x14ac:dyDescent="0.3">
      <c r="C356" s="22">
        <v>345</v>
      </c>
      <c r="D356" s="22">
        <f t="shared" si="45"/>
        <v>0</v>
      </c>
      <c r="E356" s="22">
        <f t="shared" si="46"/>
        <v>0</v>
      </c>
      <c r="F356" s="24">
        <f t="shared" si="40"/>
        <v>0</v>
      </c>
      <c r="G356" s="24">
        <f t="shared" si="41"/>
        <v>100000</v>
      </c>
      <c r="H356" s="22">
        <f t="shared" si="42"/>
        <v>0</v>
      </c>
      <c r="I356" s="22">
        <f t="shared" si="43"/>
        <v>0</v>
      </c>
      <c r="J356" s="22">
        <f t="shared" si="44"/>
        <v>0</v>
      </c>
    </row>
    <row r="357" spans="3:10" x14ac:dyDescent="0.3">
      <c r="C357" s="22">
        <v>346</v>
      </c>
      <c r="D357" s="22">
        <f t="shared" si="45"/>
        <v>0</v>
      </c>
      <c r="E357" s="22">
        <f t="shared" si="46"/>
        <v>0</v>
      </c>
      <c r="F357" s="24">
        <f t="shared" si="40"/>
        <v>0</v>
      </c>
      <c r="G357" s="24">
        <f t="shared" si="41"/>
        <v>100000</v>
      </c>
      <c r="H357" s="22">
        <f t="shared" si="42"/>
        <v>0</v>
      </c>
      <c r="I357" s="22">
        <f t="shared" si="43"/>
        <v>0</v>
      </c>
      <c r="J357" s="22">
        <f t="shared" si="44"/>
        <v>0</v>
      </c>
    </row>
    <row r="358" spans="3:10" x14ac:dyDescent="0.3">
      <c r="C358" s="22">
        <v>347</v>
      </c>
      <c r="D358" s="22">
        <f t="shared" si="45"/>
        <v>0</v>
      </c>
      <c r="E358" s="22">
        <f t="shared" si="46"/>
        <v>0</v>
      </c>
      <c r="F358" s="24">
        <f t="shared" si="40"/>
        <v>0</v>
      </c>
      <c r="G358" s="24">
        <f t="shared" si="41"/>
        <v>100000</v>
      </c>
      <c r="H358" s="22">
        <f t="shared" si="42"/>
        <v>0</v>
      </c>
      <c r="I358" s="22">
        <f t="shared" si="43"/>
        <v>0</v>
      </c>
      <c r="J358" s="22">
        <f t="shared" si="44"/>
        <v>0</v>
      </c>
    </row>
    <row r="359" spans="3:10" x14ac:dyDescent="0.3">
      <c r="C359" s="25">
        <v>348</v>
      </c>
      <c r="D359" s="22">
        <f t="shared" si="45"/>
        <v>0</v>
      </c>
      <c r="E359" s="22">
        <f t="shared" si="46"/>
        <v>0</v>
      </c>
      <c r="F359" s="24">
        <f t="shared" si="40"/>
        <v>0</v>
      </c>
      <c r="G359" s="24">
        <f t="shared" si="41"/>
        <v>100000</v>
      </c>
      <c r="H359" s="22">
        <f t="shared" si="42"/>
        <v>0</v>
      </c>
      <c r="I359" s="22">
        <f t="shared" si="43"/>
        <v>0</v>
      </c>
      <c r="J359" s="22">
        <f t="shared" si="44"/>
        <v>0</v>
      </c>
    </row>
    <row r="360" spans="3:10" x14ac:dyDescent="0.3">
      <c r="C360" s="22">
        <v>349</v>
      </c>
      <c r="D360" s="22">
        <f t="shared" si="45"/>
        <v>0</v>
      </c>
      <c r="E360" s="22">
        <f t="shared" si="46"/>
        <v>0</v>
      </c>
      <c r="F360" s="24">
        <f t="shared" si="40"/>
        <v>0</v>
      </c>
      <c r="G360" s="24">
        <f t="shared" si="41"/>
        <v>100000</v>
      </c>
      <c r="H360" s="22">
        <f t="shared" si="42"/>
        <v>0</v>
      </c>
      <c r="I360" s="22">
        <f t="shared" si="43"/>
        <v>0</v>
      </c>
      <c r="J360" s="22">
        <f t="shared" si="44"/>
        <v>0</v>
      </c>
    </row>
    <row r="361" spans="3:10" x14ac:dyDescent="0.3">
      <c r="C361" s="22">
        <v>350</v>
      </c>
      <c r="D361" s="22">
        <f t="shared" si="45"/>
        <v>0</v>
      </c>
      <c r="E361" s="22">
        <f t="shared" si="46"/>
        <v>0</v>
      </c>
      <c r="F361" s="24">
        <f t="shared" si="40"/>
        <v>0</v>
      </c>
      <c r="G361" s="24">
        <f t="shared" si="41"/>
        <v>100000</v>
      </c>
      <c r="H361" s="22">
        <f t="shared" si="42"/>
        <v>0</v>
      </c>
      <c r="I361" s="22">
        <f t="shared" si="43"/>
        <v>0</v>
      </c>
      <c r="J361" s="22">
        <f t="shared" si="44"/>
        <v>0</v>
      </c>
    </row>
    <row r="362" spans="3:10" x14ac:dyDescent="0.3">
      <c r="C362" s="22">
        <v>351</v>
      </c>
      <c r="D362" s="22">
        <f t="shared" si="45"/>
        <v>0</v>
      </c>
      <c r="E362" s="22">
        <f t="shared" si="46"/>
        <v>0</v>
      </c>
      <c r="F362" s="24">
        <f t="shared" si="40"/>
        <v>0</v>
      </c>
      <c r="G362" s="24">
        <f t="shared" si="41"/>
        <v>100000</v>
      </c>
      <c r="H362" s="22">
        <f t="shared" si="42"/>
        <v>0</v>
      </c>
      <c r="I362" s="22">
        <f t="shared" si="43"/>
        <v>0</v>
      </c>
      <c r="J362" s="22">
        <f t="shared" si="44"/>
        <v>0</v>
      </c>
    </row>
    <row r="363" spans="3:10" x14ac:dyDescent="0.3">
      <c r="C363" s="22">
        <v>352</v>
      </c>
      <c r="D363" s="22">
        <f t="shared" si="45"/>
        <v>0</v>
      </c>
      <c r="E363" s="22">
        <f t="shared" si="46"/>
        <v>0</v>
      </c>
      <c r="F363" s="24">
        <f t="shared" si="40"/>
        <v>0</v>
      </c>
      <c r="G363" s="24">
        <f t="shared" si="41"/>
        <v>100000</v>
      </c>
      <c r="H363" s="22">
        <f t="shared" si="42"/>
        <v>0</v>
      </c>
      <c r="I363" s="22">
        <f t="shared" si="43"/>
        <v>0</v>
      </c>
      <c r="J363" s="22">
        <f t="shared" si="44"/>
        <v>0</v>
      </c>
    </row>
    <row r="364" spans="3:10" x14ac:dyDescent="0.3">
      <c r="C364" s="22">
        <v>353</v>
      </c>
      <c r="D364" s="22">
        <f t="shared" si="45"/>
        <v>0</v>
      </c>
      <c r="E364" s="22">
        <f t="shared" si="46"/>
        <v>0</v>
      </c>
      <c r="F364" s="24">
        <f t="shared" si="40"/>
        <v>0</v>
      </c>
      <c r="G364" s="24">
        <f t="shared" si="41"/>
        <v>100000</v>
      </c>
      <c r="H364" s="22">
        <f t="shared" si="42"/>
        <v>0</v>
      </c>
      <c r="I364" s="22">
        <f t="shared" si="43"/>
        <v>0</v>
      </c>
      <c r="J364" s="22">
        <f t="shared" si="44"/>
        <v>0</v>
      </c>
    </row>
    <row r="365" spans="3:10" x14ac:dyDescent="0.3">
      <c r="C365" s="22">
        <v>354</v>
      </c>
      <c r="D365" s="22">
        <f t="shared" si="45"/>
        <v>0</v>
      </c>
      <c r="E365" s="22">
        <f t="shared" si="46"/>
        <v>0</v>
      </c>
      <c r="F365" s="24">
        <f t="shared" si="40"/>
        <v>0</v>
      </c>
      <c r="G365" s="24">
        <f t="shared" si="41"/>
        <v>100000</v>
      </c>
      <c r="H365" s="22">
        <f t="shared" si="42"/>
        <v>0</v>
      </c>
      <c r="I365" s="22">
        <f t="shared" si="43"/>
        <v>0</v>
      </c>
      <c r="J365" s="22">
        <f t="shared" si="44"/>
        <v>0</v>
      </c>
    </row>
    <row r="366" spans="3:10" x14ac:dyDescent="0.3">
      <c r="C366" s="22">
        <v>355</v>
      </c>
      <c r="D366" s="22">
        <f t="shared" si="45"/>
        <v>0</v>
      </c>
      <c r="E366" s="22">
        <f t="shared" si="46"/>
        <v>0</v>
      </c>
      <c r="F366" s="24">
        <f t="shared" si="40"/>
        <v>0</v>
      </c>
      <c r="G366" s="24">
        <f t="shared" si="41"/>
        <v>100000</v>
      </c>
      <c r="H366" s="22">
        <f t="shared" si="42"/>
        <v>0</v>
      </c>
      <c r="I366" s="22">
        <f t="shared" si="43"/>
        <v>0</v>
      </c>
      <c r="J366" s="22">
        <f t="shared" si="44"/>
        <v>0</v>
      </c>
    </row>
    <row r="367" spans="3:10" x14ac:dyDescent="0.3">
      <c r="C367" s="22">
        <v>356</v>
      </c>
      <c r="D367" s="22">
        <f t="shared" si="45"/>
        <v>0</v>
      </c>
      <c r="E367" s="22">
        <f t="shared" si="46"/>
        <v>0</v>
      </c>
      <c r="F367" s="24">
        <f t="shared" si="40"/>
        <v>0</v>
      </c>
      <c r="G367" s="24">
        <f t="shared" si="41"/>
        <v>100000</v>
      </c>
      <c r="H367" s="22">
        <f t="shared" si="42"/>
        <v>0</v>
      </c>
      <c r="I367" s="22">
        <f t="shared" si="43"/>
        <v>0</v>
      </c>
      <c r="J367" s="22">
        <f t="shared" si="44"/>
        <v>0</v>
      </c>
    </row>
    <row r="368" spans="3:10" x14ac:dyDescent="0.3">
      <c r="C368" s="22">
        <v>357</v>
      </c>
      <c r="D368" s="22">
        <f t="shared" si="45"/>
        <v>0</v>
      </c>
      <c r="E368" s="22">
        <f t="shared" si="46"/>
        <v>0</v>
      </c>
      <c r="F368" s="24">
        <f t="shared" si="40"/>
        <v>0</v>
      </c>
      <c r="G368" s="24">
        <f t="shared" si="41"/>
        <v>100000</v>
      </c>
      <c r="H368" s="22">
        <f t="shared" si="42"/>
        <v>0</v>
      </c>
      <c r="I368" s="22">
        <f t="shared" si="43"/>
        <v>0</v>
      </c>
      <c r="J368" s="22">
        <f t="shared" si="44"/>
        <v>0</v>
      </c>
    </row>
    <row r="369" spans="3:10" x14ac:dyDescent="0.3">
      <c r="C369" s="22">
        <v>358</v>
      </c>
      <c r="D369" s="22">
        <f t="shared" si="45"/>
        <v>0</v>
      </c>
      <c r="E369" s="22">
        <f t="shared" si="46"/>
        <v>0</v>
      </c>
      <c r="F369" s="24">
        <f t="shared" si="40"/>
        <v>0</v>
      </c>
      <c r="G369" s="24">
        <f t="shared" si="41"/>
        <v>100000</v>
      </c>
      <c r="H369" s="22">
        <f t="shared" si="42"/>
        <v>0</v>
      </c>
      <c r="I369" s="22">
        <f t="shared" si="43"/>
        <v>0</v>
      </c>
      <c r="J369" s="22">
        <f t="shared" si="44"/>
        <v>0</v>
      </c>
    </row>
    <row r="370" spans="3:10" x14ac:dyDescent="0.3">
      <c r="C370" s="22">
        <v>359</v>
      </c>
      <c r="D370" s="22">
        <f t="shared" si="45"/>
        <v>0</v>
      </c>
      <c r="E370" s="22">
        <f t="shared" si="46"/>
        <v>0</v>
      </c>
      <c r="F370" s="24">
        <f t="shared" si="40"/>
        <v>0</v>
      </c>
      <c r="G370" s="24">
        <f t="shared" si="41"/>
        <v>100000</v>
      </c>
      <c r="H370" s="22">
        <f t="shared" si="42"/>
        <v>0</v>
      </c>
      <c r="I370" s="22">
        <f t="shared" si="43"/>
        <v>0</v>
      </c>
      <c r="J370" s="22">
        <f t="shared" si="44"/>
        <v>0</v>
      </c>
    </row>
    <row r="371" spans="3:10" x14ac:dyDescent="0.3">
      <c r="C371" s="25">
        <v>360</v>
      </c>
      <c r="D371" s="22">
        <f t="shared" si="45"/>
        <v>0</v>
      </c>
      <c r="E371" s="22">
        <f t="shared" si="46"/>
        <v>0</v>
      </c>
      <c r="F371" s="24">
        <f t="shared" si="40"/>
        <v>0</v>
      </c>
      <c r="G371" s="24">
        <f t="shared" si="41"/>
        <v>100000</v>
      </c>
      <c r="H371" s="22">
        <f t="shared" si="42"/>
        <v>0</v>
      </c>
      <c r="I371" s="22">
        <f t="shared" si="43"/>
        <v>0</v>
      </c>
      <c r="J371" s="22">
        <f t="shared" si="44"/>
        <v>0</v>
      </c>
    </row>
    <row r="372" spans="3:10" x14ac:dyDescent="0.3">
      <c r="C372" s="22">
        <v>361</v>
      </c>
      <c r="D372" s="22">
        <f t="shared" si="45"/>
        <v>0</v>
      </c>
      <c r="E372" s="22">
        <f t="shared" si="46"/>
        <v>0</v>
      </c>
      <c r="F372" s="24">
        <f t="shared" si="40"/>
        <v>0</v>
      </c>
      <c r="G372" s="24">
        <f t="shared" si="41"/>
        <v>100000</v>
      </c>
      <c r="H372" s="22">
        <f t="shared" si="42"/>
        <v>0</v>
      </c>
      <c r="I372" s="22">
        <f t="shared" si="43"/>
        <v>0</v>
      </c>
      <c r="J372" s="22">
        <f t="shared" si="44"/>
        <v>0</v>
      </c>
    </row>
    <row r="373" spans="3:10" x14ac:dyDescent="0.3">
      <c r="C373" s="22">
        <v>362</v>
      </c>
      <c r="D373" s="22">
        <f t="shared" si="45"/>
        <v>0</v>
      </c>
      <c r="E373" s="22">
        <f t="shared" si="46"/>
        <v>0</v>
      </c>
      <c r="F373" s="24">
        <f t="shared" ref="F373:F407" si="47">+D373-E373</f>
        <v>0</v>
      </c>
      <c r="G373" s="24">
        <f t="shared" ref="G373:G407" si="48">+G372-F373</f>
        <v>100000</v>
      </c>
      <c r="H373" s="22">
        <f t="shared" ref="H373:H407" si="49">IF(D373&gt;1,H372+E373,0)</f>
        <v>0</v>
      </c>
      <c r="I373" s="22">
        <f t="shared" ref="I373:I407" si="50">IF(D373&gt;1,I372+F373,0)</f>
        <v>0</v>
      </c>
      <c r="J373" s="22">
        <f t="shared" ref="J373:J407" si="51">I373+H373</f>
        <v>0</v>
      </c>
    </row>
    <row r="374" spans="3:10" x14ac:dyDescent="0.3">
      <c r="C374" s="22">
        <v>363</v>
      </c>
      <c r="D374" s="22">
        <f t="shared" si="45"/>
        <v>0</v>
      </c>
      <c r="E374" s="22">
        <f t="shared" si="46"/>
        <v>0</v>
      </c>
      <c r="F374" s="24">
        <f t="shared" si="47"/>
        <v>0</v>
      </c>
      <c r="G374" s="24">
        <f t="shared" si="48"/>
        <v>100000</v>
      </c>
      <c r="H374" s="22">
        <f t="shared" si="49"/>
        <v>0</v>
      </c>
      <c r="I374" s="22">
        <f t="shared" si="50"/>
        <v>0</v>
      </c>
      <c r="J374" s="22">
        <f t="shared" si="51"/>
        <v>0</v>
      </c>
    </row>
    <row r="375" spans="3:10" x14ac:dyDescent="0.3">
      <c r="C375" s="22">
        <v>364</v>
      </c>
      <c r="D375" s="22">
        <f t="shared" si="45"/>
        <v>0</v>
      </c>
      <c r="E375" s="22">
        <f t="shared" si="46"/>
        <v>0</v>
      </c>
      <c r="F375" s="24">
        <f t="shared" si="47"/>
        <v>0</v>
      </c>
      <c r="G375" s="24">
        <f t="shared" si="48"/>
        <v>100000</v>
      </c>
      <c r="H375" s="22">
        <f t="shared" si="49"/>
        <v>0</v>
      </c>
      <c r="I375" s="22">
        <f t="shared" si="50"/>
        <v>0</v>
      </c>
      <c r="J375" s="22">
        <f t="shared" si="51"/>
        <v>0</v>
      </c>
    </row>
    <row r="376" spans="3:10" x14ac:dyDescent="0.3">
      <c r="C376" s="22">
        <v>365</v>
      </c>
      <c r="D376" s="22">
        <f t="shared" si="45"/>
        <v>0</v>
      </c>
      <c r="E376" s="22">
        <f t="shared" si="46"/>
        <v>0</v>
      </c>
      <c r="F376" s="24">
        <f t="shared" si="47"/>
        <v>0</v>
      </c>
      <c r="G376" s="24">
        <f t="shared" si="48"/>
        <v>100000</v>
      </c>
      <c r="H376" s="22">
        <f t="shared" si="49"/>
        <v>0</v>
      </c>
      <c r="I376" s="22">
        <f t="shared" si="50"/>
        <v>0</v>
      </c>
      <c r="J376" s="22">
        <f t="shared" si="51"/>
        <v>0</v>
      </c>
    </row>
    <row r="377" spans="3:10" x14ac:dyDescent="0.3">
      <c r="C377" s="22">
        <v>366</v>
      </c>
      <c r="D377" s="22">
        <f t="shared" si="45"/>
        <v>0</v>
      </c>
      <c r="E377" s="22">
        <f t="shared" si="46"/>
        <v>0</v>
      </c>
      <c r="F377" s="24">
        <f t="shared" si="47"/>
        <v>0</v>
      </c>
      <c r="G377" s="24">
        <f t="shared" si="48"/>
        <v>100000</v>
      </c>
      <c r="H377" s="22">
        <f t="shared" si="49"/>
        <v>0</v>
      </c>
      <c r="I377" s="22">
        <f t="shared" si="50"/>
        <v>0</v>
      </c>
      <c r="J377" s="22">
        <f t="shared" si="51"/>
        <v>0</v>
      </c>
    </row>
    <row r="378" spans="3:10" x14ac:dyDescent="0.3">
      <c r="C378" s="22">
        <v>367</v>
      </c>
      <c r="D378" s="22">
        <f t="shared" si="45"/>
        <v>0</v>
      </c>
      <c r="E378" s="22">
        <f t="shared" si="46"/>
        <v>0</v>
      </c>
      <c r="F378" s="24">
        <f t="shared" si="47"/>
        <v>0</v>
      </c>
      <c r="G378" s="24">
        <f t="shared" si="48"/>
        <v>100000</v>
      </c>
      <c r="H378" s="22">
        <f t="shared" si="49"/>
        <v>0</v>
      </c>
      <c r="I378" s="22">
        <f t="shared" si="50"/>
        <v>0</v>
      </c>
      <c r="J378" s="22">
        <f t="shared" si="51"/>
        <v>0</v>
      </c>
    </row>
    <row r="379" spans="3:10" x14ac:dyDescent="0.3">
      <c r="C379" s="22">
        <v>368</v>
      </c>
      <c r="D379" s="22">
        <f t="shared" si="45"/>
        <v>0</v>
      </c>
      <c r="E379" s="22">
        <f t="shared" si="46"/>
        <v>0</v>
      </c>
      <c r="F379" s="24">
        <f t="shared" si="47"/>
        <v>0</v>
      </c>
      <c r="G379" s="24">
        <f t="shared" si="48"/>
        <v>100000</v>
      </c>
      <c r="H379" s="22">
        <f t="shared" si="49"/>
        <v>0</v>
      </c>
      <c r="I379" s="22">
        <f t="shared" si="50"/>
        <v>0</v>
      </c>
      <c r="J379" s="22">
        <f t="shared" si="51"/>
        <v>0</v>
      </c>
    </row>
    <row r="380" spans="3:10" x14ac:dyDescent="0.3">
      <c r="C380" s="22">
        <v>369</v>
      </c>
      <c r="D380" s="22">
        <f t="shared" si="45"/>
        <v>0</v>
      </c>
      <c r="E380" s="22">
        <f t="shared" si="46"/>
        <v>0</v>
      </c>
      <c r="F380" s="24">
        <f t="shared" si="47"/>
        <v>0</v>
      </c>
      <c r="G380" s="24">
        <f t="shared" si="48"/>
        <v>100000</v>
      </c>
      <c r="H380" s="22">
        <f t="shared" si="49"/>
        <v>0</v>
      </c>
      <c r="I380" s="22">
        <f t="shared" si="50"/>
        <v>0</v>
      </c>
      <c r="J380" s="22">
        <f t="shared" si="51"/>
        <v>0</v>
      </c>
    </row>
    <row r="381" spans="3:10" x14ac:dyDescent="0.3">
      <c r="C381" s="22">
        <v>370</v>
      </c>
      <c r="D381" s="22">
        <f t="shared" si="45"/>
        <v>0</v>
      </c>
      <c r="E381" s="22">
        <f t="shared" si="46"/>
        <v>0</v>
      </c>
      <c r="F381" s="24">
        <f t="shared" si="47"/>
        <v>0</v>
      </c>
      <c r="G381" s="24">
        <f t="shared" si="48"/>
        <v>100000</v>
      </c>
      <c r="H381" s="22">
        <f t="shared" si="49"/>
        <v>0</v>
      </c>
      <c r="I381" s="22">
        <f t="shared" si="50"/>
        <v>0</v>
      </c>
      <c r="J381" s="22">
        <f t="shared" si="51"/>
        <v>0</v>
      </c>
    </row>
    <row r="382" spans="3:10" x14ac:dyDescent="0.3">
      <c r="C382" s="22">
        <v>371</v>
      </c>
      <c r="D382" s="22">
        <f t="shared" si="45"/>
        <v>0</v>
      </c>
      <c r="E382" s="22">
        <f t="shared" si="46"/>
        <v>0</v>
      </c>
      <c r="F382" s="24">
        <f t="shared" si="47"/>
        <v>0</v>
      </c>
      <c r="G382" s="24">
        <f t="shared" si="48"/>
        <v>100000</v>
      </c>
      <c r="H382" s="22">
        <f t="shared" si="49"/>
        <v>0</v>
      </c>
      <c r="I382" s="22">
        <f t="shared" si="50"/>
        <v>0</v>
      </c>
      <c r="J382" s="22">
        <f t="shared" si="51"/>
        <v>0</v>
      </c>
    </row>
    <row r="383" spans="3:10" x14ac:dyDescent="0.3">
      <c r="C383" s="25">
        <v>372</v>
      </c>
      <c r="D383" s="22">
        <f t="shared" si="45"/>
        <v>0</v>
      </c>
      <c r="E383" s="22">
        <f t="shared" si="46"/>
        <v>0</v>
      </c>
      <c r="F383" s="24">
        <f t="shared" si="47"/>
        <v>0</v>
      </c>
      <c r="G383" s="24">
        <f t="shared" si="48"/>
        <v>100000</v>
      </c>
      <c r="H383" s="22">
        <f t="shared" si="49"/>
        <v>0</v>
      </c>
      <c r="I383" s="22">
        <f t="shared" si="50"/>
        <v>0</v>
      </c>
      <c r="J383" s="22">
        <f t="shared" si="51"/>
        <v>0</v>
      </c>
    </row>
    <row r="384" spans="3:10" x14ac:dyDescent="0.3">
      <c r="C384" s="22">
        <v>373</v>
      </c>
      <c r="D384" s="22">
        <f t="shared" si="45"/>
        <v>0</v>
      </c>
      <c r="E384" s="22">
        <f t="shared" si="46"/>
        <v>0</v>
      </c>
      <c r="F384" s="24">
        <f t="shared" si="47"/>
        <v>0</v>
      </c>
      <c r="G384" s="24">
        <f t="shared" si="48"/>
        <v>100000</v>
      </c>
      <c r="H384" s="22">
        <f t="shared" si="49"/>
        <v>0</v>
      </c>
      <c r="I384" s="22">
        <f t="shared" si="50"/>
        <v>0</v>
      </c>
      <c r="J384" s="22">
        <f t="shared" si="51"/>
        <v>0</v>
      </c>
    </row>
    <row r="385" spans="3:10" x14ac:dyDescent="0.3">
      <c r="C385" s="22">
        <v>374</v>
      </c>
      <c r="D385" s="22">
        <f t="shared" si="45"/>
        <v>0</v>
      </c>
      <c r="E385" s="22">
        <f t="shared" si="46"/>
        <v>0</v>
      </c>
      <c r="F385" s="24">
        <f t="shared" si="47"/>
        <v>0</v>
      </c>
      <c r="G385" s="24">
        <f t="shared" si="48"/>
        <v>100000</v>
      </c>
      <c r="H385" s="22">
        <f t="shared" si="49"/>
        <v>0</v>
      </c>
      <c r="I385" s="22">
        <f t="shared" si="50"/>
        <v>0</v>
      </c>
      <c r="J385" s="22">
        <f t="shared" si="51"/>
        <v>0</v>
      </c>
    </row>
    <row r="386" spans="3:10" x14ac:dyDescent="0.3">
      <c r="C386" s="22">
        <v>375</v>
      </c>
      <c r="D386" s="22">
        <f t="shared" si="45"/>
        <v>0</v>
      </c>
      <c r="E386" s="22">
        <f t="shared" si="46"/>
        <v>0</v>
      </c>
      <c r="F386" s="24">
        <f t="shared" si="47"/>
        <v>0</v>
      </c>
      <c r="G386" s="24">
        <f t="shared" si="48"/>
        <v>100000</v>
      </c>
      <c r="H386" s="22">
        <f t="shared" si="49"/>
        <v>0</v>
      </c>
      <c r="I386" s="22">
        <f t="shared" si="50"/>
        <v>0</v>
      </c>
      <c r="J386" s="22">
        <f t="shared" si="51"/>
        <v>0</v>
      </c>
    </row>
    <row r="387" spans="3:10" x14ac:dyDescent="0.3">
      <c r="C387" s="22">
        <v>376</v>
      </c>
      <c r="D387" s="22">
        <f t="shared" si="45"/>
        <v>0</v>
      </c>
      <c r="E387" s="22">
        <f t="shared" si="46"/>
        <v>0</v>
      </c>
      <c r="F387" s="24">
        <f t="shared" si="47"/>
        <v>0</v>
      </c>
      <c r="G387" s="24">
        <f t="shared" si="48"/>
        <v>100000</v>
      </c>
      <c r="H387" s="22">
        <f t="shared" si="49"/>
        <v>0</v>
      </c>
      <c r="I387" s="22">
        <f t="shared" si="50"/>
        <v>0</v>
      </c>
      <c r="J387" s="22">
        <f t="shared" si="51"/>
        <v>0</v>
      </c>
    </row>
    <row r="388" spans="3:10" x14ac:dyDescent="0.3">
      <c r="C388" s="22">
        <v>377</v>
      </c>
      <c r="D388" s="22">
        <f t="shared" si="45"/>
        <v>0</v>
      </c>
      <c r="E388" s="22">
        <f t="shared" si="46"/>
        <v>0</v>
      </c>
      <c r="F388" s="24">
        <f t="shared" si="47"/>
        <v>0</v>
      </c>
      <c r="G388" s="24">
        <f t="shared" si="48"/>
        <v>100000</v>
      </c>
      <c r="H388" s="22">
        <f t="shared" si="49"/>
        <v>0</v>
      </c>
      <c r="I388" s="22">
        <f t="shared" si="50"/>
        <v>0</v>
      </c>
      <c r="J388" s="22">
        <f t="shared" si="51"/>
        <v>0</v>
      </c>
    </row>
    <row r="389" spans="3:10" x14ac:dyDescent="0.3">
      <c r="C389" s="22">
        <v>378</v>
      </c>
      <c r="D389" s="22">
        <f t="shared" si="45"/>
        <v>0</v>
      </c>
      <c r="E389" s="22">
        <f t="shared" si="46"/>
        <v>0</v>
      </c>
      <c r="F389" s="24">
        <f t="shared" si="47"/>
        <v>0</v>
      </c>
      <c r="G389" s="24">
        <f t="shared" si="48"/>
        <v>100000</v>
      </c>
      <c r="H389" s="22">
        <f t="shared" si="49"/>
        <v>0</v>
      </c>
      <c r="I389" s="22">
        <f t="shared" si="50"/>
        <v>0</v>
      </c>
      <c r="J389" s="22">
        <f t="shared" si="51"/>
        <v>0</v>
      </c>
    </row>
    <row r="390" spans="3:10" x14ac:dyDescent="0.3">
      <c r="C390" s="22">
        <v>379</v>
      </c>
      <c r="D390" s="22">
        <f t="shared" si="45"/>
        <v>0</v>
      </c>
      <c r="E390" s="22">
        <f t="shared" si="46"/>
        <v>0</v>
      </c>
      <c r="F390" s="24">
        <f t="shared" si="47"/>
        <v>0</v>
      </c>
      <c r="G390" s="24">
        <f t="shared" si="48"/>
        <v>100000</v>
      </c>
      <c r="H390" s="22">
        <f t="shared" si="49"/>
        <v>0</v>
      </c>
      <c r="I390" s="22">
        <f t="shared" si="50"/>
        <v>0</v>
      </c>
      <c r="J390" s="22">
        <f t="shared" si="51"/>
        <v>0</v>
      </c>
    </row>
    <row r="391" spans="3:10" x14ac:dyDescent="0.3">
      <c r="C391" s="22">
        <v>380</v>
      </c>
      <c r="D391" s="22">
        <f t="shared" si="45"/>
        <v>0</v>
      </c>
      <c r="E391" s="22">
        <f t="shared" si="46"/>
        <v>0</v>
      </c>
      <c r="F391" s="24">
        <f t="shared" si="47"/>
        <v>0</v>
      </c>
      <c r="G391" s="24">
        <f t="shared" si="48"/>
        <v>100000</v>
      </c>
      <c r="H391" s="22">
        <f t="shared" si="49"/>
        <v>0</v>
      </c>
      <c r="I391" s="22">
        <f t="shared" si="50"/>
        <v>0</v>
      </c>
      <c r="J391" s="22">
        <f t="shared" si="51"/>
        <v>0</v>
      </c>
    </row>
    <row r="392" spans="3:10" x14ac:dyDescent="0.3">
      <c r="C392" s="22">
        <v>381</v>
      </c>
      <c r="D392" s="22">
        <f t="shared" si="45"/>
        <v>0</v>
      </c>
      <c r="E392" s="22">
        <f t="shared" si="46"/>
        <v>0</v>
      </c>
      <c r="F392" s="24">
        <f t="shared" si="47"/>
        <v>0</v>
      </c>
      <c r="G392" s="24">
        <f t="shared" si="48"/>
        <v>100000</v>
      </c>
      <c r="H392" s="22">
        <f t="shared" si="49"/>
        <v>0</v>
      </c>
      <c r="I392" s="22">
        <f t="shared" si="50"/>
        <v>0</v>
      </c>
      <c r="J392" s="22">
        <f t="shared" si="51"/>
        <v>0</v>
      </c>
    </row>
    <row r="393" spans="3:10" x14ac:dyDescent="0.3">
      <c r="C393" s="22">
        <v>382</v>
      </c>
      <c r="D393" s="22">
        <f t="shared" si="45"/>
        <v>0</v>
      </c>
      <c r="E393" s="22">
        <f t="shared" si="46"/>
        <v>0</v>
      </c>
      <c r="F393" s="24">
        <f t="shared" si="47"/>
        <v>0</v>
      </c>
      <c r="G393" s="24">
        <f t="shared" si="48"/>
        <v>100000</v>
      </c>
      <c r="H393" s="22">
        <f t="shared" si="49"/>
        <v>0</v>
      </c>
      <c r="I393" s="22">
        <f t="shared" si="50"/>
        <v>0</v>
      </c>
      <c r="J393" s="22">
        <f t="shared" si="51"/>
        <v>0</v>
      </c>
    </row>
    <row r="394" spans="3:10" x14ac:dyDescent="0.3">
      <c r="C394" s="22">
        <v>383</v>
      </c>
      <c r="D394" s="22">
        <f t="shared" si="45"/>
        <v>0</v>
      </c>
      <c r="E394" s="22">
        <f t="shared" si="46"/>
        <v>0</v>
      </c>
      <c r="F394" s="24">
        <f t="shared" si="47"/>
        <v>0</v>
      </c>
      <c r="G394" s="24">
        <f t="shared" si="48"/>
        <v>100000</v>
      </c>
      <c r="H394" s="22">
        <f t="shared" si="49"/>
        <v>0</v>
      </c>
      <c r="I394" s="22">
        <f t="shared" si="50"/>
        <v>0</v>
      </c>
      <c r="J394" s="22">
        <f t="shared" si="51"/>
        <v>0</v>
      </c>
    </row>
    <row r="395" spans="3:10" x14ac:dyDescent="0.3">
      <c r="C395" s="25">
        <v>384</v>
      </c>
      <c r="D395" s="22">
        <f t="shared" si="45"/>
        <v>0</v>
      </c>
      <c r="E395" s="22">
        <f t="shared" si="46"/>
        <v>0</v>
      </c>
      <c r="F395" s="24">
        <f t="shared" si="47"/>
        <v>0</v>
      </c>
      <c r="G395" s="24">
        <f t="shared" si="48"/>
        <v>100000</v>
      </c>
      <c r="H395" s="22">
        <f t="shared" si="49"/>
        <v>0</v>
      </c>
      <c r="I395" s="22">
        <f t="shared" si="50"/>
        <v>0</v>
      </c>
      <c r="J395" s="22">
        <f t="shared" si="51"/>
        <v>0</v>
      </c>
    </row>
    <row r="396" spans="3:10" x14ac:dyDescent="0.3">
      <c r="C396" s="22">
        <v>385</v>
      </c>
      <c r="D396" s="22">
        <f t="shared" ref="D396:D407" si="52">IF(C396&lt;=$C$7,$C$8,0)</f>
        <v>0</v>
      </c>
      <c r="E396" s="22">
        <f t="shared" si="46"/>
        <v>0</v>
      </c>
      <c r="F396" s="24">
        <f t="shared" si="47"/>
        <v>0</v>
      </c>
      <c r="G396" s="24">
        <f t="shared" si="48"/>
        <v>100000</v>
      </c>
      <c r="H396" s="22">
        <f t="shared" si="49"/>
        <v>0</v>
      </c>
      <c r="I396" s="22">
        <f t="shared" si="50"/>
        <v>0</v>
      </c>
      <c r="J396" s="22">
        <f t="shared" si="51"/>
        <v>0</v>
      </c>
    </row>
    <row r="397" spans="3:10" x14ac:dyDescent="0.3">
      <c r="C397" s="22">
        <v>386</v>
      </c>
      <c r="D397" s="22">
        <f t="shared" si="52"/>
        <v>0</v>
      </c>
      <c r="E397" s="22">
        <f t="shared" ref="E397:E407" si="53">G396*$C$6/12</f>
        <v>0</v>
      </c>
      <c r="F397" s="24">
        <f t="shared" si="47"/>
        <v>0</v>
      </c>
      <c r="G397" s="24">
        <f t="shared" si="48"/>
        <v>100000</v>
      </c>
      <c r="H397" s="22">
        <f t="shared" si="49"/>
        <v>0</v>
      </c>
      <c r="I397" s="22">
        <f t="shared" si="50"/>
        <v>0</v>
      </c>
      <c r="J397" s="22">
        <f t="shared" si="51"/>
        <v>0</v>
      </c>
    </row>
    <row r="398" spans="3:10" x14ac:dyDescent="0.3">
      <c r="C398" s="22">
        <v>387</v>
      </c>
      <c r="D398" s="22">
        <f t="shared" si="52"/>
        <v>0</v>
      </c>
      <c r="E398" s="22">
        <f t="shared" si="53"/>
        <v>0</v>
      </c>
      <c r="F398" s="24">
        <f t="shared" si="47"/>
        <v>0</v>
      </c>
      <c r="G398" s="24">
        <f t="shared" si="48"/>
        <v>100000</v>
      </c>
      <c r="H398" s="22">
        <f t="shared" si="49"/>
        <v>0</v>
      </c>
      <c r="I398" s="22">
        <f t="shared" si="50"/>
        <v>0</v>
      </c>
      <c r="J398" s="22">
        <f t="shared" si="51"/>
        <v>0</v>
      </c>
    </row>
    <row r="399" spans="3:10" x14ac:dyDescent="0.3">
      <c r="C399" s="22">
        <v>388</v>
      </c>
      <c r="D399" s="22">
        <f t="shared" si="52"/>
        <v>0</v>
      </c>
      <c r="E399" s="22">
        <f t="shared" si="53"/>
        <v>0</v>
      </c>
      <c r="F399" s="24">
        <f t="shared" si="47"/>
        <v>0</v>
      </c>
      <c r="G399" s="24">
        <f t="shared" si="48"/>
        <v>100000</v>
      </c>
      <c r="H399" s="22">
        <f t="shared" si="49"/>
        <v>0</v>
      </c>
      <c r="I399" s="22">
        <f t="shared" si="50"/>
        <v>0</v>
      </c>
      <c r="J399" s="22">
        <f t="shared" si="51"/>
        <v>0</v>
      </c>
    </row>
    <row r="400" spans="3:10" x14ac:dyDescent="0.3">
      <c r="C400" s="22">
        <v>389</v>
      </c>
      <c r="D400" s="22">
        <f t="shared" si="52"/>
        <v>0</v>
      </c>
      <c r="E400" s="22">
        <f t="shared" si="53"/>
        <v>0</v>
      </c>
      <c r="F400" s="24">
        <f t="shared" si="47"/>
        <v>0</v>
      </c>
      <c r="G400" s="24">
        <f t="shared" si="48"/>
        <v>100000</v>
      </c>
      <c r="H400" s="22">
        <f t="shared" si="49"/>
        <v>0</v>
      </c>
      <c r="I400" s="22">
        <f t="shared" si="50"/>
        <v>0</v>
      </c>
      <c r="J400" s="22">
        <f t="shared" si="51"/>
        <v>0</v>
      </c>
    </row>
    <row r="401" spans="3:10" x14ac:dyDescent="0.3">
      <c r="C401" s="22">
        <v>390</v>
      </c>
      <c r="D401" s="22">
        <f t="shared" si="52"/>
        <v>0</v>
      </c>
      <c r="E401" s="22">
        <f t="shared" si="53"/>
        <v>0</v>
      </c>
      <c r="F401" s="24">
        <f t="shared" si="47"/>
        <v>0</v>
      </c>
      <c r="G401" s="24">
        <f t="shared" si="48"/>
        <v>100000</v>
      </c>
      <c r="H401" s="22">
        <f t="shared" si="49"/>
        <v>0</v>
      </c>
      <c r="I401" s="22">
        <f t="shared" si="50"/>
        <v>0</v>
      </c>
      <c r="J401" s="22">
        <f t="shared" si="51"/>
        <v>0</v>
      </c>
    </row>
    <row r="402" spans="3:10" x14ac:dyDescent="0.3">
      <c r="C402" s="22">
        <v>391</v>
      </c>
      <c r="D402" s="22">
        <f t="shared" si="52"/>
        <v>0</v>
      </c>
      <c r="E402" s="22">
        <f t="shared" si="53"/>
        <v>0</v>
      </c>
      <c r="F402" s="24">
        <f t="shared" si="47"/>
        <v>0</v>
      </c>
      <c r="G402" s="24">
        <f t="shared" si="48"/>
        <v>100000</v>
      </c>
      <c r="H402" s="22">
        <f t="shared" si="49"/>
        <v>0</v>
      </c>
      <c r="I402" s="22">
        <f t="shared" si="50"/>
        <v>0</v>
      </c>
      <c r="J402" s="22">
        <f t="shared" si="51"/>
        <v>0</v>
      </c>
    </row>
    <row r="403" spans="3:10" x14ac:dyDescent="0.3">
      <c r="C403" s="22">
        <v>392</v>
      </c>
      <c r="D403" s="22">
        <f t="shared" si="52"/>
        <v>0</v>
      </c>
      <c r="E403" s="22">
        <f t="shared" si="53"/>
        <v>0</v>
      </c>
      <c r="F403" s="24">
        <f t="shared" si="47"/>
        <v>0</v>
      </c>
      <c r="G403" s="24">
        <f t="shared" si="48"/>
        <v>100000</v>
      </c>
      <c r="H403" s="22">
        <f t="shared" si="49"/>
        <v>0</v>
      </c>
      <c r="I403" s="22">
        <f t="shared" si="50"/>
        <v>0</v>
      </c>
      <c r="J403" s="22">
        <f t="shared" si="51"/>
        <v>0</v>
      </c>
    </row>
    <row r="404" spans="3:10" x14ac:dyDescent="0.3">
      <c r="C404" s="22">
        <v>393</v>
      </c>
      <c r="D404" s="22">
        <f t="shared" si="52"/>
        <v>0</v>
      </c>
      <c r="E404" s="22">
        <f t="shared" si="53"/>
        <v>0</v>
      </c>
      <c r="F404" s="24">
        <f t="shared" si="47"/>
        <v>0</v>
      </c>
      <c r="G404" s="24">
        <f t="shared" si="48"/>
        <v>100000</v>
      </c>
      <c r="H404" s="22">
        <f t="shared" si="49"/>
        <v>0</v>
      </c>
      <c r="I404" s="22">
        <f t="shared" si="50"/>
        <v>0</v>
      </c>
      <c r="J404" s="22">
        <f t="shared" si="51"/>
        <v>0</v>
      </c>
    </row>
    <row r="405" spans="3:10" x14ac:dyDescent="0.3">
      <c r="C405" s="22">
        <v>394</v>
      </c>
      <c r="D405" s="22">
        <f t="shared" si="52"/>
        <v>0</v>
      </c>
      <c r="E405" s="22">
        <f t="shared" si="53"/>
        <v>0</v>
      </c>
      <c r="F405" s="24">
        <f t="shared" si="47"/>
        <v>0</v>
      </c>
      <c r="G405" s="24">
        <f t="shared" si="48"/>
        <v>100000</v>
      </c>
      <c r="H405" s="22">
        <f t="shared" si="49"/>
        <v>0</v>
      </c>
      <c r="I405" s="22">
        <f t="shared" si="50"/>
        <v>0</v>
      </c>
      <c r="J405" s="22">
        <f t="shared" si="51"/>
        <v>0</v>
      </c>
    </row>
    <row r="406" spans="3:10" x14ac:dyDescent="0.3">
      <c r="C406" s="22">
        <v>395</v>
      </c>
      <c r="D406" s="22">
        <f t="shared" si="52"/>
        <v>0</v>
      </c>
      <c r="E406" s="22">
        <f t="shared" si="53"/>
        <v>0</v>
      </c>
      <c r="F406" s="24">
        <f t="shared" si="47"/>
        <v>0</v>
      </c>
      <c r="G406" s="24">
        <f t="shared" si="48"/>
        <v>100000</v>
      </c>
      <c r="H406" s="22">
        <f t="shared" si="49"/>
        <v>0</v>
      </c>
      <c r="I406" s="22">
        <f t="shared" si="50"/>
        <v>0</v>
      </c>
      <c r="J406" s="22">
        <f t="shared" si="51"/>
        <v>0</v>
      </c>
    </row>
    <row r="407" spans="3:10" x14ac:dyDescent="0.3">
      <c r="C407" s="25">
        <v>396</v>
      </c>
      <c r="D407" s="22">
        <f t="shared" si="52"/>
        <v>0</v>
      </c>
      <c r="E407" s="22">
        <f t="shared" si="53"/>
        <v>0</v>
      </c>
      <c r="F407" s="24">
        <f t="shared" si="47"/>
        <v>0</v>
      </c>
      <c r="G407" s="24">
        <f t="shared" si="48"/>
        <v>100000</v>
      </c>
      <c r="H407" s="22">
        <f t="shared" si="49"/>
        <v>0</v>
      </c>
      <c r="I407" s="22">
        <f t="shared" si="50"/>
        <v>0</v>
      </c>
      <c r="J407" s="22">
        <f t="shared" si="51"/>
        <v>0</v>
      </c>
    </row>
  </sheetData>
  <sheetProtection selectLockedCells="1" selectUnlockedCells="1"/>
  <phoneticPr fontId="6" type="noConversion"/>
  <pageMargins left="0.7" right="0.7" top="0.75" bottom="0.75" header="0.51180555555555551" footer="0.51180555555555551"/>
  <pageSetup firstPageNumber="0"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2:A86"/>
  <sheetViews>
    <sheetView topLeftCell="A24" workbookViewId="0">
      <selection activeCell="H43" sqref="H43"/>
    </sheetView>
  </sheetViews>
  <sheetFormatPr defaultRowHeight="14.4" x14ac:dyDescent="0.3"/>
  <cols>
    <col min="1" max="1" width="71.109375" customWidth="1"/>
  </cols>
  <sheetData>
    <row r="2" spans="1:1" ht="15.6" x14ac:dyDescent="0.3">
      <c r="A2" s="29" t="s">
        <v>74</v>
      </c>
    </row>
    <row r="3" spans="1:1" ht="21.75" customHeight="1" x14ac:dyDescent="0.3">
      <c r="A3" s="31" t="s">
        <v>46</v>
      </c>
    </row>
    <row r="4" spans="1:1" x14ac:dyDescent="0.3">
      <c r="A4" s="31"/>
    </row>
    <row r="5" spans="1:1" x14ac:dyDescent="0.3">
      <c r="A5" s="34" t="s">
        <v>47</v>
      </c>
    </row>
    <row r="6" spans="1:1" ht="27" x14ac:dyDescent="0.3">
      <c r="A6" s="33" t="s">
        <v>56</v>
      </c>
    </row>
    <row r="7" spans="1:1" x14ac:dyDescent="0.3">
      <c r="A7" s="34" t="s">
        <v>48</v>
      </c>
    </row>
    <row r="8" spans="1:1" ht="40.200000000000003" x14ac:dyDescent="0.3">
      <c r="A8" s="33" t="s">
        <v>57</v>
      </c>
    </row>
    <row r="9" spans="1:1" x14ac:dyDescent="0.3">
      <c r="A9" s="34" t="s">
        <v>49</v>
      </c>
    </row>
    <row r="10" spans="1:1" x14ac:dyDescent="0.3">
      <c r="A10" s="32" t="s">
        <v>58</v>
      </c>
    </row>
    <row r="11" spans="1:1" x14ac:dyDescent="0.3">
      <c r="A11" s="34" t="s">
        <v>50</v>
      </c>
    </row>
    <row r="12" spans="1:1" x14ac:dyDescent="0.3">
      <c r="A12" s="32" t="s">
        <v>59</v>
      </c>
    </row>
    <row r="13" spans="1:1" x14ac:dyDescent="0.3">
      <c r="A13" s="31"/>
    </row>
    <row r="14" spans="1:1" x14ac:dyDescent="0.3">
      <c r="A14" s="34" t="s">
        <v>52</v>
      </c>
    </row>
    <row r="15" spans="1:1" x14ac:dyDescent="0.3">
      <c r="A15" s="32" t="s">
        <v>60</v>
      </c>
    </row>
    <row r="16" spans="1:1" x14ac:dyDescent="0.3">
      <c r="A16" s="32" t="s">
        <v>61</v>
      </c>
    </row>
    <row r="17" spans="1:1" x14ac:dyDescent="0.3">
      <c r="A17" s="31"/>
    </row>
    <row r="18" spans="1:1" x14ac:dyDescent="0.3">
      <c r="A18" s="34" t="s">
        <v>53</v>
      </c>
    </row>
    <row r="19" spans="1:1" x14ac:dyDescent="0.3">
      <c r="A19" s="32" t="s">
        <v>62</v>
      </c>
    </row>
    <row r="20" spans="1:1" x14ac:dyDescent="0.3">
      <c r="A20" s="32" t="s">
        <v>63</v>
      </c>
    </row>
    <row r="21" spans="1:1" x14ac:dyDescent="0.3">
      <c r="A21" s="31" t="s">
        <v>54</v>
      </c>
    </row>
    <row r="22" spans="1:1" x14ac:dyDescent="0.3">
      <c r="A22" s="34" t="s">
        <v>55</v>
      </c>
    </row>
    <row r="23" spans="1:1" x14ac:dyDescent="0.3">
      <c r="A23" s="32" t="s">
        <v>64</v>
      </c>
    </row>
    <row r="24" spans="1:1" x14ac:dyDescent="0.3">
      <c r="A24" s="32"/>
    </row>
    <row r="25" spans="1:1" x14ac:dyDescent="0.3">
      <c r="A25" s="30" t="s">
        <v>51</v>
      </c>
    </row>
    <row r="26" spans="1:1" ht="40.200000000000003" x14ac:dyDescent="0.3">
      <c r="A26" s="35" t="s">
        <v>65</v>
      </c>
    </row>
    <row r="27" spans="1:1" ht="27" x14ac:dyDescent="0.3">
      <c r="A27" s="35" t="s">
        <v>66</v>
      </c>
    </row>
    <row r="28" spans="1:1" x14ac:dyDescent="0.3">
      <c r="A28" s="34"/>
    </row>
    <row r="29" spans="1:1" x14ac:dyDescent="0.3">
      <c r="A29" s="31"/>
    </row>
    <row r="30" spans="1:1" x14ac:dyDescent="0.3">
      <c r="A30" s="36" t="s">
        <v>67</v>
      </c>
    </row>
    <row r="31" spans="1:1" x14ac:dyDescent="0.3">
      <c r="A31" s="37"/>
    </row>
    <row r="32" spans="1:1" x14ac:dyDescent="0.3">
      <c r="A32" s="32" t="s">
        <v>68</v>
      </c>
    </row>
    <row r="33" spans="1:1" x14ac:dyDescent="0.3">
      <c r="A33" s="32"/>
    </row>
    <row r="34" spans="1:1" x14ac:dyDescent="0.3">
      <c r="A34" s="32" t="s">
        <v>69</v>
      </c>
    </row>
    <row r="35" spans="1:1" x14ac:dyDescent="0.3">
      <c r="A35" s="32"/>
    </row>
    <row r="36" spans="1:1" x14ac:dyDescent="0.3">
      <c r="A36" s="32" t="s">
        <v>70</v>
      </c>
    </row>
    <row r="37" spans="1:1" x14ac:dyDescent="0.3">
      <c r="A37" s="32"/>
    </row>
    <row r="38" spans="1:1" x14ac:dyDescent="0.3">
      <c r="A38" s="32" t="s">
        <v>71</v>
      </c>
    </row>
    <row r="39" spans="1:1" x14ac:dyDescent="0.3">
      <c r="A39" s="32"/>
    </row>
    <row r="40" spans="1:1" x14ac:dyDescent="0.3">
      <c r="A40" s="32" t="s">
        <v>72</v>
      </c>
    </row>
    <row r="41" spans="1:1" x14ac:dyDescent="0.3">
      <c r="A41" s="32"/>
    </row>
    <row r="42" spans="1:1" x14ac:dyDescent="0.3">
      <c r="A42" s="32" t="s">
        <v>73</v>
      </c>
    </row>
    <row r="43" spans="1:1" ht="15.6" x14ac:dyDescent="0.3">
      <c r="A43" s="28"/>
    </row>
    <row r="47" spans="1:1" x14ac:dyDescent="0.3">
      <c r="A47" s="31"/>
    </row>
    <row r="48" spans="1:1" x14ac:dyDescent="0.3">
      <c r="A48" s="31"/>
    </row>
    <row r="49" spans="1:1" x14ac:dyDescent="0.3">
      <c r="A49" s="34"/>
    </row>
    <row r="50" spans="1:1" ht="26.25" customHeight="1" x14ac:dyDescent="0.3">
      <c r="A50" s="33"/>
    </row>
    <row r="51" spans="1:1" x14ac:dyDescent="0.3">
      <c r="A51" s="34"/>
    </row>
    <row r="52" spans="1:1" ht="39" customHeight="1" x14ac:dyDescent="0.3">
      <c r="A52" s="33"/>
    </row>
    <row r="53" spans="1:1" x14ac:dyDescent="0.3">
      <c r="A53" s="34"/>
    </row>
    <row r="54" spans="1:1" x14ac:dyDescent="0.3">
      <c r="A54" s="32"/>
    </row>
    <row r="55" spans="1:1" x14ac:dyDescent="0.3">
      <c r="A55" s="34"/>
    </row>
    <row r="56" spans="1:1" x14ac:dyDescent="0.3">
      <c r="A56" s="32"/>
    </row>
    <row r="57" spans="1:1" x14ac:dyDescent="0.3">
      <c r="A57" s="31"/>
    </row>
    <row r="58" spans="1:1" x14ac:dyDescent="0.3">
      <c r="A58" s="34"/>
    </row>
    <row r="59" spans="1:1" x14ac:dyDescent="0.3">
      <c r="A59" s="32"/>
    </row>
    <row r="60" spans="1:1" x14ac:dyDescent="0.3">
      <c r="A60" s="32"/>
    </row>
    <row r="61" spans="1:1" x14ac:dyDescent="0.3">
      <c r="A61" s="31"/>
    </row>
    <row r="62" spans="1:1" x14ac:dyDescent="0.3">
      <c r="A62" s="34"/>
    </row>
    <row r="63" spans="1:1" x14ac:dyDescent="0.3">
      <c r="A63" s="32"/>
    </row>
    <row r="64" spans="1:1" x14ac:dyDescent="0.3">
      <c r="A64" s="32"/>
    </row>
    <row r="65" spans="1:1" x14ac:dyDescent="0.3">
      <c r="A65" s="31"/>
    </row>
    <row r="66" spans="1:1" x14ac:dyDescent="0.3">
      <c r="A66" s="34"/>
    </row>
    <row r="67" spans="1:1" x14ac:dyDescent="0.3">
      <c r="A67" s="32"/>
    </row>
    <row r="68" spans="1:1" x14ac:dyDescent="0.3">
      <c r="A68" s="32"/>
    </row>
    <row r="69" spans="1:1" x14ac:dyDescent="0.3">
      <c r="A69" s="30"/>
    </row>
    <row r="70" spans="1:1" ht="39" customHeight="1" x14ac:dyDescent="0.3">
      <c r="A70" s="35"/>
    </row>
    <row r="71" spans="1:1" ht="26.25" customHeight="1" x14ac:dyDescent="0.3">
      <c r="A71" s="35"/>
    </row>
    <row r="72" spans="1:1" x14ac:dyDescent="0.3">
      <c r="A72" s="34"/>
    </row>
    <row r="73" spans="1:1" x14ac:dyDescent="0.3">
      <c r="A73" s="31"/>
    </row>
    <row r="74" spans="1:1" x14ac:dyDescent="0.3">
      <c r="A74" s="36"/>
    </row>
    <row r="75" spans="1:1" x14ac:dyDescent="0.3">
      <c r="A75" s="37"/>
    </row>
    <row r="76" spans="1:1" x14ac:dyDescent="0.3">
      <c r="A76" s="32"/>
    </row>
    <row r="77" spans="1:1" x14ac:dyDescent="0.3">
      <c r="A77" s="32"/>
    </row>
    <row r="78" spans="1:1" x14ac:dyDescent="0.3">
      <c r="A78" s="32"/>
    </row>
    <row r="79" spans="1:1" x14ac:dyDescent="0.3">
      <c r="A79" s="32"/>
    </row>
    <row r="80" spans="1:1" x14ac:dyDescent="0.3">
      <c r="A80" s="32"/>
    </row>
    <row r="81" spans="1:1" x14ac:dyDescent="0.3">
      <c r="A81" s="32"/>
    </row>
    <row r="82" spans="1:1" x14ac:dyDescent="0.3">
      <c r="A82" s="32"/>
    </row>
    <row r="83" spans="1:1" x14ac:dyDescent="0.3">
      <c r="A83" s="32"/>
    </row>
    <row r="84" spans="1:1" x14ac:dyDescent="0.3">
      <c r="A84" s="32"/>
    </row>
    <row r="85" spans="1:1" x14ac:dyDescent="0.3">
      <c r="A85" s="32"/>
    </row>
    <row r="86" spans="1:1" x14ac:dyDescent="0.3">
      <c r="A86" s="3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Calculator</vt:lpstr>
      <vt:lpstr>Eligibility calculator</vt:lpstr>
      <vt:lpstr>EMI calculator</vt:lpstr>
      <vt:lpstr>Mortgage tips</vt:lpstr>
    </vt:vector>
  </TitlesOfParts>
  <Company>capkonnect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Eligibility Calculator</dc:title>
  <dc:creator>Praveen Kembhavi</dc:creator>
  <cp:lastModifiedBy>Praveen Kembhavi</cp:lastModifiedBy>
  <dcterms:created xsi:type="dcterms:W3CDTF">2011-12-13T05:02:02Z</dcterms:created>
  <dcterms:modified xsi:type="dcterms:W3CDTF">2016-05-23T09:54:19Z</dcterms:modified>
</cp:coreProperties>
</file>