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Downloads\"/>
    </mc:Choice>
  </mc:AlternateContent>
  <xr:revisionPtr revIDLastSave="0" documentId="13_ncr:1_{C0E01936-0757-447E-9DBF-B1D585AC0A24}" xr6:coauthVersionLast="47" xr6:coauthVersionMax="47" xr10:uidLastSave="{00000000-0000-0000-0000-000000000000}"/>
  <bookViews>
    <workbookView xWindow="1920" yWindow="0" windowWidth="13356" windowHeight="16656" activeTab="2" xr2:uid="{A964C7D5-C480-467D-90A9-EF5B28C66986}"/>
  </bookViews>
  <sheets>
    <sheet name="Output1.3" sheetId="4" r:id="rId1"/>
    <sheet name="Output1.2" sheetId="6" r:id="rId2"/>
    <sheet name="Data" sheetId="1" r:id="rId3"/>
  </sheets>
  <definedNames>
    <definedName name="_xlnm.Print_Titles" localSheetId="1">Output1.2!$A:$A,Output1.2!$3:$3</definedName>
  </definedNames>
  <calcPr calcId="191029"/>
  <pivotCaches>
    <pivotCache cacheId="13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E44" i="1"/>
  <c r="C89" i="1"/>
  <c r="C87" i="1"/>
  <c r="C8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29" i="1"/>
</calcChain>
</file>

<file path=xl/sharedStrings.xml><?xml version="1.0" encoding="utf-8"?>
<sst xmlns="http://schemas.openxmlformats.org/spreadsheetml/2006/main" count="29" uniqueCount="27">
  <si>
    <t>Row Labels</t>
  </si>
  <si>
    <t>Grand Total</t>
  </si>
  <si>
    <t>Count of WindSpeed</t>
  </si>
  <si>
    <t>6.2-8.2</t>
  </si>
  <si>
    <t>8.2-10.2</t>
  </si>
  <si>
    <t>10.2-12.2</t>
  </si>
  <si>
    <t>12.2-14.2</t>
  </si>
  <si>
    <t>34.2-36.2</t>
  </si>
  <si>
    <t>Count of RadioMaterial</t>
  </si>
  <si>
    <t>0.32-2.32</t>
  </si>
  <si>
    <t>2.32-4.32</t>
  </si>
  <si>
    <t>4.32-6.32</t>
  </si>
  <si>
    <t>6.32-8.32</t>
  </si>
  <si>
    <t>8.32-10.32</t>
  </si>
  <si>
    <t>12.32-14.32</t>
  </si>
  <si>
    <t>1.3 Radioactive Material</t>
  </si>
  <si>
    <t>1.4 Outstanding Shares</t>
  </si>
  <si>
    <t>1.2 Windspeed in MPH</t>
  </si>
  <si>
    <t xml:space="preserve">Standard Deviation </t>
  </si>
  <si>
    <t>Sum</t>
  </si>
  <si>
    <t>Mean</t>
  </si>
  <si>
    <t>Deviation</t>
  </si>
  <si>
    <t xml:space="preserve">Square Deviation </t>
  </si>
  <si>
    <t>Add up Squares</t>
  </si>
  <si>
    <t>Variance</t>
  </si>
  <si>
    <t>Square root Variance</t>
  </si>
  <si>
    <t>Using Built in function to check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</si>
</sst>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Histogram.xlsx]Output1.3!PivotTable3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Output1.3!$B$1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Output1.3!$A$2:$A$8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Output1.3!$B$2:$B$8</c:f>
              <c:numCache>
                <c:formatCode>0.000</c:formatCode>
                <c:ptCount val="6"/>
                <c:pt idx="0">
                  <c:v>0.5</c:v>
                </c:pt>
                <c:pt idx="1">
                  <c:v>0.23076923076923078</c:v>
                </c:pt>
                <c:pt idx="2">
                  <c:v>0.11538461538461539</c:v>
                </c:pt>
                <c:pt idx="3">
                  <c:v>3.8461538461538464E-2</c:v>
                </c:pt>
                <c:pt idx="4">
                  <c:v>7.6923076923076927E-2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4-4A25-AE4E-A28A6FD6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58320"/>
        <c:axId val="913451248"/>
      </c:barChart>
      <c:catAx>
        <c:axId val="91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1248"/>
        <c:crosses val="autoZero"/>
        <c:auto val="1"/>
        <c:lblAlgn val="ctr"/>
        <c:lblOffset val="100"/>
        <c:noMultiLvlLbl val="0"/>
      </c:catAx>
      <c:valAx>
        <c:axId val="9134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Histogram.xlsx]Output1.2!PivotTable2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Output1.2!$B$3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Output1.2!$A$4:$A$9</c:f>
              <c:strCache>
                <c:ptCount val="5"/>
                <c:pt idx="0">
                  <c:v>6.2-8.2</c:v>
                </c:pt>
                <c:pt idx="1">
                  <c:v>8.2-10.2</c:v>
                </c:pt>
                <c:pt idx="2">
                  <c:v>10.2-12.2</c:v>
                </c:pt>
                <c:pt idx="3">
                  <c:v>12.2-14.2</c:v>
                </c:pt>
                <c:pt idx="4">
                  <c:v>34.2-36.2</c:v>
                </c:pt>
              </c:strCache>
            </c:strRef>
          </c:cat>
          <c:val>
            <c:numRef>
              <c:f>Output1.2!$B$4:$B$9</c:f>
              <c:numCache>
                <c:formatCode>0.000</c:formatCode>
                <c:ptCount val="5"/>
                <c:pt idx="0">
                  <c:v>0.22222222222222221</c:v>
                </c:pt>
                <c:pt idx="1">
                  <c:v>0.5</c:v>
                </c:pt>
                <c:pt idx="2">
                  <c:v>0.16666666666666666</c:v>
                </c:pt>
                <c:pt idx="3">
                  <c:v>5.5555555555555552E-2</c:v>
                </c:pt>
                <c:pt idx="4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B-9641-AE3D-CDB0E707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50568832"/>
        <c:axId val="850703888"/>
      </c:barChart>
      <c:catAx>
        <c:axId val="8505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Windspeed</a:t>
                </a:r>
                <a:r>
                  <a:rPr lang="en-US" baseline="0"/>
                  <a:t> in MPH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03888"/>
        <c:crosses val="autoZero"/>
        <c:auto val="1"/>
        <c:lblAlgn val="ctr"/>
        <c:lblOffset val="100"/>
        <c:noMultiLvlLbl val="0"/>
      </c:catAx>
      <c:valAx>
        <c:axId val="8507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</a:t>
                </a:r>
                <a:r>
                  <a:rPr lang="en-US"/>
                  <a:t> Windspeed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E898F-37E4-6398-20D5-BAA92313E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12700</xdr:rowOff>
    </xdr:from>
    <xdr:to>
      <xdr:col>8</xdr:col>
      <xdr:colOff>425450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6D085-89F6-1F3A-6874-C19537C21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T Vo" refreshedDate="44945.804537962962" createdVersion="8" refreshedVersion="8" minRefreshableVersion="3" recordCount="19" xr:uid="{DEF004E0-DDDB-41AE-80E8-8BA13F65730F}">
  <cacheSource type="worksheet">
    <worksheetSource ref="A1:A1048576" sheet="Data"/>
  </cacheSource>
  <cacheFields count="1">
    <cacheField name="WindSpeed" numFmtId="0">
      <sharedItems containsString="0" containsBlank="1" containsNumber="1" minValue="6.2" maxValue="35.1" count="18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m/>
      </sharedItems>
      <fieldGroup base="0">
        <rangePr startNum="6.2" endNum="35.1" groupInterval="2"/>
        <groupItems count="17">
          <s v="(blank)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y T Vo" refreshedDate="44945.815397106482" createdVersion="8" refreshedVersion="8" minRefreshableVersion="3" recordCount="26" xr:uid="{D1064383-FC66-4D0B-BF74-645494D328A2}">
  <cacheSource type="worksheet">
    <worksheetSource ref="C1:C27" sheet="Data"/>
  </cacheSource>
  <cacheFields count="1">
    <cacheField name="RadioMaterial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F3495-54F9-4F22-B3D6-7B07A722ABA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Material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ABBC3-0920-B547-B7A4-99E5DC291820}" name="PivotTable2" cacheId="13" applyNumberFormats="0" applyBorderFormats="0" applyFontFormats="0" applyPatternFormats="0" applyAlignmentFormats="0" applyWidthHeightFormats="1" dataCaption="Values" updatedVersion="8" minRefreshableVersion="3" useAutoFormatting="1" fieldPrintTitles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" fld="0" subtotal="count" showDataAs="percentOfTotal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0C25-F228-42D3-BA13-C79C04B38378}">
  <dimension ref="A1:B8"/>
  <sheetViews>
    <sheetView workbookViewId="0">
      <selection activeCell="B7" sqref="B7"/>
    </sheetView>
  </sheetViews>
  <sheetFormatPr defaultColWidth="8.77734375" defaultRowHeight="14.4" x14ac:dyDescent="0.3"/>
  <cols>
    <col min="1" max="1" width="13.109375" bestFit="1" customWidth="1"/>
    <col min="2" max="2" width="22" bestFit="1" customWidth="1"/>
  </cols>
  <sheetData>
    <row r="1" spans="1:2" x14ac:dyDescent="0.3">
      <c r="A1" s="1" t="s">
        <v>0</v>
      </c>
      <c r="B1" t="s">
        <v>8</v>
      </c>
    </row>
    <row r="2" spans="1:2" x14ac:dyDescent="0.3">
      <c r="A2" s="2" t="s">
        <v>9</v>
      </c>
      <c r="B2" s="3">
        <v>0.5</v>
      </c>
    </row>
    <row r="3" spans="1:2" x14ac:dyDescent="0.3">
      <c r="A3" s="2" t="s">
        <v>10</v>
      </c>
      <c r="B3" s="3">
        <v>0.23076923076923078</v>
      </c>
    </row>
    <row r="4" spans="1:2" x14ac:dyDescent="0.3">
      <c r="A4" s="2" t="s">
        <v>11</v>
      </c>
      <c r="B4" s="3">
        <v>0.11538461538461539</v>
      </c>
    </row>
    <row r="5" spans="1:2" x14ac:dyDescent="0.3">
      <c r="A5" s="2" t="s">
        <v>12</v>
      </c>
      <c r="B5" s="3">
        <v>3.8461538461538464E-2</v>
      </c>
    </row>
    <row r="6" spans="1:2" x14ac:dyDescent="0.3">
      <c r="A6" s="2" t="s">
        <v>13</v>
      </c>
      <c r="B6" s="3">
        <v>7.6923076923076927E-2</v>
      </c>
    </row>
    <row r="7" spans="1:2" x14ac:dyDescent="0.3">
      <c r="A7" s="2" t="s">
        <v>14</v>
      </c>
      <c r="B7" s="3">
        <v>3.8461538461538464E-2</v>
      </c>
    </row>
    <row r="8" spans="1:2" x14ac:dyDescent="0.3">
      <c r="A8" s="2" t="s">
        <v>1</v>
      </c>
      <c r="B8" s="3">
        <v>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A29B-E2E7-744B-98F7-5667C825A983}">
  <dimension ref="A3:B9"/>
  <sheetViews>
    <sheetView workbookViewId="0">
      <selection activeCell="A4" sqref="A4:A8"/>
    </sheetView>
  </sheetViews>
  <sheetFormatPr defaultColWidth="11.5546875" defaultRowHeight="14.4" x14ac:dyDescent="0.3"/>
  <cols>
    <col min="1" max="1" width="12.109375" bestFit="1" customWidth="1"/>
    <col min="2" max="2" width="17.109375" bestFit="1" customWidth="1"/>
  </cols>
  <sheetData>
    <row r="3" spans="1:2" x14ac:dyDescent="0.3">
      <c r="A3" s="1" t="s">
        <v>0</v>
      </c>
      <c r="B3" t="s">
        <v>2</v>
      </c>
    </row>
    <row r="4" spans="1:2" x14ac:dyDescent="0.3">
      <c r="A4" s="2" t="s">
        <v>3</v>
      </c>
      <c r="B4" s="3">
        <v>0.22222222222222221</v>
      </c>
    </row>
    <row r="5" spans="1:2" x14ac:dyDescent="0.3">
      <c r="A5" s="2" t="s">
        <v>4</v>
      </c>
      <c r="B5" s="3">
        <v>0.5</v>
      </c>
    </row>
    <row r="6" spans="1:2" x14ac:dyDescent="0.3">
      <c r="A6" s="2" t="s">
        <v>5</v>
      </c>
      <c r="B6" s="3">
        <v>0.16666666666666666</v>
      </c>
    </row>
    <row r="7" spans="1:2" x14ac:dyDescent="0.3">
      <c r="A7" s="2" t="s">
        <v>6</v>
      </c>
      <c r="B7" s="3">
        <v>5.5555555555555552E-2</v>
      </c>
    </row>
    <row r="8" spans="1:2" x14ac:dyDescent="0.3">
      <c r="A8" s="2" t="s">
        <v>7</v>
      </c>
      <c r="B8" s="3">
        <v>5.5555555555555552E-2</v>
      </c>
    </row>
    <row r="9" spans="1:2" x14ac:dyDescent="0.3">
      <c r="A9" s="2" t="s">
        <v>1</v>
      </c>
      <c r="B9" s="3">
        <v>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0B61-7196-4AD9-9A8A-1172C5EECF58}">
  <dimension ref="A1:E93"/>
  <sheetViews>
    <sheetView tabSelected="1" topLeftCell="A25" workbookViewId="0">
      <selection activeCell="C95" sqref="C95"/>
    </sheetView>
  </sheetViews>
  <sheetFormatPr defaultColWidth="8.77734375" defaultRowHeight="14.4" x14ac:dyDescent="0.3"/>
  <cols>
    <col min="1" max="1" width="19.44140625" bestFit="1" customWidth="1"/>
    <col min="3" max="3" width="21.109375" bestFit="1" customWidth="1"/>
    <col min="5" max="5" width="19.77734375" bestFit="1" customWidth="1"/>
  </cols>
  <sheetData>
    <row r="1" spans="1:5" x14ac:dyDescent="0.3">
      <c r="A1" t="s">
        <v>17</v>
      </c>
      <c r="C1" t="s">
        <v>15</v>
      </c>
      <c r="E1" t="s">
        <v>16</v>
      </c>
    </row>
    <row r="2" spans="1:5" x14ac:dyDescent="0.3">
      <c r="A2">
        <v>8.9</v>
      </c>
      <c r="C2">
        <v>0.74</v>
      </c>
      <c r="E2">
        <v>11.88</v>
      </c>
    </row>
    <row r="3" spans="1:5" x14ac:dyDescent="0.3">
      <c r="A3">
        <v>7.1</v>
      </c>
      <c r="C3">
        <v>6.47</v>
      </c>
      <c r="E3">
        <v>7.99</v>
      </c>
    </row>
    <row r="4" spans="1:5" x14ac:dyDescent="0.3">
      <c r="A4">
        <v>9.1</v>
      </c>
      <c r="C4">
        <v>1.9</v>
      </c>
      <c r="E4">
        <v>7.15</v>
      </c>
    </row>
    <row r="5" spans="1:5" x14ac:dyDescent="0.3">
      <c r="A5">
        <v>8.8000000000000007</v>
      </c>
      <c r="C5">
        <v>2.69</v>
      </c>
      <c r="E5">
        <v>7.13</v>
      </c>
    </row>
    <row r="6" spans="1:5" x14ac:dyDescent="0.3">
      <c r="A6">
        <v>10.199999999999999</v>
      </c>
      <c r="C6">
        <v>0.75</v>
      </c>
      <c r="E6">
        <v>6.27</v>
      </c>
    </row>
    <row r="7" spans="1:5" x14ac:dyDescent="0.3">
      <c r="A7">
        <v>12.4</v>
      </c>
      <c r="C7">
        <v>0.32</v>
      </c>
      <c r="E7">
        <v>6.07</v>
      </c>
    </row>
    <row r="8" spans="1:5" x14ac:dyDescent="0.3">
      <c r="A8">
        <v>11.8</v>
      </c>
      <c r="C8">
        <v>9.99</v>
      </c>
      <c r="E8">
        <v>5.98</v>
      </c>
    </row>
    <row r="9" spans="1:5" x14ac:dyDescent="0.3">
      <c r="A9">
        <v>10.9</v>
      </c>
      <c r="C9">
        <v>1.77</v>
      </c>
      <c r="E9">
        <v>5.91</v>
      </c>
    </row>
    <row r="10" spans="1:5" x14ac:dyDescent="0.3">
      <c r="A10">
        <v>12.7</v>
      </c>
      <c r="C10">
        <v>2.41</v>
      </c>
      <c r="E10">
        <v>5.49</v>
      </c>
    </row>
    <row r="11" spans="1:5" x14ac:dyDescent="0.3">
      <c r="A11">
        <v>10.3</v>
      </c>
      <c r="C11">
        <v>1.96</v>
      </c>
      <c r="E11">
        <v>5.26</v>
      </c>
    </row>
    <row r="12" spans="1:5" x14ac:dyDescent="0.3">
      <c r="A12">
        <v>8.6</v>
      </c>
      <c r="C12">
        <v>1.66</v>
      </c>
      <c r="E12">
        <v>5.07</v>
      </c>
    </row>
    <row r="13" spans="1:5" x14ac:dyDescent="0.3">
      <c r="A13">
        <v>10.7</v>
      </c>
      <c r="C13">
        <v>0.7</v>
      </c>
      <c r="E13">
        <v>4.9400000000000004</v>
      </c>
    </row>
    <row r="14" spans="1:5" x14ac:dyDescent="0.3">
      <c r="A14">
        <v>10.3</v>
      </c>
      <c r="C14">
        <v>2.42</v>
      </c>
      <c r="E14">
        <v>4.8099999999999996</v>
      </c>
    </row>
    <row r="15" spans="1:5" x14ac:dyDescent="0.3">
      <c r="A15">
        <v>8.4</v>
      </c>
      <c r="C15">
        <v>0.54</v>
      </c>
      <c r="E15">
        <v>4.79</v>
      </c>
    </row>
    <row r="16" spans="1:5" x14ac:dyDescent="0.3">
      <c r="A16">
        <v>7.7</v>
      </c>
      <c r="C16">
        <v>3.36</v>
      </c>
      <c r="E16">
        <v>4.55</v>
      </c>
    </row>
    <row r="17" spans="1:5" x14ac:dyDescent="0.3">
      <c r="A17">
        <v>11.3</v>
      </c>
      <c r="C17">
        <v>3.59</v>
      </c>
      <c r="E17">
        <v>4.43</v>
      </c>
    </row>
    <row r="18" spans="1:5" x14ac:dyDescent="0.3">
      <c r="A18">
        <v>7.6</v>
      </c>
      <c r="C18">
        <v>0.37</v>
      </c>
      <c r="E18">
        <v>4.4000000000000004</v>
      </c>
    </row>
    <row r="19" spans="1:5" x14ac:dyDescent="0.3">
      <c r="A19">
        <v>9.6</v>
      </c>
      <c r="C19">
        <v>1.0900000000000001</v>
      </c>
      <c r="E19">
        <v>4.05</v>
      </c>
    </row>
    <row r="20" spans="1:5" x14ac:dyDescent="0.3">
      <c r="A20">
        <v>7.8</v>
      </c>
      <c r="C20">
        <v>8.32</v>
      </c>
      <c r="E20">
        <v>3.94</v>
      </c>
    </row>
    <row r="21" spans="1:5" x14ac:dyDescent="0.3">
      <c r="A21">
        <v>10.6</v>
      </c>
      <c r="C21">
        <v>4.0599999999999996</v>
      </c>
      <c r="E21">
        <v>3.93</v>
      </c>
    </row>
    <row r="22" spans="1:5" x14ac:dyDescent="0.3">
      <c r="A22">
        <v>9.1999999999999993</v>
      </c>
      <c r="C22">
        <v>4.55</v>
      </c>
      <c r="E22">
        <v>3.78</v>
      </c>
    </row>
    <row r="23" spans="1:5" x14ac:dyDescent="0.3">
      <c r="A23">
        <v>9.1</v>
      </c>
      <c r="C23">
        <v>0.76</v>
      </c>
      <c r="E23">
        <v>3.69</v>
      </c>
    </row>
    <row r="24" spans="1:5" x14ac:dyDescent="0.3">
      <c r="A24">
        <v>7.8</v>
      </c>
      <c r="C24">
        <v>2.0299999999999998</v>
      </c>
      <c r="E24">
        <v>3.62</v>
      </c>
    </row>
    <row r="25" spans="1:5" x14ac:dyDescent="0.3">
      <c r="A25">
        <v>5.7</v>
      </c>
      <c r="C25">
        <v>5.7</v>
      </c>
      <c r="E25">
        <v>3.48</v>
      </c>
    </row>
    <row r="26" spans="1:5" x14ac:dyDescent="0.3">
      <c r="A26">
        <v>8.3000000000000007</v>
      </c>
      <c r="C26">
        <v>12.48</v>
      </c>
      <c r="E26">
        <v>3.44</v>
      </c>
    </row>
    <row r="27" spans="1:5" x14ac:dyDescent="0.3">
      <c r="A27">
        <v>8.8000000000000007</v>
      </c>
      <c r="E27">
        <v>3.36</v>
      </c>
    </row>
    <row r="28" spans="1:5" x14ac:dyDescent="0.3">
      <c r="A28">
        <v>9.1999999999999993</v>
      </c>
      <c r="C28" t="s">
        <v>19</v>
      </c>
      <c r="E28">
        <v>3.26</v>
      </c>
    </row>
    <row r="29" spans="1:5" x14ac:dyDescent="0.3">
      <c r="A29">
        <v>11.5</v>
      </c>
      <c r="C29">
        <f>(C2+C3+C4+C5+C6+C7+C8+C9+C10+C11+C12+C13+C14+C15+C16+C17+C18+C19+C20+C21+C22+C23+C24+C25+C26)</f>
        <v>80.63</v>
      </c>
      <c r="E29">
        <v>3.2</v>
      </c>
    </row>
    <row r="30" spans="1:5" x14ac:dyDescent="0.3">
      <c r="A30">
        <v>10.5</v>
      </c>
      <c r="C30" t="s">
        <v>20</v>
      </c>
      <c r="E30">
        <v>3.11</v>
      </c>
    </row>
    <row r="31" spans="1:5" x14ac:dyDescent="0.3">
      <c r="A31">
        <v>8.8000000000000007</v>
      </c>
      <c r="C31">
        <f>C29/25</f>
        <v>3.2251999999999996</v>
      </c>
      <c r="E31">
        <v>3.03</v>
      </c>
    </row>
    <row r="32" spans="1:5" x14ac:dyDescent="0.3">
      <c r="A32">
        <v>35.1</v>
      </c>
      <c r="C32" t="s">
        <v>21</v>
      </c>
      <c r="E32">
        <v>2.99</v>
      </c>
    </row>
    <row r="33" spans="1:5" x14ac:dyDescent="0.3">
      <c r="A33">
        <v>8.1999999999999993</v>
      </c>
      <c r="C33">
        <f>C2-C31</f>
        <v>-2.4851999999999999</v>
      </c>
      <c r="E33">
        <v>2.89</v>
      </c>
    </row>
    <row r="34" spans="1:5" x14ac:dyDescent="0.3">
      <c r="A34">
        <v>9.3000000000000007</v>
      </c>
      <c r="C34">
        <f>C3-C31</f>
        <v>3.2448000000000001</v>
      </c>
      <c r="E34">
        <v>2.88</v>
      </c>
    </row>
    <row r="35" spans="1:5" x14ac:dyDescent="0.3">
      <c r="A35">
        <v>10.5</v>
      </c>
      <c r="C35">
        <f>C4-C31</f>
        <v>-1.3251999999999997</v>
      </c>
      <c r="E35">
        <v>4.74</v>
      </c>
    </row>
    <row r="36" spans="1:5" x14ac:dyDescent="0.3">
      <c r="A36">
        <v>9.5</v>
      </c>
      <c r="C36">
        <f>C5-C31</f>
        <v>-0.53519999999999968</v>
      </c>
      <c r="E36">
        <v>2.74</v>
      </c>
    </row>
    <row r="37" spans="1:5" x14ac:dyDescent="0.3">
      <c r="A37">
        <v>6.2</v>
      </c>
      <c r="C37">
        <f>C6-C31</f>
        <v>-2.4751999999999996</v>
      </c>
      <c r="E37">
        <v>2.69</v>
      </c>
    </row>
    <row r="38" spans="1:5" x14ac:dyDescent="0.3">
      <c r="A38">
        <v>9</v>
      </c>
      <c r="C38">
        <f>C7-C31</f>
        <v>-2.9051999999999998</v>
      </c>
      <c r="E38">
        <v>2.68</v>
      </c>
    </row>
    <row r="39" spans="1:5" x14ac:dyDescent="0.3">
      <c r="A39">
        <v>7.9</v>
      </c>
      <c r="C39">
        <f>C8-C31</f>
        <v>6.764800000000001</v>
      </c>
      <c r="E39">
        <v>2.63</v>
      </c>
    </row>
    <row r="40" spans="1:5" x14ac:dyDescent="0.3">
      <c r="A40">
        <v>9.6</v>
      </c>
      <c r="C40">
        <f>C9-C31</f>
        <v>-1.4551999999999996</v>
      </c>
      <c r="E40">
        <v>2.62</v>
      </c>
    </row>
    <row r="41" spans="1:5" x14ac:dyDescent="0.3">
      <c r="A41">
        <v>8.8000000000000007</v>
      </c>
      <c r="C41">
        <f>C10-C31</f>
        <v>-0.81519999999999948</v>
      </c>
      <c r="E41">
        <v>2.61</v>
      </c>
    </row>
    <row r="42" spans="1:5" x14ac:dyDescent="0.3">
      <c r="A42">
        <v>7</v>
      </c>
      <c r="C42">
        <f>C11-C31</f>
        <v>-1.2651999999999997</v>
      </c>
    </row>
    <row r="43" spans="1:5" x14ac:dyDescent="0.3">
      <c r="A43">
        <v>8.6999999999999993</v>
      </c>
      <c r="C43">
        <f>C12-C31</f>
        <v>-1.5651999999999997</v>
      </c>
      <c r="E43" t="s">
        <v>18</v>
      </c>
    </row>
    <row r="44" spans="1:5" x14ac:dyDescent="0.3">
      <c r="A44">
        <v>8.8000000000000007</v>
      </c>
      <c r="C44">
        <f>C13-C31</f>
        <v>-2.5251999999999999</v>
      </c>
      <c r="E44">
        <f>STDEV(E2:E41)</f>
        <v>1.8528774573065712</v>
      </c>
    </row>
    <row r="45" spans="1:5" x14ac:dyDescent="0.3">
      <c r="A45">
        <v>8.9</v>
      </c>
      <c r="C45">
        <f>C14-C31</f>
        <v>-0.80519999999999969</v>
      </c>
    </row>
    <row r="46" spans="1:5" x14ac:dyDescent="0.3">
      <c r="A46">
        <v>9.4</v>
      </c>
      <c r="C46">
        <f>C15-C31</f>
        <v>-2.6851999999999996</v>
      </c>
    </row>
    <row r="47" spans="1:5" x14ac:dyDescent="0.3">
      <c r="C47">
        <f>C16-C31</f>
        <v>0.13480000000000025</v>
      </c>
    </row>
    <row r="48" spans="1:5" x14ac:dyDescent="0.3">
      <c r="C48">
        <f>C17-C31</f>
        <v>0.36480000000000024</v>
      </c>
    </row>
    <row r="49" spans="3:3" x14ac:dyDescent="0.3">
      <c r="C49">
        <f>C18-C31</f>
        <v>-2.8551999999999995</v>
      </c>
    </row>
    <row r="50" spans="3:3" x14ac:dyDescent="0.3">
      <c r="C50">
        <f>C19-C31</f>
        <v>-2.1351999999999993</v>
      </c>
    </row>
    <row r="51" spans="3:3" x14ac:dyDescent="0.3">
      <c r="C51">
        <f>C20-C31</f>
        <v>5.0948000000000011</v>
      </c>
    </row>
    <row r="52" spans="3:3" x14ac:dyDescent="0.3">
      <c r="C52">
        <f>C21-C31</f>
        <v>0.83479999999999999</v>
      </c>
    </row>
    <row r="53" spans="3:3" x14ac:dyDescent="0.3">
      <c r="C53">
        <f>C22-C31</f>
        <v>1.3248000000000002</v>
      </c>
    </row>
    <row r="54" spans="3:3" x14ac:dyDescent="0.3">
      <c r="C54">
        <f>C23-C31</f>
        <v>-2.4651999999999994</v>
      </c>
    </row>
    <row r="55" spans="3:3" x14ac:dyDescent="0.3">
      <c r="C55">
        <f>C24-C31</f>
        <v>-1.1951999999999998</v>
      </c>
    </row>
    <row r="56" spans="3:3" x14ac:dyDescent="0.3">
      <c r="C56">
        <f>C25-C31</f>
        <v>2.4748000000000006</v>
      </c>
    </row>
    <row r="57" spans="3:3" x14ac:dyDescent="0.3">
      <c r="C57">
        <f>C26-C31</f>
        <v>9.2548000000000012</v>
      </c>
    </row>
    <row r="58" spans="3:3" x14ac:dyDescent="0.3">
      <c r="C58" t="s">
        <v>22</v>
      </c>
    </row>
    <row r="59" spans="3:3" x14ac:dyDescent="0.3">
      <c r="C59">
        <f>C33^2</f>
        <v>6.1762190399999994</v>
      </c>
    </row>
    <row r="60" spans="3:3" x14ac:dyDescent="0.3">
      <c r="C60">
        <f>C34^2</f>
        <v>10.528727040000001</v>
      </c>
    </row>
    <row r="61" spans="3:3" x14ac:dyDescent="0.3">
      <c r="C61">
        <f>C35^2</f>
        <v>1.7561550399999992</v>
      </c>
    </row>
    <row r="62" spans="3:3" x14ac:dyDescent="0.3">
      <c r="C62">
        <f t="shared" ref="C62:C83" si="0">C36^2</f>
        <v>0.28643903999999965</v>
      </c>
    </row>
    <row r="63" spans="3:3" x14ac:dyDescent="0.3">
      <c r="C63">
        <f t="shared" si="0"/>
        <v>6.1266150399999981</v>
      </c>
    </row>
    <row r="64" spans="3:3" x14ac:dyDescent="0.3">
      <c r="C64">
        <f t="shared" si="0"/>
        <v>8.4401870399999979</v>
      </c>
    </row>
    <row r="65" spans="3:3" x14ac:dyDescent="0.3">
      <c r="C65">
        <f t="shared" si="0"/>
        <v>45.762519040000015</v>
      </c>
    </row>
    <row r="66" spans="3:3" x14ac:dyDescent="0.3">
      <c r="C66">
        <f t="shared" si="0"/>
        <v>2.1176070399999989</v>
      </c>
    </row>
    <row r="67" spans="3:3" x14ac:dyDescent="0.3">
      <c r="C67">
        <f t="shared" si="0"/>
        <v>0.6645510399999992</v>
      </c>
    </row>
    <row r="68" spans="3:3" x14ac:dyDescent="0.3">
      <c r="C68">
        <f t="shared" si="0"/>
        <v>1.6007310399999992</v>
      </c>
    </row>
    <row r="69" spans="3:3" x14ac:dyDescent="0.3">
      <c r="C69">
        <f t="shared" si="0"/>
        <v>2.4498510399999991</v>
      </c>
    </row>
    <row r="70" spans="3:3" x14ac:dyDescent="0.3">
      <c r="C70">
        <f t="shared" si="0"/>
        <v>6.3766350399999991</v>
      </c>
    </row>
    <row r="71" spans="3:3" x14ac:dyDescent="0.3">
      <c r="C71">
        <f t="shared" si="0"/>
        <v>0.64834703999999954</v>
      </c>
    </row>
    <row r="72" spans="3:3" x14ac:dyDescent="0.3">
      <c r="C72">
        <f t="shared" si="0"/>
        <v>7.210299039999998</v>
      </c>
    </row>
    <row r="73" spans="3:3" x14ac:dyDescent="0.3">
      <c r="C73">
        <f t="shared" si="0"/>
        <v>1.8171040000000069E-2</v>
      </c>
    </row>
    <row r="74" spans="3:3" x14ac:dyDescent="0.3">
      <c r="C74">
        <f t="shared" si="0"/>
        <v>0.13307904000000018</v>
      </c>
    </row>
    <row r="75" spans="3:3" x14ac:dyDescent="0.3">
      <c r="C75">
        <f t="shared" si="0"/>
        <v>8.1521670399999966</v>
      </c>
    </row>
    <row r="76" spans="3:3" x14ac:dyDescent="0.3">
      <c r="C76">
        <f t="shared" si="0"/>
        <v>4.5590790399999968</v>
      </c>
    </row>
    <row r="77" spans="3:3" x14ac:dyDescent="0.3">
      <c r="C77">
        <f t="shared" si="0"/>
        <v>25.956987040000012</v>
      </c>
    </row>
    <row r="78" spans="3:3" x14ac:dyDescent="0.3">
      <c r="C78">
        <f t="shared" si="0"/>
        <v>0.69689104000000002</v>
      </c>
    </row>
    <row r="79" spans="3:3" x14ac:dyDescent="0.3">
      <c r="C79">
        <f t="shared" si="0"/>
        <v>1.7550950400000005</v>
      </c>
    </row>
    <row r="80" spans="3:3" x14ac:dyDescent="0.3">
      <c r="C80">
        <f t="shared" si="0"/>
        <v>6.0772110399999972</v>
      </c>
    </row>
    <row r="81" spans="3:3" x14ac:dyDescent="0.3">
      <c r="C81">
        <f t="shared" si="0"/>
        <v>1.4285030399999996</v>
      </c>
    </row>
    <row r="82" spans="3:3" x14ac:dyDescent="0.3">
      <c r="C82">
        <f t="shared" si="0"/>
        <v>6.1246350400000029</v>
      </c>
    </row>
    <row r="83" spans="3:3" x14ac:dyDescent="0.3">
      <c r="C83">
        <f t="shared" si="0"/>
        <v>85.651323040000023</v>
      </c>
    </row>
    <row r="84" spans="3:3" x14ac:dyDescent="0.3">
      <c r="C84" t="s">
        <v>23</v>
      </c>
    </row>
    <row r="85" spans="3:3" x14ac:dyDescent="0.3">
      <c r="C85">
        <f>C59+C60+C61+C62+C63+C64+C65+C66+C67+C68+C69+C70+C71+C72+C73+C74+C75+C76+C77+C78+C79+C80+C81+C82+C83</f>
        <v>240.69802400000006</v>
      </c>
    </row>
    <row r="86" spans="3:3" x14ac:dyDescent="0.3">
      <c r="C86" t="s">
        <v>24</v>
      </c>
    </row>
    <row r="87" spans="3:3" x14ac:dyDescent="0.3">
      <c r="C87">
        <f>C85/24</f>
        <v>10.029084333333335</v>
      </c>
    </row>
    <row r="88" spans="3:3" x14ac:dyDescent="0.3">
      <c r="C88" t="s">
        <v>25</v>
      </c>
    </row>
    <row r="89" spans="3:3" x14ac:dyDescent="0.3">
      <c r="C89">
        <f>SQRT(C87)</f>
        <v>3.1668729581928821</v>
      </c>
    </row>
    <row r="92" spans="3:3" x14ac:dyDescent="0.3">
      <c r="C92" t="s">
        <v>26</v>
      </c>
    </row>
    <row r="93" spans="3:3" x14ac:dyDescent="0.3">
      <c r="C93">
        <f>STDEV(C2:C26)</f>
        <v>3.1668729581928821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Output1.3</vt:lpstr>
      <vt:lpstr>Output1.2</vt:lpstr>
      <vt:lpstr>Data</vt:lpstr>
      <vt:lpstr>Output1.2!Print_Titles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T Vo</dc:creator>
  <cp:lastModifiedBy>Kenny Vo</cp:lastModifiedBy>
  <cp:lastPrinted>2023-09-08T13:07:46Z</cp:lastPrinted>
  <dcterms:created xsi:type="dcterms:W3CDTF">2023-01-20T00:15:27Z</dcterms:created>
  <dcterms:modified xsi:type="dcterms:W3CDTF">2023-10-31T00:44:04Z</dcterms:modified>
</cp:coreProperties>
</file>