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meyer\Documents\GitHub\Active GitHub Projects\KWF_BOR_WaterSMART\kenai-river-wqx-report\other\input\2021_wqx_data\summer_2021_wqx_data\SWWTP\"/>
    </mc:Choice>
  </mc:AlternateContent>
  <bookViews>
    <workbookView xWindow="0" yWindow="0" windowWidth="22920" windowHeight="9105" activeTab="1"/>
  </bookViews>
  <sheets>
    <sheet name="Original_Formatting" sheetId="1" r:id="rId1"/>
    <sheet name="Updated_Formatting" sheetId="2" r:id="rId2"/>
  </sheets>
  <calcPr calcId="162913"/>
  <extLst>
    <ext uri="GoogleSheetsCustomDataVersion1">
      <go:sheetsCustomData xmlns:go="http://customooxmlschemas.google.com/" r:id="rId6" roundtripDataSignature="AMtx7mj7rSUQzhY1Cs0Gwj0hNDpILx+Y+Q=="/>
    </ext>
  </extLst>
</workbook>
</file>

<file path=xl/calcChain.xml><?xml version="1.0" encoding="utf-8"?>
<calcChain xmlns="http://schemas.openxmlformats.org/spreadsheetml/2006/main">
  <c r="G41" i="1" l="1"/>
  <c r="G42" i="1" s="1"/>
  <c r="G43" i="1" s="1"/>
  <c r="F41" i="1"/>
  <c r="F42" i="1" s="1"/>
  <c r="F43" i="1" s="1"/>
  <c r="E41" i="1"/>
  <c r="E42" i="1" s="1"/>
  <c r="E43" i="1" s="1"/>
  <c r="D41" i="1"/>
  <c r="D42" i="1" s="1"/>
  <c r="D43" i="1" s="1"/>
  <c r="C41" i="1"/>
  <c r="C42" i="1" s="1"/>
  <c r="C43" i="1" s="1"/>
  <c r="B41" i="1"/>
  <c r="B42" i="1" s="1"/>
  <c r="B43" i="1" s="1"/>
  <c r="F31" i="1"/>
  <c r="F32" i="1" s="1"/>
  <c r="E31" i="1"/>
  <c r="E32" i="1" s="1"/>
  <c r="B31" i="1"/>
  <c r="B32" i="1" s="1"/>
  <c r="G30" i="1"/>
  <c r="G31" i="1" s="1"/>
  <c r="G32" i="1" s="1"/>
  <c r="F30" i="1"/>
  <c r="E30" i="1"/>
  <c r="D30" i="1"/>
  <c r="D31" i="1" s="1"/>
  <c r="D32" i="1" s="1"/>
  <c r="C30" i="1"/>
  <c r="C31" i="1" s="1"/>
  <c r="C32" i="1" s="1"/>
  <c r="B30" i="1"/>
  <c r="G20" i="1"/>
  <c r="G21" i="1" s="1"/>
  <c r="D20" i="1"/>
  <c r="D21" i="1" s="1"/>
  <c r="C20" i="1"/>
  <c r="C21" i="1" s="1"/>
  <c r="G19" i="1"/>
  <c r="F19" i="1"/>
  <c r="F20" i="1" s="1"/>
  <c r="F21" i="1" s="1"/>
  <c r="E19" i="1"/>
  <c r="E20" i="1" s="1"/>
  <c r="E21" i="1" s="1"/>
  <c r="D19" i="1"/>
  <c r="C19" i="1"/>
  <c r="B19" i="1"/>
  <c r="B20" i="1" s="1"/>
  <c r="B21" i="1" s="1"/>
  <c r="F9" i="1"/>
  <c r="F10" i="1" s="1"/>
  <c r="E9" i="1"/>
  <c r="E10" i="1" s="1"/>
  <c r="B9" i="1"/>
  <c r="B10" i="1" s="1"/>
  <c r="G8" i="1"/>
  <c r="G9" i="1" s="1"/>
  <c r="G10" i="1" s="1"/>
  <c r="F8" i="1"/>
  <c r="E8" i="1"/>
  <c r="D8" i="1"/>
  <c r="D9" i="1" s="1"/>
  <c r="D10" i="1" s="1"/>
  <c r="C8" i="1"/>
  <c r="C9" i="1" s="1"/>
  <c r="C10" i="1" s="1"/>
  <c r="B8" i="1"/>
</calcChain>
</file>

<file path=xl/comments1.xml><?xml version="1.0" encoding="utf-8"?>
<comments xmlns="http://schemas.openxmlformats.org/spreadsheetml/2006/main">
  <authors>
    <author>Benjamin Meyer</author>
  </authors>
  <commentList>
    <comment ref="C37" authorId="0" shapeId="0">
      <text>
        <r>
          <rPr>
            <b/>
            <sz val="9"/>
            <color indexed="81"/>
            <rFont val="Tahoma"/>
            <charset val="1"/>
          </rPr>
          <t>Benjamin Meyer:</t>
        </r>
        <r>
          <rPr>
            <sz val="9"/>
            <color indexed="81"/>
            <rFont val="Tahoma"/>
            <charset val="1"/>
          </rPr>
          <t xml:space="preserve">
8:40 AM, from 2021 field forms</t>
        </r>
      </text>
    </comment>
  </commentList>
</comments>
</file>

<file path=xl/sharedStrings.xml><?xml version="1.0" encoding="utf-8"?>
<sst xmlns="http://schemas.openxmlformats.org/spreadsheetml/2006/main" count="178" uniqueCount="74">
  <si>
    <t>KENAI RIVER BASELINE STUDY T.S.S. July 28, 2021</t>
  </si>
  <si>
    <t>DATE: OF ANALYSIS  7-28-21</t>
  </si>
  <si>
    <t xml:space="preserve"> </t>
  </si>
  <si>
    <t>TIME: 1305</t>
  </si>
  <si>
    <t>SIGNATURE:  JB</t>
  </si>
  <si>
    <t>SAMPLE LOCATION</t>
  </si>
  <si>
    <t>RM O</t>
  </si>
  <si>
    <t>RM 0 DUP</t>
  </si>
  <si>
    <t>RM 1.5</t>
  </si>
  <si>
    <t xml:space="preserve">RM 6.5 </t>
  </si>
  <si>
    <t>RM 10</t>
  </si>
  <si>
    <t>RM 10.1</t>
  </si>
  <si>
    <t xml:space="preserve"> SAMPLE TIME 7-27-21</t>
  </si>
  <si>
    <t>ML</t>
  </si>
  <si>
    <t>Dried WT</t>
  </si>
  <si>
    <t>Paper WT</t>
  </si>
  <si>
    <t>S.S.mg/L</t>
  </si>
  <si>
    <t>RM 12.5</t>
  </si>
  <si>
    <t>RM 18</t>
  </si>
  <si>
    <t>RM 19</t>
  </si>
  <si>
    <t>RM 21</t>
  </si>
  <si>
    <t>RM 22</t>
  </si>
  <si>
    <t>RM 23</t>
  </si>
  <si>
    <t>RM 30</t>
  </si>
  <si>
    <t>RM 31</t>
  </si>
  <si>
    <t>RM 31 DUP</t>
  </si>
  <si>
    <t>RM 36</t>
  </si>
  <si>
    <t>RM 40</t>
  </si>
  <si>
    <t>RM 43</t>
  </si>
  <si>
    <t>TIME:  1305</t>
  </si>
  <si>
    <t>RM 44</t>
  </si>
  <si>
    <t>RM 50</t>
  </si>
  <si>
    <t>RM 70</t>
  </si>
  <si>
    <t>RM 74</t>
  </si>
  <si>
    <t>RM 82</t>
  </si>
  <si>
    <t>KENAI RIVER BASELINE STUDY T.S.S. June 28, 2021</t>
  </si>
  <si>
    <t>Sample_Location</t>
  </si>
  <si>
    <t>Field_Sample_Date</t>
  </si>
  <si>
    <t>Sample_Time</t>
  </si>
  <si>
    <t>Dried_WT</t>
  </si>
  <si>
    <t>Paper_WT</t>
  </si>
  <si>
    <t>Tare_WT_kg</t>
  </si>
  <si>
    <t>Date_of_Analysis</t>
  </si>
  <si>
    <t>Time</t>
  </si>
  <si>
    <t>Signature</t>
  </si>
  <si>
    <t>QC1</t>
  </si>
  <si>
    <t>Data Entry</t>
  </si>
  <si>
    <t>QC2</t>
  </si>
  <si>
    <t>RM_O</t>
  </si>
  <si>
    <t>JB</t>
  </si>
  <si>
    <t>JMB 20220216</t>
  </si>
  <si>
    <t>RM_0_DUP</t>
  </si>
  <si>
    <t>RM_1.5</t>
  </si>
  <si>
    <t>RM_6.5</t>
  </si>
  <si>
    <t>RM_10</t>
  </si>
  <si>
    <t>RM_10.1</t>
  </si>
  <si>
    <t>RM_12.5</t>
  </si>
  <si>
    <t>RM_18</t>
  </si>
  <si>
    <t>RM_19</t>
  </si>
  <si>
    <t>RM_21</t>
  </si>
  <si>
    <t>RM_22</t>
  </si>
  <si>
    <t>RM_23</t>
  </si>
  <si>
    <t>RM_30</t>
  </si>
  <si>
    <t>RM_31</t>
  </si>
  <si>
    <t>RM_31_DUP</t>
  </si>
  <si>
    <t>RM_36</t>
  </si>
  <si>
    <t>RM_40</t>
  </si>
  <si>
    <t>RM_43</t>
  </si>
  <si>
    <t>RM_44</t>
  </si>
  <si>
    <t>RM_50</t>
  </si>
  <si>
    <t>RM_70</t>
  </si>
  <si>
    <t>RM_74</t>
  </si>
  <si>
    <t>RM_79.5</t>
  </si>
  <si>
    <t>RM_82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</si>
</sst>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>
    <font>
      <sz val="10"/>
      <color rgb="FF000000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sz val="12"/>
      <color theme="1"/>
      <name val="Arial"/>
    </font>
    <font>
      <b/>
      <sz val="14"/>
      <color theme="1"/>
      <name val="Arial"/>
    </font>
    <font>
      <sz val="14"/>
      <color theme="1"/>
      <name val="Arial"/>
    </font>
    <font>
      <sz val="10"/>
      <color theme="1"/>
      <name val="Calibri"/>
    </font>
    <font>
      <b/>
      <sz val="11"/>
      <color theme="1"/>
      <name val="Times New Roman"/>
    </font>
    <font>
      <sz val="11"/>
      <color theme="1"/>
      <name val="&quot;Times New Roman&quot;"/>
    </font>
    <font>
      <sz val="10"/>
      <color theme="1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14" fontId="4" fillId="0" borderId="1" xfId="0" applyNumberFormat="1" applyFont="1" applyBorder="1" applyAlignment="1"/>
    <xf numFmtId="14" fontId="3" fillId="0" borderId="2" xfId="0" applyNumberFormat="1" applyFont="1" applyBorder="1" applyAlignment="1"/>
    <xf numFmtId="0" fontId="3" fillId="0" borderId="2" xfId="0" applyFont="1" applyBorder="1" applyAlignment="1"/>
    <xf numFmtId="0" fontId="5" fillId="0" borderId="2" xfId="0" applyFont="1" applyBorder="1" applyAlignment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/>
    <xf numFmtId="0" fontId="1" fillId="0" borderId="4" xfId="0" applyFont="1" applyBorder="1" applyAlignment="1"/>
    <xf numFmtId="0" fontId="3" fillId="0" borderId="5" xfId="0" applyFont="1" applyBorder="1" applyAlignment="1">
      <alignment horizontal="center"/>
    </xf>
    <xf numFmtId="20" fontId="3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0" fontId="6" fillId="0" borderId="5" xfId="0" applyNumberFormat="1" applyFont="1" applyBorder="1" applyAlignment="1">
      <alignment horizontal="center"/>
    </xf>
    <xf numFmtId="20" fontId="6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0" xfId="0" applyFont="1" applyAlignment="1"/>
    <xf numFmtId="0" fontId="1" fillId="0" borderId="4" xfId="0" applyFont="1" applyBorder="1" applyAlignment="1">
      <alignment horizontal="center"/>
    </xf>
    <xf numFmtId="0" fontId="7" fillId="0" borderId="5" xfId="0" applyFont="1" applyBorder="1" applyAlignment="1"/>
    <xf numFmtId="0" fontId="7" fillId="0" borderId="6" xfId="0" applyFont="1" applyBorder="1" applyAlignment="1"/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7" fillId="0" borderId="10" xfId="0" applyNumberFormat="1" applyFont="1" applyBorder="1" applyAlignment="1"/>
    <xf numFmtId="164" fontId="7" fillId="0" borderId="11" xfId="0" applyNumberFormat="1" applyFont="1" applyBorder="1" applyAlignment="1"/>
    <xf numFmtId="0" fontId="8" fillId="0" borderId="0" xfId="0" applyFont="1" applyAlignment="1"/>
    <xf numFmtId="0" fontId="9" fillId="0" borderId="0" xfId="0" applyFont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7" fillId="0" borderId="14" xfId="0" applyFont="1" applyBorder="1" applyAlignment="1"/>
    <xf numFmtId="0" fontId="7" fillId="0" borderId="15" xfId="0" applyFont="1" applyBorder="1" applyAlignment="1"/>
    <xf numFmtId="0" fontId="7" fillId="0" borderId="16" xfId="0" applyFont="1" applyBorder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10" fillId="0" borderId="5" xfId="0" applyFont="1" applyBorder="1" applyAlignment="1"/>
    <xf numFmtId="0" fontId="10" fillId="0" borderId="5" xfId="0" applyFont="1" applyBorder="1" applyAlignment="1">
      <alignment horizontal="right"/>
    </xf>
    <xf numFmtId="0" fontId="11" fillId="0" borderId="5" xfId="0" applyFont="1" applyBorder="1" applyAlignment="1">
      <alignment horizontal="center"/>
    </xf>
    <xf numFmtId="14" fontId="9" fillId="0" borderId="5" xfId="0" applyNumberFormat="1" applyFont="1" applyBorder="1" applyAlignment="1"/>
    <xf numFmtId="20" fontId="9" fillId="0" borderId="5" xfId="0" applyNumberFormat="1" applyFont="1" applyBorder="1" applyAlignment="1"/>
    <xf numFmtId="0" fontId="9" fillId="0" borderId="5" xfId="0" applyFont="1" applyBorder="1" applyAlignment="1"/>
    <xf numFmtId="0" fontId="9" fillId="0" borderId="5" xfId="0" applyFont="1" applyBorder="1"/>
    <xf numFmtId="0" fontId="1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opLeftCell="A22" workbookViewId="0">
      <selection activeCell="C38" sqref="C38"/>
    </sheetView>
  </sheetViews>
  <sheetFormatPr defaultColWidth="14.42578125" defaultRowHeight="15" customHeight="1"/>
  <cols>
    <col min="1" max="1" width="23.140625" customWidth="1"/>
    <col min="2" max="3" width="11.5703125" customWidth="1"/>
    <col min="4" max="4" width="12" customWidth="1"/>
    <col min="5" max="7" width="11.5703125" customWidth="1"/>
    <col min="8" max="26" width="8" customWidth="1"/>
  </cols>
  <sheetData>
    <row r="1" spans="1:18" ht="16.5" customHeight="1">
      <c r="D1" s="1" t="s">
        <v>0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8" customHeight="1">
      <c r="A2" s="4" t="s">
        <v>1</v>
      </c>
      <c r="B2" s="5"/>
      <c r="C2" s="6" t="s">
        <v>2</v>
      </c>
      <c r="D2" s="7" t="s">
        <v>3</v>
      </c>
      <c r="E2" s="8"/>
      <c r="F2" s="7" t="s">
        <v>4</v>
      </c>
      <c r="G2" s="9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18" customHeight="1">
      <c r="A3" s="10" t="s">
        <v>5</v>
      </c>
      <c r="B3" s="11" t="s">
        <v>6</v>
      </c>
      <c r="C3" s="11" t="s">
        <v>7</v>
      </c>
      <c r="D3" s="11" t="s">
        <v>8</v>
      </c>
      <c r="E3" s="11" t="s">
        <v>9</v>
      </c>
      <c r="F3" s="12" t="s">
        <v>10</v>
      </c>
      <c r="G3" s="13" t="s">
        <v>11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8" customHeight="1">
      <c r="A4" s="14" t="s">
        <v>12</v>
      </c>
      <c r="B4" s="15">
        <v>0.39583333333333331</v>
      </c>
      <c r="C4" s="15">
        <v>0.40625</v>
      </c>
      <c r="D4" s="15">
        <v>0.4375</v>
      </c>
      <c r="E4" s="15">
        <v>0.38194444444444442</v>
      </c>
      <c r="F4" s="15">
        <v>0.40972222222222227</v>
      </c>
      <c r="G4" s="16">
        <v>0.4236111111111111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8" customHeight="1">
      <c r="A5" s="17" t="s">
        <v>13</v>
      </c>
      <c r="B5" s="18">
        <v>300</v>
      </c>
      <c r="C5" s="18">
        <v>300</v>
      </c>
      <c r="D5" s="18">
        <v>300</v>
      </c>
      <c r="E5" s="18">
        <v>300</v>
      </c>
      <c r="F5" s="18">
        <v>300</v>
      </c>
      <c r="G5" s="19">
        <v>300</v>
      </c>
      <c r="H5" s="3"/>
      <c r="I5" s="3"/>
      <c r="J5" s="3"/>
      <c r="K5" s="3"/>
      <c r="L5" s="20"/>
      <c r="M5" s="3"/>
      <c r="N5" s="3"/>
      <c r="O5" s="3"/>
      <c r="P5" s="3"/>
      <c r="Q5" s="3"/>
      <c r="R5" s="3"/>
    </row>
    <row r="6" spans="1:18" ht="18" customHeight="1">
      <c r="A6" s="21" t="s">
        <v>14</v>
      </c>
      <c r="B6" s="22">
        <v>0.1012</v>
      </c>
      <c r="C6" s="22">
        <v>0.10290000000000001</v>
      </c>
      <c r="D6" s="22">
        <v>0.13250000000000001</v>
      </c>
      <c r="E6" s="22">
        <v>0.1091</v>
      </c>
      <c r="F6" s="22">
        <v>0.10349999999999999</v>
      </c>
      <c r="G6" s="23">
        <v>0.1053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8" customHeight="1">
      <c r="A7" s="21" t="s">
        <v>15</v>
      </c>
      <c r="B7" s="22">
        <v>0.1</v>
      </c>
      <c r="C7" s="22">
        <v>0.10150000000000001</v>
      </c>
      <c r="D7" s="22">
        <v>0.10100000000000001</v>
      </c>
      <c r="E7" s="22">
        <v>0.1009</v>
      </c>
      <c r="F7" s="22">
        <v>0.1022</v>
      </c>
      <c r="G7" s="23">
        <v>0.1003</v>
      </c>
      <c r="H7" s="3"/>
      <c r="I7" s="3"/>
      <c r="J7" s="3"/>
      <c r="K7" s="24"/>
      <c r="L7" s="3"/>
      <c r="M7" s="3"/>
      <c r="N7" s="3"/>
      <c r="O7" s="3"/>
      <c r="P7" s="3"/>
      <c r="Q7" s="3"/>
      <c r="R7" s="3"/>
    </row>
    <row r="8" spans="1:18" ht="18" customHeight="1">
      <c r="A8" s="25"/>
      <c r="B8" s="22">
        <f t="shared" ref="B8:G8" si="0">B6-B7</f>
        <v>1.1999999999999927E-3</v>
      </c>
      <c r="C8" s="22">
        <f t="shared" si="0"/>
        <v>1.3999999999999985E-3</v>
      </c>
      <c r="D8" s="22">
        <f t="shared" si="0"/>
        <v>3.15E-2</v>
      </c>
      <c r="E8" s="22">
        <f t="shared" si="0"/>
        <v>8.199999999999999E-3</v>
      </c>
      <c r="F8" s="22">
        <f t="shared" si="0"/>
        <v>1.2999999999999956E-3</v>
      </c>
      <c r="G8" s="23">
        <f t="shared" si="0"/>
        <v>5.0000000000000044E-3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8" customHeight="1">
      <c r="A9" s="26"/>
      <c r="B9" s="22">
        <f t="shared" ref="B9:G9" si="1">B8*1000000</f>
        <v>1199.9999999999927</v>
      </c>
      <c r="C9" s="22">
        <f t="shared" si="1"/>
        <v>1399.9999999999984</v>
      </c>
      <c r="D9" s="22">
        <f t="shared" si="1"/>
        <v>31500</v>
      </c>
      <c r="E9" s="22">
        <f t="shared" si="1"/>
        <v>8199.9999999999982</v>
      </c>
      <c r="F9" s="22">
        <f t="shared" si="1"/>
        <v>1299.9999999999957</v>
      </c>
      <c r="G9" s="23">
        <f t="shared" si="1"/>
        <v>5000.0000000000045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8.75" customHeight="1">
      <c r="A10" s="27" t="s">
        <v>16</v>
      </c>
      <c r="B10" s="28">
        <f t="shared" ref="B10:G10" si="2">B9/B5</f>
        <v>3.9999999999999756</v>
      </c>
      <c r="C10" s="28">
        <f t="shared" si="2"/>
        <v>4.6666666666666616</v>
      </c>
      <c r="D10" s="28">
        <f t="shared" si="2"/>
        <v>105</v>
      </c>
      <c r="E10" s="28">
        <f t="shared" si="2"/>
        <v>27.333333333333329</v>
      </c>
      <c r="F10" s="28">
        <f t="shared" si="2"/>
        <v>4.3333333333333188</v>
      </c>
      <c r="G10" s="29">
        <f t="shared" si="2"/>
        <v>16.666666666666682</v>
      </c>
      <c r="H10" s="3"/>
      <c r="I10" s="30"/>
      <c r="J10" s="3"/>
      <c r="K10" s="3"/>
      <c r="L10" s="3"/>
      <c r="M10" s="3"/>
      <c r="N10" s="3"/>
      <c r="O10" s="3"/>
      <c r="P10" s="3"/>
      <c r="Q10" s="3"/>
      <c r="R10" s="3"/>
    </row>
    <row r="11" spans="1:18" ht="12.75" customHeight="1">
      <c r="B11" s="31" t="s">
        <v>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3.5" customHeight="1"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ht="18" customHeight="1">
      <c r="A13" s="4" t="s">
        <v>1</v>
      </c>
      <c r="B13" s="5"/>
      <c r="C13" s="6" t="s">
        <v>2</v>
      </c>
      <c r="D13" s="7" t="s">
        <v>3</v>
      </c>
      <c r="E13" s="8"/>
      <c r="F13" s="7" t="s">
        <v>4</v>
      </c>
      <c r="G13" s="9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ht="18" customHeight="1">
      <c r="A14" s="10" t="s">
        <v>5</v>
      </c>
      <c r="B14" s="11" t="s">
        <v>17</v>
      </c>
      <c r="C14" s="11" t="s">
        <v>18</v>
      </c>
      <c r="D14" s="32" t="s">
        <v>19</v>
      </c>
      <c r="E14" s="33" t="s">
        <v>20</v>
      </c>
      <c r="F14" s="13" t="s">
        <v>21</v>
      </c>
      <c r="G14" s="13" t="s">
        <v>22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ht="18" customHeight="1">
      <c r="A15" s="14" t="s">
        <v>12</v>
      </c>
      <c r="B15" s="15">
        <v>0.43611111111111112</v>
      </c>
      <c r="C15" s="15">
        <v>0.4513888888888889</v>
      </c>
      <c r="D15" s="15">
        <v>0.40902777777777777</v>
      </c>
      <c r="E15" s="15">
        <v>0.43472222222222223</v>
      </c>
      <c r="F15" s="15">
        <v>0.47916666666666669</v>
      </c>
      <c r="G15" s="16">
        <v>0.45624999999999999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8" customHeight="1">
      <c r="A16" s="17" t="s">
        <v>13</v>
      </c>
      <c r="B16" s="18">
        <v>300</v>
      </c>
      <c r="C16" s="18">
        <v>300</v>
      </c>
      <c r="D16" s="18">
        <v>300</v>
      </c>
      <c r="E16" s="18">
        <v>300</v>
      </c>
      <c r="F16" s="18">
        <v>300</v>
      </c>
      <c r="G16" s="19">
        <v>300</v>
      </c>
      <c r="H16" s="3"/>
      <c r="I16" s="3"/>
      <c r="J16" s="3" t="s">
        <v>2</v>
      </c>
      <c r="K16" s="3"/>
      <c r="L16" s="3"/>
      <c r="M16" s="3"/>
      <c r="N16" s="3"/>
      <c r="O16" s="3"/>
      <c r="P16" s="3"/>
      <c r="Q16" s="3"/>
      <c r="R16" s="3"/>
    </row>
    <row r="17" spans="1:18" ht="18" customHeight="1">
      <c r="A17" s="21" t="s">
        <v>14</v>
      </c>
      <c r="B17" s="22">
        <v>0.1036</v>
      </c>
      <c r="C17" s="22">
        <v>0.1036</v>
      </c>
      <c r="D17" s="22">
        <v>0.1011</v>
      </c>
      <c r="E17" s="22">
        <v>0.1031</v>
      </c>
      <c r="F17" s="22">
        <v>0.1043</v>
      </c>
      <c r="G17" s="23">
        <v>0.10249999999999999</v>
      </c>
      <c r="H17" s="34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8" customHeight="1">
      <c r="A18" s="21" t="s">
        <v>15</v>
      </c>
      <c r="B18" s="22">
        <v>9.9199999999999997E-2</v>
      </c>
      <c r="C18" s="22">
        <v>9.98E-2</v>
      </c>
      <c r="D18" s="22">
        <v>0.1008</v>
      </c>
      <c r="E18" s="22">
        <v>0.1002</v>
      </c>
      <c r="F18" s="22">
        <v>0.1002</v>
      </c>
      <c r="G18" s="23">
        <v>9.9199999999999997E-2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18" customHeight="1">
      <c r="A19" s="25"/>
      <c r="B19" s="22">
        <f t="shared" ref="B19:G19" si="3">B17-B18</f>
        <v>4.4000000000000011E-3</v>
      </c>
      <c r="C19" s="22">
        <f t="shared" si="3"/>
        <v>3.7999999999999978E-3</v>
      </c>
      <c r="D19" s="22">
        <f t="shared" si="3"/>
        <v>2.9999999999999472E-4</v>
      </c>
      <c r="E19" s="22">
        <f t="shared" si="3"/>
        <v>2.8999999999999998E-3</v>
      </c>
      <c r="F19" s="22">
        <f t="shared" si="3"/>
        <v>4.1000000000000064E-3</v>
      </c>
      <c r="G19" s="23">
        <f t="shared" si="3"/>
        <v>3.2999999999999974E-3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8" customHeight="1">
      <c r="A20" s="26"/>
      <c r="B20" s="22">
        <f t="shared" ref="B20:G20" si="4">B19*1000000</f>
        <v>4400.0000000000009</v>
      </c>
      <c r="C20" s="22">
        <f t="shared" si="4"/>
        <v>3799.9999999999977</v>
      </c>
      <c r="D20" s="22">
        <f t="shared" si="4"/>
        <v>299.99999999999471</v>
      </c>
      <c r="E20" s="22">
        <f t="shared" si="4"/>
        <v>2900</v>
      </c>
      <c r="F20" s="22">
        <f t="shared" si="4"/>
        <v>4100.0000000000064</v>
      </c>
      <c r="G20" s="23">
        <f t="shared" si="4"/>
        <v>3299.9999999999973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ht="18.75" customHeight="1">
      <c r="A21" s="27" t="s">
        <v>16</v>
      </c>
      <c r="B21" s="28">
        <f t="shared" ref="B21:G21" si="5">B20/B16</f>
        <v>14.66666666666667</v>
      </c>
      <c r="C21" s="28">
        <f t="shared" si="5"/>
        <v>12.666666666666659</v>
      </c>
      <c r="D21" s="28">
        <f t="shared" si="5"/>
        <v>0.99999999999998235</v>
      </c>
      <c r="E21" s="28">
        <f t="shared" si="5"/>
        <v>9.6666666666666661</v>
      </c>
      <c r="F21" s="28">
        <f t="shared" si="5"/>
        <v>13.666666666666687</v>
      </c>
      <c r="G21" s="29">
        <f t="shared" si="5"/>
        <v>10.999999999999991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12.75" customHeight="1"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ht="12.75" customHeight="1"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18" customHeight="1">
      <c r="A24" s="4" t="s">
        <v>1</v>
      </c>
      <c r="B24" s="5"/>
      <c r="C24" s="6" t="s">
        <v>2</v>
      </c>
      <c r="D24" s="7" t="s">
        <v>3</v>
      </c>
      <c r="E24" s="8"/>
      <c r="F24" s="7" t="s">
        <v>4</v>
      </c>
      <c r="G24" s="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18" customHeight="1">
      <c r="A25" s="10" t="s">
        <v>5</v>
      </c>
      <c r="B25" s="13" t="s">
        <v>23</v>
      </c>
      <c r="C25" s="11" t="s">
        <v>24</v>
      </c>
      <c r="D25" s="11" t="s">
        <v>25</v>
      </c>
      <c r="E25" s="11" t="s">
        <v>26</v>
      </c>
      <c r="F25" s="11" t="s">
        <v>27</v>
      </c>
      <c r="G25" s="13" t="s">
        <v>28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8" customHeight="1">
      <c r="A26" s="14" t="s">
        <v>12</v>
      </c>
      <c r="B26" s="15">
        <v>0.39583333333333331</v>
      </c>
      <c r="C26" s="15">
        <v>0.4513888888888889</v>
      </c>
      <c r="D26" s="15">
        <v>0.4513888888888889</v>
      </c>
      <c r="E26" s="15">
        <v>0.47916666666666669</v>
      </c>
      <c r="F26" s="15">
        <v>0.40972222222222227</v>
      </c>
      <c r="G26" s="16">
        <v>0.39583333333333331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17.25" customHeight="1">
      <c r="A27" s="17" t="s">
        <v>13</v>
      </c>
      <c r="B27" s="18">
        <v>300</v>
      </c>
      <c r="C27" s="18">
        <v>300</v>
      </c>
      <c r="D27" s="18">
        <v>300</v>
      </c>
      <c r="E27" s="18">
        <v>300</v>
      </c>
      <c r="F27" s="18">
        <v>300</v>
      </c>
      <c r="G27" s="19">
        <v>300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18" customHeight="1">
      <c r="A28" s="21" t="s">
        <v>14</v>
      </c>
      <c r="B28" s="22">
        <v>0.10340000000000001</v>
      </c>
      <c r="C28" s="22">
        <v>0.10199999999999999</v>
      </c>
      <c r="D28" s="22">
        <v>0.1018</v>
      </c>
      <c r="E28" s="22">
        <v>9.98E-2</v>
      </c>
      <c r="F28" s="22">
        <v>0.1019</v>
      </c>
      <c r="G28" s="23">
        <v>0.1038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18" customHeight="1">
      <c r="A29" s="21" t="s">
        <v>15</v>
      </c>
      <c r="B29" s="22">
        <v>9.8799999999999999E-2</v>
      </c>
      <c r="C29" s="22">
        <v>9.9299999999999999E-2</v>
      </c>
      <c r="D29" s="22">
        <v>9.9199999999999997E-2</v>
      </c>
      <c r="E29" s="22">
        <v>9.9400000000000002E-2</v>
      </c>
      <c r="F29" s="35">
        <v>9.98E-2</v>
      </c>
      <c r="G29" s="23">
        <v>0.10150000000000001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8" customHeight="1">
      <c r="A30" s="25"/>
      <c r="B30" s="22">
        <f t="shared" ref="B30:G30" si="6">B28-B29</f>
        <v>4.6000000000000069E-3</v>
      </c>
      <c r="C30" s="22">
        <f t="shared" si="6"/>
        <v>2.6999999999999941E-3</v>
      </c>
      <c r="D30" s="22">
        <f t="shared" si="6"/>
        <v>2.6000000000000051E-3</v>
      </c>
      <c r="E30" s="22">
        <f t="shared" si="6"/>
        <v>3.9999999999999758E-4</v>
      </c>
      <c r="F30" s="22">
        <f t="shared" si="6"/>
        <v>2.1000000000000046E-3</v>
      </c>
      <c r="G30" s="23">
        <f t="shared" si="6"/>
        <v>2.2999999999999965E-3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8" customHeight="1">
      <c r="A31" s="26"/>
      <c r="B31" s="22">
        <f t="shared" ref="B31:G31" si="7">B30*1000000</f>
        <v>4600.0000000000073</v>
      </c>
      <c r="C31" s="22">
        <f t="shared" si="7"/>
        <v>2699.9999999999941</v>
      </c>
      <c r="D31" s="22">
        <f t="shared" si="7"/>
        <v>2600.000000000005</v>
      </c>
      <c r="E31" s="22">
        <f t="shared" si="7"/>
        <v>399.99999999999756</v>
      </c>
      <c r="F31" s="22">
        <f t="shared" si="7"/>
        <v>2100.0000000000045</v>
      </c>
      <c r="G31" s="23">
        <f t="shared" si="7"/>
        <v>2299.9999999999964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8.75" customHeight="1">
      <c r="A32" s="27" t="s">
        <v>16</v>
      </c>
      <c r="B32" s="28">
        <f t="shared" ref="B32:G32" si="8">B31/B27</f>
        <v>15.333333333333357</v>
      </c>
      <c r="C32" s="28">
        <f t="shared" si="8"/>
        <v>8.9999999999999805</v>
      </c>
      <c r="D32" s="28">
        <f t="shared" si="8"/>
        <v>8.6666666666666838</v>
      </c>
      <c r="E32" s="28">
        <f t="shared" si="8"/>
        <v>1.3333333333333253</v>
      </c>
      <c r="F32" s="28">
        <f t="shared" si="8"/>
        <v>7.0000000000000151</v>
      </c>
      <c r="G32" s="29">
        <f t="shared" si="8"/>
        <v>7.6666666666666545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2.75" customHeight="1"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t="9.75" customHeight="1"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18.75" customHeight="1">
      <c r="A35" s="4" t="s">
        <v>1</v>
      </c>
      <c r="B35" s="5"/>
      <c r="C35" s="6" t="s">
        <v>2</v>
      </c>
      <c r="D35" s="7" t="s">
        <v>29</v>
      </c>
      <c r="E35" s="8"/>
      <c r="F35" s="7" t="s">
        <v>4</v>
      </c>
      <c r="G35" s="9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t="15.75" customHeight="1">
      <c r="A36" s="10" t="s">
        <v>5</v>
      </c>
      <c r="B36" s="11" t="s">
        <v>30</v>
      </c>
      <c r="C36" s="11" t="s">
        <v>31</v>
      </c>
      <c r="D36" s="11" t="s">
        <v>32</v>
      </c>
      <c r="E36" s="11" t="s">
        <v>33</v>
      </c>
      <c r="F36" s="11">
        <v>79.5</v>
      </c>
      <c r="G36" s="13" t="s">
        <v>34</v>
      </c>
      <c r="H36" s="3"/>
      <c r="I36" s="3" t="s">
        <v>2</v>
      </c>
      <c r="J36" s="3"/>
      <c r="K36" s="3"/>
      <c r="L36" s="3"/>
      <c r="M36" s="3"/>
      <c r="N36" s="3"/>
      <c r="O36" s="3"/>
      <c r="P36" s="3"/>
      <c r="Q36" s="3"/>
      <c r="R36" s="3"/>
    </row>
    <row r="37" spans="1:18" ht="15" customHeight="1">
      <c r="A37" s="14" t="s">
        <v>12</v>
      </c>
      <c r="B37" s="15">
        <v>0.38472222222222219</v>
      </c>
      <c r="C37" s="15">
        <v>0.3611111111111111</v>
      </c>
      <c r="D37" s="15">
        <v>0.40277777777777773</v>
      </c>
      <c r="E37" s="15">
        <v>0.36805555555555558</v>
      </c>
      <c r="F37" s="15">
        <v>0.38194444444444442</v>
      </c>
      <c r="G37" s="16">
        <v>0.34375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t="15.75" customHeight="1">
      <c r="A38" s="17" t="s">
        <v>13</v>
      </c>
      <c r="B38" s="18">
        <v>300</v>
      </c>
      <c r="C38" s="18">
        <v>500</v>
      </c>
      <c r="D38" s="18">
        <v>500</v>
      </c>
      <c r="E38" s="18">
        <v>500</v>
      </c>
      <c r="F38" s="18">
        <v>500</v>
      </c>
      <c r="G38" s="19">
        <v>500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18" customHeight="1">
      <c r="A39" s="21" t="s">
        <v>14</v>
      </c>
      <c r="B39" s="22">
        <v>0.11020000000000001</v>
      </c>
      <c r="C39" s="22">
        <v>0.1007</v>
      </c>
      <c r="D39" s="22">
        <v>0.10009999999999999</v>
      </c>
      <c r="E39" s="22">
        <v>0.1003</v>
      </c>
      <c r="F39" s="22">
        <v>0.10150000000000001</v>
      </c>
      <c r="G39" s="23">
        <v>0.1002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18" customHeight="1">
      <c r="A40" s="21" t="s">
        <v>15</v>
      </c>
      <c r="B40" s="22">
        <v>0.1011</v>
      </c>
      <c r="C40" s="22">
        <v>0.10009999999999999</v>
      </c>
      <c r="D40" s="22">
        <v>9.9299999999999999E-2</v>
      </c>
      <c r="E40" s="22">
        <v>9.98E-2</v>
      </c>
      <c r="F40" s="35">
        <v>0.1012</v>
      </c>
      <c r="G40" s="36">
        <v>0.1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18" customHeight="1">
      <c r="A41" s="25"/>
      <c r="B41" s="22">
        <f t="shared" ref="B41:G41" si="9">B39-B40</f>
        <v>9.1000000000000109E-3</v>
      </c>
      <c r="C41" s="22">
        <f t="shared" si="9"/>
        <v>6.0000000000000331E-4</v>
      </c>
      <c r="D41" s="22">
        <f t="shared" si="9"/>
        <v>7.9999999999999516E-4</v>
      </c>
      <c r="E41" s="22">
        <f t="shared" si="9"/>
        <v>5.0000000000000044E-4</v>
      </c>
      <c r="F41" s="22">
        <f t="shared" si="9"/>
        <v>3.0000000000000859E-4</v>
      </c>
      <c r="G41" s="23">
        <f t="shared" si="9"/>
        <v>1.9999999999999185E-4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t="18" customHeight="1">
      <c r="A42" s="26"/>
      <c r="B42" s="22">
        <f t="shared" ref="B42:G42" si="10">B41*1000000</f>
        <v>9100.0000000000109</v>
      </c>
      <c r="C42" s="22">
        <f t="shared" si="10"/>
        <v>600.0000000000033</v>
      </c>
      <c r="D42" s="22">
        <f t="shared" si="10"/>
        <v>799.99999999999511</v>
      </c>
      <c r="E42" s="22">
        <f t="shared" si="10"/>
        <v>500.00000000000045</v>
      </c>
      <c r="F42" s="22">
        <f t="shared" si="10"/>
        <v>300.00000000000858</v>
      </c>
      <c r="G42" s="23">
        <f t="shared" si="10"/>
        <v>199.99999999999184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18.75" customHeight="1">
      <c r="A43" s="27" t="s">
        <v>16</v>
      </c>
      <c r="B43" s="28">
        <f t="shared" ref="B43:G43" si="11">B42/B38</f>
        <v>30.333333333333371</v>
      </c>
      <c r="C43" s="28">
        <f t="shared" si="11"/>
        <v>1.2000000000000066</v>
      </c>
      <c r="D43" s="28">
        <f t="shared" si="11"/>
        <v>1.5999999999999903</v>
      </c>
      <c r="E43" s="28">
        <f t="shared" si="11"/>
        <v>1.0000000000000009</v>
      </c>
      <c r="F43" s="28">
        <f t="shared" si="11"/>
        <v>0.60000000000001719</v>
      </c>
      <c r="G43" s="29">
        <f t="shared" si="11"/>
        <v>0.3999999999999837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t="12.75" customHeight="1"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ht="12.75" customHeight="1"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ht="12.75" customHeight="1">
      <c r="A46" s="3"/>
      <c r="B46" s="3"/>
      <c r="C46" s="3"/>
      <c r="D46" s="3"/>
      <c r="E46" s="3"/>
      <c r="F46" s="3"/>
      <c r="G46" s="3"/>
    </row>
    <row r="47" spans="1:18" ht="12.75" customHeight="1">
      <c r="A47" s="3"/>
      <c r="B47" s="3"/>
      <c r="C47" s="3"/>
      <c r="D47" s="3"/>
      <c r="E47" s="3"/>
      <c r="F47" s="3"/>
      <c r="G47" s="3"/>
    </row>
    <row r="48" spans="1:18" ht="12.75" customHeight="1">
      <c r="A48" s="3"/>
      <c r="B48" s="3"/>
      <c r="C48" s="3"/>
      <c r="D48" s="3"/>
      <c r="E48" s="3"/>
      <c r="F48" s="3"/>
      <c r="G48" s="3"/>
    </row>
    <row r="49" spans="1:7" ht="12.75" customHeight="1">
      <c r="A49" s="3"/>
      <c r="B49" s="3"/>
      <c r="C49" s="3"/>
      <c r="D49" s="3"/>
      <c r="E49" s="3"/>
      <c r="F49" s="3"/>
      <c r="G49" s="3"/>
    </row>
    <row r="50" spans="1:7" ht="12.75" customHeight="1">
      <c r="A50" s="3"/>
      <c r="B50" s="3"/>
      <c r="C50" s="3"/>
      <c r="D50" s="3"/>
      <c r="E50" s="3"/>
      <c r="F50" s="3"/>
      <c r="G50" s="3"/>
    </row>
    <row r="51" spans="1:7" ht="12.75" customHeight="1">
      <c r="A51" s="3"/>
      <c r="B51" s="3"/>
      <c r="C51" s="3"/>
      <c r="D51" s="3"/>
      <c r="E51" s="3"/>
      <c r="F51" s="3"/>
      <c r="G51" s="3"/>
    </row>
    <row r="52" spans="1:7" ht="12.75" customHeight="1">
      <c r="A52" s="3"/>
      <c r="B52" s="3"/>
      <c r="C52" s="3"/>
      <c r="D52" s="3"/>
      <c r="E52" s="3"/>
      <c r="F52" s="3"/>
      <c r="G52" s="3"/>
    </row>
    <row r="53" spans="1:7" ht="12.75" customHeight="1">
      <c r="A53" s="3"/>
      <c r="B53" s="3"/>
      <c r="C53" s="3"/>
      <c r="D53" s="3"/>
      <c r="E53" s="3"/>
      <c r="F53" s="3"/>
      <c r="G53" s="3"/>
    </row>
    <row r="54" spans="1:7" ht="12.75" customHeight="1">
      <c r="A54" s="3"/>
      <c r="B54" s="3"/>
      <c r="C54" s="3"/>
      <c r="D54" s="3"/>
      <c r="E54" s="3"/>
      <c r="F54" s="3"/>
      <c r="G54" s="3"/>
    </row>
    <row r="55" spans="1:7" ht="12.75" customHeight="1">
      <c r="A55" s="3"/>
      <c r="B55" s="3"/>
      <c r="C55" s="3"/>
      <c r="D55" s="3"/>
      <c r="E55" s="3"/>
      <c r="F55" s="3"/>
      <c r="G55" s="3"/>
    </row>
    <row r="56" spans="1:7" ht="12.75" customHeight="1">
      <c r="A56" s="3"/>
      <c r="B56" s="3"/>
      <c r="C56" s="3"/>
      <c r="D56" s="3"/>
      <c r="E56" s="3"/>
      <c r="F56" s="3"/>
      <c r="G56" s="3"/>
    </row>
    <row r="57" spans="1:7" ht="12.75" customHeight="1">
      <c r="A57" s="3"/>
      <c r="B57" s="3"/>
      <c r="C57" s="3"/>
      <c r="D57" s="3"/>
      <c r="E57" s="3"/>
      <c r="F57" s="3"/>
      <c r="G57" s="3"/>
    </row>
    <row r="58" spans="1:7" ht="12.75" customHeight="1">
      <c r="A58" s="3"/>
      <c r="B58" s="3"/>
      <c r="C58" s="3"/>
      <c r="D58" s="3"/>
      <c r="E58" s="3"/>
      <c r="F58" s="3"/>
      <c r="G58" s="3"/>
    </row>
    <row r="59" spans="1:7" ht="12.75" customHeight="1">
      <c r="A59" s="3"/>
      <c r="B59" s="3"/>
      <c r="C59" s="3"/>
      <c r="D59" s="3"/>
      <c r="E59" s="3"/>
      <c r="F59" s="3"/>
      <c r="G59" s="3"/>
    </row>
    <row r="60" spans="1:7" ht="12.75" customHeight="1">
      <c r="A60" s="3"/>
      <c r="B60" s="3"/>
      <c r="C60" s="3"/>
      <c r="D60" s="3"/>
      <c r="E60" s="3"/>
      <c r="F60" s="3"/>
      <c r="G60" s="3"/>
    </row>
    <row r="61" spans="1:7" ht="12.75" customHeight="1">
      <c r="A61" s="3"/>
      <c r="B61" s="3"/>
      <c r="C61" s="3"/>
      <c r="D61" s="3"/>
      <c r="E61" s="3"/>
      <c r="F61" s="3"/>
      <c r="G61" s="3"/>
    </row>
    <row r="62" spans="1:7" ht="12.75" customHeight="1">
      <c r="A62" s="3"/>
      <c r="B62" s="3"/>
      <c r="C62" s="3"/>
      <c r="D62" s="3"/>
      <c r="E62" s="3"/>
      <c r="F62" s="3"/>
      <c r="G62" s="3"/>
    </row>
    <row r="63" spans="1:7" ht="12.75" customHeight="1">
      <c r="A63" s="3"/>
      <c r="B63" s="3"/>
      <c r="C63" s="3"/>
      <c r="D63" s="3"/>
      <c r="E63" s="3"/>
      <c r="F63" s="3"/>
      <c r="G63" s="3"/>
    </row>
    <row r="64" spans="1:7" ht="12.75" customHeight="1">
      <c r="A64" s="3"/>
      <c r="B64" s="3"/>
      <c r="C64" s="3"/>
      <c r="D64" s="3"/>
      <c r="E64" s="3"/>
      <c r="F64" s="3"/>
      <c r="G64" s="3"/>
    </row>
    <row r="65" spans="1:7" ht="12.75" customHeight="1">
      <c r="A65" s="3"/>
      <c r="B65" s="3"/>
      <c r="C65" s="3"/>
      <c r="D65" s="3"/>
      <c r="E65" s="3"/>
      <c r="F65" s="3"/>
      <c r="G65" s="3"/>
    </row>
    <row r="66" spans="1:7" ht="12.75" customHeight="1">
      <c r="A66" s="3"/>
      <c r="B66" s="3"/>
      <c r="C66" s="3"/>
      <c r="D66" s="3"/>
      <c r="E66" s="3"/>
      <c r="F66" s="3"/>
      <c r="G66" s="3"/>
    </row>
    <row r="67" spans="1:7" ht="12.75" customHeight="1">
      <c r="A67" s="3"/>
      <c r="B67" s="3"/>
      <c r="C67" s="3"/>
      <c r="D67" s="3"/>
      <c r="E67" s="3"/>
      <c r="F67" s="3"/>
      <c r="G67" s="3"/>
    </row>
    <row r="68" spans="1:7" ht="12.75" customHeight="1">
      <c r="A68" s="3"/>
      <c r="B68" s="3"/>
      <c r="C68" s="3"/>
      <c r="D68" s="3"/>
      <c r="E68" s="3"/>
      <c r="F68" s="3"/>
      <c r="G68" s="3"/>
    </row>
    <row r="69" spans="1:7" ht="12.75" customHeight="1">
      <c r="A69" s="3"/>
      <c r="B69" s="3"/>
      <c r="C69" s="3"/>
      <c r="D69" s="3"/>
      <c r="E69" s="3"/>
      <c r="F69" s="3"/>
      <c r="G69" s="3"/>
    </row>
    <row r="70" spans="1:7" ht="12.75" customHeight="1">
      <c r="A70" s="3"/>
      <c r="B70" s="3"/>
      <c r="C70" s="3"/>
      <c r="D70" s="3"/>
      <c r="E70" s="3"/>
      <c r="F70" s="3"/>
      <c r="G70" s="3"/>
    </row>
    <row r="71" spans="1:7" ht="12.75" customHeight="1">
      <c r="A71" s="3"/>
      <c r="B71" s="3"/>
      <c r="C71" s="3"/>
      <c r="D71" s="3"/>
      <c r="E71" s="3"/>
      <c r="F71" s="3"/>
      <c r="G71" s="3"/>
    </row>
    <row r="72" spans="1:7" ht="12.75" customHeight="1">
      <c r="A72" s="3"/>
      <c r="B72" s="3"/>
      <c r="C72" s="3"/>
      <c r="D72" s="3"/>
      <c r="E72" s="3"/>
      <c r="F72" s="3"/>
      <c r="G72" s="3"/>
    </row>
    <row r="73" spans="1:7" ht="12.75" customHeight="1">
      <c r="A73" s="3"/>
      <c r="B73" s="3"/>
      <c r="C73" s="3"/>
      <c r="D73" s="3"/>
      <c r="E73" s="3"/>
      <c r="F73" s="3"/>
      <c r="G73" s="3"/>
    </row>
    <row r="74" spans="1:7" ht="12.75" customHeight="1">
      <c r="A74" s="3"/>
      <c r="B74" s="3"/>
      <c r="C74" s="3"/>
      <c r="D74" s="3"/>
      <c r="E74" s="3"/>
      <c r="F74" s="3"/>
      <c r="G74" s="3"/>
    </row>
    <row r="75" spans="1:7" ht="12.75" customHeight="1">
      <c r="A75" s="3"/>
      <c r="B75" s="3"/>
      <c r="C75" s="3"/>
      <c r="D75" s="3"/>
      <c r="E75" s="3"/>
      <c r="F75" s="3"/>
      <c r="G75" s="3"/>
    </row>
    <row r="76" spans="1:7" ht="12.75" customHeight="1">
      <c r="A76" s="3"/>
      <c r="B76" s="3"/>
      <c r="C76" s="3"/>
      <c r="D76" s="3"/>
      <c r="E76" s="3"/>
      <c r="F76" s="3"/>
      <c r="G76" s="3"/>
    </row>
    <row r="77" spans="1:7" ht="12.75" customHeight="1">
      <c r="A77" s="3"/>
      <c r="B77" s="3"/>
      <c r="C77" s="3"/>
      <c r="D77" s="3"/>
      <c r="E77" s="3"/>
      <c r="F77" s="3"/>
      <c r="G77" s="3"/>
    </row>
    <row r="78" spans="1:7" ht="12.75" customHeight="1">
      <c r="A78" s="3"/>
      <c r="B78" s="3"/>
      <c r="C78" s="3"/>
      <c r="D78" s="3"/>
      <c r="E78" s="3"/>
      <c r="F78" s="3"/>
      <c r="G78" s="3"/>
    </row>
    <row r="79" spans="1:7" ht="12.75" customHeight="1">
      <c r="A79" s="3"/>
      <c r="B79" s="3"/>
      <c r="C79" s="3"/>
      <c r="D79" s="3"/>
      <c r="E79" s="3"/>
      <c r="F79" s="3"/>
      <c r="G79" s="3"/>
    </row>
    <row r="80" spans="1:7" ht="12.75" customHeight="1">
      <c r="A80" s="3"/>
      <c r="B80" s="3"/>
      <c r="C80" s="3"/>
      <c r="D80" s="3"/>
      <c r="E80" s="3"/>
      <c r="F80" s="3"/>
      <c r="G80" s="3"/>
    </row>
    <row r="81" spans="1:7" ht="12.75" customHeight="1">
      <c r="A81" s="3"/>
      <c r="B81" s="3"/>
      <c r="C81" s="3"/>
      <c r="D81" s="3"/>
      <c r="E81" s="3"/>
      <c r="F81" s="3"/>
      <c r="G81" s="3"/>
    </row>
    <row r="82" spans="1:7" ht="12.75" customHeight="1">
      <c r="A82" s="3"/>
      <c r="B82" s="3"/>
      <c r="C82" s="3"/>
      <c r="D82" s="3"/>
      <c r="E82" s="3"/>
      <c r="F82" s="3"/>
      <c r="G82" s="3"/>
    </row>
    <row r="83" spans="1:7" ht="12.75" customHeight="1">
      <c r="A83" s="3"/>
      <c r="B83" s="3"/>
      <c r="C83" s="3"/>
      <c r="D83" s="3"/>
      <c r="E83" s="3"/>
      <c r="F83" s="3"/>
      <c r="G83" s="3"/>
    </row>
    <row r="84" spans="1:7" ht="12.75" customHeight="1">
      <c r="A84" s="3"/>
      <c r="B84" s="3"/>
      <c r="C84" s="3"/>
      <c r="D84" s="3"/>
      <c r="E84" s="3"/>
      <c r="F84" s="3"/>
      <c r="G84" s="3"/>
    </row>
    <row r="85" spans="1:7" ht="12.75" customHeight="1">
      <c r="A85" s="3"/>
      <c r="B85" s="3"/>
      <c r="C85" s="3"/>
      <c r="D85" s="3"/>
      <c r="E85" s="3"/>
      <c r="F85" s="3"/>
      <c r="G85" s="3"/>
    </row>
    <row r="86" spans="1:7" ht="12.75" customHeight="1">
      <c r="A86" s="3"/>
      <c r="B86" s="3"/>
      <c r="C86" s="3"/>
      <c r="D86" s="3"/>
      <c r="E86" s="3"/>
      <c r="F86" s="3"/>
      <c r="G86" s="3"/>
    </row>
    <row r="87" spans="1:7" ht="12.75" customHeight="1">
      <c r="A87" s="3"/>
      <c r="B87" s="3"/>
      <c r="C87" s="3"/>
      <c r="D87" s="3"/>
      <c r="E87" s="3"/>
      <c r="F87" s="3"/>
      <c r="G87" s="3"/>
    </row>
    <row r="88" spans="1:7" ht="12.75" customHeight="1">
      <c r="A88" s="3"/>
      <c r="B88" s="3"/>
      <c r="C88" s="3"/>
      <c r="D88" s="3"/>
      <c r="E88" s="3"/>
      <c r="F88" s="3"/>
      <c r="G88" s="3"/>
    </row>
    <row r="89" spans="1:7" ht="12.75" customHeight="1">
      <c r="A89" s="3"/>
      <c r="B89" s="3"/>
      <c r="C89" s="3"/>
      <c r="D89" s="3"/>
      <c r="E89" s="3"/>
      <c r="F89" s="3"/>
      <c r="G89" s="3"/>
    </row>
    <row r="90" spans="1:7" ht="12.75" customHeight="1">
      <c r="A90" s="3"/>
      <c r="B90" s="3"/>
      <c r="C90" s="3"/>
      <c r="D90" s="3"/>
      <c r="E90" s="3"/>
      <c r="F90" s="3"/>
      <c r="G90" s="3"/>
    </row>
    <row r="91" spans="1:7" ht="12.75" customHeight="1">
      <c r="A91" s="3"/>
      <c r="B91" s="3"/>
      <c r="C91" s="3"/>
      <c r="D91" s="3"/>
      <c r="E91" s="3"/>
      <c r="F91" s="3"/>
      <c r="G91" s="3"/>
    </row>
    <row r="92" spans="1:7" ht="12.75" customHeight="1">
      <c r="A92" s="3"/>
      <c r="B92" s="3"/>
      <c r="C92" s="3"/>
      <c r="D92" s="3"/>
      <c r="E92" s="3"/>
      <c r="F92" s="3"/>
      <c r="G92" s="3"/>
    </row>
    <row r="93" spans="1:7" ht="12.75" customHeight="1">
      <c r="A93" s="3"/>
      <c r="B93" s="3"/>
      <c r="C93" s="3"/>
      <c r="D93" s="3"/>
      <c r="E93" s="3"/>
      <c r="F93" s="3"/>
      <c r="G93" s="3"/>
    </row>
    <row r="94" spans="1:7" ht="12.75" customHeight="1">
      <c r="A94" s="3"/>
      <c r="B94" s="3"/>
      <c r="C94" s="3"/>
      <c r="D94" s="3"/>
      <c r="E94" s="3"/>
      <c r="F94" s="3"/>
      <c r="G94" s="3"/>
    </row>
    <row r="95" spans="1:7" ht="12.75" customHeight="1">
      <c r="A95" s="3"/>
      <c r="B95" s="3"/>
      <c r="C95" s="3"/>
      <c r="D95" s="3"/>
      <c r="E95" s="3"/>
      <c r="F95" s="3"/>
      <c r="G95" s="3"/>
    </row>
    <row r="96" spans="1:7" ht="12.75" customHeight="1">
      <c r="A96" s="3"/>
      <c r="B96" s="3"/>
      <c r="C96" s="3"/>
      <c r="D96" s="3"/>
      <c r="E96" s="3"/>
      <c r="F96" s="3"/>
      <c r="G96" s="3"/>
    </row>
    <row r="97" spans="1:26" ht="12.75" customHeight="1">
      <c r="A97" s="3"/>
      <c r="B97" s="3"/>
      <c r="C97" s="3"/>
      <c r="D97" s="3"/>
      <c r="E97" s="3"/>
      <c r="F97" s="3"/>
      <c r="G97" s="3"/>
    </row>
    <row r="98" spans="1:26" ht="12.75" customHeight="1">
      <c r="A98" s="3"/>
      <c r="B98" s="3"/>
      <c r="C98" s="3"/>
      <c r="D98" s="3"/>
      <c r="E98" s="3"/>
      <c r="F98" s="3"/>
      <c r="G98" s="3"/>
    </row>
    <row r="99" spans="1:26" ht="12.75" customHeight="1">
      <c r="A99" s="3"/>
      <c r="B99" s="3"/>
      <c r="C99" s="3"/>
      <c r="D99" s="3"/>
      <c r="E99" s="3"/>
      <c r="F99" s="3"/>
      <c r="G99" s="3"/>
    </row>
    <row r="100" spans="1:26" ht="12.75" customHeight="1">
      <c r="A100" s="3"/>
      <c r="B100" s="3"/>
      <c r="C100" s="3"/>
      <c r="D100" s="3"/>
      <c r="E100" s="3"/>
      <c r="F100" s="3"/>
      <c r="G100" s="3"/>
    </row>
    <row r="101" spans="1:26" ht="12.75" customHeight="1">
      <c r="A101" s="3"/>
      <c r="B101" s="3"/>
      <c r="C101" s="3"/>
      <c r="D101" s="3"/>
      <c r="E101" s="3"/>
      <c r="F101" s="3"/>
      <c r="G101" s="3"/>
    </row>
    <row r="102" spans="1:26" ht="12.75" customHeight="1">
      <c r="A102" s="3"/>
      <c r="B102" s="3"/>
      <c r="C102" s="3"/>
      <c r="D102" s="3"/>
      <c r="E102" s="3"/>
      <c r="F102" s="3"/>
      <c r="G102" s="3"/>
    </row>
    <row r="103" spans="1:26" ht="12.75" customHeight="1">
      <c r="A103" s="3"/>
      <c r="B103" s="3"/>
      <c r="C103" s="3"/>
      <c r="D103" s="3"/>
      <c r="E103" s="3"/>
      <c r="F103" s="3"/>
      <c r="G103" s="3"/>
    </row>
    <row r="104" spans="1:26" ht="12.75" customHeight="1">
      <c r="A104" s="3"/>
      <c r="B104" s="3"/>
      <c r="C104" s="3"/>
      <c r="D104" s="3"/>
      <c r="E104" s="3"/>
      <c r="F104" s="3"/>
      <c r="G104" s="3"/>
    </row>
    <row r="105" spans="1:26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>
      <pane ySplit="2" topLeftCell="A3" activePane="bottomLeft" state="frozen"/>
      <selection pane="bottomLeft" activeCell="D29" sqref="D29"/>
    </sheetView>
  </sheetViews>
  <sheetFormatPr defaultColWidth="14.42578125" defaultRowHeight="15" customHeight="1"/>
  <cols>
    <col min="1" max="1" width="17.42578125" customWidth="1"/>
    <col min="2" max="2" width="19.28515625" customWidth="1"/>
    <col min="3" max="3" width="14.42578125" customWidth="1"/>
    <col min="4" max="4" width="8" customWidth="1"/>
    <col min="5" max="5" width="15.5703125" customWidth="1"/>
    <col min="6" max="6" width="11" customWidth="1"/>
    <col min="7" max="7" width="14.7109375" customWidth="1"/>
    <col min="8" max="8" width="11.140625" customWidth="1"/>
    <col min="9" max="9" width="11.5703125" customWidth="1"/>
    <col min="10" max="10" width="20.42578125" customWidth="1"/>
    <col min="11" max="11" width="10.5703125" customWidth="1"/>
    <col min="12" max="13" width="13.5703125" customWidth="1"/>
    <col min="14" max="14" width="12.85546875" customWidth="1"/>
    <col min="15" max="15" width="11.42578125" customWidth="1"/>
    <col min="16" max="26" width="8" customWidth="1"/>
  </cols>
  <sheetData>
    <row r="1" spans="1:15" ht="12.75" customHeight="1">
      <c r="A1" s="37" t="s">
        <v>35</v>
      </c>
      <c r="B1" s="37"/>
      <c r="D1" s="3"/>
      <c r="E1" s="3"/>
      <c r="F1" s="3"/>
      <c r="G1" s="3"/>
      <c r="H1" s="3"/>
      <c r="I1" s="3"/>
      <c r="L1" s="38"/>
    </row>
    <row r="2" spans="1:15" ht="14.25" customHeight="1">
      <c r="A2" s="39" t="s">
        <v>36</v>
      </c>
      <c r="B2" s="39" t="s">
        <v>37</v>
      </c>
      <c r="C2" s="39" t="s">
        <v>38</v>
      </c>
      <c r="D2" s="39" t="s">
        <v>13</v>
      </c>
      <c r="E2" s="39" t="s">
        <v>39</v>
      </c>
      <c r="F2" s="39" t="s">
        <v>40</v>
      </c>
      <c r="G2" s="39" t="s">
        <v>41</v>
      </c>
      <c r="H2" s="39"/>
      <c r="I2" s="39" t="s">
        <v>16</v>
      </c>
      <c r="J2" s="39" t="s">
        <v>42</v>
      </c>
      <c r="K2" s="39" t="s">
        <v>43</v>
      </c>
      <c r="L2" s="40" t="s">
        <v>44</v>
      </c>
      <c r="M2" s="39" t="s">
        <v>45</v>
      </c>
      <c r="N2" s="39" t="s">
        <v>46</v>
      </c>
      <c r="O2" s="39" t="s">
        <v>47</v>
      </c>
    </row>
    <row r="3" spans="1:15" ht="12.75" customHeight="1">
      <c r="A3" s="41" t="s">
        <v>48</v>
      </c>
      <c r="B3" s="42">
        <v>44404</v>
      </c>
      <c r="C3" s="43">
        <v>0.39583333333333331</v>
      </c>
      <c r="D3" s="44">
        <v>300</v>
      </c>
      <c r="E3" s="44">
        <v>0.1012</v>
      </c>
      <c r="F3" s="44">
        <v>0.1</v>
      </c>
      <c r="G3" s="44">
        <v>1.1999999999999999E-3</v>
      </c>
      <c r="H3" s="44">
        <v>1200</v>
      </c>
      <c r="I3" s="44">
        <v>4</v>
      </c>
      <c r="J3" s="42">
        <v>44405</v>
      </c>
      <c r="K3" s="43">
        <v>0.54513888888888884</v>
      </c>
      <c r="L3" s="44" t="s">
        <v>49</v>
      </c>
      <c r="M3" s="44" t="s">
        <v>50</v>
      </c>
      <c r="N3" s="44" t="s">
        <v>50</v>
      </c>
      <c r="O3" s="45"/>
    </row>
    <row r="4" spans="1:15" ht="12.75" customHeight="1">
      <c r="A4" s="41" t="s">
        <v>51</v>
      </c>
      <c r="B4" s="42">
        <v>44404</v>
      </c>
      <c r="C4" s="43">
        <v>0.40625</v>
      </c>
      <c r="D4" s="44">
        <v>300</v>
      </c>
      <c r="E4" s="44">
        <v>0.10290000000000001</v>
      </c>
      <c r="F4" s="44">
        <v>0.10150000000000001</v>
      </c>
      <c r="G4" s="44">
        <v>1.4E-3</v>
      </c>
      <c r="H4" s="44">
        <v>1400</v>
      </c>
      <c r="I4" s="44">
        <v>4.7</v>
      </c>
      <c r="J4" s="42">
        <v>44405</v>
      </c>
      <c r="K4" s="43">
        <v>0.54513888888888884</v>
      </c>
      <c r="L4" s="44" t="s">
        <v>49</v>
      </c>
      <c r="M4" s="44" t="s">
        <v>50</v>
      </c>
      <c r="N4" s="44" t="s">
        <v>50</v>
      </c>
      <c r="O4" s="45"/>
    </row>
    <row r="5" spans="1:15" ht="12.75" customHeight="1">
      <c r="A5" s="46" t="s">
        <v>52</v>
      </c>
      <c r="B5" s="42">
        <v>44404</v>
      </c>
      <c r="C5" s="43">
        <v>0.4375</v>
      </c>
      <c r="D5" s="44">
        <v>300</v>
      </c>
      <c r="E5" s="44">
        <v>0.13250000000000001</v>
      </c>
      <c r="F5" s="44">
        <v>0.10100000000000001</v>
      </c>
      <c r="G5" s="44">
        <v>3.15E-2</v>
      </c>
      <c r="H5" s="44">
        <v>31500</v>
      </c>
      <c r="I5" s="44">
        <v>105</v>
      </c>
      <c r="J5" s="42">
        <v>44405</v>
      </c>
      <c r="K5" s="43">
        <v>0.54513888888888884</v>
      </c>
      <c r="L5" s="44" t="s">
        <v>49</v>
      </c>
      <c r="M5" s="44" t="s">
        <v>50</v>
      </c>
      <c r="N5" s="44" t="s">
        <v>50</v>
      </c>
      <c r="O5" s="45"/>
    </row>
    <row r="6" spans="1:15" ht="12.75" customHeight="1">
      <c r="A6" s="46" t="s">
        <v>53</v>
      </c>
      <c r="B6" s="42">
        <v>44404</v>
      </c>
      <c r="C6" s="43">
        <v>0.38194444444444442</v>
      </c>
      <c r="D6" s="44">
        <v>300</v>
      </c>
      <c r="E6" s="44">
        <v>0.1091</v>
      </c>
      <c r="F6" s="44">
        <v>0.1009</v>
      </c>
      <c r="G6" s="44">
        <v>8.2000000000000007E-3</v>
      </c>
      <c r="H6" s="44">
        <v>8200</v>
      </c>
      <c r="I6" s="44">
        <v>27.3</v>
      </c>
      <c r="J6" s="42">
        <v>44405</v>
      </c>
      <c r="K6" s="43">
        <v>0.54513888888888884</v>
      </c>
      <c r="L6" s="44" t="s">
        <v>49</v>
      </c>
      <c r="M6" s="44" t="s">
        <v>50</v>
      </c>
      <c r="N6" s="44" t="s">
        <v>50</v>
      </c>
      <c r="O6" s="45"/>
    </row>
    <row r="7" spans="1:15" ht="12.75" customHeight="1">
      <c r="A7" s="46" t="s">
        <v>54</v>
      </c>
      <c r="B7" s="42">
        <v>44404</v>
      </c>
      <c r="C7" s="43">
        <v>0.40972222222222221</v>
      </c>
      <c r="D7" s="44">
        <v>300</v>
      </c>
      <c r="E7" s="44">
        <v>0.10349999999999999</v>
      </c>
      <c r="F7" s="44">
        <v>0.1022</v>
      </c>
      <c r="G7" s="44">
        <v>1.2999999999999999E-3</v>
      </c>
      <c r="H7" s="44">
        <v>1300</v>
      </c>
      <c r="I7" s="44">
        <v>4.3</v>
      </c>
      <c r="J7" s="42">
        <v>44405</v>
      </c>
      <c r="K7" s="43">
        <v>0.54513888888888884</v>
      </c>
      <c r="L7" s="44" t="s">
        <v>49</v>
      </c>
      <c r="M7" s="44" t="s">
        <v>50</v>
      </c>
      <c r="N7" s="44" t="s">
        <v>50</v>
      </c>
      <c r="O7" s="45"/>
    </row>
    <row r="8" spans="1:15" ht="12.75" customHeight="1">
      <c r="A8" s="46" t="s">
        <v>55</v>
      </c>
      <c r="B8" s="42">
        <v>44404</v>
      </c>
      <c r="C8" s="43">
        <v>0.4236111111111111</v>
      </c>
      <c r="D8" s="44">
        <v>300</v>
      </c>
      <c r="E8" s="44">
        <v>0.1053</v>
      </c>
      <c r="F8" s="44">
        <v>0.1003</v>
      </c>
      <c r="G8" s="44">
        <v>5.0000000000000001E-3</v>
      </c>
      <c r="H8" s="44">
        <v>5000</v>
      </c>
      <c r="I8" s="44">
        <v>16.7</v>
      </c>
      <c r="J8" s="42">
        <v>44405</v>
      </c>
      <c r="K8" s="43">
        <v>0.54513888888888884</v>
      </c>
      <c r="L8" s="44" t="s">
        <v>49</v>
      </c>
      <c r="M8" s="44" t="s">
        <v>50</v>
      </c>
      <c r="N8" s="44" t="s">
        <v>50</v>
      </c>
      <c r="O8" s="45"/>
    </row>
    <row r="9" spans="1:15" ht="12.75" customHeight="1">
      <c r="A9" s="46" t="s">
        <v>56</v>
      </c>
      <c r="B9" s="42">
        <v>44404</v>
      </c>
      <c r="C9" s="43">
        <v>0.43611111111111112</v>
      </c>
      <c r="D9" s="44">
        <v>300</v>
      </c>
      <c r="E9" s="44">
        <v>0.1036</v>
      </c>
      <c r="F9" s="44">
        <v>9.9199999999999997E-2</v>
      </c>
      <c r="G9" s="44">
        <v>4.4000000000000003E-3</v>
      </c>
      <c r="H9" s="44">
        <v>4400</v>
      </c>
      <c r="I9" s="44">
        <v>14.7</v>
      </c>
      <c r="J9" s="42">
        <v>44405</v>
      </c>
      <c r="K9" s="43">
        <v>0.54513888888888884</v>
      </c>
      <c r="L9" s="44" t="s">
        <v>49</v>
      </c>
      <c r="M9" s="44" t="s">
        <v>50</v>
      </c>
      <c r="N9" s="44" t="s">
        <v>50</v>
      </c>
      <c r="O9" s="45"/>
    </row>
    <row r="10" spans="1:15" ht="12.75" customHeight="1">
      <c r="A10" s="46" t="s">
        <v>57</v>
      </c>
      <c r="B10" s="42">
        <v>44404</v>
      </c>
      <c r="C10" s="43">
        <v>0.4513888888888889</v>
      </c>
      <c r="D10" s="44">
        <v>300</v>
      </c>
      <c r="E10" s="44">
        <v>0.1036</v>
      </c>
      <c r="F10" s="44">
        <v>9.98E-2</v>
      </c>
      <c r="G10" s="44">
        <v>3.8E-3</v>
      </c>
      <c r="H10" s="44">
        <v>3800</v>
      </c>
      <c r="I10" s="44">
        <v>12.7</v>
      </c>
      <c r="J10" s="42">
        <v>44405</v>
      </c>
      <c r="K10" s="43">
        <v>0.54513888888888884</v>
      </c>
      <c r="L10" s="44" t="s">
        <v>49</v>
      </c>
      <c r="M10" s="44" t="s">
        <v>50</v>
      </c>
      <c r="N10" s="44" t="s">
        <v>50</v>
      </c>
      <c r="O10" s="45"/>
    </row>
    <row r="11" spans="1:15" ht="12.75" customHeight="1">
      <c r="A11" s="46" t="s">
        <v>58</v>
      </c>
      <c r="B11" s="42">
        <v>44404</v>
      </c>
      <c r="C11" s="43">
        <v>0.40902777777777777</v>
      </c>
      <c r="D11" s="44">
        <v>300</v>
      </c>
      <c r="E11" s="44">
        <v>0.1011</v>
      </c>
      <c r="F11" s="44">
        <v>0.1008</v>
      </c>
      <c r="G11" s="44">
        <v>2.9999999999999997E-4</v>
      </c>
      <c r="H11" s="44">
        <v>300</v>
      </c>
      <c r="I11" s="44">
        <v>1</v>
      </c>
      <c r="J11" s="42">
        <v>44405</v>
      </c>
      <c r="K11" s="43">
        <v>0.54513888888888884</v>
      </c>
      <c r="L11" s="44" t="s">
        <v>49</v>
      </c>
      <c r="M11" s="44" t="s">
        <v>50</v>
      </c>
      <c r="N11" s="44" t="s">
        <v>50</v>
      </c>
      <c r="O11" s="45"/>
    </row>
    <row r="12" spans="1:15" ht="12.75" customHeight="1">
      <c r="A12" s="46" t="s">
        <v>59</v>
      </c>
      <c r="B12" s="42">
        <v>44404</v>
      </c>
      <c r="C12" s="43">
        <v>0.43472222222222223</v>
      </c>
      <c r="D12" s="44">
        <v>300</v>
      </c>
      <c r="E12" s="44">
        <v>0.1031</v>
      </c>
      <c r="F12" s="44">
        <v>0.1002</v>
      </c>
      <c r="G12" s="44">
        <v>2.8999999999999998E-3</v>
      </c>
      <c r="H12" s="44">
        <v>2900</v>
      </c>
      <c r="I12" s="44">
        <v>9.6999999999999993</v>
      </c>
      <c r="J12" s="42">
        <v>44405</v>
      </c>
      <c r="K12" s="43">
        <v>0.54513888888888884</v>
      </c>
      <c r="L12" s="44" t="s">
        <v>49</v>
      </c>
      <c r="M12" s="44" t="s">
        <v>50</v>
      </c>
      <c r="N12" s="44" t="s">
        <v>50</v>
      </c>
      <c r="O12" s="45"/>
    </row>
    <row r="13" spans="1:15" ht="12.75" customHeight="1">
      <c r="A13" s="46" t="s">
        <v>60</v>
      </c>
      <c r="B13" s="42">
        <v>44404</v>
      </c>
      <c r="C13" s="43">
        <v>0.47916666666666669</v>
      </c>
      <c r="D13" s="44">
        <v>300</v>
      </c>
      <c r="E13" s="44">
        <v>0.1043</v>
      </c>
      <c r="F13" s="44">
        <v>0.1002</v>
      </c>
      <c r="G13" s="44">
        <v>4.1000000000000003E-3</v>
      </c>
      <c r="H13" s="44">
        <v>4100</v>
      </c>
      <c r="I13" s="44">
        <v>13.7</v>
      </c>
      <c r="J13" s="42">
        <v>44405</v>
      </c>
      <c r="K13" s="43">
        <v>0.54513888888888884</v>
      </c>
      <c r="L13" s="44" t="s">
        <v>49</v>
      </c>
      <c r="M13" s="44" t="s">
        <v>50</v>
      </c>
      <c r="N13" s="44" t="s">
        <v>50</v>
      </c>
      <c r="O13" s="45"/>
    </row>
    <row r="14" spans="1:15" ht="12.75" customHeight="1">
      <c r="A14" s="46" t="s">
        <v>61</v>
      </c>
      <c r="B14" s="42">
        <v>44404</v>
      </c>
      <c r="C14" s="43">
        <v>0.45624999999999999</v>
      </c>
      <c r="D14" s="44">
        <v>300</v>
      </c>
      <c r="E14" s="44">
        <v>0.10249999999999999</v>
      </c>
      <c r="F14" s="44">
        <v>9.9199999999999997E-2</v>
      </c>
      <c r="G14" s="44">
        <v>3.3E-3</v>
      </c>
      <c r="H14" s="44">
        <v>3300</v>
      </c>
      <c r="I14" s="44">
        <v>11</v>
      </c>
      <c r="J14" s="42">
        <v>44405</v>
      </c>
      <c r="K14" s="43">
        <v>0.54513888888888884</v>
      </c>
      <c r="L14" s="44" t="s">
        <v>49</v>
      </c>
      <c r="M14" s="44" t="s">
        <v>50</v>
      </c>
      <c r="N14" s="44" t="s">
        <v>50</v>
      </c>
      <c r="O14" s="45"/>
    </row>
    <row r="15" spans="1:15" ht="12.75" customHeight="1">
      <c r="A15" s="46" t="s">
        <v>62</v>
      </c>
      <c r="B15" s="42">
        <v>44404</v>
      </c>
      <c r="C15" s="43">
        <v>0.39583333333333331</v>
      </c>
      <c r="D15" s="44">
        <v>300</v>
      </c>
      <c r="E15" s="44">
        <v>0.10340000000000001</v>
      </c>
      <c r="F15" s="44">
        <v>9.8799999999999999E-2</v>
      </c>
      <c r="G15" s="44">
        <v>4.5999999999999999E-3</v>
      </c>
      <c r="H15" s="44">
        <v>4600</v>
      </c>
      <c r="I15" s="44">
        <v>15.3</v>
      </c>
      <c r="J15" s="42">
        <v>44405</v>
      </c>
      <c r="K15" s="43">
        <v>0.54513888888888884</v>
      </c>
      <c r="L15" s="44" t="s">
        <v>49</v>
      </c>
      <c r="M15" s="44" t="s">
        <v>50</v>
      </c>
      <c r="N15" s="44" t="s">
        <v>50</v>
      </c>
      <c r="O15" s="45"/>
    </row>
    <row r="16" spans="1:15" ht="12.75" customHeight="1">
      <c r="A16" s="46" t="s">
        <v>63</v>
      </c>
      <c r="B16" s="42">
        <v>44404</v>
      </c>
      <c r="C16" s="43">
        <v>0.4513888888888889</v>
      </c>
      <c r="D16" s="44">
        <v>300</v>
      </c>
      <c r="E16" s="44">
        <v>0.10199999999999999</v>
      </c>
      <c r="F16" s="44">
        <v>9.9299999999999999E-2</v>
      </c>
      <c r="G16" s="44">
        <v>2.7000000000000001E-3</v>
      </c>
      <c r="H16" s="44">
        <v>2700</v>
      </c>
      <c r="I16" s="44">
        <v>9</v>
      </c>
      <c r="J16" s="42">
        <v>44405</v>
      </c>
      <c r="K16" s="43">
        <v>0.54513888888888884</v>
      </c>
      <c r="L16" s="44" t="s">
        <v>49</v>
      </c>
      <c r="M16" s="44" t="s">
        <v>50</v>
      </c>
      <c r="N16" s="44" t="s">
        <v>50</v>
      </c>
      <c r="O16" s="45"/>
    </row>
    <row r="17" spans="1:15" ht="12.75" customHeight="1">
      <c r="A17" s="46" t="s">
        <v>64</v>
      </c>
      <c r="B17" s="42">
        <v>44404</v>
      </c>
      <c r="C17" s="43">
        <v>0.4513888888888889</v>
      </c>
      <c r="D17" s="44">
        <v>300</v>
      </c>
      <c r="E17" s="44">
        <v>0.1018</v>
      </c>
      <c r="F17" s="44">
        <v>9.9199999999999997E-2</v>
      </c>
      <c r="G17" s="44">
        <v>2.5999999999999999E-3</v>
      </c>
      <c r="H17" s="44">
        <v>2600</v>
      </c>
      <c r="I17" s="44">
        <v>8.6999999999999993</v>
      </c>
      <c r="J17" s="42">
        <v>44405</v>
      </c>
      <c r="K17" s="43">
        <v>0.54513888888888884</v>
      </c>
      <c r="L17" s="44" t="s">
        <v>49</v>
      </c>
      <c r="M17" s="44" t="s">
        <v>50</v>
      </c>
      <c r="N17" s="44" t="s">
        <v>50</v>
      </c>
      <c r="O17" s="45"/>
    </row>
    <row r="18" spans="1:15" ht="12.75" customHeight="1">
      <c r="A18" s="46" t="s">
        <v>65</v>
      </c>
      <c r="B18" s="42">
        <v>44404</v>
      </c>
      <c r="C18" s="43">
        <v>0.47916666666666669</v>
      </c>
      <c r="D18" s="44">
        <v>300</v>
      </c>
      <c r="E18" s="44">
        <v>9.98E-2</v>
      </c>
      <c r="F18" s="44">
        <v>9.9400000000000002E-2</v>
      </c>
      <c r="G18" s="44">
        <v>4.0000000000000002E-4</v>
      </c>
      <c r="H18" s="44">
        <v>400</v>
      </c>
      <c r="I18" s="44">
        <v>1.3</v>
      </c>
      <c r="J18" s="42">
        <v>44405</v>
      </c>
      <c r="K18" s="43">
        <v>0.54513888888888884</v>
      </c>
      <c r="L18" s="44" t="s">
        <v>49</v>
      </c>
      <c r="M18" s="44" t="s">
        <v>50</v>
      </c>
      <c r="N18" s="44" t="s">
        <v>50</v>
      </c>
      <c r="O18" s="45"/>
    </row>
    <row r="19" spans="1:15" ht="12.75" customHeight="1">
      <c r="A19" s="46" t="s">
        <v>66</v>
      </c>
      <c r="B19" s="42">
        <v>44404</v>
      </c>
      <c r="C19" s="43">
        <v>0.40972222222222221</v>
      </c>
      <c r="D19" s="44">
        <v>300</v>
      </c>
      <c r="E19" s="44">
        <v>0.1019</v>
      </c>
      <c r="F19" s="44">
        <v>9.98E-2</v>
      </c>
      <c r="G19" s="44">
        <v>2.0999999999999999E-3</v>
      </c>
      <c r="H19" s="44">
        <v>2100</v>
      </c>
      <c r="I19" s="44">
        <v>7</v>
      </c>
      <c r="J19" s="42">
        <v>44405</v>
      </c>
      <c r="K19" s="43">
        <v>0.54513888888888884</v>
      </c>
      <c r="L19" s="44" t="s">
        <v>49</v>
      </c>
      <c r="M19" s="44" t="s">
        <v>50</v>
      </c>
      <c r="N19" s="44" t="s">
        <v>50</v>
      </c>
      <c r="O19" s="45"/>
    </row>
    <row r="20" spans="1:15" ht="12.75" customHeight="1">
      <c r="A20" s="46" t="s">
        <v>67</v>
      </c>
      <c r="B20" s="42">
        <v>44404</v>
      </c>
      <c r="C20" s="43">
        <v>0.39583333333333331</v>
      </c>
      <c r="D20" s="44">
        <v>300</v>
      </c>
      <c r="E20" s="44">
        <v>0.1038</v>
      </c>
      <c r="F20" s="44">
        <v>0.10150000000000001</v>
      </c>
      <c r="G20" s="44">
        <v>2.3E-3</v>
      </c>
      <c r="H20" s="44">
        <v>2300</v>
      </c>
      <c r="I20" s="44">
        <v>7.7</v>
      </c>
      <c r="J20" s="42">
        <v>44405</v>
      </c>
      <c r="K20" s="43">
        <v>0.54513888888888884</v>
      </c>
      <c r="L20" s="44" t="s">
        <v>49</v>
      </c>
      <c r="M20" s="44" t="s">
        <v>50</v>
      </c>
      <c r="N20" s="44" t="s">
        <v>50</v>
      </c>
      <c r="O20" s="45"/>
    </row>
    <row r="21" spans="1:15" ht="12.75" customHeight="1">
      <c r="A21" s="46" t="s">
        <v>68</v>
      </c>
      <c r="B21" s="42">
        <v>44404</v>
      </c>
      <c r="C21" s="43">
        <v>0.38472222222222224</v>
      </c>
      <c r="D21" s="44">
        <v>300</v>
      </c>
      <c r="E21" s="44">
        <v>0.11020000000000001</v>
      </c>
      <c r="F21" s="44">
        <v>0.1101</v>
      </c>
      <c r="G21" s="44">
        <v>9.1000000000000004E-3</v>
      </c>
      <c r="H21" s="44">
        <v>9100</v>
      </c>
      <c r="I21" s="44">
        <v>30.3</v>
      </c>
      <c r="J21" s="42">
        <v>44405</v>
      </c>
      <c r="K21" s="43">
        <v>0.54513888888888884</v>
      </c>
      <c r="L21" s="44" t="s">
        <v>49</v>
      </c>
      <c r="M21" s="44" t="s">
        <v>50</v>
      </c>
      <c r="N21" s="44" t="s">
        <v>50</v>
      </c>
      <c r="O21" s="45"/>
    </row>
    <row r="22" spans="1:15" ht="12.75" customHeight="1">
      <c r="A22" s="46" t="s">
        <v>69</v>
      </c>
      <c r="B22" s="42">
        <v>44404</v>
      </c>
      <c r="C22" s="43">
        <v>0.3611111111111111</v>
      </c>
      <c r="D22" s="44">
        <v>500</v>
      </c>
      <c r="E22" s="44">
        <v>0.1007</v>
      </c>
      <c r="F22" s="44">
        <v>0.10009999999999999</v>
      </c>
      <c r="G22" s="44">
        <v>5.9999999999999995E-4</v>
      </c>
      <c r="H22" s="44">
        <v>600</v>
      </c>
      <c r="I22" s="44">
        <v>1.2</v>
      </c>
      <c r="J22" s="42">
        <v>44405</v>
      </c>
      <c r="K22" s="43">
        <v>0.54513888888888884</v>
      </c>
      <c r="L22" s="44" t="s">
        <v>49</v>
      </c>
      <c r="M22" s="44" t="s">
        <v>50</v>
      </c>
      <c r="N22" s="44" t="s">
        <v>50</v>
      </c>
      <c r="O22" s="45"/>
    </row>
    <row r="23" spans="1:15" ht="12.75" customHeight="1">
      <c r="A23" s="46" t="s">
        <v>70</v>
      </c>
      <c r="B23" s="42">
        <v>44404</v>
      </c>
      <c r="C23" s="43">
        <v>0.40277777777777779</v>
      </c>
      <c r="D23" s="44">
        <v>500</v>
      </c>
      <c r="E23" s="44">
        <v>0.10009999999999999</v>
      </c>
      <c r="F23" s="44">
        <v>9.9299999999999999E-2</v>
      </c>
      <c r="G23" s="44">
        <v>8.0000000000000004E-4</v>
      </c>
      <c r="H23" s="44">
        <v>800</v>
      </c>
      <c r="I23" s="44">
        <v>1.6</v>
      </c>
      <c r="J23" s="42">
        <v>44405</v>
      </c>
      <c r="K23" s="43">
        <v>0.54513888888888884</v>
      </c>
      <c r="L23" s="44" t="s">
        <v>49</v>
      </c>
      <c r="M23" s="44" t="s">
        <v>50</v>
      </c>
      <c r="N23" s="44" t="s">
        <v>50</v>
      </c>
      <c r="O23" s="45"/>
    </row>
    <row r="24" spans="1:15" ht="12.75" customHeight="1">
      <c r="A24" s="46" t="s">
        <v>71</v>
      </c>
      <c r="B24" s="42">
        <v>44404</v>
      </c>
      <c r="C24" s="43">
        <v>0.36805555555555558</v>
      </c>
      <c r="D24" s="44">
        <v>500</v>
      </c>
      <c r="E24" s="44">
        <v>0.1003</v>
      </c>
      <c r="F24" s="44">
        <v>9.98E-2</v>
      </c>
      <c r="G24" s="44">
        <v>5.0000000000000001E-4</v>
      </c>
      <c r="H24" s="44">
        <v>500</v>
      </c>
      <c r="I24" s="44">
        <v>1</v>
      </c>
      <c r="J24" s="42">
        <v>44405</v>
      </c>
      <c r="K24" s="43">
        <v>0.54513888888888884</v>
      </c>
      <c r="L24" s="44" t="s">
        <v>49</v>
      </c>
      <c r="M24" s="44" t="s">
        <v>50</v>
      </c>
      <c r="N24" s="44" t="s">
        <v>50</v>
      </c>
      <c r="O24" s="45"/>
    </row>
    <row r="25" spans="1:15" ht="12.75" customHeight="1">
      <c r="A25" s="46" t="s">
        <v>72</v>
      </c>
      <c r="B25" s="42">
        <v>44404</v>
      </c>
      <c r="C25" s="43">
        <v>0.38194444444444442</v>
      </c>
      <c r="D25" s="44">
        <v>500</v>
      </c>
      <c r="E25" s="44">
        <v>0.10150000000000001</v>
      </c>
      <c r="F25" s="44">
        <v>0.1012</v>
      </c>
      <c r="G25" s="44">
        <v>2.9999999999999997E-4</v>
      </c>
      <c r="H25" s="44">
        <v>300</v>
      </c>
      <c r="I25" s="44">
        <v>0.6</v>
      </c>
      <c r="J25" s="42">
        <v>44405</v>
      </c>
      <c r="K25" s="43">
        <v>0.54513888888888884</v>
      </c>
      <c r="L25" s="44" t="s">
        <v>49</v>
      </c>
      <c r="M25" s="44" t="s">
        <v>50</v>
      </c>
      <c r="N25" s="44" t="s">
        <v>50</v>
      </c>
      <c r="O25" s="45"/>
    </row>
    <row r="26" spans="1:15" ht="12.75" customHeight="1">
      <c r="A26" s="46" t="s">
        <v>73</v>
      </c>
      <c r="B26" s="42">
        <v>44404</v>
      </c>
      <c r="C26" s="43">
        <v>0.34375</v>
      </c>
      <c r="D26" s="44">
        <v>500</v>
      </c>
      <c r="E26" s="44">
        <v>0.1002</v>
      </c>
      <c r="F26" s="44">
        <v>0.1</v>
      </c>
      <c r="G26" s="44">
        <v>2.0000000000000001E-4</v>
      </c>
      <c r="H26" s="44">
        <v>200</v>
      </c>
      <c r="I26" s="44">
        <v>0.4</v>
      </c>
      <c r="J26" s="42">
        <v>44405</v>
      </c>
      <c r="K26" s="43">
        <v>0.54513888888888884</v>
      </c>
      <c r="L26" s="44" t="s">
        <v>49</v>
      </c>
      <c r="M26" s="44" t="s">
        <v>50</v>
      </c>
      <c r="N26" s="44" t="s">
        <v>50</v>
      </c>
      <c r="O26" s="45"/>
    </row>
    <row r="27" spans="1:15" ht="12.75" customHeight="1"/>
    <row r="28" spans="1:15" ht="12.75" customHeight="1"/>
    <row r="29" spans="1:15" ht="12.75" customHeight="1"/>
    <row r="30" spans="1:15" ht="12.75" customHeight="1"/>
    <row r="31" spans="1:15" ht="12.75" customHeight="1"/>
    <row r="32" spans="1:1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Original_Formatting</vt:lpstr>
      <vt:lpstr>Updated_Formatting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Benjamin Meyer</cp:lastModifiedBy>
  <dcterms:created xsi:type="dcterms:W3CDTF">2005-07-05T17:21:19Z</dcterms:created>
  <dcterms:modified xsi:type="dcterms:W3CDTF">2022-02-17T22:05:24Z</dcterms:modified>
</cp:coreProperties>
</file>