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08"/>
  <workbookPr defaultThemeVersion="166925"/>
  <mc:AlternateContent xmlns:mc="http://schemas.openxmlformats.org/markup-compatibility/2006">
    <mc:Choice Requires="x15">
      <x15ac:absPath xmlns:x15ac="http://schemas.microsoft.com/office/spreadsheetml/2010/11/ac" url="C:\Users\rodge\Downloads\"/>
    </mc:Choice>
  </mc:AlternateContent>
  <xr:revisionPtr revIDLastSave="0" documentId="8_{C21F7406-CE6B-4306-9038-DA3DEE79A267}" xr6:coauthVersionLast="47" xr6:coauthVersionMax="47" xr10:uidLastSave="{00000000-0000-0000-0000-000000000000}"/>
  <bookViews>
    <workbookView xWindow="-120" yWindow="-120" windowWidth="29040" windowHeight="15720" activeTab="1" xr2:uid="{6C081BF3-749E-4279-A6AB-41BC87797E55}"/>
  </bookViews>
  <sheets>
    <sheet name="Question 1" sheetId="9" r:id="rId1"/>
    <sheet name="Question 2" sheetId="10" r:id="rId2"/>
    <sheet name="Sheet1" sheetId="1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0" l="1"/>
  <c r="D25" i="10"/>
  <c r="D24" i="10"/>
  <c r="D14" i="9"/>
  <c r="D13" i="9"/>
</calcChain>
</file>

<file path=xl/sharedStrings.xml><?xml version="1.0" encoding="utf-8"?>
<sst xmlns="http://schemas.openxmlformats.org/spreadsheetml/2006/main" count="85" uniqueCount="48">
  <si>
    <t>Model</t>
  </si>
  <si>
    <t>Weight</t>
  </si>
  <si>
    <t>Price</t>
  </si>
  <si>
    <t>Fierro 7B</t>
  </si>
  <si>
    <t>HX 5000</t>
  </si>
  <si>
    <t>Durbin Ultralight</t>
  </si>
  <si>
    <t>Schmidt</t>
  </si>
  <si>
    <t>WSilton Advanced</t>
  </si>
  <si>
    <t>bicyclette vélo</t>
  </si>
  <si>
    <t>Supremo Team</t>
  </si>
  <si>
    <t>XTC Racer</t>
  </si>
  <si>
    <t>D’Onofrio Pro</t>
  </si>
  <si>
    <t>Americana #6</t>
  </si>
  <si>
    <t>T Test: Two-Sample Assuming Equal Variances</t>
  </si>
  <si>
    <t>SUMMARY OUTPUT</t>
  </si>
  <si>
    <t>Regression Statistics</t>
  </si>
  <si>
    <t>Mean</t>
  </si>
  <si>
    <t>Multiple R</t>
  </si>
  <si>
    <t>Variance</t>
  </si>
  <si>
    <t>R Square</t>
  </si>
  <si>
    <t>Observations</t>
  </si>
  <si>
    <t>Adjusted R Square</t>
  </si>
  <si>
    <t>Pooled Variance</t>
  </si>
  <si>
    <t>Standard Error</t>
  </si>
  <si>
    <t>Hypothesized Mean Difference</t>
  </si>
  <si>
    <t>df</t>
  </si>
  <si>
    <t>t Stat</t>
  </si>
  <si>
    <t>ANOVA</t>
  </si>
  <si>
    <t>P(T&lt;=t) one-tail</t>
  </si>
  <si>
    <t>SS</t>
  </si>
  <si>
    <t>MS</t>
  </si>
  <si>
    <t>F</t>
  </si>
  <si>
    <t>Significance F</t>
  </si>
  <si>
    <t>t Critical one-tail</t>
  </si>
  <si>
    <t>Regression</t>
  </si>
  <si>
    <t>P(T&lt;=t) two-tail</t>
  </si>
  <si>
    <t>Residual</t>
  </si>
  <si>
    <t>t Critical two-tail</t>
  </si>
  <si>
    <t>Total</t>
  </si>
  <si>
    <t>Coefficients</t>
  </si>
  <si>
    <t>P-value</t>
  </si>
  <si>
    <t>Lower 95%</t>
  </si>
  <si>
    <t>Upper 95%</t>
  </si>
  <si>
    <t>Intercept</t>
  </si>
  <si>
    <t>Risk</t>
  </si>
  <si>
    <t>Age</t>
  </si>
  <si>
    <t>Blood Pressure</t>
  </si>
  <si>
    <t>Smoker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</si>
</sst>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1"/>
      <color theme="1"/>
      <name val="Calibri"/>
      <family val="2"/>
      <scheme val="minor"/>
    </font>
    <font>
      <sz val="10"/>
      <name val="Geneva"/>
    </font>
    <font>
      <sz val="12"/>
      <name val="Times New Roman"/>
      <family val="1"/>
    </font>
    <font>
      <b/>
      <sz val="12"/>
      <color theme="1"/>
      <name val="Times New Roman"/>
      <family val="1"/>
    </font>
    <font>
      <sz val="12"/>
      <color rgb="FF000000"/>
      <name val="Times New Roman"/>
      <family val="1"/>
    </font>
    <font>
      <sz val="12"/>
      <color theme="1"/>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cellStyleXfs>
  <cellXfs count="9">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49" fontId="0" fillId="0" borderId="0" xfId="0" applyNumberFormat="1"/>
    <xf numFmtId="11" fontId="0" fillId="0" borderId="0" xfId="0" applyNumberForma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Weight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4-8331-4346-8EB2-CAABAF1C6BDB}"/>
            </c:ext>
          </c:extLst>
        </c:ser>
        <c:dLbls>
          <c:showLegendKey val="0"/>
          <c:showVal val="0"/>
          <c:showCatName val="0"/>
          <c:showSerName val="0"/>
          <c:showPercent val="0"/>
          <c:showBubbleSize val="0"/>
        </c:dLbls>
        <c:axId val="1362863112"/>
        <c:axId val="1362865160"/>
      </c:scatterChart>
      <c:valAx>
        <c:axId val="136286311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865160"/>
        <c:crosses val="autoZero"/>
        <c:crossBetween val="midCat"/>
      </c:valAx>
      <c:valAx>
        <c:axId val="1362865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8631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104775</xdr:colOff>
      <xdr:row>0</xdr:row>
      <xdr:rowOff>0</xdr:rowOff>
    </xdr:from>
    <xdr:ext cx="6429375" cy="5000625"/>
    <xdr:sp macro="" textlink="">
      <xdr:nvSpPr>
        <xdr:cNvPr id="2" name="Shape 3">
          <a:extLst>
            <a:ext uri="{FF2B5EF4-FFF2-40B4-BE49-F238E27FC236}">
              <a16:creationId xmlns:a16="http://schemas.microsoft.com/office/drawing/2014/main" id="{944F21F0-02E1-41DD-820D-02060EF03B48}"/>
            </a:ext>
          </a:extLst>
        </xdr:cNvPr>
        <xdr:cNvSpPr txBox="1"/>
      </xdr:nvSpPr>
      <xdr:spPr>
        <a:xfrm>
          <a:off x="6248400" y="0"/>
          <a:ext cx="6429375" cy="5000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2</xdr:col>
      <xdr:colOff>590550</xdr:colOff>
      <xdr:row>1</xdr:row>
      <xdr:rowOff>200025</xdr:rowOff>
    </xdr:from>
    <xdr:to>
      <xdr:col>10</xdr:col>
      <xdr:colOff>66675</xdr:colOff>
      <xdr:row>8</xdr:row>
      <xdr:rowOff>133350</xdr:rowOff>
    </xdr:to>
    <xdr:graphicFrame macro="">
      <xdr:nvGraphicFramePr>
        <xdr:cNvPr id="3" name="Chart 2">
          <a:extLst>
            <a:ext uri="{FF2B5EF4-FFF2-40B4-BE49-F238E27FC236}">
              <a16:creationId xmlns:a16="http://schemas.microsoft.com/office/drawing/2014/main" id="{B86C20FA-3300-9307-BD42-6FC9A467B76D}"/>
            </a:ext>
            <a:ext uri="{147F2762-F138-4A5C-976F-8EAC2B608ADB}">
              <a16:predDERef xmlns:a16="http://schemas.microsoft.com/office/drawing/2014/main" pred="{944F21F0-02E1-41DD-820D-02060EF03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161925</xdr:colOff>
      <xdr:row>5</xdr:row>
      <xdr:rowOff>152400</xdr:rowOff>
    </xdr:from>
    <xdr:to>
      <xdr:col>14</xdr:col>
      <xdr:colOff>409575</xdr:colOff>
      <xdr:row>5</xdr:row>
      <xdr:rowOff>400050</xdr:rowOff>
    </xdr:to>
    <xdr:sp macro="" textlink="">
      <xdr:nvSpPr>
        <xdr:cNvPr id="4" name="TextBox 3">
          <a:extLst>
            <a:ext uri="{FF2B5EF4-FFF2-40B4-BE49-F238E27FC236}">
              <a16:creationId xmlns:a16="http://schemas.microsoft.com/office/drawing/2014/main" id="{E1CA1724-0822-7798-EE3C-655F47A40AB2}"/>
            </a:ext>
            <a:ext uri="{147F2762-F138-4A5C-976F-8EAC2B608ADB}">
              <a16:predDERef xmlns:a16="http://schemas.microsoft.com/office/drawing/2014/main" pred="{B86C20FA-3300-9307-BD42-6FC9A467B76D}"/>
            </a:ext>
          </a:extLst>
        </xdr:cNvPr>
        <xdr:cNvSpPr txBox="1"/>
      </xdr:nvSpPr>
      <xdr:spPr>
        <a:xfrm>
          <a:off x="6962775" y="1743075"/>
          <a:ext cx="2085975" cy="2476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y=28818-1439x</a:t>
          </a:r>
        </a:p>
      </xdr:txBody>
    </xdr:sp>
    <xdr:clientData/>
  </xdr:twoCellAnchor>
  <xdr:twoCellAnchor>
    <xdr:from>
      <xdr:col>20</xdr:col>
      <xdr:colOff>114300</xdr:colOff>
      <xdr:row>5</xdr:row>
      <xdr:rowOff>219075</xdr:rowOff>
    </xdr:from>
    <xdr:to>
      <xdr:col>25</xdr:col>
      <xdr:colOff>561975</xdr:colOff>
      <xdr:row>7</xdr:row>
      <xdr:rowOff>66675</xdr:rowOff>
    </xdr:to>
    <xdr:sp macro="" textlink="">
      <xdr:nvSpPr>
        <xdr:cNvPr id="5" name="TextBox 4">
          <a:extLst>
            <a:ext uri="{FF2B5EF4-FFF2-40B4-BE49-F238E27FC236}">
              <a16:creationId xmlns:a16="http://schemas.microsoft.com/office/drawing/2014/main" id="{1E2EA53A-876B-DB1C-92B2-C94E4D0BFB57}"/>
            </a:ext>
            <a:ext uri="{147F2762-F138-4A5C-976F-8EAC2B608ADB}">
              <a16:predDERef xmlns:a16="http://schemas.microsoft.com/office/drawing/2014/main" pred="{E1CA1724-0822-7798-EE3C-655F47A40AB2}"/>
            </a:ext>
          </a:extLst>
        </xdr:cNvPr>
        <xdr:cNvSpPr txBox="1"/>
      </xdr:nvSpPr>
      <xdr:spPr>
        <a:xfrm>
          <a:off x="12420600" y="1809750"/>
          <a:ext cx="3495675" cy="8477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The t-stat indicates an inverse relationship between weight and price.  The t-stat means that there is statistical significance when a=0.05, and higher weights are associated with lower prices.  The p-value also indicates statistical significance with it being less than 0.01.</a:t>
          </a:r>
        </a:p>
        <a:p>
          <a:pPr marL="0" indent="0" algn="l"/>
          <a:endParaRPr lang="en-US" sz="1100">
            <a:latin typeface="+mn-lt"/>
            <a:ea typeface="+mn-lt"/>
            <a:cs typeface="+mn-lt"/>
          </a:endParaRPr>
        </a:p>
      </xdr:txBody>
    </xdr:sp>
    <xdr:clientData/>
  </xdr:twoCellAnchor>
  <xdr:twoCellAnchor>
    <xdr:from>
      <xdr:col>13</xdr:col>
      <xdr:colOff>9525</xdr:colOff>
      <xdr:row>7</xdr:row>
      <xdr:rowOff>161925</xdr:rowOff>
    </xdr:from>
    <xdr:to>
      <xdr:col>14</xdr:col>
      <xdr:colOff>342900</xdr:colOff>
      <xdr:row>8</xdr:row>
      <xdr:rowOff>142875</xdr:rowOff>
    </xdr:to>
    <xdr:sp macro="" textlink="">
      <xdr:nvSpPr>
        <xdr:cNvPr id="6" name="TextBox 5">
          <a:extLst>
            <a:ext uri="{FF2B5EF4-FFF2-40B4-BE49-F238E27FC236}">
              <a16:creationId xmlns:a16="http://schemas.microsoft.com/office/drawing/2014/main" id="{7FF40B98-A354-65C3-D51B-A24FDABE315F}"/>
            </a:ext>
            <a:ext uri="{147F2762-F138-4A5C-976F-8EAC2B608ADB}">
              <a16:predDERef xmlns:a16="http://schemas.microsoft.com/office/drawing/2014/main" pred="{1E2EA53A-876B-DB1C-92B2-C94E4D0BFB57}"/>
            </a:ext>
          </a:extLst>
        </xdr:cNvPr>
        <xdr:cNvSpPr txBox="1"/>
      </xdr:nvSpPr>
      <xdr:spPr>
        <a:xfrm>
          <a:off x="8029575" y="2752725"/>
          <a:ext cx="952500" cy="3810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0.864</a:t>
          </a:r>
        </a:p>
      </xdr:txBody>
    </xdr:sp>
    <xdr:clientData/>
  </xdr:twoCellAnchor>
  <xdr:twoCellAnchor>
    <xdr:from>
      <xdr:col>15</xdr:col>
      <xdr:colOff>447675</xdr:colOff>
      <xdr:row>9</xdr:row>
      <xdr:rowOff>57150</xdr:rowOff>
    </xdr:from>
    <xdr:to>
      <xdr:col>17</xdr:col>
      <xdr:colOff>171450</xdr:colOff>
      <xdr:row>9</xdr:row>
      <xdr:rowOff>323850</xdr:rowOff>
    </xdr:to>
    <xdr:sp macro="" textlink="">
      <xdr:nvSpPr>
        <xdr:cNvPr id="7" name="TextBox 6">
          <a:extLst>
            <a:ext uri="{FF2B5EF4-FFF2-40B4-BE49-F238E27FC236}">
              <a16:creationId xmlns:a16="http://schemas.microsoft.com/office/drawing/2014/main" id="{DDDFA15F-BEE9-2F8A-9CA8-C3FFD32C8D2D}"/>
            </a:ext>
            <a:ext uri="{147F2762-F138-4A5C-976F-8EAC2B608ADB}">
              <a16:predDERef xmlns:a16="http://schemas.microsoft.com/office/drawing/2014/main" pred="{7FF40B98-A354-65C3-D51B-A24FDABE315F}"/>
            </a:ext>
          </a:extLst>
        </xdr:cNvPr>
        <xdr:cNvSpPr txBox="1"/>
      </xdr:nvSpPr>
      <xdr:spPr>
        <a:xfrm>
          <a:off x="9696450" y="3448050"/>
          <a:ext cx="952500" cy="2667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$7233</a:t>
          </a:r>
        </a:p>
      </xdr:txBody>
    </xdr:sp>
    <xdr:clientData/>
  </xdr:twoCellAnchor>
  <xdr:twoCellAnchor>
    <xdr:from>
      <xdr:col>12</xdr:col>
      <xdr:colOff>9525</xdr:colOff>
      <xdr:row>13</xdr:row>
      <xdr:rowOff>28575</xdr:rowOff>
    </xdr:from>
    <xdr:to>
      <xdr:col>13</xdr:col>
      <xdr:colOff>352425</xdr:colOff>
      <xdr:row>14</xdr:row>
      <xdr:rowOff>161925</xdr:rowOff>
    </xdr:to>
    <xdr:sp macro="" textlink="">
      <xdr:nvSpPr>
        <xdr:cNvPr id="8" name="TextBox 7">
          <a:extLst>
            <a:ext uri="{FF2B5EF4-FFF2-40B4-BE49-F238E27FC236}">
              <a16:creationId xmlns:a16="http://schemas.microsoft.com/office/drawing/2014/main" id="{1E11DDE6-D84D-F74B-0828-D4EF4681E569}"/>
            </a:ext>
            <a:ext uri="{147F2762-F138-4A5C-976F-8EAC2B608ADB}">
              <a16:predDERef xmlns:a16="http://schemas.microsoft.com/office/drawing/2014/main" pred="{DDDFA15F-BEE9-2F8A-9CA8-C3FFD32C8D2D}"/>
            </a:ext>
          </a:extLst>
        </xdr:cNvPr>
        <xdr:cNvSpPr txBox="1"/>
      </xdr:nvSpPr>
      <xdr:spPr>
        <a:xfrm>
          <a:off x="7419975" y="4600575"/>
          <a:ext cx="952500" cy="3238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$3347.7</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190500</xdr:colOff>
      <xdr:row>0</xdr:row>
      <xdr:rowOff>180975</xdr:rowOff>
    </xdr:from>
    <xdr:ext cx="6429375" cy="5000625"/>
    <xdr:sp macro="" textlink="">
      <xdr:nvSpPr>
        <xdr:cNvPr id="2" name="Shape 3">
          <a:extLst>
            <a:ext uri="{FF2B5EF4-FFF2-40B4-BE49-F238E27FC236}">
              <a16:creationId xmlns:a16="http://schemas.microsoft.com/office/drawing/2014/main" id="{37CFE39B-1834-4460-AB42-341A6A78BCC4}"/>
            </a:ext>
          </a:extLst>
        </xdr:cNvPr>
        <xdr:cNvSpPr txBox="1"/>
      </xdr:nvSpPr>
      <xdr:spPr>
        <a:xfrm>
          <a:off x="3848100" y="180975"/>
          <a:ext cx="6429375" cy="5000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8</xdr:col>
      <xdr:colOff>323850</xdr:colOff>
      <xdr:row>8</xdr:row>
      <xdr:rowOff>76200</xdr:rowOff>
    </xdr:from>
    <xdr:to>
      <xdr:col>14</xdr:col>
      <xdr:colOff>333375</xdr:colOff>
      <xdr:row>9</xdr:row>
      <xdr:rowOff>161925</xdr:rowOff>
    </xdr:to>
    <xdr:sp macro="" textlink="">
      <xdr:nvSpPr>
        <xdr:cNvPr id="3" name="TextBox 2">
          <a:extLst>
            <a:ext uri="{FF2B5EF4-FFF2-40B4-BE49-F238E27FC236}">
              <a16:creationId xmlns:a16="http://schemas.microsoft.com/office/drawing/2014/main" id="{C020A920-EDAD-E4E7-121D-D226DA48775A}"/>
            </a:ext>
            <a:ext uri="{147F2762-F138-4A5C-976F-8EAC2B608ADB}">
              <a16:predDERef xmlns:a16="http://schemas.microsoft.com/office/drawing/2014/main" pred="{37CFE39B-1834-4460-AB42-341A6A78BCC4}"/>
            </a:ext>
          </a:extLst>
        </xdr:cNvPr>
        <xdr:cNvSpPr txBox="1"/>
      </xdr:nvSpPr>
      <xdr:spPr>
        <a:xfrm>
          <a:off x="5248275" y="1866900"/>
          <a:ext cx="3676650" cy="2857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The p-value is equal to 0.01, which is less than 0.05, so yes.</a:t>
          </a:r>
        </a:p>
        <a:p>
          <a:pPr marL="0" indent="0" algn="l"/>
          <a:endParaRPr lang="en-US" sz="1100">
            <a:latin typeface="+mn-lt"/>
            <a:ea typeface="+mn-lt"/>
            <a:cs typeface="+mn-lt"/>
          </a:endParaRPr>
        </a:p>
      </xdr:txBody>
    </xdr:sp>
    <xdr:clientData/>
  </xdr:twoCellAnchor>
  <xdr:twoCellAnchor>
    <xdr:from>
      <xdr:col>9</xdr:col>
      <xdr:colOff>171450</xdr:colOff>
      <xdr:row>11</xdr:row>
      <xdr:rowOff>38100</xdr:rowOff>
    </xdr:from>
    <xdr:to>
      <xdr:col>10</xdr:col>
      <xdr:colOff>142875</xdr:colOff>
      <xdr:row>12</xdr:row>
      <xdr:rowOff>76200</xdr:rowOff>
    </xdr:to>
    <xdr:sp macro="" textlink="">
      <xdr:nvSpPr>
        <xdr:cNvPr id="4" name="TextBox 3">
          <a:extLst>
            <a:ext uri="{FF2B5EF4-FFF2-40B4-BE49-F238E27FC236}">
              <a16:creationId xmlns:a16="http://schemas.microsoft.com/office/drawing/2014/main" id="{E86DC5E2-4E1C-2B92-9986-300D65ADD452}"/>
            </a:ext>
            <a:ext uri="{147F2762-F138-4A5C-976F-8EAC2B608ADB}">
              <a16:predDERef xmlns:a16="http://schemas.microsoft.com/office/drawing/2014/main" pred="{C020A920-EDAD-E4E7-121D-D226DA48775A}"/>
            </a:ext>
          </a:extLst>
        </xdr:cNvPr>
        <xdr:cNvSpPr txBox="1"/>
      </xdr:nvSpPr>
      <xdr:spPr>
        <a:xfrm>
          <a:off x="5715000" y="2428875"/>
          <a:ext cx="581025" cy="2381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34.3</a:t>
          </a:r>
        </a:p>
        <a:p>
          <a:pPr marL="0" indent="0" algn="l"/>
          <a:endParaRPr lang="en-US" sz="1100">
            <a:latin typeface="+mn-lt"/>
            <a:ea typeface="+mn-lt"/>
            <a:cs typeface="+mn-lt"/>
          </a:endParaRPr>
        </a:p>
      </xdr:txBody>
    </xdr:sp>
    <xdr:clientData/>
  </xdr:twoCellAnchor>
  <xdr:twoCellAnchor>
    <xdr:from>
      <xdr:col>16</xdr:col>
      <xdr:colOff>400050</xdr:colOff>
      <xdr:row>11</xdr:row>
      <xdr:rowOff>104775</xdr:rowOff>
    </xdr:from>
    <xdr:to>
      <xdr:col>20</xdr:col>
      <xdr:colOff>476250</xdr:colOff>
      <xdr:row>19</xdr:row>
      <xdr:rowOff>66675</xdr:rowOff>
    </xdr:to>
    <xdr:sp macro="" textlink="">
      <xdr:nvSpPr>
        <xdr:cNvPr id="5" name="TextBox 4">
          <a:extLst>
            <a:ext uri="{FF2B5EF4-FFF2-40B4-BE49-F238E27FC236}">
              <a16:creationId xmlns:a16="http://schemas.microsoft.com/office/drawing/2014/main" id="{9BCA34D7-FFA2-CA34-7CBB-F0E94C2110C7}"/>
            </a:ext>
            <a:ext uri="{147F2762-F138-4A5C-976F-8EAC2B608ADB}">
              <a16:predDERef xmlns:a16="http://schemas.microsoft.com/office/drawing/2014/main" pred="{E86DC5E2-4E1C-2B92-9986-300D65ADD452}"/>
            </a:ext>
          </a:extLst>
        </xdr:cNvPr>
        <xdr:cNvSpPr txBox="1"/>
      </xdr:nvSpPr>
      <xdr:spPr>
        <a:xfrm>
          <a:off x="10210800" y="2495550"/>
          <a:ext cx="2514600" cy="15621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y=-91.759498+1.07674106 (age)+0.25181347 (230)+8.73987106 (1).</a:t>
          </a:r>
        </a:p>
        <a:p>
          <a:pPr marL="0" indent="0" algn="l"/>
          <a:r>
            <a:rPr lang="en-US" sz="1100">
              <a:latin typeface="+mn-lt"/>
              <a:ea typeface="+mn-lt"/>
              <a:cs typeface="+mn-lt"/>
            </a:rPr>
            <a:t>=-24.025788 </a:t>
          </a:r>
        </a:p>
        <a:p>
          <a:pPr marL="0" indent="0" algn="l"/>
          <a:r>
            <a:rPr lang="en-US" sz="1100">
              <a:latin typeface="+mn-lt"/>
              <a:ea typeface="+mn-lt"/>
              <a:cs typeface="+mn-lt"/>
            </a:rPr>
            <a:t>-24.025788+1.07674106 (age)&lt;0.01</a:t>
          </a:r>
        </a:p>
        <a:p>
          <a:pPr marL="0" indent="0" algn="l"/>
          <a:r>
            <a:rPr lang="en-US" sz="1100">
              <a:latin typeface="+mn-lt"/>
              <a:ea typeface="+mn-lt"/>
              <a:cs typeface="+mn-lt"/>
            </a:rPr>
            <a:t>Age&lt;24.025788/1.07674106</a:t>
          </a:r>
        </a:p>
        <a:p>
          <a:pPr marL="0" indent="0" algn="l"/>
          <a:r>
            <a:rPr lang="en-US" sz="1100">
              <a:latin typeface="+mn-lt"/>
              <a:ea typeface="+mn-lt"/>
              <a:cs typeface="+mn-lt"/>
            </a:rPr>
            <a:t>Age&lt;22.3</a:t>
          </a:r>
          <a:endParaRPr lang="en-US" sz="1100" b="0" i="0" u="none" strike="noStrike">
            <a:solidFill>
              <a:srgbClr val="000000"/>
            </a:solidFill>
            <a:latin typeface="+mn-lt"/>
            <a:ea typeface="+mn-lt"/>
            <a:cs typeface="+mn-lt"/>
          </a:endParaRPr>
        </a:p>
        <a:p>
          <a:pPr marL="0" indent="0" algn="l"/>
          <a:r>
            <a:rPr lang="en-US" sz="1100" b="0" i="0" u="none" strike="noStrike">
              <a:solidFill>
                <a:srgbClr val="000000"/>
              </a:solidFill>
              <a:latin typeface="+mn-lt"/>
              <a:ea typeface="+mn-lt"/>
              <a:cs typeface="+mn-lt"/>
            </a:rPr>
            <a:t>The insurance company can sell its Select policy to him if he is less than 22 years old.</a:t>
          </a:r>
        </a:p>
        <a:p>
          <a:pPr marL="0" indent="0" algn="l"/>
          <a:endParaRPr lang="en-US" sz="1100">
            <a:latin typeface="+mn-lt"/>
            <a:ea typeface="+mn-lt"/>
            <a:cs typeface="+mn-lt"/>
          </a:endParaRPr>
        </a:p>
        <a:p>
          <a:pPr marL="0" indent="0" algn="l"/>
          <a:endParaRPr lang="en-US" sz="1100">
            <a:latin typeface="+mn-lt"/>
            <a:ea typeface="+mn-lt"/>
            <a:cs typeface="+mn-lt"/>
          </a:endParaRPr>
        </a:p>
      </xdr:txBody>
    </xdr:sp>
    <xdr:clientData/>
  </xdr:twoCellAnchor>
  <xdr:twoCellAnchor>
    <xdr:from>
      <xdr:col>6</xdr:col>
      <xdr:colOff>190500</xdr:colOff>
      <xdr:row>17</xdr:row>
      <xdr:rowOff>180975</xdr:rowOff>
    </xdr:from>
    <xdr:to>
      <xdr:col>12</xdr:col>
      <xdr:colOff>228600</xdr:colOff>
      <xdr:row>20</xdr:row>
      <xdr:rowOff>142875</xdr:rowOff>
    </xdr:to>
    <xdr:sp macro="" textlink="">
      <xdr:nvSpPr>
        <xdr:cNvPr id="6" name="TextBox 5">
          <a:extLst>
            <a:ext uri="{FF2B5EF4-FFF2-40B4-BE49-F238E27FC236}">
              <a16:creationId xmlns:a16="http://schemas.microsoft.com/office/drawing/2014/main" id="{950C7A2B-DCFE-883C-4D14-C2F7EB2E5B5F}"/>
            </a:ext>
            <a:ext uri="{147F2762-F138-4A5C-976F-8EAC2B608ADB}">
              <a16:predDERef xmlns:a16="http://schemas.microsoft.com/office/drawing/2014/main" pred="{9BCA34D7-FFA2-CA34-7CBB-F0E94C2110C7}"/>
            </a:ext>
          </a:extLst>
        </xdr:cNvPr>
        <xdr:cNvSpPr txBox="1"/>
      </xdr:nvSpPr>
      <xdr:spPr>
        <a:xfrm>
          <a:off x="3876675" y="3771900"/>
          <a:ext cx="3724275" cy="5619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endParaRPr lang="en-US" sz="1100">
            <a:latin typeface="+mn-lt"/>
            <a:ea typeface="+mn-lt"/>
            <a:cs typeface="+mn-lt"/>
          </a:endParaRPr>
        </a:p>
        <a:p>
          <a:pPr marL="0" indent="0" algn="l"/>
          <a:r>
            <a:rPr lang="en-US" sz="1100">
              <a:latin typeface="+mn-lt"/>
              <a:ea typeface="+mn-lt"/>
              <a:cs typeface="+mn-lt"/>
            </a:rPr>
            <a:t>Gender, stress level, weight, whether or not there's a history of heart issues</a:t>
          </a:r>
        </a:p>
        <a:p>
          <a:pPr marL="0" indent="0" algn="l"/>
          <a:endParaRPr lang="en-US" sz="1100">
            <a:latin typeface="+mn-lt"/>
            <a:ea typeface="+mn-lt"/>
            <a:cs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F4B8EBB-6177-47C8-9D79-7BABCBBD853E}">
  <we:reference id="wa104379190" version="2.0.0.0" store="en-US" storeType="omex"/>
  <we:alternateReferences>
    <we:reference id="wa104379190" version="2.0.0.0" store="en-US" storeType="omex"/>
  </we:alternateReferences>
  <we:properties/>
  <we:bindings>
    <we:binding id="RangeSelect" type="matrix" appref="{60FE409B-9B92-4D51-8846-674DAEBCA200}"/>
    <we:binding id="InputY" type="matrix" appref="{B80D4681-FC3C-419D-B782-9C9C60E5FFD1}"/>
    <we:binding id="InputX" type="matrix" appref="{1FABE6B0-432F-4370-92DC-741921AAC2B4}"/>
    <we:binding id="Output" type="matrix" appref="{1DDDC47B-A6B2-46FB-ABB2-D504F23EC5B9}"/>
    <we:binding id="Input1" type="matrix" appref="{D2BAB53C-C547-43BA-8D3C-C47B74A06F3D}"/>
    <we:binding id="Input2" type="matrix" appref="{246D391E-5B21-4EE9-89D7-71C4DE5C7075}"/>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O34"/>
  <sheetViews>
    <sheetView workbookViewId="0">
      <selection activeCell="D13" sqref="D13"/>
    </sheetView>
  </sheetViews>
  <sheetFormatPr defaultRowHeight="15"/>
  <cols>
    <col min="8" max="8" width="9.28515625" bestFit="1" customWidth="1"/>
    <col min="9" max="9" width="9.85546875" bestFit="1" customWidth="1"/>
    <col min="10" max="10" width="10.85546875" bestFit="1" customWidth="1"/>
    <col min="11" max="11" width="10.42578125" bestFit="1" customWidth="1"/>
    <col min="12" max="16" width="9.28515625" bestFit="1" customWidth="1"/>
  </cols>
  <sheetData>
    <row r="1" spans="1:4" ht="15.75">
      <c r="A1" s="1" t="s">
        <v>0</v>
      </c>
      <c r="B1" s="2" t="s">
        <v>1</v>
      </c>
      <c r="C1" s="2" t="s">
        <v>2</v>
      </c>
    </row>
    <row r="2" spans="1:4" ht="31.5">
      <c r="A2" s="3" t="s">
        <v>3</v>
      </c>
      <c r="B2" s="5">
        <v>17.899999999999999</v>
      </c>
      <c r="C2" s="4">
        <v>2200</v>
      </c>
    </row>
    <row r="3" spans="1:4" ht="30.75">
      <c r="A3" s="3" t="s">
        <v>4</v>
      </c>
      <c r="B3" s="5">
        <v>16.2</v>
      </c>
      <c r="C3" s="4">
        <v>6350</v>
      </c>
    </row>
    <row r="4" spans="1:4" ht="31.5">
      <c r="A4" s="3" t="s">
        <v>5</v>
      </c>
      <c r="B4" s="5">
        <v>15</v>
      </c>
      <c r="C4" s="4">
        <v>8470</v>
      </c>
    </row>
    <row r="5" spans="1:4" ht="15.75">
      <c r="A5" s="3" t="s">
        <v>6</v>
      </c>
      <c r="B5" s="5">
        <v>16</v>
      </c>
      <c r="C5" s="4">
        <v>6300</v>
      </c>
    </row>
    <row r="6" spans="1:4" ht="47.25">
      <c r="A6" s="3" t="s">
        <v>7</v>
      </c>
      <c r="B6" s="5">
        <v>17.3</v>
      </c>
      <c r="C6" s="4">
        <v>4100</v>
      </c>
    </row>
    <row r="7" spans="1:4" ht="31.5">
      <c r="A7" s="3" t="s">
        <v>8</v>
      </c>
      <c r="B7" s="5">
        <v>13.2</v>
      </c>
      <c r="C7" s="4">
        <v>8700</v>
      </c>
    </row>
    <row r="8" spans="1:4" ht="31.5">
      <c r="A8" s="3" t="s">
        <v>9</v>
      </c>
      <c r="B8" s="5">
        <v>16.3</v>
      </c>
      <c r="C8" s="4">
        <v>6100</v>
      </c>
    </row>
    <row r="9" spans="1:4" ht="31.5">
      <c r="A9" s="3" t="s">
        <v>10</v>
      </c>
      <c r="B9" s="5">
        <v>17.2</v>
      </c>
      <c r="C9" s="4">
        <v>2680</v>
      </c>
    </row>
    <row r="10" spans="1:4" ht="31.5">
      <c r="A10" s="3" t="s">
        <v>11</v>
      </c>
      <c r="B10" s="5">
        <v>17.7</v>
      </c>
      <c r="C10" s="4">
        <v>3500</v>
      </c>
    </row>
    <row r="11" spans="1:4" ht="31.5">
      <c r="A11" s="3" t="s">
        <v>12</v>
      </c>
      <c r="B11" s="5">
        <v>14.2</v>
      </c>
      <c r="C11" s="4">
        <v>8100</v>
      </c>
    </row>
    <row r="13" spans="1:4">
      <c r="D13">
        <f>28818-1439*15</f>
        <v>7233</v>
      </c>
    </row>
    <row r="14" spans="1:4">
      <c r="D14">
        <f>28818-1439*17.7</f>
        <v>3347.7000000000007</v>
      </c>
    </row>
    <row r="17" spans="1:15">
      <c r="A17" t="s">
        <v>13</v>
      </c>
      <c r="G17" t="s">
        <v>14</v>
      </c>
    </row>
    <row r="19" spans="1:15">
      <c r="B19" t="s">
        <v>1</v>
      </c>
      <c r="C19" t="s">
        <v>2</v>
      </c>
      <c r="G19" t="s">
        <v>15</v>
      </c>
    </row>
    <row r="20" spans="1:15">
      <c r="A20" t="s">
        <v>16</v>
      </c>
      <c r="B20">
        <v>16.100000000000001</v>
      </c>
      <c r="C20">
        <v>5650</v>
      </c>
      <c r="G20" t="s">
        <v>17</v>
      </c>
      <c r="H20">
        <v>0.92936640796230596</v>
      </c>
    </row>
    <row r="21" spans="1:15">
      <c r="A21" t="s">
        <v>18</v>
      </c>
      <c r="B21">
        <v>2.4155555555555499</v>
      </c>
      <c r="C21">
        <v>5791200</v>
      </c>
      <c r="G21" t="s">
        <v>19</v>
      </c>
      <c r="H21">
        <v>0.86372192024875905</v>
      </c>
    </row>
    <row r="22" spans="1:15">
      <c r="A22" t="s">
        <v>20</v>
      </c>
      <c r="B22">
        <v>10</v>
      </c>
      <c r="C22">
        <v>10</v>
      </c>
      <c r="G22" t="s">
        <v>21</v>
      </c>
      <c r="H22">
        <v>0.84668716027985402</v>
      </c>
    </row>
    <row r="23" spans="1:15">
      <c r="A23" t="s">
        <v>22</v>
      </c>
      <c r="B23">
        <v>2895601.2077777698</v>
      </c>
      <c r="G23" t="s">
        <v>23</v>
      </c>
      <c r="H23">
        <v>942.266054459835</v>
      </c>
    </row>
    <row r="24" spans="1:15">
      <c r="A24" t="s">
        <v>24</v>
      </c>
      <c r="B24">
        <v>0</v>
      </c>
      <c r="G24" t="s">
        <v>20</v>
      </c>
      <c r="H24">
        <v>10</v>
      </c>
    </row>
    <row r="25" spans="1:15">
      <c r="A25" t="s">
        <v>25</v>
      </c>
      <c r="B25">
        <v>18</v>
      </c>
    </row>
    <row r="26" spans="1:15">
      <c r="A26" t="s">
        <v>26</v>
      </c>
      <c r="B26">
        <v>-7.4032899989691296</v>
      </c>
      <c r="G26" t="s">
        <v>27</v>
      </c>
    </row>
    <row r="27" spans="1:15">
      <c r="A27" t="s">
        <v>28</v>
      </c>
      <c r="B27" s="8">
        <v>3.6293457715385503E-7</v>
      </c>
      <c r="H27" t="s">
        <v>25</v>
      </c>
      <c r="I27" t="s">
        <v>29</v>
      </c>
      <c r="J27" t="s">
        <v>30</v>
      </c>
      <c r="K27" t="s">
        <v>31</v>
      </c>
      <c r="L27" t="s">
        <v>32</v>
      </c>
    </row>
    <row r="28" spans="1:15">
      <c r="A28" t="s">
        <v>33</v>
      </c>
      <c r="B28">
        <v>1.7340635300652001</v>
      </c>
      <c r="G28" t="s">
        <v>34</v>
      </c>
      <c r="H28">
        <v>1</v>
      </c>
      <c r="I28">
        <v>45017877.460901499</v>
      </c>
      <c r="J28">
        <v>45017877.460901499</v>
      </c>
      <c r="K28">
        <v>50.703498131196497</v>
      </c>
      <c r="L28">
        <v>9.9937447290199198E-5</v>
      </c>
    </row>
    <row r="29" spans="1:15">
      <c r="A29" t="s">
        <v>35</v>
      </c>
      <c r="B29" s="8">
        <v>7.2586915430771005E-7</v>
      </c>
      <c r="G29" t="s">
        <v>36</v>
      </c>
      <c r="H29">
        <v>8</v>
      </c>
      <c r="I29">
        <v>7102922.5390984397</v>
      </c>
      <c r="J29">
        <v>887865.31738730602</v>
      </c>
    </row>
    <row r="30" spans="1:15">
      <c r="A30" t="s">
        <v>37</v>
      </c>
      <c r="B30">
        <v>2.1009220147857199</v>
      </c>
      <c r="G30" t="s">
        <v>38</v>
      </c>
      <c r="H30">
        <v>9</v>
      </c>
      <c r="I30">
        <v>52120800</v>
      </c>
    </row>
    <row r="32" spans="1:15">
      <c r="H32" t="s">
        <v>39</v>
      </c>
      <c r="I32" t="s">
        <v>23</v>
      </c>
      <c r="J32" t="s">
        <v>26</v>
      </c>
      <c r="K32" t="s">
        <v>40</v>
      </c>
      <c r="L32" t="s">
        <v>41</v>
      </c>
      <c r="M32" t="s">
        <v>42</v>
      </c>
      <c r="N32" t="s">
        <v>41</v>
      </c>
      <c r="O32" t="s">
        <v>42</v>
      </c>
    </row>
    <row r="33" spans="7:15">
      <c r="G33" t="s">
        <v>43</v>
      </c>
      <c r="H33">
        <v>28818.003679851601</v>
      </c>
      <c r="I33">
        <v>3267.25683943391</v>
      </c>
      <c r="J33">
        <v>8.82024435056187</v>
      </c>
      <c r="K33" s="8">
        <v>2.1488842681238501E-5</v>
      </c>
      <c r="L33">
        <v>21283.6959034098</v>
      </c>
      <c r="M33">
        <v>36352.311456293399</v>
      </c>
      <c r="N33">
        <v>21283.6959034098</v>
      </c>
      <c r="O33">
        <v>36352.311456293399</v>
      </c>
    </row>
    <row r="34" spans="7:15">
      <c r="G34" t="s">
        <v>1</v>
      </c>
      <c r="H34">
        <v>-1439.00643974234</v>
      </c>
      <c r="I34">
        <v>202.089512328014</v>
      </c>
      <c r="J34">
        <v>-7.1206388850435101</v>
      </c>
      <c r="K34">
        <v>9.9937447317322494E-5</v>
      </c>
      <c r="L34">
        <v>-1905.0256904768701</v>
      </c>
      <c r="M34">
        <v>-972.987189007805</v>
      </c>
      <c r="N34">
        <v>-1905.0256904768701</v>
      </c>
      <c r="O34">
        <v>-972.987189007805</v>
      </c>
    </row>
  </sheetData>
  <pageMargins left="0.7" right="0.7" top="0.75" bottom="0.75" header="0.3" footer="0.3"/>
  <drawing r:id="rId1"/>
  <extLst>
    <ext xmlns:x15="http://schemas.microsoft.com/office/spreadsheetml/2010/11/main" uri="{F7C9EE02-42E1-4005-9D12-6889AFFD525C}">
      <x15:webExtensions xmlns:xm="http://schemas.microsoft.com/office/excel/2006/main">
        <x15:webExtension appRef="{FB4CA1DF-4B5D-4ADB-BF27-94CEE65218DE}">
          <xm:f>'Question 2'!$A$24:$J$43</xm:f>
        </x15:webExtension>
        <x15:webExtension appRef="{B6B8170D-7198-4083-983C-1CFF5A9A9007}">
          <xm:f>'Question 1'!$B$1:$B$11</xm:f>
        </x15:webExtension>
        <x15:webExtension appRef="{359AFEDF-7B8D-40DB-8792-0D830F32A15C}">
          <xm:f>'Question 1'!$C$1:$C$11</xm:f>
        </x15:webExtension>
        <x15:webExtension appRef="{1DDDC47B-A6B2-46FB-ABB2-D504F23EC5B9}">
          <xm:f>'Question 2'!$A$24:$J$43</xm:f>
        </x15:webExtension>
        <x15:webExtension appRef="{D2BAB53C-C547-43BA-8D3C-C47B74A06F3D}">
          <xm:f>'Question 1'!$B$1:$B$11</xm:f>
        </x15:webExtension>
        <x15:webExtension appRef="{246D391E-5B21-4EE9-89D7-71C4DE5C7075}">
          <xm:f>'Question 1'!$C$1:$C$11</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T43"/>
  <sheetViews>
    <sheetView tabSelected="1" topLeftCell="A8" workbookViewId="0">
      <selection activeCell="D25" sqref="D25"/>
    </sheetView>
  </sheetViews>
  <sheetFormatPr defaultRowHeight="15"/>
  <cols>
    <col min="4" max="9" width="9.28515625" bestFit="1" customWidth="1"/>
  </cols>
  <sheetData>
    <row r="1" spans="1:20" ht="30.75">
      <c r="A1" s="2" t="s">
        <v>44</v>
      </c>
      <c r="B1" s="2" t="s">
        <v>45</v>
      </c>
      <c r="C1" s="2" t="s">
        <v>46</v>
      </c>
      <c r="D1" s="2" t="s">
        <v>47</v>
      </c>
    </row>
    <row r="2" spans="1:20" ht="15.75">
      <c r="A2" s="6">
        <v>12</v>
      </c>
      <c r="B2" s="6">
        <v>57</v>
      </c>
      <c r="C2" s="6">
        <v>152</v>
      </c>
      <c r="D2" s="6">
        <v>0</v>
      </c>
    </row>
    <row r="3" spans="1:20" ht="15.75">
      <c r="A3" s="6">
        <v>24</v>
      </c>
      <c r="B3" s="6">
        <v>67</v>
      </c>
      <c r="C3" s="6">
        <v>163</v>
      </c>
      <c r="D3" s="6">
        <v>0</v>
      </c>
    </row>
    <row r="4" spans="1:20" ht="15.75">
      <c r="A4" s="6">
        <v>13</v>
      </c>
      <c r="B4" s="6">
        <v>58</v>
      </c>
      <c r="C4" s="6">
        <v>155</v>
      </c>
      <c r="D4" s="6">
        <v>0</v>
      </c>
    </row>
    <row r="5" spans="1:20" ht="15.75">
      <c r="A5" s="6">
        <v>56</v>
      </c>
      <c r="B5" s="6">
        <v>86</v>
      </c>
      <c r="C5" s="6">
        <v>177</v>
      </c>
      <c r="D5" s="6">
        <v>1</v>
      </c>
    </row>
    <row r="6" spans="1:20" ht="15.75">
      <c r="A6" s="6">
        <v>28</v>
      </c>
      <c r="B6" s="6">
        <v>59</v>
      </c>
      <c r="C6" s="6">
        <v>196</v>
      </c>
      <c r="D6" s="6">
        <v>0</v>
      </c>
    </row>
    <row r="7" spans="1:20" ht="15.75">
      <c r="A7" s="6">
        <v>51</v>
      </c>
      <c r="B7" s="6">
        <v>76</v>
      </c>
      <c r="C7" s="6">
        <v>189</v>
      </c>
      <c r="D7" s="6">
        <v>1</v>
      </c>
    </row>
    <row r="8" spans="1:20" ht="15.75">
      <c r="A8" s="6">
        <v>18</v>
      </c>
      <c r="B8" s="6">
        <v>56</v>
      </c>
      <c r="C8" s="6">
        <v>155</v>
      </c>
      <c r="D8" s="6">
        <v>1</v>
      </c>
    </row>
    <row r="9" spans="1:20" ht="15.75">
      <c r="A9" s="6">
        <v>31</v>
      </c>
      <c r="B9" s="6">
        <v>78</v>
      </c>
      <c r="C9" s="6">
        <v>120</v>
      </c>
      <c r="D9" s="6">
        <v>0</v>
      </c>
    </row>
    <row r="10" spans="1:20" ht="15.75">
      <c r="A10" s="6">
        <v>37</v>
      </c>
      <c r="B10" s="6">
        <v>80</v>
      </c>
      <c r="C10" s="6">
        <v>135</v>
      </c>
      <c r="D10" s="6">
        <v>1</v>
      </c>
    </row>
    <row r="11" spans="1:20" ht="15.75">
      <c r="A11" s="6">
        <v>15</v>
      </c>
      <c r="B11" s="6">
        <v>78</v>
      </c>
      <c r="C11" s="6">
        <v>98</v>
      </c>
      <c r="D11" s="6">
        <v>0</v>
      </c>
    </row>
    <row r="12" spans="1:20" ht="15.75">
      <c r="A12" s="6">
        <v>22</v>
      </c>
      <c r="B12" s="6">
        <v>71</v>
      </c>
      <c r="C12" s="6">
        <v>152</v>
      </c>
      <c r="D12" s="6">
        <v>0</v>
      </c>
      <c r="T12" s="7"/>
    </row>
    <row r="13" spans="1:20" ht="15.75">
      <c r="A13" s="6">
        <v>36</v>
      </c>
      <c r="B13" s="6">
        <v>70</v>
      </c>
      <c r="C13" s="6">
        <v>173</v>
      </c>
      <c r="D13" s="6">
        <v>1</v>
      </c>
    </row>
    <row r="14" spans="1:20" ht="15.75">
      <c r="A14" s="6">
        <v>15</v>
      </c>
      <c r="B14" s="6">
        <v>67</v>
      </c>
      <c r="C14" s="6">
        <v>135</v>
      </c>
      <c r="D14" s="6">
        <v>1</v>
      </c>
    </row>
    <row r="15" spans="1:20" ht="15.75">
      <c r="A15" s="6">
        <v>48</v>
      </c>
      <c r="B15" s="6">
        <v>77</v>
      </c>
      <c r="C15" s="6">
        <v>209</v>
      </c>
      <c r="D15" s="6">
        <v>1</v>
      </c>
    </row>
    <row r="16" spans="1:20" ht="15.75">
      <c r="A16" s="6">
        <v>15</v>
      </c>
      <c r="B16" s="6">
        <v>60</v>
      </c>
      <c r="C16" s="6">
        <v>199</v>
      </c>
      <c r="D16" s="6">
        <v>0</v>
      </c>
    </row>
    <row r="17" spans="1:4" ht="15.75">
      <c r="A17" s="6">
        <v>36</v>
      </c>
      <c r="B17" s="6">
        <v>82</v>
      </c>
      <c r="C17" s="6">
        <v>119</v>
      </c>
      <c r="D17" s="6">
        <v>1</v>
      </c>
    </row>
    <row r="18" spans="1:4" ht="15.75">
      <c r="A18" s="6">
        <v>8</v>
      </c>
      <c r="B18" s="6">
        <v>66</v>
      </c>
      <c r="C18" s="6">
        <v>166</v>
      </c>
      <c r="D18" s="6">
        <v>0</v>
      </c>
    </row>
    <row r="19" spans="1:4" ht="15.75">
      <c r="A19" s="6">
        <v>34</v>
      </c>
      <c r="B19" s="6">
        <v>80</v>
      </c>
      <c r="C19" s="6">
        <v>125</v>
      </c>
      <c r="D19" s="6">
        <v>1</v>
      </c>
    </row>
    <row r="20" spans="1:4" ht="15.75">
      <c r="A20" s="6">
        <v>3</v>
      </c>
      <c r="B20" s="6">
        <v>62</v>
      </c>
      <c r="C20" s="6">
        <v>117</v>
      </c>
      <c r="D20" s="6">
        <v>0</v>
      </c>
    </row>
    <row r="21" spans="1:4" ht="15.75">
      <c r="A21" s="6">
        <v>37</v>
      </c>
      <c r="B21" s="6">
        <v>59</v>
      </c>
      <c r="C21" s="6">
        <v>207</v>
      </c>
      <c r="D21" s="6">
        <v>1</v>
      </c>
    </row>
    <row r="24" spans="1:4">
      <c r="A24" t="s">
        <v>14</v>
      </c>
      <c r="D24">
        <f>B40+B41*68+B42*175+B43*1</f>
        <v>34.266122153706121</v>
      </c>
    </row>
    <row r="25" spans="1:4">
      <c r="D25">
        <f>B40+B41+B42*230+B43*1</f>
        <v>-24.025787649665325</v>
      </c>
    </row>
    <row r="26" spans="1:4">
      <c r="A26" t="s">
        <v>15</v>
      </c>
      <c r="D26">
        <f>24.0258/B41</f>
        <v>22.313442821738299</v>
      </c>
    </row>
    <row r="27" spans="1:4">
      <c r="A27" t="s">
        <v>17</v>
      </c>
      <c r="B27">
        <v>0.93460516798461302</v>
      </c>
    </row>
    <row r="28" spans="1:4">
      <c r="A28" t="s">
        <v>19</v>
      </c>
      <c r="B28">
        <v>0.87348682002354605</v>
      </c>
    </row>
    <row r="29" spans="1:4">
      <c r="A29" t="s">
        <v>21</v>
      </c>
      <c r="B29">
        <v>0.84976559877796098</v>
      </c>
    </row>
    <row r="30" spans="1:4">
      <c r="A30" t="s">
        <v>23</v>
      </c>
      <c r="B30">
        <v>5.7565745653465497</v>
      </c>
    </row>
    <row r="31" spans="1:4">
      <c r="A31" t="s">
        <v>20</v>
      </c>
      <c r="B31">
        <v>20</v>
      </c>
    </row>
    <row r="33" spans="1:9">
      <c r="A33" t="s">
        <v>27</v>
      </c>
    </row>
    <row r="34" spans="1:9">
      <c r="B34" t="s">
        <v>25</v>
      </c>
      <c r="C34" t="s">
        <v>29</v>
      </c>
      <c r="D34" t="s">
        <v>30</v>
      </c>
      <c r="E34" t="s">
        <v>31</v>
      </c>
      <c r="F34" t="s">
        <v>32</v>
      </c>
    </row>
    <row r="35" spans="1:9">
      <c r="A35" t="s">
        <v>34</v>
      </c>
      <c r="B35">
        <v>3</v>
      </c>
      <c r="C35">
        <v>3660.7395883776799</v>
      </c>
      <c r="D35">
        <v>1220.24652945922</v>
      </c>
      <c r="E35">
        <v>36.823012229444899</v>
      </c>
      <c r="F35" s="8">
        <v>2.06403868885374E-7</v>
      </c>
    </row>
    <row r="36" spans="1:9">
      <c r="A36" t="s">
        <v>36</v>
      </c>
      <c r="B36">
        <v>16</v>
      </c>
      <c r="C36">
        <v>530.210411622317</v>
      </c>
      <c r="D36">
        <v>33.138150726394798</v>
      </c>
    </row>
    <row r="37" spans="1:9">
      <c r="A37" t="s">
        <v>38</v>
      </c>
      <c r="B37">
        <v>19</v>
      </c>
      <c r="C37">
        <v>4190.95</v>
      </c>
    </row>
    <row r="39" spans="1:9">
      <c r="B39" t="s">
        <v>39</v>
      </c>
      <c r="C39" t="s">
        <v>23</v>
      </c>
      <c r="D39" t="s">
        <v>26</v>
      </c>
      <c r="E39" t="s">
        <v>40</v>
      </c>
      <c r="F39" t="s">
        <v>41</v>
      </c>
      <c r="G39" t="s">
        <v>42</v>
      </c>
      <c r="H39" t="s">
        <v>41</v>
      </c>
      <c r="I39" t="s">
        <v>42</v>
      </c>
    </row>
    <row r="40" spans="1:9">
      <c r="A40" t="s">
        <v>43</v>
      </c>
      <c r="B40">
        <v>-91.759498439183304</v>
      </c>
      <c r="C40">
        <v>15.222760086912301</v>
      </c>
      <c r="D40">
        <v>-6.0277832610705797</v>
      </c>
      <c r="E40">
        <v>1.7575547357373199E-5</v>
      </c>
      <c r="F40">
        <v>-124.030308002732</v>
      </c>
      <c r="G40">
        <v>-59.488688875634502</v>
      </c>
      <c r="H40">
        <v>-124.030308002732</v>
      </c>
      <c r="I40">
        <v>-59.488688875634502</v>
      </c>
    </row>
    <row r="41" spans="1:9">
      <c r="A41" t="s">
        <v>45</v>
      </c>
      <c r="B41">
        <v>1.07674105658825</v>
      </c>
      <c r="C41">
        <v>0.16596361065769699</v>
      </c>
      <c r="D41">
        <v>6.48781411974129</v>
      </c>
      <c r="E41">
        <v>7.4873018754296596E-6</v>
      </c>
      <c r="F41">
        <v>0.72491392120443399</v>
      </c>
      <c r="G41">
        <v>1.4285681919720701</v>
      </c>
      <c r="H41">
        <v>0.72491392120443399</v>
      </c>
      <c r="I41">
        <v>1.4285681919720701</v>
      </c>
    </row>
    <row r="42" spans="1:9">
      <c r="A42" t="s">
        <v>46</v>
      </c>
      <c r="B42">
        <v>0.25181347250984198</v>
      </c>
      <c r="C42">
        <v>4.5225518588418397E-2</v>
      </c>
      <c r="D42">
        <v>5.56795102343676</v>
      </c>
      <c r="E42">
        <v>4.2436645846188099E-5</v>
      </c>
      <c r="F42">
        <v>0.15593965662842699</v>
      </c>
      <c r="G42">
        <v>0.34768728839125701</v>
      </c>
      <c r="H42">
        <v>0.15593965662842699</v>
      </c>
      <c r="I42">
        <v>0.34768728839125701</v>
      </c>
    </row>
    <row r="43" spans="1:9">
      <c r="A43" t="s">
        <v>47</v>
      </c>
      <c r="B43">
        <v>8.7398710556660699</v>
      </c>
      <c r="C43">
        <v>3.0008154320476201</v>
      </c>
      <c r="D43">
        <v>2.9124987036281502</v>
      </c>
      <c r="E43">
        <v>1.0173552942787699E-2</v>
      </c>
      <c r="F43">
        <v>2.37842656136415</v>
      </c>
      <c r="G43">
        <v>15.1013155499679</v>
      </c>
      <c r="H43">
        <v>2.37842656136415</v>
      </c>
      <c r="I43">
        <v>15.1013155499679</v>
      </c>
    </row>
  </sheetData>
  <pageMargins left="0.7" right="0.7" top="0.75" bottom="0.75" header="0.3" footer="0.3"/>
  <drawing r:id="rId1"/>
  <extLst>
    <ext xmlns:x15="http://schemas.microsoft.com/office/spreadsheetml/2010/11/main" uri="{F7C9EE02-42E1-4005-9D12-6889AFFD525C}">
      <x15:webExtensions xmlns:xm="http://schemas.microsoft.com/office/excel/2006/main">
        <x15:webExtension appRef="{583D11BA-3273-4A55-ABAB-54F787D9E1B4}">
          <xm:f>'Question 2'!1:1048576</xm:f>
        </x15:webExtension>
        <x15:webExtension appRef="{60FE409B-9B92-4D51-8846-674DAEBCA200}">
          <xm:f>'Question 2'!1:1048576</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B1B0F-D541-4915-9C1C-FF4E5379B086}">
  <dimension ref="A1"/>
  <sheetViews>
    <sheetView workbookViewId="0"/>
  </sheetViews>
  <sheetFormatPr defaultRowHeight="15"/>
  <sheetData/>
  <pageMargins left="0.7" right="0.7" top="0.75" bottom="0.75" header="0.3" footer="0.3"/>
  <extLst>
    <ext xmlns:x15="http://schemas.microsoft.com/office/spreadsheetml/2010/11/main" uri="{F7C9EE02-42E1-4005-9D12-6889AFFD525C}">
      <x15:webExtensions xmlns:xm="http://schemas.microsoft.com/office/excel/2006/main">
        <x15:webExtension appRef="{A4DCBB3A-C2D5-40E7-BA37-18FB0D331EBD}">
          <xm:f>'Question 2'!$A$1:$A$21</xm:f>
        </x15:webExtension>
        <x15:webExtension appRef="{1BA05EDA-ED9E-409E-85E3-3F16BFBBA03A}">
          <xm:f>'Question 2'!$B$1:$D$21</xm:f>
        </x15:webExtension>
        <x15:webExtension appRef="{B80D4681-FC3C-419D-B782-9C9C60E5FFD1}">
          <xm:f>'Question 2'!$A$1:$A$21</xm:f>
        </x15:webExtension>
        <x15:webExtension appRef="{1FABE6B0-432F-4370-92DC-741921AAC2B4}">
          <xm:f>'Question 2'!$B$1:$D$21</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Hamline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 Beverly</dc:creator>
  <cp:keywords/>
  <dc:description/>
  <cp:lastModifiedBy/>
  <cp:revision/>
  <dcterms:created xsi:type="dcterms:W3CDTF">2023-10-16T18:06:45Z</dcterms:created>
  <dcterms:modified xsi:type="dcterms:W3CDTF">2024-11-18T00:25:56Z</dcterms:modified>
  <cp:category/>
  <cp:contentStatus/>
</cp:coreProperties>
</file>