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ongyeol\Dropbox\Research Folder\UW Research\Application Docu\"/>
    </mc:Choice>
  </mc:AlternateContent>
  <xr:revisionPtr revIDLastSave="0" documentId="13_ncr:1_{2E49D1D6-827B-420B-BCCA-74199B5F3C61}" xr6:coauthVersionLast="47" xr6:coauthVersionMax="47" xr10:uidLastSave="{00000000-0000-0000-0000-000000000000}"/>
  <bookViews>
    <workbookView xWindow="1440" yWindow="195" windowWidth="25065" windowHeight="14865" xr2:uid="{A32B6D71-80ED-4E14-A697-745CEB5B01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" i="1" l="1"/>
  <c r="G48" i="1"/>
  <c r="F48" i="1"/>
  <c r="E48" i="1"/>
  <c r="D48" i="1"/>
  <c r="C48" i="1"/>
  <c r="H47" i="1"/>
  <c r="G47" i="1"/>
  <c r="F47" i="1"/>
  <c r="E47" i="1"/>
  <c r="D47" i="1"/>
  <c r="C47" i="1"/>
  <c r="H46" i="1"/>
  <c r="G46" i="1"/>
  <c r="F46" i="1"/>
  <c r="E46" i="1"/>
  <c r="D46" i="1"/>
  <c r="C46" i="1"/>
  <c r="H45" i="1"/>
  <c r="G45" i="1"/>
  <c r="F45" i="1"/>
  <c r="E45" i="1"/>
  <c r="D45" i="1"/>
  <c r="C45" i="1"/>
  <c r="H44" i="1"/>
  <c r="G44" i="1"/>
  <c r="F44" i="1"/>
  <c r="E44" i="1"/>
  <c r="D44" i="1"/>
  <c r="C44" i="1"/>
  <c r="H43" i="1"/>
  <c r="G43" i="1"/>
  <c r="F43" i="1"/>
  <c r="E43" i="1"/>
  <c r="D43" i="1"/>
  <c r="C43" i="1"/>
  <c r="H32" i="1"/>
  <c r="G32" i="1"/>
  <c r="F32" i="1"/>
  <c r="E32" i="1"/>
  <c r="D32" i="1"/>
  <c r="C32" i="1"/>
  <c r="H31" i="1"/>
  <c r="G31" i="1"/>
  <c r="F31" i="1"/>
  <c r="E31" i="1"/>
  <c r="D31" i="1"/>
  <c r="C31" i="1"/>
  <c r="H30" i="1"/>
  <c r="G30" i="1"/>
  <c r="F30" i="1"/>
  <c r="E30" i="1"/>
  <c r="D30" i="1"/>
  <c r="C30" i="1"/>
  <c r="H29" i="1"/>
  <c r="G29" i="1"/>
  <c r="F29" i="1"/>
  <c r="E29" i="1"/>
  <c r="D29" i="1"/>
  <c r="C29" i="1"/>
  <c r="H28" i="1"/>
  <c r="G28" i="1"/>
  <c r="F28" i="1"/>
  <c r="E28" i="1"/>
  <c r="D28" i="1"/>
  <c r="C28" i="1"/>
  <c r="H27" i="1"/>
  <c r="G27" i="1"/>
  <c r="F27" i="1"/>
  <c r="E27" i="1"/>
  <c r="D27" i="1"/>
  <c r="C27" i="1"/>
  <c r="H12" i="1"/>
  <c r="H13" i="1"/>
  <c r="H14" i="1"/>
  <c r="H15" i="1"/>
  <c r="H16" i="1"/>
  <c r="H11" i="1"/>
  <c r="G12" i="1"/>
  <c r="G13" i="1"/>
  <c r="G14" i="1"/>
  <c r="G15" i="1"/>
  <c r="G16" i="1"/>
  <c r="G11" i="1"/>
  <c r="F12" i="1"/>
  <c r="F13" i="1"/>
  <c r="F14" i="1"/>
  <c r="F15" i="1"/>
  <c r="F16" i="1"/>
  <c r="F11" i="1"/>
  <c r="E12" i="1"/>
  <c r="E13" i="1"/>
  <c r="E14" i="1"/>
  <c r="E15" i="1"/>
  <c r="E16" i="1"/>
  <c r="E11" i="1"/>
  <c r="D12" i="1"/>
  <c r="D13" i="1"/>
  <c r="D14" i="1"/>
  <c r="D15" i="1"/>
  <c r="D16" i="1"/>
  <c r="D11" i="1"/>
  <c r="C12" i="1"/>
  <c r="C13" i="1"/>
  <c r="C14" i="1"/>
  <c r="C15" i="1"/>
  <c r="C16" i="1"/>
  <c r="C11" i="1"/>
</calcChain>
</file>

<file path=xl/sharedStrings.xml><?xml version="1.0" encoding="utf-8"?>
<sst xmlns="http://schemas.openxmlformats.org/spreadsheetml/2006/main" count="117" uniqueCount="35">
  <si>
    <t>Penalty Lv1</t>
  </si>
  <si>
    <t>Penalty Lv2</t>
  </si>
  <si>
    <t>Penalty Lv3</t>
  </si>
  <si>
    <t>Penalty Lv4</t>
  </si>
  <si>
    <t>AUC2</t>
  </si>
  <si>
    <t>AUC1</t>
  </si>
  <si>
    <t>Freq1</t>
  </si>
  <si>
    <t>Freq2</t>
  </si>
  <si>
    <t>Freq3</t>
  </si>
  <si>
    <t>AUC3</t>
  </si>
  <si>
    <t>AUC4</t>
  </si>
  <si>
    <t>Freq4</t>
  </si>
  <si>
    <t>AUC5</t>
  </si>
  <si>
    <t>Freq5</t>
  </si>
  <si>
    <t>XGBoost + feature engineering</t>
  </si>
  <si>
    <t>NN + Full observation</t>
  </si>
  <si>
    <t>AUC6</t>
    <phoneticPr fontId="1" type="noConversion"/>
  </si>
  <si>
    <t>Freq6</t>
    <phoneticPr fontId="1" type="noConversion"/>
  </si>
  <si>
    <t>AUC7</t>
    <phoneticPr fontId="1" type="noConversion"/>
  </si>
  <si>
    <t>Freq7</t>
    <phoneticPr fontId="1" type="noConversion"/>
  </si>
  <si>
    <t>AUC8</t>
    <phoneticPr fontId="1" type="noConversion"/>
  </si>
  <si>
    <t>Freq8</t>
    <phoneticPr fontId="1" type="noConversion"/>
  </si>
  <si>
    <t>AUC9</t>
    <phoneticPr fontId="1" type="noConversion"/>
  </si>
  <si>
    <t>Freq9</t>
    <phoneticPr fontId="1" type="noConversion"/>
  </si>
  <si>
    <t>AUC10</t>
    <phoneticPr fontId="1" type="noConversion"/>
  </si>
  <si>
    <t>Freq10</t>
    <phoneticPr fontId="1" type="noConversion"/>
  </si>
  <si>
    <t>Mean(AUC)</t>
    <phoneticPr fontId="1" type="noConversion"/>
  </si>
  <si>
    <t>Mean(Freq)</t>
    <phoneticPr fontId="1" type="noConversion"/>
  </si>
  <si>
    <t>Median</t>
    <phoneticPr fontId="1" type="noConversion"/>
  </si>
  <si>
    <t>Min</t>
    <phoneticPr fontId="1" type="noConversion"/>
  </si>
  <si>
    <t>Max</t>
    <phoneticPr fontId="1" type="noConversion"/>
  </si>
  <si>
    <t>Var(AUC)</t>
    <phoneticPr fontId="1" type="noConversion"/>
  </si>
  <si>
    <t>Run 1</t>
    <phoneticPr fontId="1" type="noConversion"/>
  </si>
  <si>
    <t>Run 2</t>
    <phoneticPr fontId="1" type="noConversion"/>
  </si>
  <si>
    <t>Run 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</si>
</sst>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1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02D9-0CA3-4768-AD8E-B703F2E97B49}">
  <dimension ref="B2:V52"/>
  <sheetViews>
    <sheetView tabSelected="1" topLeftCell="B1" workbookViewId="0">
      <selection activeCell="I45" sqref="I45"/>
    </sheetView>
  </sheetViews>
  <sheetFormatPr defaultRowHeight="16.5" x14ac:dyDescent="0.3"/>
  <cols>
    <col min="2" max="2" width="22.75" customWidth="1"/>
    <col min="3" max="3" width="10.875" customWidth="1"/>
    <col min="4" max="4" width="11" customWidth="1"/>
    <col min="10" max="10" width="9.875" bestFit="1" customWidth="1"/>
    <col min="16" max="16" width="10.75" customWidth="1"/>
  </cols>
  <sheetData>
    <row r="2" spans="2:22" x14ac:dyDescent="0.3">
      <c r="B2" t="s">
        <v>32</v>
      </c>
      <c r="C2" t="s">
        <v>5</v>
      </c>
      <c r="D2" t="s">
        <v>6</v>
      </c>
      <c r="E2" t="s">
        <v>4</v>
      </c>
      <c r="F2" t="s">
        <v>7</v>
      </c>
      <c r="G2" t="s">
        <v>9</v>
      </c>
      <c r="H2" t="s">
        <v>8</v>
      </c>
      <c r="I2" t="s">
        <v>10</v>
      </c>
      <c r="J2" t="s">
        <v>11</v>
      </c>
      <c r="K2" t="s">
        <v>12</v>
      </c>
      <c r="L2" t="s">
        <v>13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</row>
    <row r="3" spans="2:22" x14ac:dyDescent="0.3">
      <c r="B3" t="s">
        <v>14</v>
      </c>
      <c r="C3">
        <v>0.9</v>
      </c>
      <c r="D3">
        <v>1</v>
      </c>
      <c r="E3">
        <v>0.89</v>
      </c>
      <c r="F3">
        <v>1</v>
      </c>
      <c r="G3">
        <v>0.81</v>
      </c>
      <c r="H3">
        <v>1</v>
      </c>
      <c r="I3">
        <v>0.8</v>
      </c>
      <c r="J3">
        <v>1</v>
      </c>
      <c r="K3">
        <v>0.83</v>
      </c>
      <c r="L3">
        <v>1</v>
      </c>
      <c r="M3">
        <v>0.92</v>
      </c>
      <c r="N3">
        <v>1</v>
      </c>
      <c r="O3">
        <v>0.8</v>
      </c>
      <c r="P3">
        <v>1</v>
      </c>
      <c r="Q3">
        <v>0.9</v>
      </c>
      <c r="R3">
        <v>1</v>
      </c>
      <c r="S3">
        <v>0.93</v>
      </c>
      <c r="T3">
        <v>1</v>
      </c>
      <c r="U3">
        <v>0.9</v>
      </c>
      <c r="V3">
        <v>1</v>
      </c>
    </row>
    <row r="4" spans="2:22" x14ac:dyDescent="0.3">
      <c r="B4" t="s">
        <v>15</v>
      </c>
      <c r="C4">
        <v>0.9</v>
      </c>
      <c r="D4">
        <v>1</v>
      </c>
      <c r="E4">
        <v>0.88</v>
      </c>
      <c r="F4">
        <v>1</v>
      </c>
      <c r="G4">
        <v>0.74</v>
      </c>
      <c r="H4">
        <v>1</v>
      </c>
      <c r="I4">
        <v>0.81</v>
      </c>
      <c r="J4">
        <v>1</v>
      </c>
      <c r="K4">
        <v>0.81</v>
      </c>
      <c r="L4">
        <v>1</v>
      </c>
      <c r="M4">
        <v>0.89</v>
      </c>
      <c r="N4">
        <v>1</v>
      </c>
      <c r="O4">
        <v>0.78</v>
      </c>
      <c r="P4">
        <v>1</v>
      </c>
      <c r="Q4">
        <v>0.86</v>
      </c>
      <c r="R4">
        <v>1</v>
      </c>
      <c r="S4">
        <v>0.89</v>
      </c>
      <c r="T4">
        <v>1</v>
      </c>
      <c r="U4">
        <v>0.88</v>
      </c>
      <c r="V4">
        <v>1</v>
      </c>
    </row>
    <row r="5" spans="2:22" x14ac:dyDescent="0.3">
      <c r="B5" t="s">
        <v>0</v>
      </c>
      <c r="C5">
        <v>0.89</v>
      </c>
      <c r="D5">
        <v>0.4</v>
      </c>
      <c r="E5">
        <v>0.86</v>
      </c>
      <c r="F5">
        <v>0.42399999999999999</v>
      </c>
      <c r="G5">
        <v>0.71</v>
      </c>
      <c r="H5">
        <v>0.35</v>
      </c>
      <c r="I5">
        <v>0.85</v>
      </c>
      <c r="J5">
        <v>0.39300000000000002</v>
      </c>
      <c r="K5">
        <v>0.82</v>
      </c>
      <c r="L5">
        <v>0.41199999999999998</v>
      </c>
      <c r="M5">
        <v>0.89</v>
      </c>
      <c r="N5">
        <v>0.42199999999999999</v>
      </c>
      <c r="O5">
        <v>0.77</v>
      </c>
      <c r="P5">
        <v>0.39200000000000002</v>
      </c>
      <c r="Q5">
        <v>0.88</v>
      </c>
      <c r="R5">
        <v>0.377</v>
      </c>
      <c r="S5">
        <v>0.89</v>
      </c>
      <c r="T5">
        <v>0.39600000000000002</v>
      </c>
      <c r="U5">
        <v>0.86</v>
      </c>
      <c r="V5">
        <v>0.40600000000000003</v>
      </c>
    </row>
    <row r="6" spans="2:22" x14ac:dyDescent="0.3">
      <c r="B6" t="s">
        <v>1</v>
      </c>
      <c r="C6">
        <v>0.89</v>
      </c>
      <c r="D6">
        <v>0.216</v>
      </c>
      <c r="E6">
        <v>0.83</v>
      </c>
      <c r="F6">
        <v>0.22600000000000001</v>
      </c>
      <c r="G6">
        <v>0.75</v>
      </c>
      <c r="H6">
        <v>0.215</v>
      </c>
      <c r="I6">
        <v>0.81</v>
      </c>
      <c r="J6">
        <v>0.23</v>
      </c>
      <c r="K6">
        <v>0.79</v>
      </c>
      <c r="L6">
        <v>0.23799999999999999</v>
      </c>
      <c r="M6">
        <v>0.88</v>
      </c>
      <c r="N6">
        <v>0.221</v>
      </c>
      <c r="O6">
        <v>0.79</v>
      </c>
      <c r="P6">
        <v>0.251</v>
      </c>
      <c r="Q6">
        <v>0.86</v>
      </c>
      <c r="R6">
        <v>0.254</v>
      </c>
      <c r="S6">
        <v>0.88</v>
      </c>
      <c r="T6">
        <v>0.246</v>
      </c>
      <c r="U6">
        <v>0.89</v>
      </c>
      <c r="V6">
        <v>0.215</v>
      </c>
    </row>
    <row r="7" spans="2:22" x14ac:dyDescent="0.3">
      <c r="B7" t="s">
        <v>2</v>
      </c>
      <c r="C7">
        <v>0.86</v>
      </c>
      <c r="D7">
        <v>0.115</v>
      </c>
      <c r="E7">
        <v>0.86</v>
      </c>
      <c r="F7">
        <v>0.13</v>
      </c>
      <c r="G7">
        <v>0.64</v>
      </c>
      <c r="H7">
        <v>0.13</v>
      </c>
      <c r="I7">
        <v>0.81</v>
      </c>
      <c r="J7">
        <v>0.114</v>
      </c>
      <c r="K7">
        <v>0.77</v>
      </c>
      <c r="L7">
        <v>0.11700000000000001</v>
      </c>
      <c r="M7">
        <v>0.85</v>
      </c>
      <c r="N7">
        <v>0.112</v>
      </c>
      <c r="O7">
        <v>0.75</v>
      </c>
      <c r="P7">
        <v>0.12</v>
      </c>
      <c r="Q7">
        <v>0.83</v>
      </c>
      <c r="R7">
        <v>0.104</v>
      </c>
      <c r="S7">
        <v>0.88</v>
      </c>
      <c r="T7">
        <v>0.115</v>
      </c>
      <c r="U7">
        <v>0.84</v>
      </c>
      <c r="V7">
        <v>0.125</v>
      </c>
    </row>
    <row r="8" spans="2:22" x14ac:dyDescent="0.3">
      <c r="B8" t="s">
        <v>3</v>
      </c>
      <c r="C8">
        <v>0.76</v>
      </c>
      <c r="D8">
        <v>3.1E-2</v>
      </c>
      <c r="E8">
        <v>0.79</v>
      </c>
      <c r="F8">
        <v>0.04</v>
      </c>
      <c r="G8">
        <v>0.69</v>
      </c>
      <c r="H8">
        <v>4.4999999999999998E-2</v>
      </c>
      <c r="I8">
        <v>0.77</v>
      </c>
      <c r="J8">
        <v>4.9000000000000002E-2</v>
      </c>
      <c r="K8">
        <v>0.73</v>
      </c>
      <c r="L8">
        <v>3.4000000000000002E-2</v>
      </c>
      <c r="M8">
        <v>0.78</v>
      </c>
      <c r="N8">
        <v>3.7999999999999999E-2</v>
      </c>
      <c r="O8">
        <v>0.72</v>
      </c>
      <c r="P8">
        <v>3.7999999999999999E-2</v>
      </c>
      <c r="Q8">
        <v>0.8</v>
      </c>
      <c r="R8">
        <v>3.6999999999999998E-2</v>
      </c>
      <c r="S8">
        <v>0.79</v>
      </c>
      <c r="T8">
        <v>3.4000000000000002E-2</v>
      </c>
      <c r="U8">
        <v>0.78</v>
      </c>
      <c r="V8">
        <v>3.5999999999999997E-2</v>
      </c>
    </row>
    <row r="10" spans="2:22" x14ac:dyDescent="0.3">
      <c r="B10" s="1"/>
      <c r="C10" s="1" t="s">
        <v>27</v>
      </c>
      <c r="D10" s="1" t="s">
        <v>26</v>
      </c>
      <c r="E10" s="1" t="s">
        <v>28</v>
      </c>
      <c r="F10" s="1" t="s">
        <v>29</v>
      </c>
      <c r="G10" s="1" t="s">
        <v>30</v>
      </c>
      <c r="H10" s="4" t="s">
        <v>31</v>
      </c>
      <c r="J10" s="3"/>
      <c r="K10" s="3"/>
      <c r="L10" s="3"/>
      <c r="M10" s="3"/>
      <c r="N10" s="3"/>
      <c r="O10" s="3"/>
      <c r="P10" s="2"/>
    </row>
    <row r="11" spans="2:22" x14ac:dyDescent="0.3">
      <c r="B11" s="1" t="s">
        <v>14</v>
      </c>
      <c r="C11" s="1">
        <f>AVERAGE(D3,F3,H3,J3,L3,N3,P3,R3,T3,V3)</f>
        <v>1</v>
      </c>
      <c r="D11" s="1">
        <f>AVERAGE(C3,E3,G3,I3,K3,M3,O3,Q3,S3,U3)</f>
        <v>0.86799999999999999</v>
      </c>
      <c r="E11" s="1">
        <f>MEDIAN(C3,E3,G3,I3,K3,M3,O3,Q3,S3,U3)</f>
        <v>0.89500000000000002</v>
      </c>
      <c r="F11" s="1">
        <f>MIN(C3,E3,G3,I3,K3,M3,O3,Q3,S3,U3)</f>
        <v>0.8</v>
      </c>
      <c r="G11" s="1">
        <f>MAX(C3,E3,G3,I3,K3,M3,O3,Q3,S3,U3)</f>
        <v>0.93</v>
      </c>
      <c r="H11" s="1">
        <f>_xlfn.STDEV.S(C3,E3,G3,I3,K3,M3,O3,Q3,S3,U3)</f>
        <v>5.1811624607267855E-2</v>
      </c>
      <c r="J11" s="3"/>
      <c r="K11" s="3"/>
      <c r="L11" s="3"/>
      <c r="M11" s="3"/>
      <c r="N11" s="3"/>
      <c r="O11" s="3"/>
    </row>
    <row r="12" spans="2:22" x14ac:dyDescent="0.3">
      <c r="B12" s="1" t="s">
        <v>15</v>
      </c>
      <c r="C12" s="1">
        <f t="shared" ref="C12:C16" si="0">AVERAGE(D4,F4,H4,J4,L4,N4,P4,R4,T4,V4)</f>
        <v>1</v>
      </c>
      <c r="D12" s="1">
        <f t="shared" ref="D12:D16" si="1">AVERAGE(C4,E4,G4,I4,K4,M4,O4,Q4,S4,U4)</f>
        <v>0.84400000000000008</v>
      </c>
      <c r="E12" s="1">
        <f t="shared" ref="E12:E16" si="2">MEDIAN(C4,E4,G4,I4,K4,M4,O4,Q4,S4,U4)</f>
        <v>0.87</v>
      </c>
      <c r="F12" s="1">
        <f t="shared" ref="F12:F16" si="3">MIN(C4,E4,G4,I4,K4,M4,O4,Q4,S4,U4)</f>
        <v>0.74</v>
      </c>
      <c r="G12" s="1">
        <f t="shared" ref="G12:G16" si="4">MAX(C4,E4,G4,I4,K4,M4,O4,Q4,S4,U4)</f>
        <v>0.9</v>
      </c>
      <c r="H12" s="1">
        <f t="shared" ref="H12:H16" si="5">_xlfn.STDEV.S(C4,E4,G4,I4,K4,M4,O4,Q4,S4,U4)</f>
        <v>5.5216744642263074E-2</v>
      </c>
      <c r="J12" s="3"/>
      <c r="K12" s="3"/>
      <c r="L12" s="3"/>
      <c r="M12" s="3"/>
      <c r="N12" s="3"/>
      <c r="O12" s="3"/>
    </row>
    <row r="13" spans="2:22" x14ac:dyDescent="0.3">
      <c r="B13" s="1" t="s">
        <v>0</v>
      </c>
      <c r="C13" s="1">
        <f t="shared" si="0"/>
        <v>0.3972</v>
      </c>
      <c r="D13" s="1">
        <f t="shared" si="1"/>
        <v>0.84199999999999986</v>
      </c>
      <c r="E13" s="1">
        <f t="shared" si="2"/>
        <v>0.86</v>
      </c>
      <c r="F13" s="1">
        <f t="shared" si="3"/>
        <v>0.71</v>
      </c>
      <c r="G13" s="1">
        <f t="shared" si="4"/>
        <v>0.89</v>
      </c>
      <c r="H13" s="1">
        <f t="shared" si="5"/>
        <v>5.9777364723893056E-2</v>
      </c>
      <c r="J13" s="3"/>
      <c r="K13" s="3"/>
      <c r="L13" s="3"/>
      <c r="M13" s="3"/>
      <c r="N13" s="3"/>
      <c r="O13" s="3"/>
    </row>
    <row r="14" spans="2:22" x14ac:dyDescent="0.3">
      <c r="B14" s="1" t="s">
        <v>1</v>
      </c>
      <c r="C14" s="1">
        <f t="shared" si="0"/>
        <v>0.23119999999999999</v>
      </c>
      <c r="D14" s="1">
        <f t="shared" si="1"/>
        <v>0.83700000000000008</v>
      </c>
      <c r="E14" s="1">
        <f t="shared" si="2"/>
        <v>0.84499999999999997</v>
      </c>
      <c r="F14" s="1">
        <f t="shared" si="3"/>
        <v>0.75</v>
      </c>
      <c r="G14" s="1">
        <f t="shared" si="4"/>
        <v>0.89</v>
      </c>
      <c r="H14" s="1">
        <f t="shared" si="5"/>
        <v>5.0122073203551956E-2</v>
      </c>
      <c r="J14" s="3"/>
      <c r="K14" s="3"/>
      <c r="L14" s="3"/>
      <c r="M14" s="3"/>
      <c r="N14" s="3"/>
      <c r="O14" s="3"/>
    </row>
    <row r="15" spans="2:22" x14ac:dyDescent="0.3">
      <c r="B15" s="1" t="s">
        <v>2</v>
      </c>
      <c r="C15" s="1">
        <f t="shared" si="0"/>
        <v>0.1182</v>
      </c>
      <c r="D15" s="1">
        <f t="shared" si="1"/>
        <v>0.80899999999999994</v>
      </c>
      <c r="E15" s="1">
        <f t="shared" si="2"/>
        <v>0.83499999999999996</v>
      </c>
      <c r="F15" s="1">
        <f t="shared" si="3"/>
        <v>0.64</v>
      </c>
      <c r="G15" s="1">
        <f t="shared" si="4"/>
        <v>0.88</v>
      </c>
      <c r="H15" s="1">
        <f t="shared" si="5"/>
        <v>7.2180329730474349E-2</v>
      </c>
      <c r="J15" s="3"/>
      <c r="K15" s="3"/>
      <c r="L15" s="3"/>
      <c r="M15" s="3"/>
      <c r="N15" s="3"/>
      <c r="O15" s="3"/>
    </row>
    <row r="16" spans="2:22" x14ac:dyDescent="0.3">
      <c r="B16" s="1" t="s">
        <v>3</v>
      </c>
      <c r="C16" s="1">
        <f t="shared" si="0"/>
        <v>3.8199999999999998E-2</v>
      </c>
      <c r="D16" s="1">
        <f t="shared" si="1"/>
        <v>0.76100000000000001</v>
      </c>
      <c r="E16" s="1">
        <f t="shared" si="2"/>
        <v>0.77500000000000002</v>
      </c>
      <c r="F16" s="1">
        <f t="shared" si="3"/>
        <v>0.69</v>
      </c>
      <c r="G16" s="1">
        <f t="shared" si="4"/>
        <v>0.8</v>
      </c>
      <c r="H16" s="1">
        <f t="shared" si="5"/>
        <v>3.6040101122068055E-2</v>
      </c>
      <c r="J16" s="3"/>
      <c r="K16" s="3"/>
      <c r="L16" s="3"/>
      <c r="M16" s="3"/>
      <c r="N16" s="3"/>
      <c r="O16" s="3"/>
    </row>
    <row r="18" spans="2:22" x14ac:dyDescent="0.3">
      <c r="B18" t="s">
        <v>33</v>
      </c>
      <c r="C18" t="s">
        <v>5</v>
      </c>
      <c r="D18" t="s">
        <v>6</v>
      </c>
      <c r="E18" t="s">
        <v>4</v>
      </c>
      <c r="F18" t="s">
        <v>7</v>
      </c>
      <c r="G18" t="s">
        <v>9</v>
      </c>
      <c r="H18" t="s">
        <v>8</v>
      </c>
      <c r="I18" t="s">
        <v>10</v>
      </c>
      <c r="J18" t="s">
        <v>11</v>
      </c>
      <c r="K18" t="s">
        <v>12</v>
      </c>
      <c r="L18" t="s">
        <v>13</v>
      </c>
      <c r="M18" t="s">
        <v>16</v>
      </c>
      <c r="N18" t="s">
        <v>17</v>
      </c>
      <c r="O18" t="s">
        <v>18</v>
      </c>
      <c r="P18" t="s">
        <v>19</v>
      </c>
      <c r="Q18" t="s">
        <v>20</v>
      </c>
      <c r="R18" t="s">
        <v>21</v>
      </c>
      <c r="S18" t="s">
        <v>22</v>
      </c>
      <c r="T18" t="s">
        <v>23</v>
      </c>
      <c r="U18" t="s">
        <v>24</v>
      </c>
      <c r="V18" t="s">
        <v>25</v>
      </c>
    </row>
    <row r="19" spans="2:22" x14ac:dyDescent="0.3">
      <c r="B19" t="s">
        <v>14</v>
      </c>
      <c r="C19">
        <v>0.93</v>
      </c>
      <c r="D19">
        <v>1</v>
      </c>
      <c r="E19">
        <v>0.93</v>
      </c>
      <c r="F19">
        <v>1</v>
      </c>
      <c r="G19">
        <v>0.8</v>
      </c>
      <c r="H19">
        <v>1</v>
      </c>
      <c r="I19">
        <v>0.85</v>
      </c>
      <c r="J19">
        <v>1</v>
      </c>
      <c r="K19">
        <v>0.89</v>
      </c>
      <c r="L19">
        <v>1</v>
      </c>
      <c r="M19">
        <v>0.91</v>
      </c>
      <c r="N19">
        <v>1</v>
      </c>
      <c r="O19">
        <v>0.91</v>
      </c>
      <c r="P19">
        <v>1</v>
      </c>
      <c r="Q19">
        <v>0.88</v>
      </c>
      <c r="R19">
        <v>1</v>
      </c>
      <c r="S19">
        <v>0.86</v>
      </c>
      <c r="T19">
        <v>1</v>
      </c>
      <c r="U19">
        <v>0.82</v>
      </c>
      <c r="V19">
        <v>1</v>
      </c>
    </row>
    <row r="20" spans="2:22" x14ac:dyDescent="0.3">
      <c r="B20" t="s">
        <v>15</v>
      </c>
      <c r="C20">
        <v>0.93</v>
      </c>
      <c r="D20">
        <v>1</v>
      </c>
      <c r="E20">
        <v>0.9</v>
      </c>
      <c r="F20">
        <v>1</v>
      </c>
      <c r="G20">
        <v>0.81</v>
      </c>
      <c r="H20">
        <v>1</v>
      </c>
      <c r="I20">
        <v>0.83</v>
      </c>
      <c r="J20">
        <v>1</v>
      </c>
      <c r="K20">
        <v>0.88</v>
      </c>
      <c r="L20">
        <v>1</v>
      </c>
      <c r="M20">
        <v>0.88</v>
      </c>
      <c r="N20">
        <v>1</v>
      </c>
      <c r="O20">
        <v>0.9</v>
      </c>
      <c r="P20">
        <v>1</v>
      </c>
      <c r="Q20">
        <v>0.89</v>
      </c>
      <c r="R20">
        <v>1</v>
      </c>
      <c r="S20">
        <v>0.84</v>
      </c>
      <c r="T20">
        <v>1</v>
      </c>
      <c r="U20">
        <v>0.74</v>
      </c>
      <c r="V20">
        <v>1</v>
      </c>
    </row>
    <row r="21" spans="2:22" x14ac:dyDescent="0.3">
      <c r="B21" t="s">
        <v>0</v>
      </c>
      <c r="C21">
        <v>0.93</v>
      </c>
      <c r="D21">
        <v>0.39300000000000002</v>
      </c>
      <c r="E21">
        <v>0.91</v>
      </c>
      <c r="F21">
        <v>0.41</v>
      </c>
      <c r="G21">
        <v>0.82</v>
      </c>
      <c r="H21">
        <v>0.38</v>
      </c>
      <c r="I21">
        <v>0.82</v>
      </c>
      <c r="J21">
        <v>0.39300000000000002</v>
      </c>
      <c r="K21">
        <v>0.87</v>
      </c>
      <c r="L21">
        <v>0.44900000000000001</v>
      </c>
      <c r="M21">
        <v>0.89</v>
      </c>
      <c r="N21">
        <v>0.41299999999999998</v>
      </c>
      <c r="O21">
        <v>0.88</v>
      </c>
      <c r="P21">
        <v>0.39600000000000002</v>
      </c>
      <c r="Q21">
        <v>0.88</v>
      </c>
      <c r="R21">
        <v>0.41799999999999998</v>
      </c>
      <c r="S21">
        <v>0.85</v>
      </c>
      <c r="T21">
        <v>0.38600000000000001</v>
      </c>
      <c r="U21">
        <v>0.76</v>
      </c>
      <c r="V21">
        <v>0.41899999999999998</v>
      </c>
    </row>
    <row r="22" spans="2:22" x14ac:dyDescent="0.3">
      <c r="B22" t="s">
        <v>1</v>
      </c>
      <c r="C22">
        <v>0.93</v>
      </c>
      <c r="D22">
        <v>0.245</v>
      </c>
      <c r="E22">
        <v>0.88</v>
      </c>
      <c r="F22">
        <v>0.25600000000000001</v>
      </c>
      <c r="G22">
        <v>0.81</v>
      </c>
      <c r="H22">
        <v>0.254</v>
      </c>
      <c r="I22">
        <v>0.81</v>
      </c>
      <c r="J22">
        <v>0.23599999999999999</v>
      </c>
      <c r="K22">
        <v>0.87</v>
      </c>
      <c r="L22">
        <v>0.251</v>
      </c>
      <c r="M22">
        <v>0.89</v>
      </c>
      <c r="N22">
        <v>0.26200000000000001</v>
      </c>
      <c r="O22">
        <v>0.85</v>
      </c>
      <c r="P22">
        <v>0.223</v>
      </c>
      <c r="Q22">
        <v>0.86</v>
      </c>
      <c r="R22">
        <v>0.25800000000000001</v>
      </c>
      <c r="S22">
        <v>0.85</v>
      </c>
      <c r="T22">
        <v>0.26200000000000001</v>
      </c>
      <c r="U22">
        <v>0.72</v>
      </c>
      <c r="V22">
        <v>0.26</v>
      </c>
    </row>
    <row r="23" spans="2:22" x14ac:dyDescent="0.3">
      <c r="B23" t="s">
        <v>2</v>
      </c>
      <c r="C23">
        <v>0.92</v>
      </c>
      <c r="D23">
        <v>0.13200000000000001</v>
      </c>
      <c r="E23">
        <v>0.84</v>
      </c>
      <c r="F23">
        <v>9.8000000000000004E-2</v>
      </c>
      <c r="G23">
        <v>0.8</v>
      </c>
      <c r="H23">
        <v>0.111</v>
      </c>
      <c r="I23">
        <v>0.83</v>
      </c>
      <c r="J23">
        <v>0.12</v>
      </c>
      <c r="K23">
        <v>0.83</v>
      </c>
      <c r="L23">
        <v>0.108</v>
      </c>
      <c r="M23">
        <v>0.87</v>
      </c>
      <c r="N23">
        <v>0.11700000000000001</v>
      </c>
      <c r="O23">
        <v>0.87</v>
      </c>
      <c r="P23">
        <v>0.112</v>
      </c>
      <c r="Q23">
        <v>0.82</v>
      </c>
      <c r="R23">
        <v>0.109</v>
      </c>
      <c r="S23">
        <v>0.84</v>
      </c>
      <c r="T23">
        <v>0.11700000000000001</v>
      </c>
      <c r="U23">
        <v>0.74</v>
      </c>
      <c r="V23">
        <v>0.10299999999999999</v>
      </c>
    </row>
    <row r="24" spans="2:22" x14ac:dyDescent="0.3">
      <c r="B24" t="s">
        <v>3</v>
      </c>
      <c r="C24">
        <v>0.8</v>
      </c>
      <c r="D24">
        <v>3.5000000000000003E-2</v>
      </c>
      <c r="E24">
        <v>0.77</v>
      </c>
      <c r="F24">
        <v>3.9199999999999999E-2</v>
      </c>
      <c r="G24">
        <v>0.76</v>
      </c>
      <c r="H24">
        <v>0.03</v>
      </c>
      <c r="I24">
        <v>0.76</v>
      </c>
      <c r="J24">
        <v>3.7999999999999999E-2</v>
      </c>
      <c r="K24">
        <v>0.72</v>
      </c>
      <c r="L24">
        <v>3.5000000000000003E-2</v>
      </c>
      <c r="M24">
        <v>0.83</v>
      </c>
      <c r="N24">
        <v>4.3999999999999997E-2</v>
      </c>
      <c r="O24">
        <v>0.83</v>
      </c>
      <c r="P24">
        <v>3.6999999999999998E-2</v>
      </c>
      <c r="Q24">
        <v>0.79</v>
      </c>
      <c r="R24">
        <v>3.9E-2</v>
      </c>
      <c r="S24">
        <v>0.71</v>
      </c>
      <c r="T24">
        <v>3.1600000000000003E-2</v>
      </c>
      <c r="U24">
        <v>0.65</v>
      </c>
      <c r="V24">
        <v>3.9E-2</v>
      </c>
    </row>
    <row r="25" spans="2:22" x14ac:dyDescent="0.3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22" x14ac:dyDescent="0.3">
      <c r="B26" s="1"/>
      <c r="C26" s="1" t="s">
        <v>27</v>
      </c>
      <c r="D26" s="1" t="s">
        <v>26</v>
      </c>
      <c r="E26" s="1" t="s">
        <v>28</v>
      </c>
      <c r="F26" s="1" t="s">
        <v>29</v>
      </c>
      <c r="G26" s="1" t="s">
        <v>30</v>
      </c>
      <c r="H26" s="4" t="s">
        <v>31</v>
      </c>
      <c r="I26" s="3"/>
      <c r="J26" s="3"/>
      <c r="K26" s="3"/>
      <c r="L26" s="3"/>
      <c r="M26" s="3"/>
      <c r="N26" s="3"/>
      <c r="O26" s="3"/>
      <c r="P26" s="3"/>
    </row>
    <row r="27" spans="2:22" x14ac:dyDescent="0.3">
      <c r="B27" s="1" t="s">
        <v>14</v>
      </c>
      <c r="C27" s="1">
        <f>AVERAGE(D19,F19,H19,J19,L19,N19,P19,R19,T19,V19)</f>
        <v>1</v>
      </c>
      <c r="D27" s="1">
        <f>AVERAGE(C19,E19,G19,I19,K19,M19,O19,Q19,S19,U19)</f>
        <v>0.87800000000000011</v>
      </c>
      <c r="E27" s="1">
        <f>MEDIAN(C19,E19,G19,I19,K19,M19,O19,Q19,S19,U19)</f>
        <v>0.88500000000000001</v>
      </c>
      <c r="F27" s="1">
        <f>MIN(C19,E19,G19,I19,K19,M19,O19,Q19,S19,U19)</f>
        <v>0.8</v>
      </c>
      <c r="G27" s="1">
        <f>MAX(C19,E19,G19,I19,K19,M19,O19,Q19,S19,U19)</f>
        <v>0.93</v>
      </c>
      <c r="H27" s="1">
        <f>_xlfn.STDEV.S(C19,E19,G19,I19,K19,M19,O19,Q19,S19,U19)</f>
        <v>4.4919681407794732E-2</v>
      </c>
      <c r="I27" s="3"/>
      <c r="J27" s="3"/>
      <c r="K27" s="3"/>
      <c r="L27" s="3"/>
      <c r="M27" s="3"/>
      <c r="N27" s="3"/>
      <c r="O27" s="3"/>
      <c r="P27" s="3"/>
    </row>
    <row r="28" spans="2:22" x14ac:dyDescent="0.3">
      <c r="B28" s="1" t="s">
        <v>15</v>
      </c>
      <c r="C28" s="1">
        <f t="shared" ref="C28:C32" si="6">AVERAGE(D20,F20,H20,J20,L20,N20,P20,R20,T20,V20)</f>
        <v>1</v>
      </c>
      <c r="D28" s="1">
        <f t="shared" ref="D28:D32" si="7">AVERAGE(C20,E20,G20,I20,K20,M20,O20,Q20,S20,U20)</f>
        <v>0.86</v>
      </c>
      <c r="E28" s="1">
        <f t="shared" ref="E28:E32" si="8">MEDIAN(C20,E20,G20,I20,K20,M20,O20,Q20,S20,U20)</f>
        <v>0.88</v>
      </c>
      <c r="F28" s="1">
        <f t="shared" ref="F28:F32" si="9">MIN(C20,E20,G20,I20,K20,M20,O20,Q20,S20,U20)</f>
        <v>0.74</v>
      </c>
      <c r="G28" s="1">
        <f t="shared" ref="G28:G32" si="10">MAX(C20,E20,G20,I20,K20,M20,O20,Q20,S20,U20)</f>
        <v>0.93</v>
      </c>
      <c r="H28" s="1">
        <f t="shared" ref="H28:H32" si="11">_xlfn.STDEV.S(C20,E20,G20,I20,K20,M20,O20,Q20,S20,U20)</f>
        <v>5.5777335102271716E-2</v>
      </c>
      <c r="I28" s="3"/>
      <c r="J28" s="3"/>
      <c r="K28" s="3"/>
      <c r="L28" s="3"/>
      <c r="M28" s="3"/>
      <c r="N28" s="3"/>
      <c r="O28" s="3"/>
      <c r="P28" s="3"/>
    </row>
    <row r="29" spans="2:22" x14ac:dyDescent="0.3">
      <c r="B29" s="1" t="s">
        <v>0</v>
      </c>
      <c r="C29" s="1">
        <f t="shared" si="6"/>
        <v>0.40569999999999995</v>
      </c>
      <c r="D29" s="1">
        <f t="shared" si="7"/>
        <v>0.86099999999999999</v>
      </c>
      <c r="E29" s="1">
        <f t="shared" si="8"/>
        <v>0.875</v>
      </c>
      <c r="F29" s="1">
        <f t="shared" si="9"/>
        <v>0.76</v>
      </c>
      <c r="G29" s="1">
        <f t="shared" si="10"/>
        <v>0.93</v>
      </c>
      <c r="H29" s="1">
        <f t="shared" si="11"/>
        <v>4.9988887654046583E-2</v>
      </c>
      <c r="I29" s="3"/>
      <c r="J29" s="3"/>
      <c r="K29" s="3"/>
      <c r="L29" s="3"/>
      <c r="M29" s="3"/>
      <c r="N29" s="3"/>
      <c r="O29" s="3"/>
      <c r="P29" s="3"/>
    </row>
    <row r="30" spans="2:22" x14ac:dyDescent="0.3">
      <c r="B30" s="1" t="s">
        <v>1</v>
      </c>
      <c r="C30" s="1">
        <f t="shared" si="6"/>
        <v>0.25069999999999998</v>
      </c>
      <c r="D30" s="1">
        <f t="shared" si="7"/>
        <v>0.84699999999999986</v>
      </c>
      <c r="E30" s="1">
        <f t="shared" si="8"/>
        <v>0.85499999999999998</v>
      </c>
      <c r="F30" s="1">
        <f t="shared" si="9"/>
        <v>0.72</v>
      </c>
      <c r="G30" s="1">
        <f t="shared" si="10"/>
        <v>0.93</v>
      </c>
      <c r="H30" s="1">
        <f t="shared" si="11"/>
        <v>5.7164480035925967E-2</v>
      </c>
      <c r="I30" s="3"/>
      <c r="J30" s="3"/>
      <c r="K30" s="3"/>
      <c r="L30" s="3"/>
      <c r="M30" s="3"/>
      <c r="N30" s="3"/>
      <c r="O30" s="3"/>
      <c r="P30" s="3"/>
    </row>
    <row r="31" spans="2:22" x14ac:dyDescent="0.3">
      <c r="B31" s="1" t="s">
        <v>2</v>
      </c>
      <c r="C31" s="1">
        <f t="shared" si="6"/>
        <v>0.11269999999999999</v>
      </c>
      <c r="D31" s="1">
        <f t="shared" si="7"/>
        <v>0.83599999999999997</v>
      </c>
      <c r="E31" s="1">
        <f t="shared" si="8"/>
        <v>0.83499999999999996</v>
      </c>
      <c r="F31" s="1">
        <f t="shared" si="9"/>
        <v>0.74</v>
      </c>
      <c r="G31" s="1">
        <f t="shared" si="10"/>
        <v>0.92</v>
      </c>
      <c r="H31" s="1">
        <f t="shared" si="11"/>
        <v>4.7422451316743316E-2</v>
      </c>
      <c r="I31" s="3"/>
      <c r="J31" s="3"/>
      <c r="K31" s="3"/>
      <c r="L31" s="3"/>
      <c r="M31" s="3"/>
      <c r="N31" s="3"/>
      <c r="O31" s="3"/>
      <c r="P31" s="3"/>
    </row>
    <row r="32" spans="2:22" x14ac:dyDescent="0.3">
      <c r="B32" s="1" t="s">
        <v>3</v>
      </c>
      <c r="C32" s="1">
        <f t="shared" si="6"/>
        <v>3.6779999999999993E-2</v>
      </c>
      <c r="D32" s="1">
        <f t="shared" si="7"/>
        <v>0.76200000000000001</v>
      </c>
      <c r="E32" s="1">
        <f t="shared" si="8"/>
        <v>0.76500000000000001</v>
      </c>
      <c r="F32" s="1">
        <f t="shared" si="9"/>
        <v>0.65</v>
      </c>
      <c r="G32" s="1">
        <f t="shared" si="10"/>
        <v>0.83</v>
      </c>
      <c r="H32" s="1">
        <f t="shared" si="11"/>
        <v>5.6332347131406946E-2</v>
      </c>
      <c r="I32" s="3"/>
      <c r="J32" s="3"/>
      <c r="K32" s="3"/>
      <c r="L32" s="3"/>
      <c r="M32" s="3"/>
      <c r="N32" s="3"/>
      <c r="O32" s="3"/>
      <c r="P32" s="3"/>
    </row>
    <row r="33" spans="2:22" x14ac:dyDescent="0.3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22" x14ac:dyDescent="0.3">
      <c r="B34" s="5" t="s">
        <v>34</v>
      </c>
      <c r="C34" t="s">
        <v>5</v>
      </c>
      <c r="D34" t="s">
        <v>6</v>
      </c>
      <c r="E34" t="s">
        <v>4</v>
      </c>
      <c r="F34" t="s">
        <v>7</v>
      </c>
      <c r="G34" t="s">
        <v>9</v>
      </c>
      <c r="H34" t="s">
        <v>8</v>
      </c>
      <c r="I34" t="s">
        <v>10</v>
      </c>
      <c r="J34" t="s">
        <v>11</v>
      </c>
      <c r="K34" t="s">
        <v>12</v>
      </c>
      <c r="L34" t="s">
        <v>13</v>
      </c>
      <c r="M34" t="s">
        <v>16</v>
      </c>
      <c r="N34" t="s">
        <v>17</v>
      </c>
      <c r="O34" t="s">
        <v>18</v>
      </c>
      <c r="P34" t="s">
        <v>19</v>
      </c>
      <c r="Q34" t="s">
        <v>20</v>
      </c>
      <c r="R34" t="s">
        <v>21</v>
      </c>
      <c r="S34" t="s">
        <v>22</v>
      </c>
      <c r="T34" t="s">
        <v>23</v>
      </c>
      <c r="U34" t="s">
        <v>24</v>
      </c>
      <c r="V34" t="s">
        <v>25</v>
      </c>
    </row>
    <row r="35" spans="2:22" x14ac:dyDescent="0.3">
      <c r="B35" t="s">
        <v>14</v>
      </c>
      <c r="C35">
        <v>0.94</v>
      </c>
      <c r="D35">
        <v>1</v>
      </c>
      <c r="E35">
        <v>0.81</v>
      </c>
      <c r="F35">
        <v>1</v>
      </c>
      <c r="G35">
        <v>0.84</v>
      </c>
      <c r="H35">
        <v>1</v>
      </c>
      <c r="I35">
        <v>0.84</v>
      </c>
      <c r="J35">
        <v>1</v>
      </c>
      <c r="K35">
        <v>0.88</v>
      </c>
      <c r="L35">
        <v>1</v>
      </c>
      <c r="M35">
        <v>0.93</v>
      </c>
      <c r="N35">
        <v>1</v>
      </c>
      <c r="O35">
        <v>0.85</v>
      </c>
      <c r="P35">
        <v>1</v>
      </c>
      <c r="Q35">
        <v>0.92</v>
      </c>
      <c r="R35">
        <v>1</v>
      </c>
      <c r="S35">
        <v>0.92</v>
      </c>
      <c r="T35">
        <v>1</v>
      </c>
      <c r="U35">
        <v>0.92</v>
      </c>
      <c r="V35">
        <v>1</v>
      </c>
    </row>
    <row r="36" spans="2:22" x14ac:dyDescent="0.3">
      <c r="B36" t="s">
        <v>15</v>
      </c>
      <c r="C36">
        <v>0.93</v>
      </c>
      <c r="D36">
        <v>1</v>
      </c>
      <c r="E36">
        <v>0.87</v>
      </c>
      <c r="F36">
        <v>1</v>
      </c>
      <c r="G36">
        <v>0.81</v>
      </c>
      <c r="H36">
        <v>1</v>
      </c>
      <c r="I36">
        <v>0.81</v>
      </c>
      <c r="J36">
        <v>1</v>
      </c>
      <c r="K36">
        <v>0.89</v>
      </c>
      <c r="L36">
        <v>1</v>
      </c>
      <c r="M36">
        <v>0.92</v>
      </c>
      <c r="N36">
        <v>1</v>
      </c>
      <c r="O36">
        <v>0.87</v>
      </c>
      <c r="P36">
        <v>1</v>
      </c>
      <c r="Q36">
        <v>0.89</v>
      </c>
      <c r="R36">
        <v>1</v>
      </c>
      <c r="S36">
        <v>0.91</v>
      </c>
      <c r="T36">
        <v>1</v>
      </c>
      <c r="U36">
        <v>0.85</v>
      </c>
      <c r="V36">
        <v>1</v>
      </c>
    </row>
    <row r="37" spans="2:22" x14ac:dyDescent="0.3">
      <c r="B37" t="s">
        <v>0</v>
      </c>
      <c r="C37">
        <v>0.93</v>
      </c>
      <c r="D37">
        <v>0.41499999999999998</v>
      </c>
      <c r="E37">
        <v>0.85</v>
      </c>
      <c r="F37">
        <v>0.41699999999999998</v>
      </c>
      <c r="G37">
        <v>0.81</v>
      </c>
      <c r="H37">
        <v>0.44500000000000001</v>
      </c>
      <c r="I37">
        <v>0.81</v>
      </c>
      <c r="J37">
        <v>0.36899999999999999</v>
      </c>
      <c r="K37">
        <v>0.87</v>
      </c>
      <c r="L37">
        <v>0.442</v>
      </c>
      <c r="M37">
        <v>0.9</v>
      </c>
      <c r="N37">
        <v>0.44130000000000003</v>
      </c>
      <c r="O37">
        <v>0.87</v>
      </c>
      <c r="P37">
        <v>0.45</v>
      </c>
      <c r="Q37">
        <v>0.89</v>
      </c>
      <c r="R37">
        <v>0.39700000000000002</v>
      </c>
      <c r="S37">
        <v>0.91</v>
      </c>
      <c r="T37">
        <v>0.42499999999999999</v>
      </c>
      <c r="U37">
        <v>0.87</v>
      </c>
      <c r="V37">
        <v>0.39700000000000002</v>
      </c>
    </row>
    <row r="38" spans="2:22" x14ac:dyDescent="0.3">
      <c r="B38" t="s">
        <v>1</v>
      </c>
      <c r="C38">
        <v>0.9</v>
      </c>
      <c r="D38">
        <v>0.216</v>
      </c>
      <c r="E38">
        <v>0.87</v>
      </c>
      <c r="F38">
        <v>0.253</v>
      </c>
      <c r="G38">
        <v>0.79</v>
      </c>
      <c r="H38">
        <v>0.25800000000000001</v>
      </c>
      <c r="I38">
        <v>0.81</v>
      </c>
      <c r="J38">
        <v>0.247</v>
      </c>
      <c r="K38">
        <v>0.86</v>
      </c>
      <c r="L38">
        <v>0.22700000000000001</v>
      </c>
      <c r="M38">
        <v>0.91</v>
      </c>
      <c r="N38">
        <v>0.23899999999999999</v>
      </c>
      <c r="O38">
        <v>0.84</v>
      </c>
      <c r="P38">
        <v>0.22700000000000001</v>
      </c>
      <c r="Q38">
        <v>0.9</v>
      </c>
      <c r="R38">
        <v>0.26400000000000001</v>
      </c>
      <c r="S38">
        <v>0.92</v>
      </c>
      <c r="T38">
        <v>0.20499999999999999</v>
      </c>
      <c r="U38">
        <v>0.85</v>
      </c>
      <c r="V38">
        <v>0.25600000000000001</v>
      </c>
    </row>
    <row r="39" spans="2:22" x14ac:dyDescent="0.3">
      <c r="B39" t="s">
        <v>2</v>
      </c>
      <c r="C39">
        <v>0.87</v>
      </c>
      <c r="D39">
        <v>0.104</v>
      </c>
      <c r="E39">
        <v>0.84</v>
      </c>
      <c r="F39">
        <v>0.113</v>
      </c>
      <c r="G39">
        <v>0.77</v>
      </c>
      <c r="H39">
        <v>0.15</v>
      </c>
      <c r="I39">
        <v>0.77</v>
      </c>
      <c r="J39">
        <v>0.105</v>
      </c>
      <c r="K39">
        <v>0.81</v>
      </c>
      <c r="L39">
        <v>0.11700000000000001</v>
      </c>
      <c r="M39">
        <v>0.85</v>
      </c>
      <c r="N39">
        <v>0.114</v>
      </c>
      <c r="O39">
        <v>0.84</v>
      </c>
      <c r="P39">
        <v>0.12</v>
      </c>
      <c r="Q39">
        <v>0.86</v>
      </c>
      <c r="R39">
        <v>0.108</v>
      </c>
      <c r="S39">
        <v>0.89</v>
      </c>
      <c r="T39">
        <v>0.112</v>
      </c>
      <c r="U39">
        <v>0.83</v>
      </c>
      <c r="V39">
        <v>0.113</v>
      </c>
    </row>
    <row r="40" spans="2:22" x14ac:dyDescent="0.3">
      <c r="B40" t="s">
        <v>3</v>
      </c>
      <c r="C40">
        <v>0.78</v>
      </c>
      <c r="D40">
        <v>4.1000000000000002E-2</v>
      </c>
      <c r="E40">
        <v>0.76</v>
      </c>
      <c r="F40">
        <v>3.3000000000000002E-2</v>
      </c>
      <c r="G40">
        <v>0.74</v>
      </c>
      <c r="H40">
        <v>4.2999999999999997E-2</v>
      </c>
      <c r="I40">
        <v>0.76</v>
      </c>
      <c r="J40">
        <v>2.93E-2</v>
      </c>
      <c r="K40">
        <v>0.83</v>
      </c>
      <c r="L40">
        <v>3.5999999999999997E-2</v>
      </c>
      <c r="M40">
        <v>0.83</v>
      </c>
      <c r="N40">
        <v>3.3000000000000002E-2</v>
      </c>
      <c r="O40">
        <v>0.76</v>
      </c>
      <c r="P40">
        <v>4.2000000000000003E-2</v>
      </c>
      <c r="Q40">
        <v>0.86</v>
      </c>
      <c r="R40">
        <v>3.5000000000000003E-2</v>
      </c>
      <c r="S40">
        <v>0.82</v>
      </c>
      <c r="T40">
        <v>3.7999999999999999E-2</v>
      </c>
      <c r="U40">
        <v>0.8</v>
      </c>
      <c r="V40">
        <v>3.2000000000000001E-2</v>
      </c>
    </row>
    <row r="41" spans="2:22" x14ac:dyDescent="0.3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22" x14ac:dyDescent="0.3">
      <c r="B42" s="1"/>
      <c r="C42" s="1" t="s">
        <v>27</v>
      </c>
      <c r="D42" s="1" t="s">
        <v>26</v>
      </c>
      <c r="E42" s="1" t="s">
        <v>28</v>
      </c>
      <c r="F42" s="1" t="s">
        <v>29</v>
      </c>
      <c r="G42" s="1" t="s">
        <v>30</v>
      </c>
      <c r="H42" s="4" t="s">
        <v>31</v>
      </c>
      <c r="I42" s="3"/>
      <c r="J42" s="3"/>
      <c r="K42" s="3"/>
      <c r="L42" s="3"/>
      <c r="M42" s="3"/>
      <c r="N42" s="3"/>
      <c r="O42" s="3"/>
      <c r="P42" s="3"/>
    </row>
    <row r="43" spans="2:22" x14ac:dyDescent="0.3">
      <c r="B43" s="1" t="s">
        <v>14</v>
      </c>
      <c r="C43" s="1">
        <f>AVERAGE(D35,F35,H35,J35,L35,N35,P35,R35,T35,V35)</f>
        <v>1</v>
      </c>
      <c r="D43" s="1">
        <f>AVERAGE(C35,E35,G35,I35,K35,M35,O35,Q35,S35,U35)</f>
        <v>0.88500000000000001</v>
      </c>
      <c r="E43" s="1">
        <f>MEDIAN(C35,E35,G35,I35,K35,M35,O35,Q35,S35,U35)</f>
        <v>0.9</v>
      </c>
      <c r="F43" s="1">
        <f>MIN(C35,E35,G35,I35,K35,M35,O35,Q35,S35,U35)</f>
        <v>0.81</v>
      </c>
      <c r="G43" s="1">
        <f>MAX(C35,E35,G35,I35,K35,M35,O35,Q35,S35,U35)</f>
        <v>0.94</v>
      </c>
      <c r="H43" s="1">
        <f>_xlfn.STDEV.S(C35,E35,G35,I35,K35,M35,O35,Q35,S35,U35)</f>
        <v>4.6726152562920641E-2</v>
      </c>
      <c r="I43" s="3"/>
      <c r="J43" s="3"/>
      <c r="K43" s="3"/>
      <c r="L43" s="3"/>
      <c r="M43" s="3"/>
      <c r="N43" s="3"/>
      <c r="O43" s="3"/>
      <c r="P43" s="3"/>
    </row>
    <row r="44" spans="2:22" x14ac:dyDescent="0.3">
      <c r="B44" s="1" t="s">
        <v>15</v>
      </c>
      <c r="C44" s="1">
        <f t="shared" ref="C44:C48" si="12">AVERAGE(D36,F36,H36,J36,L36,N36,P36,R36,T36,V36)</f>
        <v>1</v>
      </c>
      <c r="D44" s="1">
        <f t="shared" ref="D44:D48" si="13">AVERAGE(C36,E36,G36,I36,K36,M36,O36,Q36,S36,U36)</f>
        <v>0.875</v>
      </c>
      <c r="E44" s="1">
        <f t="shared" ref="E44:E48" si="14">MEDIAN(C36,E36,G36,I36,K36,M36,O36,Q36,S36,U36)</f>
        <v>0.88</v>
      </c>
      <c r="F44" s="1">
        <f t="shared" ref="F44:F48" si="15">MIN(C36,E36,G36,I36,K36,M36,O36,Q36,S36,U36)</f>
        <v>0.81</v>
      </c>
      <c r="G44" s="1">
        <f t="shared" ref="G44:G48" si="16">MAX(C36,E36,G36,I36,K36,M36,O36,Q36,S36,U36)</f>
        <v>0.93</v>
      </c>
      <c r="H44" s="1">
        <f t="shared" ref="H44:H48" si="17">_xlfn.STDEV.S(C36,E36,G36,I36,K36,M36,O36,Q36,S36,U36)</f>
        <v>4.1965594373380578E-2</v>
      </c>
      <c r="I44" s="3"/>
      <c r="J44" s="3"/>
      <c r="K44" s="3"/>
      <c r="L44" s="3"/>
      <c r="M44" s="3"/>
      <c r="N44" s="3"/>
      <c r="O44" s="3"/>
      <c r="P44" s="3"/>
    </row>
    <row r="45" spans="2:22" x14ac:dyDescent="0.3">
      <c r="B45" s="1" t="s">
        <v>0</v>
      </c>
      <c r="C45" s="1">
        <f t="shared" si="12"/>
        <v>0.41983000000000004</v>
      </c>
      <c r="D45" s="1">
        <f t="shared" si="13"/>
        <v>0.87099999999999989</v>
      </c>
      <c r="E45" s="1">
        <f t="shared" si="14"/>
        <v>0.87</v>
      </c>
      <c r="F45" s="1">
        <f t="shared" si="15"/>
        <v>0.81</v>
      </c>
      <c r="G45" s="1">
        <f t="shared" si="16"/>
        <v>0.93</v>
      </c>
      <c r="H45" s="1">
        <f t="shared" si="17"/>
        <v>3.9567101935263783E-2</v>
      </c>
      <c r="I45" s="3"/>
      <c r="J45" s="3"/>
      <c r="K45" s="3"/>
      <c r="L45" s="3"/>
      <c r="M45" s="3"/>
      <c r="N45" s="3"/>
      <c r="O45" s="3"/>
      <c r="P45" s="3"/>
    </row>
    <row r="46" spans="2:22" x14ac:dyDescent="0.3">
      <c r="B46" s="1" t="s">
        <v>1</v>
      </c>
      <c r="C46" s="1">
        <f t="shared" si="12"/>
        <v>0.23920000000000002</v>
      </c>
      <c r="D46" s="1">
        <f t="shared" si="13"/>
        <v>0.86499999999999999</v>
      </c>
      <c r="E46" s="1">
        <f t="shared" si="14"/>
        <v>0.86499999999999999</v>
      </c>
      <c r="F46" s="1">
        <f t="shared" si="15"/>
        <v>0.79</v>
      </c>
      <c r="G46" s="1">
        <f t="shared" si="16"/>
        <v>0.92</v>
      </c>
      <c r="H46" s="1">
        <f t="shared" si="17"/>
        <v>4.3525216190668653E-2</v>
      </c>
      <c r="I46" s="3"/>
      <c r="J46" s="3"/>
      <c r="K46" s="3"/>
      <c r="L46" s="3"/>
      <c r="M46" s="3"/>
      <c r="N46" s="3"/>
      <c r="O46" s="3"/>
      <c r="P46" s="3"/>
    </row>
    <row r="47" spans="2:22" x14ac:dyDescent="0.3">
      <c r="B47" s="1" t="s">
        <v>2</v>
      </c>
      <c r="C47" s="1">
        <f t="shared" si="12"/>
        <v>0.11559999999999999</v>
      </c>
      <c r="D47" s="1">
        <f t="shared" si="13"/>
        <v>0.83299999999999996</v>
      </c>
      <c r="E47" s="1">
        <f t="shared" si="14"/>
        <v>0.84</v>
      </c>
      <c r="F47" s="1">
        <f t="shared" si="15"/>
        <v>0.77</v>
      </c>
      <c r="G47" s="1">
        <f t="shared" si="16"/>
        <v>0.89</v>
      </c>
      <c r="H47" s="1">
        <f t="shared" si="17"/>
        <v>3.9735234853828259E-2</v>
      </c>
      <c r="I47" s="3"/>
      <c r="J47" s="3"/>
      <c r="K47" s="3"/>
      <c r="L47" s="3"/>
      <c r="M47" s="3"/>
      <c r="N47" s="3"/>
      <c r="O47" s="3"/>
      <c r="P47" s="3"/>
    </row>
    <row r="48" spans="2:22" x14ac:dyDescent="0.3">
      <c r="B48" s="1" t="s">
        <v>3</v>
      </c>
      <c r="C48" s="1">
        <f t="shared" si="12"/>
        <v>3.6229999999999998E-2</v>
      </c>
      <c r="D48" s="1">
        <f t="shared" si="13"/>
        <v>0.79400000000000004</v>
      </c>
      <c r="E48" s="1">
        <f t="shared" si="14"/>
        <v>0.79</v>
      </c>
      <c r="F48" s="1">
        <f t="shared" si="15"/>
        <v>0.74</v>
      </c>
      <c r="G48" s="1">
        <f t="shared" si="16"/>
        <v>0.86</v>
      </c>
      <c r="H48" s="1">
        <f t="shared" si="17"/>
        <v>3.9777157040470114E-2</v>
      </c>
      <c r="I48" s="3"/>
      <c r="J48" s="3"/>
      <c r="K48" s="3"/>
      <c r="L48" s="3"/>
      <c r="M48" s="3"/>
      <c r="N48" s="3"/>
      <c r="O48" s="3"/>
      <c r="P48" s="3"/>
    </row>
    <row r="49" spans="2:16" x14ac:dyDescent="0.3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x14ac:dyDescent="0.3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x14ac:dyDescent="0.3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x14ac:dyDescent="0.3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703b55f-2c39-4319-b81e-eceaa4c2f64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A7FE3353D4A647B422801EC7B9BA5E" ma:contentTypeVersion="13" ma:contentTypeDescription="Create a new document." ma:contentTypeScope="" ma:versionID="2a46e1f13ba46ff567efa35d94f1525b">
  <xsd:schema xmlns:xsd="http://www.w3.org/2001/XMLSchema" xmlns:xs="http://www.w3.org/2001/XMLSchema" xmlns:p="http://schemas.microsoft.com/office/2006/metadata/properties" xmlns:ns3="1703b55f-2c39-4319-b81e-eceaa4c2f64d" xmlns:ns4="5f13fc3b-1e37-4342-8526-6405db82bba5" targetNamespace="http://schemas.microsoft.com/office/2006/metadata/properties" ma:root="true" ma:fieldsID="21a1510f558fe92053c4c42caafcc89f" ns3:_="" ns4:_="">
    <xsd:import namespace="1703b55f-2c39-4319-b81e-eceaa4c2f64d"/>
    <xsd:import namespace="5f13fc3b-1e37-4342-8526-6405db82bba5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3b55f-2c39-4319-b81e-eceaa4c2f64d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13fc3b-1e37-4342-8526-6405db82bba5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2B84E2-5010-4C67-B2D3-CC930D10D0D2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5f13fc3b-1e37-4342-8526-6405db82bba5"/>
    <ds:schemaRef ds:uri="http://www.w3.org/XML/1998/namespace"/>
    <ds:schemaRef ds:uri="1703b55f-2c39-4319-b81e-eceaa4c2f64d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0C87D29-CFFF-4866-B0EE-4C83A946B9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E04496-B98B-4629-B4E2-861F9D375E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3b55f-2c39-4319-b81e-eceaa4c2f64d"/>
    <ds:schemaRef ds:uri="5f13fc3b-1e37-4342-8526-6405db82bb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Jeongyeol Kwon</dc:creator>
  <cp:lastModifiedBy>Kwon, Jeong Yeol</cp:lastModifiedBy>
  <dcterms:created xsi:type="dcterms:W3CDTF">2025-01-03T08:19:58Z</dcterms:created>
  <dcterms:modified xsi:type="dcterms:W3CDTF">2025-02-06T07:17:34Z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0x010100E0A7FE3353D4A647B422801EC7B9BA5E</vt:lpwstr>
  </property>
</Properties>
</file>