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97263748-6ACC-4E55-A1AB-E23607B1284E}" xr6:coauthVersionLast="47" xr6:coauthVersionMax="47" xr10:uidLastSave="{00000000-0000-0000-0000-000000000000}"/>
  <bookViews>
    <workbookView xWindow="1140" yWindow="1140" windowWidth="22380" windowHeight="1529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J12" i="2"/>
  <c r="M12" i="2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M4" i="2"/>
  <c r="J4" i="2"/>
  <c r="M3" i="2"/>
  <c r="J3" i="2"/>
  <c r="M2" i="2"/>
  <c r="J2" i="2"/>
  <c r="J13" i="2"/>
  <c r="N2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<sst xmlns="http://schemas.openxmlformats.org/spreadsheetml/2006/main" count="139" uniqueCount="73">
  <si>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</si>
  <si>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</si>
  <si>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</si>
  <si>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</si>
  <si>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</si>
  <si>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</si>
  <si>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</si>
  <si>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</si>
  <si>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</si>
  <si>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</si>
  <si>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</si>
  <si>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</si>
  <si>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</si>
  <si>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</si>
  <si>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</si>
  <si>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</si>
  <si>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</si>
  <si>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</si>
  <si>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</si>
  <si>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</si>
  <si>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</si>
  <si>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</si>
  <si>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</si>
  <si>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</si>
  <si>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</si>
  <si>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</si>
  <si>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</si>
  <si>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</si>
  <si>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</si>
  <si>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</si>
  <si>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</si>
  <si>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</si>
  <si>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</si>
  <si>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</si>
  <si>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</si>
  <si>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</si>
  <si>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</si>
  <si>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</si>
  <si>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</si>
  <si>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</si>
  <si>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</si>
  <si>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</si>
  <si>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</si>
  <si>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</si>
  <si>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</si>
  <si>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コード種類</t>
    <rPh sb="3" eb="5">
      <t>シュルイ</t>
    </rPh>
    <phoneticPr fontId="1"/>
  </si>
  <si>
    <t>コード値</t>
    <rPh sb="3" eb="4">
      <t>アタイ</t>
    </rPh>
    <phoneticPr fontId="1"/>
  </si>
  <si>
    <t>code_value</t>
    <phoneticPr fontId="1"/>
  </si>
  <si>
    <t>code_kind_id</t>
    <phoneticPr fontId="1"/>
  </si>
  <si>
    <t>4バイト整数</t>
  </si>
  <si>
    <t>INT</t>
  </si>
  <si>
    <t>BIGINT</t>
  </si>
  <si>
    <t>DATE</t>
  </si>
  <si>
    <t>日時型</t>
  </si>
  <si>
    <t>TIMESTAMP WITH TIME ZONE</t>
  </si>
  <si>
    <t>VARCHAR</t>
  </si>
  <si>
    <t>自動4バイト</t>
    <rPh sb="0" eb="2">
      <t>ジドウ</t>
    </rPh>
    <phoneticPr fontId="1"/>
  </si>
  <si>
    <t>SMALLSERIAL</t>
  </si>
  <si>
    <t>自動8バイト</t>
    <rPh sb="0" eb="2">
      <t>ジドウ</t>
    </rPh>
    <phoneticPr fontId="1"/>
  </si>
  <si>
    <t>SERIAL</t>
  </si>
  <si>
    <t>4バイト実数</t>
    <rPh sb="4" eb="6">
      <t>ジッスウ</t>
    </rPh>
    <phoneticPr fontId="1"/>
  </si>
  <si>
    <t>REAL</t>
  </si>
  <si>
    <t>DOUBLE PRECISION</t>
  </si>
  <si>
    <t>自動8バイト</t>
    <phoneticPr fontId="1"/>
  </si>
  <si>
    <t xml:space="preserve"> SERIAL</t>
  </si>
  <si>
    <t/>
  </si>
  <si>
    <t xml:space="preserve"> DATE</t>
  </si>
  <si>
    <t xml:space="preserve"> VARCHAR</t>
  </si>
  <si>
    <t>(100)</t>
  </si>
  <si>
    <t>(255)</t>
  </si>
  <si>
    <t>(1000)</t>
  </si>
  <si>
    <t>CREATE TABLE kind (</t>
  </si>
  <si>
    <t xml:space="preserve"> TIMESTAMP WITH 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</si>
</sst>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3203125" bestFit="1" customWidth="1"/>
    <col min="2" max="2" width="23.58203125" bestFit="1" customWidth="1"/>
  </cols>
  <sheetData>
    <row r="1" spans="1:2">
      <c r="A1" s="1" t="s">
        <v>5</v>
      </c>
      <c r="B1" s="1" t="s">
        <v>46</v>
      </c>
    </row>
    <row r="2" spans="1:2">
      <c r="A2" s="1" t="s">
        <v>6</v>
      </c>
      <c r="B2" s="1" t="s">
        <v>47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44333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44394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1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3203125" bestFit="1" customWidth="1"/>
    <col min="2" max="2" width="19.25" bestFit="1" customWidth="1"/>
    <col min="3" max="3" width="23.75" bestFit="1" customWidth="1"/>
    <col min="4" max="4" width="12.08203125" bestFit="1" customWidth="1"/>
    <col min="5" max="5" width="7.33203125" bestFit="1" customWidth="1"/>
    <col min="6" max="6" width="15.08203125" bestFit="1" customWidth="1"/>
    <col min="7" max="7" width="16.83203125" bestFit="1" customWidth="1"/>
    <col min="8" max="8" width="9.25" bestFit="1" customWidth="1"/>
    <col min="10" max="10" width="8.6640625" style="7"/>
    <col min="11" max="11" width="9.4140625" style="7" bestFit="1" customWidth="1"/>
    <col min="12" max="14" width="8.6640625" style="7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s="7" t="s">
        <v>71</v>
      </c>
    </row>
    <row r="2" spans="1:14">
      <c r="A2" s="1">
        <f>ROW()-1</f>
        <v>1</v>
      </c>
      <c r="B2" s="1" t="s">
        <v>14</v>
      </c>
      <c r="C2" s="1" t="s">
        <v>15</v>
      </c>
      <c r="D2" s="8" t="s">
        <v>63</v>
      </c>
      <c r="E2" s="1">
        <v>19</v>
      </c>
      <c r="F2" s="4" t="s">
        <v>16</v>
      </c>
      <c r="G2" s="1" t="s">
        <v>17</v>
      </c>
      <c r="H2" s="1">
        <v>1</v>
      </c>
      <c r="J2" s="7" t="str">
        <f>"    "&amp;C2</f>
        <v xml:space="preserve">    id</v>
      </c>
      <c r="K2" s="7" t="s">
        <v>64</v>
      </c>
      <c r="L2" s="7" t="s">
        <v>65</v>
      </c>
      <c r="M2" s="7" t="str">
        <f t="shared" ref="M2:M11" si="0">IF(G2="無"," NOT NULL","")</f>
        <v xml:space="preserve"> NOT NULL</v>
      </c>
      <c r="N2" s="7" t="str">
        <f t="shared" ref="N2:N12" si="1">IF(H2=1," PRIMARY KEY","")</f>
        <v xml:space="preserve"> PRIMARY KEY</v>
      </c>
    </row>
    <row r="3" spans="1:14">
      <c r="A3" s="1">
        <f t="shared" ref="A3:A12" si="2">ROW()-1</f>
        <v>2</v>
      </c>
      <c r="B3" s="1" t="s">
        <v>18</v>
      </c>
      <c r="C3" s="1" t="s">
        <v>19</v>
      </c>
      <c r="D3" s="8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s="7" t="str">
        <f>",   "&amp;C3</f>
        <v>,   start_date</v>
      </c>
      <c r="K3" s="7" t="s">
        <v>66</v>
      </c>
      <c r="L3" s="7" t="s">
        <v>65</v>
      </c>
      <c r="M3" s="7" t="str">
        <f t="shared" si="0"/>
        <v xml:space="preserve"> NOT NULL</v>
      </c>
      <c r="N3" s="7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8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s="7" t="str">
        <f t="shared" ref="J4:J11" si="3">",   "&amp;C4</f>
        <v>,   end_date</v>
      </c>
      <c r="K4" s="7" t="s">
        <v>66</v>
      </c>
      <c r="L4" s="7" t="s">
        <v>65</v>
      </c>
      <c r="M4" s="7" t="str">
        <f t="shared" si="0"/>
        <v xml:space="preserve"> NOT NULL</v>
      </c>
      <c r="N4" s="7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8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s="7" t="str">
        <f t="shared" si="3"/>
        <v>,   locale_id</v>
      </c>
      <c r="K5" s="7" t="s">
        <v>67</v>
      </c>
      <c r="L5" s="7" t="s">
        <v>68</v>
      </c>
      <c r="M5" s="7" t="str">
        <f t="shared" si="0"/>
        <v xml:space="preserve"> NOT NULL</v>
      </c>
      <c r="N5" s="7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8" t="s">
        <v>25</v>
      </c>
      <c r="E6" s="1">
        <v>255</v>
      </c>
      <c r="F6" s="1"/>
      <c r="G6" s="1" t="s">
        <v>17</v>
      </c>
      <c r="H6" s="4" t="s">
        <v>16</v>
      </c>
      <c r="J6" s="7" t="str">
        <f t="shared" si="3"/>
        <v>,   creator</v>
      </c>
      <c r="K6" s="7" t="s">
        <v>67</v>
      </c>
      <c r="L6" s="7" t="s">
        <v>69</v>
      </c>
      <c r="M6" s="7" t="str">
        <f t="shared" si="0"/>
        <v xml:space="preserve"> NOT NULL</v>
      </c>
      <c r="N6" s="7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8" t="s">
        <v>53</v>
      </c>
      <c r="E7" s="4" t="s">
        <v>16</v>
      </c>
      <c r="F7" s="4" t="s">
        <v>16</v>
      </c>
      <c r="G7" s="1" t="s">
        <v>17</v>
      </c>
      <c r="H7" s="4" t="s">
        <v>16</v>
      </c>
      <c r="J7" s="7" t="str">
        <f t="shared" si="3"/>
        <v>,   created_date</v>
      </c>
      <c r="K7" s="7" t="s">
        <v>72</v>
      </c>
      <c r="L7" s="7" t="s">
        <v>65</v>
      </c>
      <c r="M7" s="7" t="str">
        <f t="shared" si="0"/>
        <v xml:space="preserve"> NOT NULL</v>
      </c>
      <c r="N7" s="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8" t="s">
        <v>25</v>
      </c>
      <c r="E8" s="1">
        <v>255</v>
      </c>
      <c r="F8" s="1"/>
      <c r="G8" s="1" t="s">
        <v>17</v>
      </c>
      <c r="H8" s="4" t="s">
        <v>16</v>
      </c>
      <c r="J8" s="7" t="str">
        <f t="shared" si="3"/>
        <v>,   updater</v>
      </c>
      <c r="K8" s="7" t="s">
        <v>67</v>
      </c>
      <c r="L8" s="7" t="s">
        <v>69</v>
      </c>
      <c r="M8" s="7" t="str">
        <f t="shared" si="0"/>
        <v xml:space="preserve"> NOT NULL</v>
      </c>
      <c r="N8" s="7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8" t="s">
        <v>53</v>
      </c>
      <c r="E9" s="4" t="s">
        <v>16</v>
      </c>
      <c r="F9" s="4" t="s">
        <v>16</v>
      </c>
      <c r="G9" s="1" t="s">
        <v>17</v>
      </c>
      <c r="H9" s="4" t="s">
        <v>16</v>
      </c>
      <c r="J9" s="7" t="str">
        <f t="shared" si="3"/>
        <v>,   update_date</v>
      </c>
      <c r="K9" s="7" t="s">
        <v>72</v>
      </c>
      <c r="L9" s="7" t="s">
        <v>65</v>
      </c>
      <c r="M9" s="7" t="str">
        <f t="shared" si="0"/>
        <v xml:space="preserve"> NOT NULL</v>
      </c>
      <c r="N9" s="7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8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s="7" t="str">
        <f t="shared" si="3"/>
        <v>,   note</v>
      </c>
      <c r="K10" s="7" t="s">
        <v>67</v>
      </c>
      <c r="L10" s="7" t="s">
        <v>70</v>
      </c>
      <c r="M10" s="7" t="str">
        <f t="shared" si="0"/>
        <v/>
      </c>
      <c r="N10" s="7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8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s="7" t="str">
        <f t="shared" si="3"/>
        <v>,   name</v>
      </c>
      <c r="K11" s="7" t="s">
        <v>67</v>
      </c>
      <c r="L11" s="7" t="s">
        <v>69</v>
      </c>
      <c r="M11" s="7" t="str">
        <f t="shared" si="0"/>
        <v xml:space="preserve"> NOT NULL</v>
      </c>
      <c r="N11" s="7" t="str">
        <f t="shared" si="1"/>
        <v/>
      </c>
    </row>
    <row r="12" spans="1:14">
      <c r="A12" s="1">
        <f t="shared" si="2"/>
        <v>11</v>
      </c>
      <c r="B12" s="1" t="s">
        <v>45</v>
      </c>
      <c r="C12" s="1" t="s">
        <v>48</v>
      </c>
      <c r="D12" s="1" t="s">
        <v>40</v>
      </c>
      <c r="E12" s="1">
        <v>19</v>
      </c>
      <c r="F12" s="4" t="s">
        <v>16</v>
      </c>
      <c r="G12" s="1" t="s">
        <v>29</v>
      </c>
      <c r="H12" s="4" t="s">
        <v>16</v>
      </c>
      <c r="J12" s="7" t="str">
        <f t="shared" ref="J12" si="4">",   "&amp;C12</f>
        <v>,   code_kind_id</v>
      </c>
      <c r="K12" s="7" t="s">
        <v>67</v>
      </c>
      <c r="L12" s="7" t="s">
        <v>69</v>
      </c>
      <c r="M12" s="7" t="str">
        <f t="shared" ref="M12" si="5">IF(G12="無"," NOT NULL","")</f>
        <v/>
      </c>
      <c r="N12" s="7" t="str">
        <f t="shared" si="1"/>
        <v/>
      </c>
    </row>
    <row r="13" spans="1:14">
      <c r="J13" s="7" t="str">
        <f>");"</f>
        <v>);</v>
      </c>
    </row>
  </sheetData>
  <autoFilter ref="A1:H11" xr:uid="{0AF5AC3B-97BD-4F04-9D1A-5C920B5FF9BB}"/>
  <phoneticPr fontId="1"/>
  <dataValidations count="1">
    <dataValidation type="list" allowBlank="1" showInputMessage="1" showErrorMessage="1" sqref="D2:D11" xr:uid="{6CE68E91-D868-4EC1-9590-14AA20F02DF7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" bestFit="1" customWidth="1"/>
    <col min="2" max="2" width="11.4140625" bestFit="1" customWidth="1"/>
    <col min="3" max="3" width="29.08203125" bestFit="1" customWidth="1"/>
    <col min="4" max="4" width="6.83203125" bestFit="1" customWidth="1"/>
  </cols>
  <sheetData>
    <row r="1" spans="1:4">
      <c r="A1" s="6" t="s">
        <v>7</v>
      </c>
      <c r="B1" s="6" t="s">
        <v>41</v>
      </c>
      <c r="C1" s="6" t="s">
        <v>42</v>
      </c>
      <c r="D1" s="6" t="s">
        <v>43</v>
      </c>
    </row>
    <row r="2" spans="1:4">
      <c r="A2" s="5">
        <v>1</v>
      </c>
      <c r="B2" s="5" t="s">
        <v>49</v>
      </c>
      <c r="C2" s="5" t="s">
        <v>50</v>
      </c>
      <c r="D2" s="5" t="s">
        <v>17</v>
      </c>
    </row>
    <row r="3" spans="1:4">
      <c r="A3" s="5">
        <v>2</v>
      </c>
      <c r="B3" s="5" t="s">
        <v>40</v>
      </c>
      <c r="C3" s="5" t="s">
        <v>51</v>
      </c>
      <c r="D3" s="5" t="s">
        <v>17</v>
      </c>
    </row>
    <row r="4" spans="1:4">
      <c r="A4" s="5">
        <v>3</v>
      </c>
      <c r="B4" s="5" t="s">
        <v>20</v>
      </c>
      <c r="C4" s="5" t="s">
        <v>52</v>
      </c>
      <c r="D4" s="5" t="s">
        <v>17</v>
      </c>
    </row>
    <row r="5" spans="1:4">
      <c r="A5" s="5">
        <v>4</v>
      </c>
      <c r="B5" s="5" t="s">
        <v>53</v>
      </c>
      <c r="C5" s="5" t="s">
        <v>54</v>
      </c>
      <c r="D5" s="5" t="s">
        <v>17</v>
      </c>
    </row>
    <row r="6" spans="1:4">
      <c r="A6" s="5">
        <v>5</v>
      </c>
      <c r="B6" s="5" t="s">
        <v>25</v>
      </c>
      <c r="C6" s="5" t="s">
        <v>55</v>
      </c>
      <c r="D6" s="5" t="s">
        <v>29</v>
      </c>
    </row>
    <row r="7" spans="1:4">
      <c r="A7" s="5">
        <v>6</v>
      </c>
      <c r="B7" s="5" t="s">
        <v>56</v>
      </c>
      <c r="C7" s="5" t="s">
        <v>57</v>
      </c>
      <c r="D7" s="5" t="s">
        <v>17</v>
      </c>
    </row>
    <row r="8" spans="1:4">
      <c r="A8" s="5">
        <v>7</v>
      </c>
      <c r="B8" s="5" t="s">
        <v>58</v>
      </c>
      <c r="C8" s="5" t="s">
        <v>59</v>
      </c>
      <c r="D8" s="5" t="s">
        <v>17</v>
      </c>
    </row>
    <row r="9" spans="1:4">
      <c r="A9" s="5">
        <v>8</v>
      </c>
      <c r="B9" s="5" t="s">
        <v>60</v>
      </c>
      <c r="C9" s="5" t="s">
        <v>61</v>
      </c>
      <c r="D9" s="5" t="s">
        <v>17</v>
      </c>
    </row>
    <row r="10" spans="1:4">
      <c r="A10" s="5">
        <v>9</v>
      </c>
      <c r="B10" s="5" t="s">
        <v>44</v>
      </c>
      <c r="C10" s="5" t="s">
        <v>62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2021-07-17T00:41:01Z</dcterms:modified>
</cp:coreProperties>
</file>