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DBFDC3A3-BF1E-4567-A84E-55B889AC48F7}" xr6:coauthVersionLast="46" xr6:coauthVersionMax="46" xr10:uidLastSave="{00000000-0000-0000-0000-000000000000}"/>
  <bookViews>
    <workbookView xWindow="7668" yWindow="5844" windowWidth="35520" windowHeight="10668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テーブル情報!$A$1:$H$11</definedName>
    <definedName name="論理型">型!$B$2:$B$10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A10" i="3"/>
  <c r="A9" i="3"/>
  <c r="A8" i="3"/>
  <c r="A7" i="3"/>
  <c r="A6" i="3"/>
  <c r="A5" i="3"/>
  <c r="A4" i="3"/>
  <c r="A3" i="3"/>
  <c r="A2" i="3"/>
  <c r="J12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</calcChain>
</file>

<file path=xl/sharedStrings.xml><?xml version="1.0" encoding="utf-8"?>
<sst xmlns="http://schemas.openxmlformats.org/spreadsheetml/2006/main" count="110" uniqueCount="63">
  <si>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</si>
  <si>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</si>
  <si>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</si>
  <si>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</si>
  <si>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</si>
  <si>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</si>
  <si>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</si>
  <si>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</si>
  <si>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</si>
  <si>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</si>
  <si>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</si>
  <si>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</si>
  <si>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</si>
  <si>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種類</t>
    <phoneticPr fontId="1"/>
  </si>
  <si>
    <t>識別番号</t>
    <rPh sb="0" eb="2">
      <t>シキベツ</t>
    </rPh>
    <rPh sb="2" eb="4">
      <t>バンゴウ</t>
    </rPh>
    <phoneticPr fontId="1"/>
  </si>
  <si>
    <t>主キー</t>
    <rPh sb="0" eb="1">
      <t>シュ</t>
    </rPh>
    <phoneticPr fontId="1"/>
  </si>
  <si>
    <t>無</t>
    <rPh sb="0" eb="1">
      <t>ナ</t>
    </rPh>
    <phoneticPr fontId="1"/>
  </si>
  <si>
    <t>-</t>
    <phoneticPr fontId="1"/>
  </si>
  <si>
    <t>名称</t>
    <rPh sb="0" eb="2">
      <t>メイショウ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</si>
  <si>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</si>
  <si>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</si>
  <si>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id</t>
    <phoneticPr fontId="1"/>
  </si>
  <si>
    <t>start_date</t>
    <phoneticPr fontId="1"/>
  </si>
  <si>
    <t>end_date</t>
    <phoneticPr fontId="1"/>
  </si>
  <si>
    <t>日付型</t>
    <rPh sb="0" eb="2">
      <t>ヒヅケ</t>
    </rPh>
    <rPh sb="2" eb="3">
      <t>ガタ</t>
    </rPh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</si>
  <si>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</si>
  <si>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</si>
  <si>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</si>
  <si>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備考</t>
    <rPh sb="0" eb="2">
      <t>ビコウ</t>
    </rPh>
    <phoneticPr fontId="1"/>
  </si>
  <si>
    <t>name</t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</si>
  <si>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</si>
  <si>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</si>
  <si>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</si>
  <si>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</si>
  <si>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</si>
  <si>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</si>
  <si>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created_date</t>
  </si>
  <si>
    <t>creator</t>
  </si>
  <si>
    <t>update_date</t>
    <phoneticPr fontId="1"/>
  </si>
  <si>
    <t>updater</t>
  </si>
  <si>
    <t>8バイト整数</t>
    <rPh sb="4" eb="6">
      <t>セイスウ</t>
    </rPh>
    <phoneticPr fontId="1"/>
  </si>
  <si>
    <t>NULL許可有無</t>
    <phoneticPr fontId="1"/>
  </si>
  <si>
    <t>kind</t>
    <phoneticPr fontId="1"/>
  </si>
  <si>
    <t>BIGINT</t>
    <phoneticPr fontId="1"/>
  </si>
  <si>
    <t>DATE</t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</si>
  <si>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</si>
  <si>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</si>
  <si>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</si>
  <si>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4バイト整数</t>
    <phoneticPr fontId="1"/>
  </si>
  <si>
    <t>INT</t>
    <phoneticPr fontId="1"/>
  </si>
  <si>
    <t>VARCHAR</t>
    <phoneticPr fontId="1"/>
  </si>
  <si>
    <t>自動4バイト</t>
    <rPh sb="0" eb="2">
      <t>ジドウ</t>
    </rPh>
    <phoneticPr fontId="1"/>
  </si>
  <si>
    <t>SMALLSERIAL</t>
    <phoneticPr fontId="1"/>
  </si>
  <si>
    <t>自動8バイト</t>
    <rPh sb="0" eb="2">
      <t>ジドウ</t>
    </rPh>
    <phoneticPr fontId="1"/>
  </si>
  <si>
    <t>SERIAL</t>
    <phoneticPr fontId="1"/>
  </si>
  <si>
    <t>4バイト実数</t>
    <rPh sb="4" eb="6">
      <t>ジッスウ</t>
    </rPh>
    <phoneticPr fontId="1"/>
  </si>
  <si>
    <t>REAL</t>
    <phoneticPr fontId="1"/>
  </si>
  <si>
    <t>8バイト実数</t>
    <rPh sb="4" eb="6">
      <t>ジッスウ</t>
    </rPh>
    <phoneticPr fontId="1"/>
  </si>
  <si>
    <t>DOUBLE PRECISION</t>
    <phoneticPr fontId="1"/>
  </si>
  <si>
    <t>自動8バイト</t>
    <phoneticPr fontId="1"/>
  </si>
  <si>
    <t>日時型</t>
    <phoneticPr fontId="1"/>
  </si>
  <si>
    <t>TIMESTAMP WITH TIME ZONE</t>
    <phoneticPr fontId="1"/>
  </si>
  <si>
    <t>日時型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</si>
</sst>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8984375" bestFit="1" customWidth="1"/>
    <col min="2" max="2" width="13.5" bestFit="1" customWidth="1"/>
  </cols>
  <sheetData>
    <row r="1" spans="1:2">
      <c r="A1" s="1" t="s">
        <v>5</v>
      </c>
      <c r="B1" s="1" t="s">
        <v>13</v>
      </c>
    </row>
    <row r="2" spans="1:2">
      <c r="A2" s="1" t="s">
        <v>6</v>
      </c>
      <c r="B2" s="1" t="s">
        <v>42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44321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44321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N1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" bestFit="1" customWidth="1"/>
    <col min="2" max="3" width="14.3984375" bestFit="1" customWidth="1"/>
    <col min="4" max="4" width="11.5" bestFit="1" customWidth="1"/>
    <col min="5" max="5" width="7" bestFit="1" customWidth="1"/>
    <col min="6" max="6" width="14.3984375" bestFit="1" customWidth="1"/>
    <col min="7" max="7" width="15.8984375" bestFit="1" customWidth="1"/>
    <col min="8" max="8" width="8.796875" bestFit="1" customWidth="1"/>
    <col min="11" max="11" width="9.3984375" bestFit="1" customWidth="1"/>
  </cols>
  <sheetData>
    <row r="1" spans="1:14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41</v>
      </c>
      <c r="H1" s="2" t="s">
        <v>15</v>
      </c>
      <c r="J1" t="str">
        <f>"CREATE TABLE "&amp;基本情報!B2&amp;" ("</f>
        <v>CREATE TABLE kind (</v>
      </c>
    </row>
    <row r="2" spans="1:14">
      <c r="A2" s="1">
        <f>ROW()-1</f>
        <v>1</v>
      </c>
      <c r="B2" s="1" t="s">
        <v>14</v>
      </c>
      <c r="C2" s="1" t="s">
        <v>21</v>
      </c>
      <c r="D2" s="1" t="s">
        <v>59</v>
      </c>
      <c r="E2" s="1">
        <v>19</v>
      </c>
      <c r="F2" s="4" t="s">
        <v>17</v>
      </c>
      <c r="G2" s="1" t="s">
        <v>16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1" si="0">IF(G2="無"," NOT NULL","")</f>
        <v xml:space="preserve"> NOT NULL</v>
      </c>
      <c r="N2" t="str">
        <f t="shared" ref="N2:N11" si="1">IF(H2=1," PRIMARY KEY","")</f>
        <v xml:space="preserve"> PRIMARY KEY</v>
      </c>
    </row>
    <row r="3" spans="1:14">
      <c r="A3" s="1">
        <f t="shared" ref="A3:A11" si="2">ROW()-1</f>
        <v>2</v>
      </c>
      <c r="B3" s="1" t="s">
        <v>19</v>
      </c>
      <c r="C3" s="1" t="s">
        <v>22</v>
      </c>
      <c r="D3" s="1" t="s">
        <v>24</v>
      </c>
      <c r="E3" s="4" t="s">
        <v>17</v>
      </c>
      <c r="F3" s="4" t="s">
        <v>17</v>
      </c>
      <c r="G3" s="1" t="s">
        <v>16</v>
      </c>
      <c r="H3" s="4" t="s">
        <v>17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</row>
    <row r="4" spans="1:14">
      <c r="A4" s="1">
        <f t="shared" si="2"/>
        <v>3</v>
      </c>
      <c r="B4" s="1" t="s">
        <v>20</v>
      </c>
      <c r="C4" s="1" t="s">
        <v>23</v>
      </c>
      <c r="D4" s="1" t="s">
        <v>24</v>
      </c>
      <c r="E4" s="4" t="s">
        <v>17</v>
      </c>
      <c r="F4" s="4" t="s">
        <v>17</v>
      </c>
      <c r="G4" s="1" t="s">
        <v>16</v>
      </c>
      <c r="H4" s="4" t="s">
        <v>17</v>
      </c>
      <c r="J4" t="str">
        <f t="shared" ref="J4:J11" si="3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</row>
    <row r="5" spans="1:14">
      <c r="A5" s="1">
        <f t="shared" si="2"/>
        <v>4</v>
      </c>
      <c r="B5" s="1" t="s">
        <v>25</v>
      </c>
      <c r="C5" s="1" t="s">
        <v>26</v>
      </c>
      <c r="D5" s="1" t="s">
        <v>27</v>
      </c>
      <c r="E5" s="1">
        <v>100</v>
      </c>
      <c r="F5" s="4" t="s">
        <v>17</v>
      </c>
      <c r="G5" s="1" t="s">
        <v>16</v>
      </c>
      <c r="H5" s="4" t="s">
        <v>17</v>
      </c>
      <c r="J5" t="str">
        <f t="shared" si="3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</row>
    <row r="6" spans="1:14">
      <c r="A6" s="1">
        <f t="shared" si="2"/>
        <v>5</v>
      </c>
      <c r="B6" s="1" t="s">
        <v>32</v>
      </c>
      <c r="C6" s="1" t="s">
        <v>37</v>
      </c>
      <c r="D6" s="1" t="s">
        <v>27</v>
      </c>
      <c r="E6" s="1">
        <v>255</v>
      </c>
      <c r="F6" s="1"/>
      <c r="G6" s="1" t="s">
        <v>16</v>
      </c>
      <c r="H6" s="4" t="s">
        <v>17</v>
      </c>
      <c r="J6" t="str">
        <f t="shared" si="3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</row>
    <row r="7" spans="1:14">
      <c r="A7" s="1">
        <f t="shared" si="2"/>
        <v>6</v>
      </c>
      <c r="B7" s="1" t="s">
        <v>33</v>
      </c>
      <c r="C7" s="1" t="s">
        <v>36</v>
      </c>
      <c r="D7" s="1" t="s">
        <v>62</v>
      </c>
      <c r="E7" s="4" t="s">
        <v>17</v>
      </c>
      <c r="F7" s="4" t="s">
        <v>17</v>
      </c>
      <c r="G7" s="1" t="s">
        <v>16</v>
      </c>
      <c r="H7" s="4" t="s">
        <v>17</v>
      </c>
      <c r="J7" t="str">
        <f t="shared" si="3"/>
        <v>,   created_date</v>
      </c>
      <c r="K7" t="str">
        <f>" "&amp;VLOOKUP(D7,型!B:C,2,FALSE)</f>
        <v xml:space="preserve"> TIMESTAMP WITH TIME ZONE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</row>
    <row r="8" spans="1:14">
      <c r="A8" s="1">
        <f t="shared" si="2"/>
        <v>7</v>
      </c>
      <c r="B8" s="1" t="s">
        <v>35</v>
      </c>
      <c r="C8" s="1" t="s">
        <v>39</v>
      </c>
      <c r="D8" s="1" t="s">
        <v>27</v>
      </c>
      <c r="E8" s="1">
        <v>255</v>
      </c>
      <c r="F8" s="1"/>
      <c r="G8" s="1" t="s">
        <v>16</v>
      </c>
      <c r="H8" s="4" t="s">
        <v>17</v>
      </c>
      <c r="J8" t="str">
        <f t="shared" si="3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</row>
    <row r="9" spans="1:14">
      <c r="A9" s="1">
        <f t="shared" si="2"/>
        <v>8</v>
      </c>
      <c r="B9" s="1" t="s">
        <v>34</v>
      </c>
      <c r="C9" s="1" t="s">
        <v>38</v>
      </c>
      <c r="D9" s="1" t="s">
        <v>62</v>
      </c>
      <c r="E9" s="4" t="s">
        <v>17</v>
      </c>
      <c r="F9" s="4" t="s">
        <v>17</v>
      </c>
      <c r="G9" s="1" t="s">
        <v>16</v>
      </c>
      <c r="H9" s="4" t="s">
        <v>17</v>
      </c>
      <c r="J9" t="str">
        <f t="shared" si="3"/>
        <v>,   update_date</v>
      </c>
      <c r="K9" t="str">
        <f>" "&amp;VLOOKUP(D9,型!B:C,2,FALSE)</f>
        <v xml:space="preserve"> TIMESTAMP WITH TIME ZONE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</row>
    <row r="10" spans="1:14">
      <c r="A10" s="1">
        <f t="shared" si="2"/>
        <v>9</v>
      </c>
      <c r="B10" s="1" t="s">
        <v>28</v>
      </c>
      <c r="C10" s="1" t="s">
        <v>30</v>
      </c>
      <c r="D10" s="1" t="s">
        <v>27</v>
      </c>
      <c r="E10" s="1">
        <v>1000</v>
      </c>
      <c r="F10" s="4" t="s">
        <v>17</v>
      </c>
      <c r="G10" s="1" t="s">
        <v>31</v>
      </c>
      <c r="H10" s="4" t="s">
        <v>17</v>
      </c>
      <c r="J10" t="str">
        <f t="shared" si="3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</row>
    <row r="11" spans="1:14">
      <c r="A11" s="1">
        <f t="shared" si="2"/>
        <v>10</v>
      </c>
      <c r="B11" s="1" t="s">
        <v>18</v>
      </c>
      <c r="C11" s="1" t="s">
        <v>29</v>
      </c>
      <c r="D11" s="1" t="s">
        <v>27</v>
      </c>
      <c r="E11" s="1">
        <v>255</v>
      </c>
      <c r="F11" s="4" t="s">
        <v>17</v>
      </c>
      <c r="G11" s="1" t="s">
        <v>16</v>
      </c>
      <c r="H11" s="4" t="s">
        <v>17</v>
      </c>
      <c r="J11" t="str">
        <f t="shared" si="3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</row>
    <row r="12" spans="1:14">
      <c r="J12" t="str">
        <f>");"</f>
        <v>);</v>
      </c>
    </row>
  </sheetData>
  <autoFilter ref="A1:H11" xr:uid="{EBD16B2A-18FF-4156-8532-14A3FF507C76}"/>
  <phoneticPr fontId="1"/>
  <dataValidations count="1">
    <dataValidation type="list" allowBlank="1" showInputMessage="1" showErrorMessage="1" sqref="D2:D11" xr:uid="{457ABEB0-DC07-425D-913B-F757BA212D82}">
      <formula1>論理型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18F8B-1FE0-45C8-BA17-EFAEE3BBAAB8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8"/>
  <cols>
    <col min="1" max="1" width="5.5" bestFit="1" customWidth="1"/>
    <col min="2" max="2" width="12.09765625" bestFit="1" customWidth="1"/>
    <col min="3" max="3" width="28.8984375" bestFit="1" customWidth="1"/>
    <col min="4" max="4" width="7.3984375" bestFit="1" customWidth="1"/>
  </cols>
  <sheetData>
    <row r="1" spans="1:4">
      <c r="A1" s="2" t="s">
        <v>7</v>
      </c>
      <c r="B1" s="2" t="s">
        <v>45</v>
      </c>
      <c r="C1" s="2" t="s">
        <v>46</v>
      </c>
      <c r="D1" s="2" t="s">
        <v>47</v>
      </c>
    </row>
    <row r="2" spans="1:4">
      <c r="A2" s="1">
        <f>ROW()-1</f>
        <v>1</v>
      </c>
      <c r="B2" s="1" t="s">
        <v>48</v>
      </c>
      <c r="C2" s="1" t="s">
        <v>49</v>
      </c>
      <c r="D2" s="1" t="s">
        <v>16</v>
      </c>
    </row>
    <row r="3" spans="1:4">
      <c r="A3" s="1">
        <f t="shared" ref="A3:A10" si="0">ROW()-1</f>
        <v>2</v>
      </c>
      <c r="B3" s="1" t="s">
        <v>40</v>
      </c>
      <c r="C3" s="1" t="s">
        <v>43</v>
      </c>
      <c r="D3" s="1" t="s">
        <v>16</v>
      </c>
    </row>
    <row r="4" spans="1:4">
      <c r="A4" s="1">
        <f t="shared" si="0"/>
        <v>3</v>
      </c>
      <c r="B4" s="1" t="s">
        <v>24</v>
      </c>
      <c r="C4" s="1" t="s">
        <v>44</v>
      </c>
      <c r="D4" s="1" t="s">
        <v>16</v>
      </c>
    </row>
    <row r="5" spans="1:4">
      <c r="A5" s="1">
        <f t="shared" si="0"/>
        <v>4</v>
      </c>
      <c r="B5" s="1" t="s">
        <v>60</v>
      </c>
      <c r="C5" s="1" t="s">
        <v>61</v>
      </c>
      <c r="D5" s="1" t="s">
        <v>16</v>
      </c>
    </row>
    <row r="6" spans="1:4">
      <c r="A6" s="1">
        <f t="shared" si="0"/>
        <v>5</v>
      </c>
      <c r="B6" s="1" t="s">
        <v>27</v>
      </c>
      <c r="C6" s="1" t="s">
        <v>50</v>
      </c>
      <c r="D6" s="1" t="s">
        <v>31</v>
      </c>
    </row>
    <row r="7" spans="1:4">
      <c r="A7" s="1">
        <f t="shared" si="0"/>
        <v>6</v>
      </c>
      <c r="B7" s="1" t="s">
        <v>51</v>
      </c>
      <c r="C7" s="1" t="s">
        <v>52</v>
      </c>
      <c r="D7" s="1" t="s">
        <v>16</v>
      </c>
    </row>
    <row r="8" spans="1:4">
      <c r="A8" s="1">
        <f t="shared" si="0"/>
        <v>7</v>
      </c>
      <c r="B8" s="1" t="s">
        <v>53</v>
      </c>
      <c r="C8" s="1" t="s">
        <v>54</v>
      </c>
      <c r="D8" s="1" t="s">
        <v>16</v>
      </c>
    </row>
    <row r="9" spans="1:4">
      <c r="A9" s="1">
        <f t="shared" si="0"/>
        <v>8</v>
      </c>
      <c r="B9" s="1" t="s">
        <v>55</v>
      </c>
      <c r="C9" s="1" t="s">
        <v>56</v>
      </c>
      <c r="D9" s="1" t="s">
        <v>16</v>
      </c>
    </row>
    <row r="10" spans="1:4">
      <c r="A10" s="1">
        <f t="shared" si="0"/>
        <v>9</v>
      </c>
      <c r="B10" s="1" t="s">
        <v>57</v>
      </c>
      <c r="C10" s="1" t="s">
        <v>58</v>
      </c>
      <c r="D10" s="1" t="s">
        <v>16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2021-05-05T08:16:34Z</dcterms:modified>
</cp:coreProperties>
</file>