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807A00AA-B876-7D4C-A7B7-12CCEA46AEB6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G36" i="8" s="1"/>
  <c r="F35" i="8"/>
  <c r="E35" i="8"/>
  <c r="G35" i="8" s="1"/>
  <c r="F34" i="8"/>
  <c r="E34" i="8"/>
  <c r="F33" i="8"/>
  <c r="E33" i="8"/>
  <c r="G33" i="8" s="1"/>
  <c r="F32" i="8"/>
  <c r="E32" i="8"/>
  <c r="G32" i="8" s="1"/>
  <c r="F31" i="8"/>
  <c r="E31" i="8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1" i="8" l="1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I34" i="8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<sst xmlns="http://schemas.openxmlformats.org/spreadsheetml/2006/main" count="30" uniqueCount="25">
  <si>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</si>
  <si>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</si>
  <si>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</si>
  <si>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</si>
  <si>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</si>
  <si>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</si>
  <si>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</si>
  <si>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</si>
  <si>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</si>
  <si>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</si>
  <si>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</si>
  <si>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</si>
  <si>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</si>
  <si>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</si>
  <si>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</si>
  <si>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</si>
  <si>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</si>
  <si>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</si>
  <si>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2020年x月分勤怠管理表</t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</si>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</sst>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20" fontId="9" fillId="4" borderId="1" xfId="0" applyNumberFormat="1" applyFont="1" applyFill="1" applyBorder="1" applyAlignment="1">
      <alignment horizontal="right" vertical="center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24" zoomScale="130" zoomScaleNormal="130" workbookViewId="0">
      <selection activeCell="C43" sqref="C43"/>
    </sheetView>
  </sheetViews>
  <sheetFormatPr baseColWidth="10" defaultColWidth="8.83203125" defaultRowHeight="18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35" t="s">
        <v>18</v>
      </c>
      <c r="C1" s="35"/>
      <c r="D1" s="35"/>
      <c r="E1" s="35"/>
      <c r="F1" s="35"/>
      <c r="G1" s="35"/>
    </row>
    <row r="2" spans="2:14" ht="24" x14ac:dyDescent="0.25">
      <c r="B2" s="35"/>
      <c r="C2" s="35"/>
      <c r="D2" s="35"/>
      <c r="E2" s="35"/>
      <c r="F2" s="35"/>
      <c r="G2" s="35"/>
      <c r="M2" s="23"/>
      <c r="N2" s="23"/>
    </row>
    <row r="5" spans="2:14" x14ac:dyDescent="0.25">
      <c r="B5" s="24" t="s">
        <v>15</v>
      </c>
      <c r="C5" s="24"/>
      <c r="D5" s="24"/>
      <c r="E5" s="24"/>
      <c r="F5" s="25" t="s">
        <v>14</v>
      </c>
      <c r="G5" s="25"/>
      <c r="H5" s="25"/>
      <c r="I5" s="6"/>
      <c r="J5" s="2"/>
      <c r="K5" s="2"/>
      <c r="L5" s="2"/>
    </row>
    <row r="6" spans="2:14" ht="20" customHeight="1" x14ac:dyDescent="0.25">
      <c r="B6" s="11" t="s">
        <v>20</v>
      </c>
      <c r="C6" s="26" t="s">
        <v>19</v>
      </c>
      <c r="D6" s="27"/>
      <c r="E6" s="27"/>
      <c r="F6" s="11" t="s">
        <v>4</v>
      </c>
      <c r="G6" s="28">
        <f>SUM(I17:I47)</f>
        <v>22.416666666666664</v>
      </c>
      <c r="H6" s="28"/>
      <c r="I6" s="7"/>
      <c r="J6" s="1"/>
      <c r="K6" s="5"/>
      <c r="L6" s="1"/>
    </row>
    <row r="7" spans="2:14" ht="20" customHeight="1" x14ac:dyDescent="0.25">
      <c r="B7" s="11" t="s">
        <v>8</v>
      </c>
      <c r="C7" s="36"/>
      <c r="D7" s="37"/>
      <c r="E7" s="37"/>
      <c r="F7" s="11" t="s">
        <v>11</v>
      </c>
      <c r="G7" s="38">
        <f>ROUNDUP(G6*C8,0)</f>
        <v>24659</v>
      </c>
      <c r="H7" s="38"/>
      <c r="I7" s="7"/>
      <c r="J7" s="1"/>
      <c r="K7" s="5"/>
      <c r="L7" s="1"/>
    </row>
    <row r="8" spans="2:14" ht="20" customHeight="1" x14ac:dyDescent="0.25">
      <c r="B8" s="12" t="s">
        <v>9</v>
      </c>
      <c r="C8" s="39">
        <v>1100</v>
      </c>
      <c r="D8" s="39"/>
      <c r="E8" s="39"/>
      <c r="F8" s="11" t="s">
        <v>12</v>
      </c>
      <c r="G8" s="38">
        <f>IF(C6="","",COUNT(C17:C47))</f>
        <v>8</v>
      </c>
      <c r="H8" s="38"/>
      <c r="I8" s="7"/>
      <c r="J8" s="1"/>
      <c r="K8" s="1"/>
      <c r="L8" s="1"/>
    </row>
    <row r="9" spans="2:14" ht="20" customHeight="1" x14ac:dyDescent="0.25">
      <c r="B9" s="12" t="s">
        <v>10</v>
      </c>
      <c r="C9" s="41">
        <f>SUM(L17:L47)</f>
        <v>0</v>
      </c>
      <c r="D9" s="41"/>
      <c r="E9" s="41"/>
      <c r="F9" s="11" t="s">
        <v>10</v>
      </c>
      <c r="G9" s="38">
        <f>IF(C6="","",C9*G8)</f>
        <v>0</v>
      </c>
      <c r="H9" s="38"/>
      <c r="I9" s="7"/>
      <c r="J9" s="1"/>
      <c r="K9" s="1"/>
      <c r="L9" s="1"/>
    </row>
    <row r="10" spans="2:14" ht="20" customHeight="1" x14ac:dyDescent="0.25">
      <c r="B10" s="12" t="s">
        <v>16</v>
      </c>
      <c r="C10" s="41">
        <v>0</v>
      </c>
      <c r="D10" s="41"/>
      <c r="E10" s="41"/>
      <c r="F10" s="11" t="s">
        <v>13</v>
      </c>
      <c r="G10" s="38">
        <f>IF(C6="","",SUM(G7,G9,C10))</f>
        <v>24659</v>
      </c>
      <c r="H10" s="38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40" t="s">
        <v>5</v>
      </c>
      <c r="D15" s="40"/>
      <c r="E15" s="29" t="s">
        <v>6</v>
      </c>
      <c r="F15" s="30"/>
      <c r="G15" s="30"/>
      <c r="H15" s="30"/>
      <c r="I15" s="31"/>
      <c r="J15" s="32" t="s">
        <v>21</v>
      </c>
      <c r="K15" s="32"/>
      <c r="L15" s="32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22</v>
      </c>
      <c r="K16" s="15" t="s">
        <v>23</v>
      </c>
      <c r="L16" s="21" t="s">
        <v>24</v>
      </c>
    </row>
    <row r="17" spans="2:12" ht="16" customHeight="1" x14ac:dyDescent="0.25">
      <c r="B17" s="8">
        <v>1</v>
      </c>
      <c r="C17" s="16">
        <v>0.78472222222222221</v>
      </c>
      <c r="D17" s="16">
        <v>0.83333333333333337</v>
      </c>
      <c r="E17" s="17">
        <f>C17</f>
        <v>0.78472222222222221</v>
      </c>
      <c r="F17" s="17">
        <f>D17</f>
        <v>0.83333333333333337</v>
      </c>
      <c r="G17" s="18">
        <f>IF(OR(E17="",F17=""),"",F17-E17)</f>
        <v>4.861111111111116E-2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1.1666666666666679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>
        <v>0.58333333333333337</v>
      </c>
      <c r="D18" s="16">
        <v>0.91666666666666663</v>
      </c>
      <c r="E18" s="17">
        <f t="shared" ref="E18:E47" si="2">C18</f>
        <v>0.58333333333333337</v>
      </c>
      <c r="F18" s="17">
        <f t="shared" ref="F18:F47" si="3">D18</f>
        <v>0.91666666666666663</v>
      </c>
      <c r="G18" s="18">
        <f t="shared" ref="G18:G47" si="4">IF(OR(E18="",F18=""),"",F18-E18)</f>
        <v>0.33333333333333326</v>
      </c>
      <c r="H18" s="19" t="str">
        <f t="shared" si="0"/>
        <v>1:00</v>
      </c>
      <c r="I18" s="10">
        <f t="shared" si="1"/>
        <v>6.9999999999999982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>
        <v>0.41666666666666669</v>
      </c>
      <c r="D19" s="16">
        <v>0.5</v>
      </c>
      <c r="E19" s="17">
        <f t="shared" si="2"/>
        <v>0.41666666666666669</v>
      </c>
      <c r="F19" s="17">
        <f t="shared" si="3"/>
        <v>0.5</v>
      </c>
      <c r="G19" s="18">
        <f t="shared" si="4"/>
        <v>8.3333333333333315E-2</v>
      </c>
      <c r="H19" s="19">
        <f t="shared" si="0"/>
        <v>0</v>
      </c>
      <c r="I19" s="10">
        <f t="shared" si="1"/>
        <v>1.9999999999999996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/>
      <c r="D24" s="16"/>
      <c r="E24" s="17">
        <f t="shared" si="2"/>
        <v>0</v>
      </c>
      <c r="F24" s="17">
        <f t="shared" si="3"/>
        <v>0</v>
      </c>
      <c r="G24" s="18">
        <f t="shared" si="4"/>
        <v>0</v>
      </c>
      <c r="H24" s="19">
        <f t="shared" si="0"/>
        <v>0</v>
      </c>
      <c r="I24" s="10">
        <f t="shared" si="1"/>
        <v>0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>
        <v>0.70138888888888884</v>
      </c>
      <c r="D27" s="16">
        <v>0.79166666666666663</v>
      </c>
      <c r="E27" s="17">
        <f t="shared" si="2"/>
        <v>0.70138888888888884</v>
      </c>
      <c r="F27" s="17">
        <f t="shared" si="3"/>
        <v>0.79166666666666663</v>
      </c>
      <c r="G27" s="18">
        <f t="shared" si="4"/>
        <v>9.027777777777779E-2</v>
      </c>
      <c r="H27" s="19">
        <f t="shared" si="0"/>
        <v>0</v>
      </c>
      <c r="I27" s="10">
        <f t="shared" si="1"/>
        <v>2.166666666666667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/>
      <c r="D29" s="16"/>
      <c r="E29" s="17">
        <f t="shared" si="2"/>
        <v>0</v>
      </c>
      <c r="F29" s="17">
        <f t="shared" si="3"/>
        <v>0</v>
      </c>
      <c r="G29" s="18">
        <f t="shared" si="4"/>
        <v>0</v>
      </c>
      <c r="H29" s="19">
        <f t="shared" si="0"/>
        <v>0</v>
      </c>
      <c r="I29" s="10">
        <f t="shared" si="1"/>
        <v>0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/>
      <c r="D30" s="16"/>
      <c r="E30" s="17">
        <f t="shared" si="2"/>
        <v>0</v>
      </c>
      <c r="F30" s="17">
        <f t="shared" si="3"/>
        <v>0</v>
      </c>
      <c r="G30" s="18">
        <f t="shared" si="4"/>
        <v>0</v>
      </c>
      <c r="H30" s="19">
        <f t="shared" si="0"/>
        <v>0</v>
      </c>
      <c r="I30" s="10">
        <f t="shared" si="1"/>
        <v>0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>
        <v>0.78472222222222221</v>
      </c>
      <c r="D31" s="16">
        <v>0.84027777777777779</v>
      </c>
      <c r="E31" s="17">
        <f t="shared" si="2"/>
        <v>0.78472222222222221</v>
      </c>
      <c r="F31" s="17">
        <f t="shared" si="3"/>
        <v>0.84027777777777779</v>
      </c>
      <c r="G31" s="18">
        <f t="shared" si="4"/>
        <v>5.555555555555558E-2</v>
      </c>
      <c r="H31" s="19">
        <f t="shared" si="0"/>
        <v>0</v>
      </c>
      <c r="I31" s="10">
        <f t="shared" si="1"/>
        <v>1.3333333333333339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/>
      <c r="D32" s="16"/>
      <c r="E32" s="17">
        <f t="shared" si="2"/>
        <v>0</v>
      </c>
      <c r="F32" s="17">
        <f t="shared" si="3"/>
        <v>0</v>
      </c>
      <c r="G32" s="18">
        <f t="shared" si="4"/>
        <v>0</v>
      </c>
      <c r="H32" s="19">
        <f t="shared" si="0"/>
        <v>0</v>
      </c>
      <c r="I32" s="10">
        <f t="shared" si="1"/>
        <v>0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>
        <v>0.75</v>
      </c>
      <c r="D33" s="16">
        <v>0.91666666666666663</v>
      </c>
      <c r="E33" s="17">
        <f t="shared" si="2"/>
        <v>0.75</v>
      </c>
      <c r="F33" s="17">
        <f t="shared" si="3"/>
        <v>0.91666666666666663</v>
      </c>
      <c r="G33" s="18">
        <f t="shared" si="4"/>
        <v>0.16666666666666663</v>
      </c>
      <c r="H33" s="19">
        <f t="shared" si="0"/>
        <v>0</v>
      </c>
      <c r="I33" s="10">
        <f t="shared" si="1"/>
        <v>3.9999999999999991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>
        <v>0.45833333333333331</v>
      </c>
      <c r="D34" s="16">
        <v>0.58333333333333337</v>
      </c>
      <c r="E34" s="17">
        <f t="shared" si="2"/>
        <v>0.45833333333333331</v>
      </c>
      <c r="F34" s="17">
        <f t="shared" si="3"/>
        <v>0.58333333333333337</v>
      </c>
      <c r="G34" s="18">
        <f t="shared" si="4"/>
        <v>0.12500000000000006</v>
      </c>
      <c r="H34" s="22">
        <v>2.0833333333333332E-2</v>
      </c>
      <c r="I34" s="10">
        <f t="shared" si="1"/>
        <v>2.5000000000000013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/>
      <c r="D35" s="16"/>
      <c r="E35" s="17">
        <f t="shared" si="2"/>
        <v>0</v>
      </c>
      <c r="F35" s="17">
        <f t="shared" si="3"/>
        <v>0</v>
      </c>
      <c r="G35" s="18">
        <f t="shared" si="4"/>
        <v>0</v>
      </c>
      <c r="H35" s="19">
        <f t="shared" si="0"/>
        <v>0</v>
      </c>
      <c r="I35" s="10">
        <f t="shared" si="1"/>
        <v>0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20"/>
      <c r="D36" s="20"/>
      <c r="E36" s="17">
        <f t="shared" si="2"/>
        <v>0</v>
      </c>
      <c r="F36" s="17">
        <f t="shared" si="3"/>
        <v>0</v>
      </c>
      <c r="G36" s="18">
        <f t="shared" si="4"/>
        <v>0</v>
      </c>
      <c r="H36" s="19">
        <f t="shared" si="0"/>
        <v>0</v>
      </c>
      <c r="I36" s="10">
        <f t="shared" si="1"/>
        <v>0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20"/>
      <c r="D37" s="20"/>
      <c r="E37" s="17">
        <f t="shared" si="2"/>
        <v>0</v>
      </c>
      <c r="F37" s="17">
        <f t="shared" si="3"/>
        <v>0</v>
      </c>
      <c r="G37" s="18">
        <f t="shared" si="4"/>
        <v>0</v>
      </c>
      <c r="H37" s="19">
        <f t="shared" si="0"/>
        <v>0</v>
      </c>
      <c r="I37" s="10">
        <f t="shared" si="1"/>
        <v>0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>
        <v>0.70138888888888884</v>
      </c>
      <c r="D42" s="16">
        <v>0.79513888888888884</v>
      </c>
      <c r="E42" s="17">
        <f t="shared" si="2"/>
        <v>0.70138888888888884</v>
      </c>
      <c r="F42" s="17">
        <f t="shared" si="3"/>
        <v>0.79513888888888884</v>
      </c>
      <c r="G42" s="18">
        <f t="shared" si="4"/>
        <v>9.375E-2</v>
      </c>
      <c r="H42" s="19">
        <f t="shared" si="0"/>
        <v>0</v>
      </c>
      <c r="I42" s="10">
        <f t="shared" si="1"/>
        <v>2.25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/>
      <c r="D43" s="16"/>
      <c r="E43" s="17">
        <f t="shared" si="2"/>
        <v>0</v>
      </c>
      <c r="F43" s="17">
        <f t="shared" si="3"/>
        <v>0</v>
      </c>
      <c r="G43" s="18">
        <f t="shared" si="4"/>
        <v>0</v>
      </c>
      <c r="H43" s="19">
        <f t="shared" si="0"/>
        <v>0</v>
      </c>
      <c r="I43" s="10">
        <f t="shared" si="1"/>
        <v>0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33" t="s">
        <v>17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2:12" ht="38" customHeight="1" x14ac:dyDescent="0.25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</row>
  </sheetData>
  <mergeCells count="19"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  <mergeCell ref="M2:N2"/>
    <mergeCell ref="B5:E5"/>
    <mergeCell ref="F5:H5"/>
    <mergeCell ref="C6:E6"/>
    <mergeCell ref="G6:H6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2020-09-26T10:13:47Z</dcterms:modified>
</cp:coreProperties>
</file>