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310" windowHeight="10030"/>
  </bookViews>
  <sheets>
    <sheet name="改訂履歴" sheetId="4" r:id="rId1"/>
    <sheet name="テスト結果サマリ" sheetId="6" r:id="rId2"/>
    <sheet name="MSA99999" sheetId="5" r:id="rId3"/>
    <sheet name="例）マッピングファイル構成" sheetId="7" r:id="rId4"/>
    <sheet name="マッピングファイル構成" sheetId="8" r:id="rId5"/>
    <sheet name="MSA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36" i="2"/>
  <c r="F37" i="5"/>
  <c r="F36" i="5"/>
  <c r="F13" i="5" l="1"/>
  <c r="F13" i="2" l="1"/>
  <c r="F14" i="2"/>
  <c r="R193" i="8" l="1"/>
  <c r="Q193" i="8"/>
  <c r="P193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11" i="8"/>
  <c r="I10" i="8"/>
  <c r="F30" i="5"/>
  <c r="F31" i="5"/>
  <c r="F32" i="5"/>
  <c r="F27" i="2"/>
  <c r="F28" i="2"/>
  <c r="F29" i="2"/>
  <c r="F30" i="2"/>
  <c r="F31" i="2"/>
  <c r="F32" i="2"/>
  <c r="F35" i="2"/>
  <c r="F34" i="2"/>
  <c r="F33" i="2"/>
  <c r="F26" i="2"/>
  <c r="F25" i="2"/>
  <c r="F24" i="2"/>
  <c r="F23" i="2"/>
  <c r="F22" i="2"/>
  <c r="F21" i="2"/>
  <c r="F20" i="2"/>
  <c r="F19" i="2"/>
  <c r="F18" i="2"/>
  <c r="F17" i="2"/>
  <c r="F16" i="2"/>
  <c r="F15" i="2"/>
  <c r="F12" i="2"/>
  <c r="F11" i="2"/>
  <c r="F29" i="5" l="1"/>
  <c r="F26" i="5"/>
  <c r="F25" i="5"/>
  <c r="F14" i="5"/>
  <c r="F12" i="5"/>
  <c r="S193" i="8" l="1"/>
  <c r="B3" i="8"/>
  <c r="I3" i="8"/>
  <c r="J3" i="8"/>
  <c r="I5" i="8"/>
  <c r="J5" i="8"/>
  <c r="B3" i="7"/>
  <c r="H59" i="5" l="1"/>
  <c r="I59" i="5" s="1"/>
  <c r="G59" i="5"/>
  <c r="F55" i="5"/>
  <c r="F54" i="5"/>
  <c r="F53" i="5"/>
  <c r="H59" i="2"/>
  <c r="I59" i="2" s="1"/>
  <c r="G59" i="2"/>
  <c r="F55" i="2"/>
  <c r="F53" i="2"/>
  <c r="F54" i="2"/>
  <c r="F16" i="5" l="1"/>
  <c r="F52" i="5" l="1"/>
  <c r="F50" i="5"/>
  <c r="F52" i="2" l="1"/>
  <c r="F49" i="5"/>
  <c r="F48" i="5"/>
  <c r="F47" i="5"/>
  <c r="F46" i="5"/>
  <c r="F45" i="5"/>
  <c r="F44" i="5"/>
  <c r="F43" i="5"/>
  <c r="F42" i="5"/>
  <c r="F41" i="5"/>
  <c r="F40" i="5"/>
  <c r="F39" i="5"/>
  <c r="F38" i="5"/>
  <c r="F35" i="5"/>
  <c r="F34" i="5"/>
  <c r="F33" i="5"/>
  <c r="F28" i="5"/>
  <c r="F27" i="5"/>
  <c r="F24" i="5"/>
  <c r="F23" i="5"/>
  <c r="F22" i="5"/>
  <c r="F21" i="5"/>
  <c r="F20" i="5"/>
  <c r="F19" i="5"/>
  <c r="F18" i="5"/>
  <c r="F17" i="5"/>
  <c r="F15" i="5"/>
  <c r="F11" i="5"/>
  <c r="F10" i="5"/>
  <c r="F9" i="5"/>
  <c r="J5" i="5"/>
  <c r="I5" i="5"/>
  <c r="J3" i="5"/>
  <c r="I3" i="5"/>
  <c r="B3" i="5"/>
  <c r="F10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F59" i="2" l="1"/>
  <c r="F59" i="5"/>
  <c r="C5" i="6"/>
</calcChain>
</file>

<file path=xl/sharedStrings.xml><?xml version="1.0" encoding="utf-8"?>
<sst xmlns="http://schemas.openxmlformats.org/spreadsheetml/2006/main" count="956" uniqueCount="247">
  <si>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</si>
  <si>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</si>
  <si>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</si>
  <si>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</si>
  <si>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</si>
  <si>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</si>
  <si>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</si>
  <si>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</si>
  <si>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</si>
  <si>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</si>
  <si>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</si>
  <si>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</si>
  <si>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</si>
  <si>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</si>
  <si>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</si>
  <si>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</si>
  <si>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</si>
  <si>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</si>
  <si>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</si>
  <si>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</si>
  <si>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</si>
  <si>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</si>
  <si>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</si>
  <si>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</si>
  <si>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</si>
  <si>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</si>
  <si>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</si>
  <si>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</si>
  <si>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</si>
  <si>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</si>
  <si>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</si>
  <si>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</si>
  <si>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</si>
  <si>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</si>
  <si>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</si>
  <si>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TKK</t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</si>
  <si>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</si>
  <si>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</si>
  <si>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</si>
  <si>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</si>
  <si>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</si>
  <si>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</si>
  <si>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</si>
  <si>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</si>
  <si>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</si>
  <si>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</si>
  <si>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</si>
  <si>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</si>
  <si>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</si>
  <si>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</si>
  <si>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</si>
  <si>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</si>
  <si>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</si>
  <si>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</si>
  <si>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</si>
  <si>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</si>
  <si>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</si>
  <si>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</si>
  <si>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</si>
  <si>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</si>
  <si>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</si>
  <si>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</si>
  <si>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</si>
  <si>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</si>
  <si>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</si>
  <si>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</si>
  <si>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</si>
  <si>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</si>
  <si>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https://s3-oqs-dev-clf01.s3.ap-northeast-1.amazonaws.com/CLF-MOS-DEV-TEST.yml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</si>
  <si>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</si>
  <si>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</si>
  <si>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</si>
  <si>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</si>
  <si>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</si>
  <si>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</si>
  <si>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</si>
  <si>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</si>
  <si>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</si>
  <si>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</si>
  <si>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</si>
  <si>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</si>
  <si>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</si>
  <si>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</si>
  <si>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</si>
  <si>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</si>
  <si>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</si>
  <si>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</si>
  <si>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</si>
  <si>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</si>
  <si>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</si>
  <si>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</si>
  <si>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</si>
  <si>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</si>
  <si>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</si>
  <si>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</si>
  <si>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</si>
  <si>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</si>
  <si>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</si>
  <si>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環境名　(小文字)</t>
    <phoneticPr fontId="1"/>
  </si>
  <si>
    <t>環境名　(大文字)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</si>
  <si>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</si>
  <si>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</si>
  <si>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</si>
  <si>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</si>
  <si>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</si>
  <si>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</si>
  <si>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'61fc2ee6-5b95-4c95-a08c-f4ef1ffc96ed'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</si>
  <si>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ns-ry7ad7yslgpndsyx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</si>
  <si>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</si>
  <si>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</si>
  <si>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</si>
  <si>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'ca061e31-5d40-4ed7-9699-3fe67059dfec'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</si>
  <si>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</si>
  <si>
    <r>
      <t xml:space="preserve">    </t>
    </r>
    <r>
      <rPr>
        <sz val="11"/>
        <color rgb="FF569CD6"/>
        <rFont val="Consolas"/>
        <family val="3"/>
      </rPr>
      <t>YZKDEV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</si>
  <si>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</si>
  <si>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</si>
  <si>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</t>
    </r>
    <r>
      <rPr>
        <sz val="11"/>
        <color rgb="FF569CD6"/>
        <rFont val="Consolas"/>
        <family val="3"/>
      </rPr>
      <t>YZKSTG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</si>
  <si>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vpc-01e2d26b07f654cd6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</si>
  <si>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'5665c543-1665-482b-a9b8-d1256dcf68fe'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</si>
  <si>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ns-wak2porfvv6uxg45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</si>
  <si>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"vpce-0a6e3021691529620"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</si>
  <si>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"vpce-037372e8509fae6a6"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</si>
  <si>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YZKMNT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</si>
  <si>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  <r>
      <rPr>
        <sz val="11"/>
        <color rgb="FFD4D4D4"/>
        <rFont val="Consolas"/>
        <family val="3"/>
      </rPr>
      <t xml:space="preserve">    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</si>
  <si>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</si>
  <si>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IRKDEV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</si>
  <si>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</si>
  <si>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</si>
  <si>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  </t>
    </r>
  </si>
  <si>
    <r>
      <t xml:space="preserve">    </t>
    </r>
    <r>
      <rPr>
        <sz val="11"/>
        <color rgb="FF569CD6"/>
        <rFont val="Consolas"/>
        <family val="3"/>
      </rPr>
      <t>IRKSTG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</si>
  <si>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vpc-0af6cedd1d668b053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</si>
  <si>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"vpce-05aa856e0980051c3"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</si>
  <si>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"vpce-024ed93126676e45d"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</si>
  <si>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IRKMNT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</si>
  <si>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</t>
    </r>
  </si>
  <si>
    <t>ロググループキー</t>
  </si>
  <si>
    <t>ディスカバリーサービス</t>
  </si>
  <si>
    <t>ECRVpcエンドポイント1</t>
  </si>
  <si>
    <t>ECRVpcエンドポイント2</t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</si>
  <si>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</si>
  <si>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</si>
  <si>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</si>
  <si>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</si>
  <si>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r>
      <rPr>
        <sz val="11"/>
        <color rgb="FFD4D4D4"/>
        <rFont val="Consolas"/>
        <family val="3"/>
      </rPr>
      <t xml:space="preserve">      </t>
    </r>
    <phoneticPr fontId="1"/>
  </si>
  <si>
    <t>VpcId</t>
  </si>
  <si>
    <t>LMD-WEB用 CloudFormation</t>
    <rPh sb="7" eb="8">
      <t>ヨウ</t>
    </rPh>
    <phoneticPr fontId="1"/>
  </si>
  <si>
    <t>MappingFilePATH</t>
    <phoneticPr fontId="1"/>
  </si>
  <si>
    <t>example: s3://</t>
    <phoneticPr fontId="1"/>
  </si>
  <si>
    <t>Port</t>
    <phoneticPr fontId="1"/>
  </si>
  <si>
    <t>SystemEnvironmentName</t>
    <phoneticPr fontId="1"/>
  </si>
  <si>
    <t>TKKDEV</t>
    <phoneticPr fontId="1"/>
  </si>
  <si>
    <t>ExecutionRoleName</t>
    <phoneticPr fontId="1"/>
  </si>
  <si>
    <t>IAMR-TKK-DEV-WEBTaskAction01</t>
    <phoneticPr fontId="1"/>
  </si>
  <si>
    <t>TaskRoleName</t>
    <phoneticPr fontId="1"/>
  </si>
  <si>
    <t>IAMR-TKK-DEV-WEBContainerAction01</t>
    <phoneticPr fontId="1"/>
  </si>
  <si>
    <t>ClusterNumber</t>
    <phoneticPr fontId="1"/>
  </si>
  <si>
    <t>DesiredCount</t>
    <phoneticPr fontId="1"/>
  </si>
  <si>
    <t>MaxCapacity</t>
    <phoneticPr fontId="1"/>
  </si>
  <si>
    <t>MinCapacity</t>
    <phoneticPr fontId="1"/>
  </si>
  <si>
    <t>TargetValue</t>
    <phoneticPr fontId="1"/>
  </si>
  <si>
    <t>70</t>
    <phoneticPr fontId="1"/>
  </si>
  <si>
    <t>BuildBucketName</t>
    <phoneticPr fontId="1"/>
  </si>
  <si>
    <t>BuildServiceRoleName</t>
    <phoneticPr fontId="1"/>
  </si>
  <si>
    <t>CodeBuildSecurityGroupId</t>
    <phoneticPr fontId="1"/>
  </si>
  <si>
    <t>IAMR-TKK-DEV-WEBCodeBuild01</t>
    <phoneticPr fontId="1"/>
  </si>
  <si>
    <t>tkk-build-source-bucket-dev1</t>
    <phoneticPr fontId="1"/>
  </si>
  <si>
    <t>sg-0d3c60bf08f23206d</t>
    <phoneticPr fontId="1"/>
  </si>
  <si>
    <t>DeployServiceRoleName</t>
    <phoneticPr fontId="1"/>
  </si>
  <si>
    <t>PipelineServiceRoleName</t>
    <phoneticPr fontId="1"/>
  </si>
  <si>
    <t>IAMR-TKK-DEV-WEBCodeDeploy01</t>
    <phoneticPr fontId="1"/>
  </si>
  <si>
    <t>IAMR-TKK-DEV-WEBCodePipeline01</t>
    <phoneticPr fontId="1"/>
  </si>
  <si>
    <t>WebInstanceRoleName</t>
    <phoneticPr fontId="1"/>
  </si>
  <si>
    <t>IAMR-IRK-MNT-WEB</t>
    <phoneticPr fontId="1"/>
  </si>
  <si>
    <t>LambdaBucketName</t>
    <phoneticPr fontId="1"/>
  </si>
  <si>
    <t>LambdaZipKey</t>
    <phoneticPr fontId="1"/>
  </si>
  <si>
    <t>LOGLEVEL</t>
    <phoneticPr fontId="1"/>
  </si>
  <si>
    <t>CreateLambda</t>
    <phoneticPr fontId="1"/>
  </si>
  <si>
    <t>INFO</t>
    <phoneticPr fontId="1"/>
  </si>
  <si>
    <t>ON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</si>
  <si>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</si>
  <si>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</si>
  <si>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</si>
  <si>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</si>
  <si>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subnet-012fc525849c0a12f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</si>
  <si>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subnet-0de931d824c2b0f17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</si>
  <si>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subnet-0e80d68e49ad7117e</t>
    </r>
  </si>
  <si>
    <t>OPTサブネット1</t>
    <phoneticPr fontId="1"/>
  </si>
  <si>
    <t>OPTサブネット2</t>
    <phoneticPr fontId="1"/>
  </si>
  <si>
    <t>OPTサブネット3</t>
    <phoneticPr fontId="1"/>
  </si>
  <si>
    <t>LMDセキュリティグループ</t>
    <phoneticPr fontId="1"/>
  </si>
  <si>
    <t>ZABBIXホスト</t>
    <phoneticPr fontId="1"/>
  </si>
  <si>
    <t>URL</t>
    <phoneticPr fontId="1"/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</si>
  <si>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</si>
  <si>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sg-00810e08135c874de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</si>
  <si>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TKK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</si>
  <si>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s3-tkk-stg-logfilter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</si>
  <si>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subnet-047c898e058b6a16c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</si>
  <si>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subnet-02e2efdac98663495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</si>
  <si>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subnet-092176b7e77074d3a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</si>
  <si>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sg-0885974d0724c91cd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</si>
  <si>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s3-irk-mnt-logfilter-for-tkk-mnt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</si>
  <si>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subnet-00f6c8dfa96416b5f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</si>
  <si>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subnet-0733f39d7dc72ca89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</si>
  <si>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subnet-0ecb2139cb37f76d2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</si>
  <si>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</si>
  <si>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</si>
  <si>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sg-06879463d2b77cf02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</si>
  <si>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YZK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</si>
  <si>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s3-yzk-stg-logfilter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</si>
  <si>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subnet-078222f9bd33ff0c8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</si>
  <si>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subnet-0814b2d7c7a1da156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</si>
  <si>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subnet-0af03ab94867ad7b4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</si>
  <si>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</si>
  <si>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s3-yzk-mnt-logfilter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</si>
  <si>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subnet-0ecb2139cb37f76d2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</si>
  <si>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</si>
  <si>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subnet-0f7384437964e5634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</si>
  <si>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subnet-08bc3f510266bcbe8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</si>
  <si>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subnet-0abb8aa2bbe995033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</si>
  <si>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sg-068a64f16b3102ccb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</si>
  <si>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IRK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</si>
  <si>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s3-irk-stg-logfilter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</si>
  <si>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s3-irk-mnt-logfilter-for-yzk-mnt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</si>
  <si>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</si>
  <si>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</si>
  <si>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</si>
  <si>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</si>
  <si>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ProjectNumber</t>
    <phoneticPr fontId="1"/>
  </si>
  <si>
    <t>01</t>
    <phoneticPr fontId="1"/>
  </si>
  <si>
    <t>ALBName</t>
    <phoneticPr fontId="1"/>
  </si>
  <si>
    <t>ALB-TKK-DEV-WEB01</t>
    <phoneticPr fontId="1"/>
  </si>
  <si>
    <t>CertificateArn</t>
    <phoneticPr fontId="1"/>
  </si>
  <si>
    <t>CLF-CICD-TKK-IRK-YZK-LMD-WEBECS-Template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</si>
  <si>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>:  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</si>
  <si>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>:  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</si>
  <si>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t>ALBArn</t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</si>
  <si>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'xxxxxxxxxxxxxxxxxxxxxxxxxxxxxxxxx'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</si>
  <si>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'arn:aws:elasticloadbalancing:ap-northeast-1:xxxxxxxxxxxxxxx'</t>
    </r>
    <phoneticPr fontId="1"/>
  </si>
  <si>
    <t>ProjectNameLower</t>
    <phoneticPr fontId="1"/>
  </si>
  <si>
    <t>nginx</t>
    <phoneticPr fontId="1"/>
  </si>
  <si>
    <t>CLF-CICD-TKK-IRK-YZK-LMD-WEBECS-Template</t>
    <phoneticPr fontId="1"/>
  </si>
  <si>
    <t>LargeType</t>
    <phoneticPr fontId="1"/>
  </si>
  <si>
    <t>Example:A</t>
    <phoneticPr fontId="1"/>
  </si>
  <si>
    <t>SmallType</t>
    <phoneticPr fontId="1"/>
  </si>
  <si>
    <t>SmallType</t>
    <phoneticPr fontId="1"/>
  </si>
  <si>
    <t>Example:a</t>
    <phoneticPr fontId="1"/>
  </si>
  <si>
    <t>LargeType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</si>
</sst>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9" fillId="0" borderId="4" xfId="0" applyFont="1" applyBorder="1">
      <alignment vertical="center"/>
    </xf>
    <xf numFmtId="0" fontId="9" fillId="0" borderId="3" xfId="0" applyFont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10" fillId="0" borderId="14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15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-oqs-dev-clf01.s3.ap-northeast-1.amazonaws.com/CLF-MOS-DEV-TEST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G16" sqref="G16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66" t="s">
        <v>39</v>
      </c>
      <c r="C2" s="66"/>
      <c r="D2" s="10"/>
    </row>
    <row r="3" spans="2:5" ht="15" customHeight="1" x14ac:dyDescent="0.2">
      <c r="B3" s="66"/>
      <c r="C3" s="66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69</v>
      </c>
      <c r="D6" s="11">
        <v>44869</v>
      </c>
      <c r="E6" s="9" t="s">
        <v>70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>
      <selection activeCell="B21" sqref="B21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29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6" t="str">
        <f ca="1">MSA×××××!B3</f>
        <v>MSA×××××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67" t="s">
        <v>66</v>
      </c>
      <c r="C8" s="67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60"/>
  <sheetViews>
    <sheetView showGridLines="0" zoomScaleNormal="100" workbookViewId="0">
      <selection activeCell="E9" sqref="E9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29</v>
      </c>
      <c r="C2" s="68" t="s">
        <v>33</v>
      </c>
      <c r="D2" s="68"/>
      <c r="E2" s="68"/>
      <c r="F2" s="68"/>
      <c r="G2" s="7" t="s">
        <v>22</v>
      </c>
      <c r="H2" s="7" t="s">
        <v>23</v>
      </c>
      <c r="I2" s="7" t="s">
        <v>31</v>
      </c>
      <c r="J2" s="7" t="s">
        <v>34</v>
      </c>
    </row>
    <row r="3" spans="1:12" x14ac:dyDescent="0.2">
      <c r="B3" s="73" t="str">
        <f ca="1">RIGHT(CELL("filename",C3),LEN(CELL("filename",C3))-FIND("]",CELL("filename",C3)))</f>
        <v>MSA99999</v>
      </c>
      <c r="C3" s="69" t="s">
        <v>145</v>
      </c>
      <c r="D3" s="69"/>
      <c r="E3" s="69"/>
      <c r="F3" s="69"/>
      <c r="G3" s="73" t="s">
        <v>35</v>
      </c>
      <c r="H3" s="73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3"/>
      <c r="C4" s="69"/>
      <c r="D4" s="69"/>
      <c r="E4" s="69"/>
      <c r="F4" s="69"/>
      <c r="G4" s="73"/>
      <c r="H4" s="73"/>
      <c r="I4" s="7" t="s">
        <v>32</v>
      </c>
      <c r="J4" s="7" t="s">
        <v>30</v>
      </c>
    </row>
    <row r="5" spans="1:12" ht="20.399999999999999" customHeight="1" x14ac:dyDescent="0.2">
      <c r="B5" s="73"/>
      <c r="C5" s="69"/>
      <c r="D5" s="69"/>
      <c r="E5" s="69"/>
      <c r="F5" s="69"/>
      <c r="G5" s="73"/>
      <c r="H5" s="73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74" t="s">
        <v>25</v>
      </c>
      <c r="C7" s="74"/>
      <c r="D7" s="74"/>
      <c r="E7" s="74"/>
      <c r="F7" s="74" t="s">
        <v>44</v>
      </c>
      <c r="G7" s="74"/>
      <c r="H7" s="74"/>
      <c r="I7" s="74"/>
      <c r="J7" s="74"/>
      <c r="K7" s="74"/>
      <c r="L7" s="74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73" t="s">
        <v>0</v>
      </c>
      <c r="C9" s="2" t="s">
        <v>1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3"/>
      <c r="C10" s="2" t="s">
        <v>2</v>
      </c>
      <c r="D10" s="31" t="s">
        <v>68</v>
      </c>
      <c r="E10" s="2"/>
      <c r="F10" s="2">
        <f t="shared" ref="F10:F50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3</v>
      </c>
      <c r="C11" s="21" t="s">
        <v>3</v>
      </c>
      <c r="D11" s="3" t="s">
        <v>232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78" t="s">
        <v>4</v>
      </c>
      <c r="C12" s="22" t="s">
        <v>146</v>
      </c>
      <c r="D12" s="13" t="s">
        <v>147</v>
      </c>
      <c r="E12" s="23"/>
      <c r="F12" s="41">
        <f t="shared" si="0"/>
        <v>4</v>
      </c>
      <c r="G12" s="41"/>
      <c r="H12" s="12"/>
      <c r="I12" s="41"/>
      <c r="J12" s="41"/>
      <c r="K12" s="41"/>
      <c r="L12" s="41"/>
    </row>
    <row r="13" spans="1:12" x14ac:dyDescent="0.2">
      <c r="A13" s="5"/>
      <c r="B13" s="79"/>
      <c r="C13" s="22" t="s">
        <v>238</v>
      </c>
      <c r="D13" s="13" t="s">
        <v>239</v>
      </c>
      <c r="E13" s="23"/>
      <c r="F13" s="61">
        <f t="shared" si="0"/>
        <v>5</v>
      </c>
      <c r="G13" s="61"/>
      <c r="H13" s="12"/>
      <c r="I13" s="61"/>
      <c r="J13" s="61"/>
      <c r="K13" s="61"/>
      <c r="L13" s="61"/>
    </row>
    <row r="14" spans="1:12" x14ac:dyDescent="0.2">
      <c r="A14" s="5"/>
      <c r="B14" s="79"/>
      <c r="C14" s="22" t="s">
        <v>227</v>
      </c>
      <c r="D14" s="14" t="s">
        <v>228</v>
      </c>
      <c r="E14" s="23"/>
      <c r="F14" s="41">
        <f t="shared" si="0"/>
        <v>6</v>
      </c>
      <c r="G14" s="41"/>
      <c r="H14" s="12"/>
      <c r="I14" s="41"/>
      <c r="J14" s="41"/>
      <c r="K14" s="41"/>
      <c r="L14" s="41"/>
    </row>
    <row r="15" spans="1:12" x14ac:dyDescent="0.2">
      <c r="A15" s="5"/>
      <c r="B15" s="79"/>
      <c r="C15" s="22" t="s">
        <v>148</v>
      </c>
      <c r="D15" s="60">
        <v>443</v>
      </c>
      <c r="E15" s="23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79"/>
      <c r="C16" s="22" t="s">
        <v>149</v>
      </c>
      <c r="D16" s="13" t="s">
        <v>150</v>
      </c>
      <c r="E16" s="23"/>
      <c r="F16" s="32">
        <f t="shared" si="0"/>
        <v>8</v>
      </c>
      <c r="G16" s="32"/>
      <c r="H16" s="12"/>
      <c r="I16" s="32"/>
      <c r="J16" s="32"/>
      <c r="K16" s="32"/>
      <c r="L16" s="32"/>
    </row>
    <row r="17" spans="1:12" x14ac:dyDescent="0.2">
      <c r="A17" s="5"/>
      <c r="B17" s="79"/>
      <c r="C17" s="22" t="s">
        <v>151</v>
      </c>
      <c r="D17" s="13" t="s">
        <v>152</v>
      </c>
      <c r="E17" s="23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79"/>
      <c r="C18" s="22" t="s">
        <v>153</v>
      </c>
      <c r="D18" s="14" t="s">
        <v>154</v>
      </c>
      <c r="E18" s="23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79"/>
      <c r="C19" s="22" t="s">
        <v>155</v>
      </c>
      <c r="D19" s="60">
        <v>1</v>
      </c>
      <c r="E19" s="23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79"/>
      <c r="C20" s="22" t="s">
        <v>156</v>
      </c>
      <c r="D20" s="60">
        <v>0</v>
      </c>
      <c r="E20" s="23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79"/>
      <c r="C21" s="22" t="s">
        <v>157</v>
      </c>
      <c r="D21" s="60">
        <v>0</v>
      </c>
      <c r="E21" s="23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79"/>
      <c r="C22" s="22" t="s">
        <v>158</v>
      </c>
      <c r="D22" s="60">
        <v>0</v>
      </c>
      <c r="E22" s="23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79"/>
      <c r="C23" s="22" t="s">
        <v>159</v>
      </c>
      <c r="D23" s="14" t="s">
        <v>160</v>
      </c>
      <c r="E23" s="23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79"/>
      <c r="C24" s="22" t="s">
        <v>161</v>
      </c>
      <c r="D24" s="14" t="s">
        <v>165</v>
      </c>
      <c r="E24" s="23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79"/>
      <c r="C25" s="22" t="s">
        <v>162</v>
      </c>
      <c r="D25" s="14" t="s">
        <v>164</v>
      </c>
      <c r="E25" s="23"/>
      <c r="F25" s="41">
        <f t="shared" si="0"/>
        <v>17</v>
      </c>
      <c r="G25" s="41"/>
      <c r="H25" s="12"/>
      <c r="I25" s="41"/>
      <c r="J25" s="41"/>
      <c r="K25" s="41"/>
      <c r="L25" s="41"/>
    </row>
    <row r="26" spans="1:12" x14ac:dyDescent="0.2">
      <c r="A26" s="5"/>
      <c r="B26" s="79"/>
      <c r="C26" s="22" t="s">
        <v>163</v>
      </c>
      <c r="D26" s="14" t="s">
        <v>166</v>
      </c>
      <c r="E26" s="23"/>
      <c r="F26" s="41">
        <f t="shared" si="0"/>
        <v>18</v>
      </c>
      <c r="G26" s="41"/>
      <c r="H26" s="12"/>
      <c r="I26" s="41"/>
      <c r="J26" s="41"/>
      <c r="K26" s="41"/>
      <c r="L26" s="41"/>
    </row>
    <row r="27" spans="1:12" x14ac:dyDescent="0.2">
      <c r="A27" s="5"/>
      <c r="B27" s="79"/>
      <c r="C27" s="22" t="s">
        <v>167</v>
      </c>
      <c r="D27" s="13" t="s">
        <v>169</v>
      </c>
      <c r="E27" s="23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A28" s="5"/>
      <c r="B28" s="79"/>
      <c r="C28" s="22" t="s">
        <v>168</v>
      </c>
      <c r="D28" s="14" t="s">
        <v>170</v>
      </c>
      <c r="E28" s="23"/>
      <c r="F28" s="2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79"/>
      <c r="C29" s="22" t="s">
        <v>171</v>
      </c>
      <c r="D29" s="13" t="s">
        <v>172</v>
      </c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B30" s="79"/>
      <c r="C30" s="22" t="s">
        <v>229</v>
      </c>
      <c r="D30" s="13" t="s">
        <v>230</v>
      </c>
      <c r="E30" s="23"/>
      <c r="F30" s="53">
        <f t="shared" si="0"/>
        <v>22</v>
      </c>
      <c r="G30" s="53"/>
      <c r="H30" s="12"/>
      <c r="I30" s="53"/>
      <c r="J30" s="53"/>
      <c r="K30" s="53"/>
      <c r="L30" s="53"/>
    </row>
    <row r="31" spans="1:12" x14ac:dyDescent="0.2">
      <c r="B31" s="79"/>
      <c r="C31" s="22" t="s">
        <v>231</v>
      </c>
      <c r="D31" s="13"/>
      <c r="E31" s="23"/>
      <c r="F31" s="53">
        <f t="shared" si="0"/>
        <v>23</v>
      </c>
      <c r="G31" s="53"/>
      <c r="H31" s="12"/>
      <c r="I31" s="53"/>
      <c r="J31" s="53"/>
      <c r="K31" s="53"/>
      <c r="L31" s="53"/>
    </row>
    <row r="32" spans="1:12" x14ac:dyDescent="0.2">
      <c r="B32" s="79"/>
      <c r="C32" s="22" t="s">
        <v>173</v>
      </c>
      <c r="D32" s="14"/>
      <c r="E32" s="23"/>
      <c r="F32" s="53">
        <f t="shared" si="0"/>
        <v>24</v>
      </c>
      <c r="G32" s="41"/>
      <c r="H32" s="12"/>
      <c r="I32" s="41"/>
      <c r="J32" s="41"/>
      <c r="K32" s="41"/>
      <c r="L32" s="41"/>
    </row>
    <row r="33" spans="1:12" x14ac:dyDescent="0.2">
      <c r="A33" s="5"/>
      <c r="B33" s="79"/>
      <c r="C33" s="22" t="s">
        <v>174</v>
      </c>
      <c r="D33" s="14"/>
      <c r="E33" s="23"/>
      <c r="F33" s="2">
        <f t="shared" si="0"/>
        <v>25</v>
      </c>
      <c r="G33" s="2"/>
      <c r="H33" s="12"/>
      <c r="I33" s="2"/>
      <c r="J33" s="2"/>
      <c r="K33" s="2"/>
      <c r="L33" s="2"/>
    </row>
    <row r="34" spans="1:12" x14ac:dyDescent="0.2">
      <c r="B34" s="79"/>
      <c r="C34" s="22" t="s">
        <v>175</v>
      </c>
      <c r="D34" s="13" t="s">
        <v>177</v>
      </c>
      <c r="E34" s="23"/>
      <c r="F34" s="2">
        <f t="shared" si="0"/>
        <v>26</v>
      </c>
      <c r="G34" s="2"/>
      <c r="H34" s="12"/>
      <c r="I34" s="2"/>
      <c r="J34" s="2"/>
      <c r="K34" s="2"/>
      <c r="L34" s="2"/>
    </row>
    <row r="35" spans="1:12" x14ac:dyDescent="0.2">
      <c r="B35" s="79"/>
      <c r="C35" s="22" t="s">
        <v>176</v>
      </c>
      <c r="D35" s="14" t="s">
        <v>178</v>
      </c>
      <c r="E35" s="23"/>
      <c r="F35" s="2">
        <f t="shared" si="0"/>
        <v>27</v>
      </c>
      <c r="G35" s="2"/>
      <c r="H35" s="12"/>
      <c r="I35" s="2"/>
      <c r="J35" s="2"/>
      <c r="K35" s="2"/>
      <c r="L35" s="2"/>
    </row>
    <row r="36" spans="1:12" x14ac:dyDescent="0.2">
      <c r="B36" s="65"/>
      <c r="C36" s="22" t="s">
        <v>241</v>
      </c>
      <c r="D36" s="13" t="s">
        <v>242</v>
      </c>
      <c r="E36" s="23"/>
      <c r="F36" s="64">
        <f t="shared" si="0"/>
        <v>28</v>
      </c>
      <c r="G36" s="64"/>
      <c r="H36" s="12"/>
      <c r="I36" s="64"/>
      <c r="J36" s="64"/>
      <c r="K36" s="64"/>
      <c r="L36" s="64"/>
    </row>
    <row r="37" spans="1:12" x14ac:dyDescent="0.2">
      <c r="B37" s="65"/>
      <c r="C37" s="22" t="s">
        <v>244</v>
      </c>
      <c r="D37" s="14" t="s">
        <v>245</v>
      </c>
      <c r="E37" s="23"/>
      <c r="F37" s="64">
        <f t="shared" si="0"/>
        <v>29</v>
      </c>
      <c r="G37" s="64"/>
      <c r="H37" s="12"/>
      <c r="I37" s="64"/>
      <c r="J37" s="64"/>
      <c r="K37" s="64"/>
      <c r="L37" s="64"/>
    </row>
    <row r="38" spans="1:12" x14ac:dyDescent="0.2">
      <c r="B38" s="73" t="s">
        <v>8</v>
      </c>
      <c r="C38" s="2" t="s">
        <v>5</v>
      </c>
      <c r="D38" s="24" t="s">
        <v>55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1:12" x14ac:dyDescent="0.2">
      <c r="B39" s="73"/>
      <c r="C39" s="2" t="s">
        <v>6</v>
      </c>
      <c r="D39" s="3" t="s">
        <v>56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1:12" x14ac:dyDescent="0.2">
      <c r="B40" s="73" t="s">
        <v>52</v>
      </c>
      <c r="C40" s="2" t="s">
        <v>7</v>
      </c>
      <c r="D40" s="3" t="s">
        <v>57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1:12" x14ac:dyDescent="0.2">
      <c r="B41" s="73"/>
      <c r="C41" s="2" t="s">
        <v>6</v>
      </c>
      <c r="D41" s="3" t="s">
        <v>58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1:12" x14ac:dyDescent="0.2">
      <c r="B42" s="73" t="s">
        <v>53</v>
      </c>
      <c r="C42" s="2" t="s">
        <v>7</v>
      </c>
      <c r="D42" s="3" t="s">
        <v>59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1:12" x14ac:dyDescent="0.2">
      <c r="B43" s="73"/>
      <c r="C43" s="2" t="s">
        <v>6</v>
      </c>
      <c r="D43" s="3" t="s">
        <v>60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1:12" x14ac:dyDescent="0.2">
      <c r="B44" s="73" t="s">
        <v>9</v>
      </c>
      <c r="C44" s="2" t="s">
        <v>11</v>
      </c>
      <c r="D44" s="3" t="s">
        <v>10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1:12" x14ac:dyDescent="0.2">
      <c r="B45" s="73"/>
      <c r="C45" s="2" t="s">
        <v>28</v>
      </c>
      <c r="D45" s="3" t="s">
        <v>12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1:12" x14ac:dyDescent="0.2">
      <c r="B46" s="2" t="s">
        <v>13</v>
      </c>
      <c r="C46" s="2" t="s">
        <v>14</v>
      </c>
      <c r="D46" s="3" t="s">
        <v>37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1:12" x14ac:dyDescent="0.2">
      <c r="B47" s="73" t="s">
        <v>15</v>
      </c>
      <c r="C47" s="2" t="s">
        <v>16</v>
      </c>
      <c r="D47" s="3" t="s">
        <v>38</v>
      </c>
      <c r="E47" s="2"/>
      <c r="F47" s="2">
        <f t="shared" si="0"/>
        <v>39</v>
      </c>
      <c r="G47" s="2"/>
      <c r="H47" s="12"/>
      <c r="I47" s="2"/>
      <c r="J47" s="2"/>
      <c r="K47" s="2"/>
      <c r="L47" s="2"/>
    </row>
    <row r="48" spans="1:12" x14ac:dyDescent="0.2">
      <c r="B48" s="73"/>
      <c r="C48" s="2" t="s">
        <v>17</v>
      </c>
      <c r="D48" s="3" t="s">
        <v>18</v>
      </c>
      <c r="E48" s="2"/>
      <c r="F48" s="2">
        <f t="shared" si="0"/>
        <v>40</v>
      </c>
      <c r="G48" s="2"/>
      <c r="H48" s="12"/>
      <c r="I48" s="2"/>
      <c r="J48" s="2"/>
      <c r="K48" s="2"/>
      <c r="L48" s="2"/>
    </row>
    <row r="49" spans="2:12" ht="15" customHeight="1" x14ac:dyDescent="0.2">
      <c r="B49" s="73"/>
      <c r="C49" s="2" t="s">
        <v>19</v>
      </c>
      <c r="D49" s="3" t="s">
        <v>18</v>
      </c>
      <c r="E49" s="2"/>
      <c r="F49" s="2">
        <f t="shared" si="0"/>
        <v>41</v>
      </c>
      <c r="G49" s="2"/>
      <c r="H49" s="12"/>
      <c r="I49" s="2"/>
      <c r="J49" s="2"/>
      <c r="K49" s="2"/>
      <c r="L49" s="2"/>
    </row>
    <row r="50" spans="2:12" ht="15" customHeight="1" x14ac:dyDescent="0.2">
      <c r="B50" s="73"/>
      <c r="C50" s="75" t="s">
        <v>54</v>
      </c>
      <c r="D50" s="3"/>
      <c r="E50" s="2"/>
      <c r="F50" s="70">
        <f t="shared" si="0"/>
        <v>42</v>
      </c>
      <c r="G50" s="70"/>
      <c r="H50" s="80"/>
      <c r="I50" s="70"/>
      <c r="J50" s="70"/>
      <c r="K50" s="70"/>
      <c r="L50" s="70"/>
    </row>
    <row r="51" spans="2:12" x14ac:dyDescent="0.2">
      <c r="B51" s="73"/>
      <c r="C51" s="76"/>
      <c r="D51" s="3" t="s">
        <v>21</v>
      </c>
      <c r="E51" s="2"/>
      <c r="F51" s="72"/>
      <c r="G51" s="72"/>
      <c r="H51" s="81"/>
      <c r="I51" s="72"/>
      <c r="J51" s="72"/>
      <c r="K51" s="72"/>
      <c r="L51" s="72"/>
    </row>
    <row r="52" spans="2:12" x14ac:dyDescent="0.2">
      <c r="B52" s="73"/>
      <c r="C52" s="77"/>
      <c r="D52" s="3" t="s">
        <v>20</v>
      </c>
      <c r="E52" s="2"/>
      <c r="F52" s="28">
        <f>ROW()-9</f>
        <v>43</v>
      </c>
      <c r="G52" s="28"/>
      <c r="H52" s="12"/>
      <c r="I52" s="28"/>
      <c r="J52" s="28"/>
      <c r="K52" s="28"/>
      <c r="L52" s="28"/>
    </row>
    <row r="53" spans="2:12" ht="48" x14ac:dyDescent="0.2">
      <c r="B53" s="70" t="s">
        <v>71</v>
      </c>
      <c r="C53" s="4" t="s">
        <v>72</v>
      </c>
      <c r="D53" s="35" t="s">
        <v>75</v>
      </c>
      <c r="E53" s="35"/>
      <c r="F53" s="35">
        <f t="shared" ref="F53:F54" si="1">ROW()-9</f>
        <v>44</v>
      </c>
      <c r="G53" s="35"/>
      <c r="H53" s="12"/>
      <c r="I53" s="35"/>
      <c r="J53" s="35"/>
      <c r="K53" s="35"/>
      <c r="L53" s="35"/>
    </row>
    <row r="54" spans="2:12" ht="64" x14ac:dyDescent="0.2">
      <c r="B54" s="71"/>
      <c r="C54" s="40" t="s">
        <v>73</v>
      </c>
      <c r="D54" s="35" t="s">
        <v>75</v>
      </c>
      <c r="E54" s="35"/>
      <c r="F54" s="35">
        <f t="shared" si="1"/>
        <v>45</v>
      </c>
      <c r="G54" s="35"/>
      <c r="H54" s="12"/>
      <c r="I54" s="35"/>
      <c r="J54" s="35"/>
      <c r="K54" s="35"/>
      <c r="L54" s="35"/>
    </row>
    <row r="55" spans="2:12" ht="80" x14ac:dyDescent="0.2">
      <c r="B55" s="72"/>
      <c r="C55" s="40" t="s">
        <v>74</v>
      </c>
      <c r="D55" s="35" t="s">
        <v>75</v>
      </c>
      <c r="E55" s="35"/>
      <c r="F55" s="35">
        <f>ROW()-9</f>
        <v>46</v>
      </c>
      <c r="G55" s="35"/>
      <c r="H55" s="12"/>
      <c r="I55" s="35"/>
      <c r="J55" s="35"/>
      <c r="K55" s="35"/>
      <c r="L55" s="35"/>
    </row>
    <row r="56" spans="2:12" x14ac:dyDescent="0.2">
      <c r="B56" s="34"/>
      <c r="C56" s="34"/>
      <c r="D56" s="34"/>
    </row>
    <row r="57" spans="2:12" x14ac:dyDescent="0.2">
      <c r="B57" s="34"/>
      <c r="C57" s="34"/>
      <c r="D57" s="34"/>
    </row>
    <row r="58" spans="2:12" x14ac:dyDescent="0.2">
      <c r="B58" s="34"/>
      <c r="C58" s="34"/>
      <c r="D58" s="34"/>
      <c r="F58" s="33" t="s">
        <v>61</v>
      </c>
      <c r="G58" s="33" t="s">
        <v>62</v>
      </c>
      <c r="H58" s="33" t="s">
        <v>63</v>
      </c>
      <c r="I58" s="33" t="s">
        <v>64</v>
      </c>
    </row>
    <row r="59" spans="2:12" x14ac:dyDescent="0.2">
      <c r="B59" s="34"/>
      <c r="C59" s="39"/>
      <c r="D59" s="34"/>
      <c r="F59" s="9">
        <f>COUNT(F9:F55)</f>
        <v>46</v>
      </c>
      <c r="G59" s="9">
        <f>COUNTIF(I9:I55,"OK")</f>
        <v>0</v>
      </c>
      <c r="H59" s="9">
        <f>COUNTIF(I9:I55,"NG")</f>
        <v>0</v>
      </c>
      <c r="I59" s="30">
        <f>IF(H59=0,0,H59/F59*100)</f>
        <v>0</v>
      </c>
    </row>
    <row r="60" spans="2:12" x14ac:dyDescent="0.2">
      <c r="B60" s="6"/>
      <c r="C60" s="6"/>
      <c r="D60" s="6"/>
    </row>
  </sheetData>
  <mergeCells count="23">
    <mergeCell ref="G3:G5"/>
    <mergeCell ref="B12:B35"/>
    <mergeCell ref="B44:B45"/>
    <mergeCell ref="I50:I51"/>
    <mergeCell ref="F50:F51"/>
    <mergeCell ref="G50:G51"/>
    <mergeCell ref="H50:H51"/>
    <mergeCell ref="C2:F2"/>
    <mergeCell ref="C3:F5"/>
    <mergeCell ref="B53:B55"/>
    <mergeCell ref="H3:H5"/>
    <mergeCell ref="B7:E7"/>
    <mergeCell ref="F7:L7"/>
    <mergeCell ref="J50:J51"/>
    <mergeCell ref="K50:K51"/>
    <mergeCell ref="L50:L51"/>
    <mergeCell ref="B9:B10"/>
    <mergeCell ref="B38:B39"/>
    <mergeCell ref="B40:B41"/>
    <mergeCell ref="B42:B43"/>
    <mergeCell ref="B47:B52"/>
    <mergeCell ref="C50:C52"/>
    <mergeCell ref="B3:B5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52">
      <formula1>"無効,有効"</formula1>
    </dataValidation>
    <dataValidation type="list" allowBlank="1" showInputMessage="1" showErrorMessage="1" sqref="D47">
      <formula1>"スタックポリシーなし,スタックポリシーを入力する,ファイルのアップロード"</formula1>
    </dataValidation>
    <dataValidation type="list" allowBlank="1" showInputMessage="1" showErrorMessage="1" sqref="D46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4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192"/>
  <sheetViews>
    <sheetView zoomScaleNormal="100" workbookViewId="0">
      <selection activeCell="H9" sqref="H9"/>
    </sheetView>
  </sheetViews>
  <sheetFormatPr defaultColWidth="9" defaultRowHeight="13" x14ac:dyDescent="0.2"/>
  <cols>
    <col min="1" max="1" width="1.90625" style="42" customWidth="1"/>
    <col min="2" max="2" width="134.6328125" style="42" customWidth="1"/>
    <col min="3" max="6" width="9" style="42"/>
    <col min="7" max="7" width="9.453125" style="42" customWidth="1"/>
    <col min="8" max="16384" width="9" style="42"/>
  </cols>
  <sheetData>
    <row r="1" spans="2:8" s="50" customFormat="1" ht="7.15" customHeight="1" x14ac:dyDescent="0.2"/>
    <row r="2" spans="2:8" s="50" customFormat="1" ht="16" x14ac:dyDescent="0.2">
      <c r="B2" s="38" t="s">
        <v>29</v>
      </c>
      <c r="C2" s="68" t="s">
        <v>33</v>
      </c>
      <c r="D2" s="68"/>
      <c r="E2" s="68"/>
      <c r="F2" s="68"/>
      <c r="G2" s="38" t="s">
        <v>22</v>
      </c>
      <c r="H2" s="38" t="s">
        <v>23</v>
      </c>
    </row>
    <row r="3" spans="2:8" s="50" customFormat="1" ht="16.5" customHeight="1" x14ac:dyDescent="0.2">
      <c r="B3" s="70" t="str">
        <f ca="1">RIGHT(CELL("filename",C3),LEN(CELL("filename",C3))-FIND("]",CELL("filename",C3)))</f>
        <v>例）マッピングファイル構成</v>
      </c>
      <c r="C3" s="69" t="s">
        <v>145</v>
      </c>
      <c r="D3" s="69"/>
      <c r="E3" s="69"/>
      <c r="F3" s="69"/>
      <c r="G3" s="70" t="s">
        <v>35</v>
      </c>
      <c r="H3" s="70" t="s">
        <v>24</v>
      </c>
    </row>
    <row r="4" spans="2:8" s="50" customFormat="1" ht="20.5" customHeight="1" x14ac:dyDescent="0.2">
      <c r="B4" s="71"/>
      <c r="C4" s="69"/>
      <c r="D4" s="69"/>
      <c r="E4" s="69"/>
      <c r="F4" s="69"/>
      <c r="G4" s="71"/>
      <c r="H4" s="71"/>
    </row>
    <row r="5" spans="2:8" s="50" customFormat="1" ht="20.5" customHeight="1" x14ac:dyDescent="0.2">
      <c r="B5" s="72"/>
      <c r="C5" s="69"/>
      <c r="D5" s="69"/>
      <c r="E5" s="69"/>
      <c r="F5" s="69"/>
      <c r="G5" s="72"/>
      <c r="H5" s="72"/>
    </row>
    <row r="6" spans="2:8" s="50" customFormat="1" ht="16" x14ac:dyDescent="0.2"/>
    <row r="10" spans="2:8" ht="21" customHeight="1" x14ac:dyDescent="0.2">
      <c r="B10" s="49" t="s">
        <v>104</v>
      </c>
      <c r="C10" s="49" t="s">
        <v>103</v>
      </c>
      <c r="D10" s="48"/>
      <c r="E10" s="48"/>
      <c r="F10" s="48"/>
      <c r="G10" s="48"/>
      <c r="H10" s="47"/>
    </row>
    <row r="11" spans="2:8" ht="14.5" x14ac:dyDescent="0.2">
      <c r="B11" s="51" t="s">
        <v>102</v>
      </c>
      <c r="C11" s="88"/>
      <c r="D11" s="89"/>
      <c r="E11" s="89"/>
      <c r="F11" s="89"/>
      <c r="G11" s="89"/>
      <c r="H11" s="90"/>
    </row>
    <row r="12" spans="2:8" ht="14.5" x14ac:dyDescent="0.2">
      <c r="B12" s="52" t="s">
        <v>101</v>
      </c>
      <c r="C12" s="82"/>
      <c r="D12" s="83"/>
      <c r="E12" s="83"/>
      <c r="F12" s="83"/>
      <c r="G12" s="83"/>
      <c r="H12" s="84"/>
    </row>
    <row r="13" spans="2:8" ht="14.5" x14ac:dyDescent="0.2">
      <c r="B13" s="52" t="s">
        <v>100</v>
      </c>
      <c r="C13" s="82" t="s">
        <v>105</v>
      </c>
      <c r="D13" s="83"/>
      <c r="E13" s="83"/>
      <c r="F13" s="83"/>
      <c r="G13" s="83"/>
      <c r="H13" s="84"/>
    </row>
    <row r="14" spans="2:8" ht="14.5" x14ac:dyDescent="0.2">
      <c r="B14" s="52" t="s">
        <v>90</v>
      </c>
      <c r="C14" s="82" t="s">
        <v>86</v>
      </c>
      <c r="D14" s="83"/>
      <c r="E14" s="83"/>
      <c r="F14" s="83"/>
      <c r="G14" s="83"/>
      <c r="H14" s="84"/>
    </row>
    <row r="15" spans="2:8" ht="14.5" x14ac:dyDescent="0.2">
      <c r="B15" s="52" t="s">
        <v>85</v>
      </c>
      <c r="C15" s="82" t="s">
        <v>99</v>
      </c>
      <c r="D15" s="83"/>
      <c r="E15" s="83"/>
      <c r="F15" s="83"/>
      <c r="G15" s="83"/>
      <c r="H15" s="84"/>
    </row>
    <row r="16" spans="2:8" ht="14.5" x14ac:dyDescent="0.2">
      <c r="B16" s="52" t="s">
        <v>89</v>
      </c>
      <c r="C16" s="82" t="s">
        <v>78</v>
      </c>
      <c r="D16" s="83"/>
      <c r="E16" s="83"/>
      <c r="F16" s="83"/>
      <c r="G16" s="83"/>
      <c r="H16" s="84"/>
    </row>
    <row r="17" spans="2:10" ht="14.5" x14ac:dyDescent="0.2">
      <c r="B17" s="52" t="s">
        <v>84</v>
      </c>
      <c r="C17" s="82" t="s">
        <v>98</v>
      </c>
      <c r="D17" s="83"/>
      <c r="E17" s="83"/>
      <c r="F17" s="83"/>
      <c r="G17" s="83"/>
      <c r="H17" s="84"/>
    </row>
    <row r="18" spans="2:10" ht="14.5" x14ac:dyDescent="0.2">
      <c r="B18" s="52" t="s">
        <v>97</v>
      </c>
      <c r="C18" s="82" t="s">
        <v>144</v>
      </c>
      <c r="D18" s="83"/>
      <c r="E18" s="83"/>
      <c r="F18" s="83"/>
      <c r="G18" s="83"/>
      <c r="H18" s="84"/>
    </row>
    <row r="19" spans="2:10" ht="14.5" x14ac:dyDescent="0.2">
      <c r="B19" s="52" t="s">
        <v>183</v>
      </c>
      <c r="C19" s="82" t="s">
        <v>186</v>
      </c>
      <c r="D19" s="83"/>
      <c r="E19" s="83"/>
      <c r="F19" s="83"/>
      <c r="G19" s="83"/>
      <c r="H19" s="84"/>
    </row>
    <row r="20" spans="2:10" ht="14.5" x14ac:dyDescent="0.2">
      <c r="B20" s="52" t="s">
        <v>184</v>
      </c>
      <c r="C20" s="82" t="s">
        <v>187</v>
      </c>
      <c r="D20" s="83"/>
      <c r="E20" s="83"/>
      <c r="F20" s="83"/>
      <c r="G20" s="83"/>
      <c r="H20" s="84"/>
    </row>
    <row r="21" spans="2:10" ht="14.5" x14ac:dyDescent="0.2">
      <c r="B21" s="52" t="s">
        <v>185</v>
      </c>
      <c r="C21" s="82" t="s">
        <v>188</v>
      </c>
      <c r="D21" s="83"/>
      <c r="E21" s="83"/>
      <c r="F21" s="83"/>
      <c r="G21" s="83"/>
      <c r="H21" s="84"/>
    </row>
    <row r="22" spans="2:10" ht="14.5" x14ac:dyDescent="0.2">
      <c r="B22" s="52" t="s">
        <v>80</v>
      </c>
      <c r="C22" s="82" t="s">
        <v>76</v>
      </c>
      <c r="D22" s="83"/>
      <c r="E22" s="83"/>
      <c r="F22" s="83"/>
      <c r="G22" s="83"/>
      <c r="H22" s="84"/>
    </row>
    <row r="23" spans="2:10" ht="14.5" x14ac:dyDescent="0.2">
      <c r="B23" s="52" t="s">
        <v>106</v>
      </c>
      <c r="C23" s="82" t="s">
        <v>135</v>
      </c>
      <c r="D23" s="83"/>
      <c r="E23" s="83"/>
      <c r="F23" s="83"/>
      <c r="G23" s="83"/>
      <c r="H23" s="84"/>
    </row>
    <row r="24" spans="2:10" ht="14.5" x14ac:dyDescent="0.2">
      <c r="B24" s="52" t="s">
        <v>107</v>
      </c>
      <c r="C24" s="82" t="s">
        <v>136</v>
      </c>
      <c r="D24" s="83"/>
      <c r="E24" s="83"/>
      <c r="F24" s="83"/>
      <c r="G24" s="83"/>
      <c r="H24" s="84"/>
    </row>
    <row r="25" spans="2:10" ht="14.5" x14ac:dyDescent="0.2">
      <c r="B25" s="52" t="s">
        <v>96</v>
      </c>
      <c r="C25" s="85" t="s">
        <v>137</v>
      </c>
      <c r="D25" s="86"/>
      <c r="E25" s="86"/>
      <c r="F25" s="86"/>
      <c r="G25" s="86"/>
      <c r="H25" s="87"/>
    </row>
    <row r="26" spans="2:10" ht="14.5" x14ac:dyDescent="0.2">
      <c r="B26" s="52" t="s">
        <v>95</v>
      </c>
      <c r="C26" s="85" t="s">
        <v>138</v>
      </c>
      <c r="D26" s="86"/>
      <c r="E26" s="86"/>
      <c r="F26" s="86"/>
      <c r="G26" s="86"/>
      <c r="H26" s="87"/>
    </row>
    <row r="27" spans="2:10" ht="14.5" x14ac:dyDescent="0.2">
      <c r="B27" s="52" t="s">
        <v>237</v>
      </c>
      <c r="C27" s="63" t="s">
        <v>235</v>
      </c>
      <c r="D27" s="58"/>
      <c r="E27" s="58"/>
      <c r="F27" s="58"/>
      <c r="G27" s="58"/>
      <c r="H27" s="59"/>
    </row>
    <row r="28" spans="2:10" ht="14.5" x14ac:dyDescent="0.2">
      <c r="B28" s="52" t="s">
        <v>179</v>
      </c>
      <c r="C28" s="57" t="s">
        <v>189</v>
      </c>
      <c r="D28" s="58"/>
      <c r="E28" s="58"/>
      <c r="F28" s="58"/>
      <c r="G28" s="58"/>
      <c r="H28" s="59"/>
    </row>
    <row r="29" spans="2:10" ht="14.5" x14ac:dyDescent="0.2">
      <c r="B29" s="52" t="s">
        <v>180</v>
      </c>
      <c r="C29" s="57" t="s">
        <v>190</v>
      </c>
      <c r="D29" s="58"/>
      <c r="E29" s="58"/>
      <c r="F29" s="58"/>
      <c r="G29" s="58"/>
      <c r="H29" s="59"/>
    </row>
    <row r="30" spans="2:10" ht="14.5" x14ac:dyDescent="0.2">
      <c r="B30" s="52" t="s">
        <v>181</v>
      </c>
      <c r="C30" s="57" t="s">
        <v>191</v>
      </c>
      <c r="D30" s="56"/>
      <c r="E30" s="56"/>
      <c r="F30" s="56"/>
      <c r="G30" s="56"/>
      <c r="H30" s="56"/>
      <c r="I30" s="63"/>
      <c r="J30" s="62"/>
    </row>
    <row r="31" spans="2:10" ht="14.5" x14ac:dyDescent="0.2">
      <c r="B31" s="52" t="s">
        <v>182</v>
      </c>
      <c r="C31" s="55" t="s">
        <v>192</v>
      </c>
      <c r="D31" s="62"/>
      <c r="E31" s="62"/>
      <c r="F31" s="62"/>
      <c r="G31" s="62"/>
      <c r="H31" s="62"/>
      <c r="I31" s="63"/>
      <c r="J31" s="62"/>
    </row>
    <row r="32" spans="2:10" ht="14.5" x14ac:dyDescent="0.2">
      <c r="B32" s="52"/>
      <c r="C32" s="57"/>
      <c r="D32" s="56"/>
      <c r="E32" s="56"/>
      <c r="F32" s="56"/>
      <c r="G32" s="56"/>
      <c r="H32" s="56"/>
      <c r="I32" s="63"/>
      <c r="J32" s="62"/>
    </row>
    <row r="33" spans="2:10" ht="14.5" x14ac:dyDescent="0.2">
      <c r="B33" s="52" t="s">
        <v>91</v>
      </c>
      <c r="C33" s="82" t="s">
        <v>83</v>
      </c>
      <c r="D33" s="83"/>
      <c r="E33" s="83"/>
      <c r="F33" s="83"/>
      <c r="G33" s="83"/>
      <c r="H33" s="84"/>
      <c r="I33" s="63"/>
      <c r="J33" s="62"/>
    </row>
    <row r="34" spans="2:10" ht="14.5" x14ac:dyDescent="0.2">
      <c r="B34" s="52" t="s">
        <v>90</v>
      </c>
      <c r="C34" s="82" t="s">
        <v>86</v>
      </c>
      <c r="D34" s="83"/>
      <c r="E34" s="83"/>
      <c r="F34" s="83"/>
      <c r="G34" s="83"/>
      <c r="H34" s="84"/>
      <c r="I34" s="63"/>
      <c r="J34" s="62"/>
    </row>
    <row r="35" spans="2:10" ht="14.5" x14ac:dyDescent="0.2">
      <c r="B35" s="52" t="s">
        <v>79</v>
      </c>
      <c r="C35" s="82" t="s">
        <v>99</v>
      </c>
      <c r="D35" s="83"/>
      <c r="E35" s="83"/>
      <c r="F35" s="83"/>
      <c r="G35" s="83"/>
      <c r="H35" s="84"/>
      <c r="I35" s="63"/>
      <c r="J35" s="62"/>
    </row>
    <row r="36" spans="2:10" ht="14.5" x14ac:dyDescent="0.2">
      <c r="B36" s="52" t="s">
        <v>89</v>
      </c>
      <c r="C36" s="82" t="s">
        <v>78</v>
      </c>
      <c r="D36" s="83"/>
      <c r="E36" s="83"/>
      <c r="F36" s="83"/>
      <c r="G36" s="83"/>
      <c r="H36" s="84"/>
      <c r="I36" s="63"/>
      <c r="J36" s="62"/>
    </row>
    <row r="37" spans="2:10" ht="14.5" x14ac:dyDescent="0.2">
      <c r="B37" s="52" t="s">
        <v>77</v>
      </c>
      <c r="C37" s="82" t="s">
        <v>98</v>
      </c>
      <c r="D37" s="83"/>
      <c r="E37" s="83"/>
      <c r="F37" s="83"/>
      <c r="G37" s="83"/>
      <c r="H37" s="84"/>
      <c r="I37" s="63"/>
      <c r="J37" s="62"/>
    </row>
    <row r="38" spans="2:10" ht="14.5" x14ac:dyDescent="0.2">
      <c r="B38" s="52" t="s">
        <v>88</v>
      </c>
      <c r="C38" s="82" t="s">
        <v>144</v>
      </c>
      <c r="D38" s="83"/>
      <c r="E38" s="83"/>
      <c r="F38" s="83"/>
      <c r="G38" s="83"/>
      <c r="H38" s="84"/>
      <c r="I38" s="63"/>
      <c r="J38" s="62"/>
    </row>
    <row r="39" spans="2:10" ht="14.5" x14ac:dyDescent="0.2">
      <c r="B39" s="52" t="s">
        <v>196</v>
      </c>
      <c r="C39" s="82" t="s">
        <v>186</v>
      </c>
      <c r="D39" s="83"/>
      <c r="E39" s="83"/>
      <c r="F39" s="83"/>
      <c r="G39" s="83"/>
      <c r="H39" s="84"/>
      <c r="I39" s="63"/>
      <c r="J39" s="62"/>
    </row>
    <row r="40" spans="2:10" ht="14.5" x14ac:dyDescent="0.2">
      <c r="B40" s="52" t="s">
        <v>197</v>
      </c>
      <c r="C40" s="82" t="s">
        <v>187</v>
      </c>
      <c r="D40" s="83"/>
      <c r="E40" s="83"/>
      <c r="F40" s="83"/>
      <c r="G40" s="83"/>
      <c r="H40" s="84"/>
      <c r="I40" s="63"/>
      <c r="J40" s="62"/>
    </row>
    <row r="41" spans="2:10" ht="14.5" x14ac:dyDescent="0.2">
      <c r="B41" s="52" t="s">
        <v>198</v>
      </c>
      <c r="C41" s="82" t="s">
        <v>188</v>
      </c>
      <c r="D41" s="83"/>
      <c r="E41" s="83"/>
      <c r="F41" s="83"/>
      <c r="G41" s="83"/>
      <c r="H41" s="84"/>
      <c r="I41" s="63"/>
      <c r="J41" s="62"/>
    </row>
    <row r="42" spans="2:10" ht="14.5" x14ac:dyDescent="0.2">
      <c r="B42" s="52" t="s">
        <v>108</v>
      </c>
      <c r="C42" s="82" t="s">
        <v>76</v>
      </c>
      <c r="D42" s="83"/>
      <c r="E42" s="83"/>
      <c r="F42" s="83"/>
      <c r="G42" s="83"/>
      <c r="H42" s="84"/>
      <c r="I42" s="63"/>
      <c r="J42" s="62"/>
    </row>
    <row r="43" spans="2:10" ht="14.5" x14ac:dyDescent="0.2">
      <c r="B43" s="52" t="s">
        <v>106</v>
      </c>
      <c r="C43" s="82" t="s">
        <v>135</v>
      </c>
      <c r="D43" s="83"/>
      <c r="E43" s="83"/>
      <c r="F43" s="83"/>
      <c r="G43" s="83"/>
      <c r="H43" s="84"/>
      <c r="I43" s="63"/>
      <c r="J43" s="62"/>
    </row>
    <row r="44" spans="2:10" ht="14.5" x14ac:dyDescent="0.2">
      <c r="B44" s="52" t="s">
        <v>107</v>
      </c>
      <c r="C44" s="82" t="s">
        <v>136</v>
      </c>
      <c r="D44" s="83"/>
      <c r="E44" s="83"/>
      <c r="F44" s="83"/>
      <c r="G44" s="83"/>
      <c r="H44" s="84"/>
      <c r="I44" s="63"/>
      <c r="J44" s="62"/>
    </row>
    <row r="45" spans="2:10" ht="14.5" x14ac:dyDescent="0.2">
      <c r="B45" s="52" t="s">
        <v>87</v>
      </c>
      <c r="C45" s="85" t="s">
        <v>137</v>
      </c>
      <c r="D45" s="86"/>
      <c r="E45" s="86"/>
      <c r="F45" s="86"/>
      <c r="G45" s="86"/>
      <c r="H45" s="87"/>
      <c r="I45" s="63"/>
      <c r="J45" s="62"/>
    </row>
    <row r="46" spans="2:10" ht="14.5" x14ac:dyDescent="0.2">
      <c r="B46" s="52" t="s">
        <v>109</v>
      </c>
      <c r="C46" s="85" t="s">
        <v>138</v>
      </c>
      <c r="D46" s="86"/>
      <c r="E46" s="86"/>
      <c r="F46" s="86"/>
      <c r="G46" s="86"/>
      <c r="H46" s="87"/>
      <c r="I46" s="63"/>
      <c r="J46" s="62"/>
    </row>
    <row r="47" spans="2:10" ht="14.5" x14ac:dyDescent="0.2">
      <c r="B47" s="52" t="s">
        <v>237</v>
      </c>
      <c r="C47" s="63" t="s">
        <v>235</v>
      </c>
      <c r="D47" s="58"/>
      <c r="E47" s="58"/>
      <c r="F47" s="58"/>
      <c r="G47" s="58"/>
      <c r="H47" s="59"/>
      <c r="I47" s="63"/>
      <c r="J47" s="62"/>
    </row>
    <row r="48" spans="2:10" ht="14.5" x14ac:dyDescent="0.2">
      <c r="B48" s="52" t="s">
        <v>193</v>
      </c>
      <c r="C48" s="57" t="s">
        <v>189</v>
      </c>
      <c r="D48" s="58"/>
      <c r="E48" s="58"/>
      <c r="F48" s="58"/>
      <c r="G48" s="58"/>
      <c r="H48" s="59"/>
      <c r="I48" s="63"/>
      <c r="J48" s="62"/>
    </row>
    <row r="49" spans="2:10" ht="14.5" x14ac:dyDescent="0.2">
      <c r="B49" s="52" t="s">
        <v>194</v>
      </c>
      <c r="C49" s="57" t="s">
        <v>190</v>
      </c>
      <c r="D49" s="58"/>
      <c r="E49" s="58"/>
      <c r="F49" s="58"/>
      <c r="G49" s="58"/>
      <c r="H49" s="59"/>
      <c r="I49" s="63"/>
      <c r="J49" s="62"/>
    </row>
    <row r="50" spans="2:10" ht="14.5" x14ac:dyDescent="0.2">
      <c r="B50" s="52" t="s">
        <v>181</v>
      </c>
      <c r="C50" s="57" t="s">
        <v>191</v>
      </c>
      <c r="D50" s="56"/>
      <c r="E50" s="56"/>
      <c r="F50" s="56"/>
      <c r="G50" s="56"/>
      <c r="H50" s="56"/>
      <c r="I50" s="63"/>
      <c r="J50" s="62"/>
    </row>
    <row r="51" spans="2:10" ht="14.5" x14ac:dyDescent="0.2">
      <c r="B51" s="52" t="s">
        <v>195</v>
      </c>
      <c r="C51" s="55" t="s">
        <v>192</v>
      </c>
      <c r="D51" s="62"/>
      <c r="E51" s="62"/>
      <c r="F51" s="62"/>
      <c r="G51" s="62"/>
      <c r="H51" s="62"/>
      <c r="I51" s="63"/>
      <c r="J51" s="62"/>
    </row>
    <row r="52" spans="2:10" ht="14.5" x14ac:dyDescent="0.2">
      <c r="B52" s="52"/>
      <c r="C52" s="57"/>
      <c r="D52" s="56"/>
      <c r="E52" s="56"/>
      <c r="F52" s="56"/>
      <c r="G52" s="56"/>
      <c r="H52" s="56"/>
      <c r="I52" s="63"/>
      <c r="J52" s="62"/>
    </row>
    <row r="53" spans="2:10" ht="14.5" x14ac:dyDescent="0.2">
      <c r="B53" s="52" t="s">
        <v>110</v>
      </c>
      <c r="C53" s="82" t="s">
        <v>83</v>
      </c>
      <c r="D53" s="83"/>
      <c r="E53" s="83"/>
      <c r="F53" s="83"/>
      <c r="G53" s="83"/>
      <c r="H53" s="84"/>
    </row>
    <row r="54" spans="2:10" ht="14.5" x14ac:dyDescent="0.2">
      <c r="B54" s="52" t="s">
        <v>90</v>
      </c>
      <c r="C54" s="82" t="s">
        <v>86</v>
      </c>
      <c r="D54" s="83"/>
      <c r="E54" s="83"/>
      <c r="F54" s="83"/>
      <c r="G54" s="83"/>
      <c r="H54" s="84"/>
    </row>
    <row r="55" spans="2:10" ht="14.5" x14ac:dyDescent="0.2">
      <c r="B55" s="52" t="s">
        <v>82</v>
      </c>
      <c r="C55" s="82" t="s">
        <v>99</v>
      </c>
      <c r="D55" s="83"/>
      <c r="E55" s="83"/>
      <c r="F55" s="83"/>
      <c r="G55" s="83"/>
      <c r="H55" s="84"/>
    </row>
    <row r="56" spans="2:10" ht="14.5" x14ac:dyDescent="0.2">
      <c r="B56" s="52" t="s">
        <v>89</v>
      </c>
      <c r="C56" s="82" t="s">
        <v>78</v>
      </c>
      <c r="D56" s="83"/>
      <c r="E56" s="83"/>
      <c r="F56" s="83"/>
      <c r="G56" s="83"/>
      <c r="H56" s="84"/>
    </row>
    <row r="57" spans="2:10" ht="14.5" x14ac:dyDescent="0.2">
      <c r="B57" s="52" t="s">
        <v>81</v>
      </c>
      <c r="C57" s="82" t="s">
        <v>98</v>
      </c>
      <c r="D57" s="83"/>
      <c r="E57" s="83"/>
      <c r="F57" s="83"/>
      <c r="G57" s="83"/>
      <c r="H57" s="84"/>
    </row>
    <row r="58" spans="2:10" ht="14.5" x14ac:dyDescent="0.2">
      <c r="B58" s="52" t="s">
        <v>94</v>
      </c>
      <c r="C58" s="82" t="s">
        <v>144</v>
      </c>
      <c r="D58" s="83"/>
      <c r="E58" s="83"/>
      <c r="F58" s="83"/>
      <c r="G58" s="83"/>
      <c r="H58" s="84"/>
    </row>
    <row r="59" spans="2:10" ht="14.5" x14ac:dyDescent="0.2">
      <c r="B59" s="52" t="s">
        <v>201</v>
      </c>
      <c r="C59" s="82" t="s">
        <v>186</v>
      </c>
      <c r="D59" s="83"/>
      <c r="E59" s="83"/>
      <c r="F59" s="83"/>
      <c r="G59" s="83"/>
      <c r="H59" s="84"/>
    </row>
    <row r="60" spans="2:10" ht="14.5" x14ac:dyDescent="0.2">
      <c r="B60" s="52" t="s">
        <v>202</v>
      </c>
      <c r="C60" s="82" t="s">
        <v>187</v>
      </c>
      <c r="D60" s="83"/>
      <c r="E60" s="83"/>
      <c r="F60" s="83"/>
      <c r="G60" s="83"/>
      <c r="H60" s="84"/>
    </row>
    <row r="61" spans="2:10" ht="14.5" x14ac:dyDescent="0.2">
      <c r="B61" s="52" t="s">
        <v>203</v>
      </c>
      <c r="C61" s="82" t="s">
        <v>188</v>
      </c>
      <c r="D61" s="83"/>
      <c r="E61" s="83"/>
      <c r="F61" s="83"/>
      <c r="G61" s="83"/>
      <c r="H61" s="84"/>
    </row>
    <row r="62" spans="2:10" ht="14.5" x14ac:dyDescent="0.2">
      <c r="B62" s="52" t="s">
        <v>80</v>
      </c>
      <c r="C62" s="82" t="s">
        <v>76</v>
      </c>
      <c r="D62" s="83"/>
      <c r="E62" s="83"/>
      <c r="F62" s="83"/>
      <c r="G62" s="83"/>
      <c r="H62" s="84"/>
    </row>
    <row r="63" spans="2:10" ht="14.5" x14ac:dyDescent="0.2">
      <c r="B63" s="52" t="s">
        <v>111</v>
      </c>
      <c r="C63" s="82" t="s">
        <v>135</v>
      </c>
      <c r="D63" s="83"/>
      <c r="E63" s="83"/>
      <c r="F63" s="83"/>
      <c r="G63" s="83"/>
      <c r="H63" s="84"/>
    </row>
    <row r="64" spans="2:10" ht="14.5" x14ac:dyDescent="0.2">
      <c r="B64" s="52" t="s">
        <v>112</v>
      </c>
      <c r="C64" s="82" t="s">
        <v>136</v>
      </c>
      <c r="D64" s="83"/>
      <c r="E64" s="83"/>
      <c r="F64" s="83"/>
      <c r="G64" s="83"/>
      <c r="H64" s="84"/>
    </row>
    <row r="65" spans="2:9" ht="14.5" x14ac:dyDescent="0.2">
      <c r="B65" s="52" t="s">
        <v>93</v>
      </c>
      <c r="C65" s="85" t="s">
        <v>137</v>
      </c>
      <c r="D65" s="86"/>
      <c r="E65" s="86"/>
      <c r="F65" s="86"/>
      <c r="G65" s="86"/>
      <c r="H65" s="87"/>
    </row>
    <row r="66" spans="2:9" ht="14.5" x14ac:dyDescent="0.2">
      <c r="B66" s="52" t="s">
        <v>92</v>
      </c>
      <c r="C66" s="85" t="s">
        <v>138</v>
      </c>
      <c r="D66" s="86"/>
      <c r="E66" s="86"/>
      <c r="F66" s="86"/>
      <c r="G66" s="86"/>
      <c r="H66" s="87"/>
    </row>
    <row r="67" spans="2:9" ht="14.5" x14ac:dyDescent="0.2">
      <c r="B67" s="52" t="s">
        <v>237</v>
      </c>
      <c r="C67" s="63" t="s">
        <v>235</v>
      </c>
      <c r="D67" s="58"/>
      <c r="E67" s="58"/>
      <c r="F67" s="58"/>
      <c r="G67" s="58"/>
      <c r="H67" s="59"/>
    </row>
    <row r="68" spans="2:9" ht="14.5" x14ac:dyDescent="0.2">
      <c r="B68" s="52" t="s">
        <v>199</v>
      </c>
      <c r="C68" s="57" t="s">
        <v>189</v>
      </c>
      <c r="D68" s="58"/>
      <c r="E68" s="58"/>
      <c r="F68" s="58"/>
      <c r="G68" s="58"/>
      <c r="H68" s="59"/>
    </row>
    <row r="69" spans="2:9" ht="14.5" x14ac:dyDescent="0.2">
      <c r="B69" s="52" t="s">
        <v>194</v>
      </c>
      <c r="C69" s="57" t="s">
        <v>190</v>
      </c>
      <c r="D69" s="58"/>
      <c r="E69" s="58"/>
      <c r="F69" s="58"/>
      <c r="G69" s="58"/>
      <c r="H69" s="58"/>
      <c r="I69" s="63"/>
    </row>
    <row r="70" spans="2:9" ht="14.5" x14ac:dyDescent="0.2">
      <c r="B70" s="52" t="s">
        <v>181</v>
      </c>
      <c r="C70" s="57" t="s">
        <v>191</v>
      </c>
      <c r="D70" s="56"/>
      <c r="E70" s="56"/>
      <c r="F70" s="56"/>
      <c r="G70" s="56"/>
      <c r="H70" s="56"/>
      <c r="I70" s="63"/>
    </row>
    <row r="71" spans="2:9" ht="14.5" x14ac:dyDescent="0.2">
      <c r="B71" s="52" t="s">
        <v>200</v>
      </c>
      <c r="C71" s="55" t="s">
        <v>192</v>
      </c>
      <c r="D71" s="62"/>
      <c r="E71" s="62"/>
      <c r="F71" s="62"/>
      <c r="G71" s="62"/>
      <c r="H71" s="62"/>
      <c r="I71" s="63"/>
    </row>
    <row r="72" spans="2:9" ht="14.5" x14ac:dyDescent="0.2">
      <c r="B72" s="52"/>
      <c r="C72" s="57"/>
      <c r="D72" s="56"/>
      <c r="E72" s="56"/>
      <c r="F72" s="56"/>
      <c r="G72" s="56"/>
      <c r="H72" s="56"/>
      <c r="I72" s="63"/>
    </row>
    <row r="73" spans="2:9" ht="14.5" x14ac:dyDescent="0.2">
      <c r="B73" s="52" t="s">
        <v>113</v>
      </c>
      <c r="C73" s="82" t="s">
        <v>83</v>
      </c>
      <c r="D73" s="83"/>
      <c r="E73" s="83"/>
      <c r="F73" s="83"/>
      <c r="G73" s="83"/>
      <c r="H73" s="84"/>
    </row>
    <row r="74" spans="2:9" ht="14.5" x14ac:dyDescent="0.2">
      <c r="B74" s="52" t="s">
        <v>114</v>
      </c>
      <c r="C74" s="82" t="s">
        <v>86</v>
      </c>
      <c r="D74" s="83"/>
      <c r="E74" s="83"/>
      <c r="F74" s="83"/>
      <c r="G74" s="83"/>
      <c r="H74" s="84"/>
    </row>
    <row r="75" spans="2:9" ht="14.5" x14ac:dyDescent="0.2">
      <c r="B75" s="52" t="s">
        <v>85</v>
      </c>
      <c r="C75" s="82" t="s">
        <v>99</v>
      </c>
      <c r="D75" s="83"/>
      <c r="E75" s="83"/>
      <c r="F75" s="83"/>
      <c r="G75" s="83"/>
      <c r="H75" s="84"/>
    </row>
    <row r="76" spans="2:9" ht="14.5" x14ac:dyDescent="0.2">
      <c r="B76" s="52" t="s">
        <v>115</v>
      </c>
      <c r="C76" s="82" t="s">
        <v>78</v>
      </c>
      <c r="D76" s="83"/>
      <c r="E76" s="83"/>
      <c r="F76" s="83"/>
      <c r="G76" s="83"/>
      <c r="H76" s="84"/>
    </row>
    <row r="77" spans="2:9" ht="14.5" x14ac:dyDescent="0.2">
      <c r="B77" s="52" t="s">
        <v>84</v>
      </c>
      <c r="C77" s="82" t="s">
        <v>98</v>
      </c>
      <c r="D77" s="83"/>
      <c r="E77" s="83"/>
      <c r="F77" s="83"/>
      <c r="G77" s="83"/>
      <c r="H77" s="84"/>
    </row>
    <row r="78" spans="2:9" ht="14.5" x14ac:dyDescent="0.2">
      <c r="B78" s="52" t="s">
        <v>97</v>
      </c>
      <c r="C78" s="82" t="s">
        <v>144</v>
      </c>
      <c r="D78" s="83"/>
      <c r="E78" s="83"/>
      <c r="F78" s="83"/>
      <c r="G78" s="83"/>
      <c r="H78" s="84"/>
    </row>
    <row r="79" spans="2:9" ht="14.5" x14ac:dyDescent="0.2">
      <c r="B79" s="52" t="s">
        <v>183</v>
      </c>
      <c r="C79" s="82" t="s">
        <v>186</v>
      </c>
      <c r="D79" s="83"/>
      <c r="E79" s="83"/>
      <c r="F79" s="83"/>
      <c r="G79" s="83"/>
      <c r="H79" s="84"/>
    </row>
    <row r="80" spans="2:9" ht="14.5" x14ac:dyDescent="0.2">
      <c r="B80" s="52" t="s">
        <v>184</v>
      </c>
      <c r="C80" s="82" t="s">
        <v>187</v>
      </c>
      <c r="D80" s="83"/>
      <c r="E80" s="83"/>
      <c r="F80" s="83"/>
      <c r="G80" s="83"/>
      <c r="H80" s="84"/>
    </row>
    <row r="81" spans="2:9" ht="14.5" x14ac:dyDescent="0.2">
      <c r="B81" s="52" t="s">
        <v>185</v>
      </c>
      <c r="C81" s="82" t="s">
        <v>188</v>
      </c>
      <c r="D81" s="83"/>
      <c r="E81" s="83"/>
      <c r="F81" s="83"/>
      <c r="G81" s="83"/>
      <c r="H81" s="84"/>
    </row>
    <row r="82" spans="2:9" ht="14.5" x14ac:dyDescent="0.2">
      <c r="B82" s="52" t="s">
        <v>80</v>
      </c>
      <c r="C82" s="82" t="s">
        <v>76</v>
      </c>
      <c r="D82" s="83"/>
      <c r="E82" s="83"/>
      <c r="F82" s="83"/>
      <c r="G82" s="83"/>
      <c r="H82" s="84"/>
    </row>
    <row r="83" spans="2:9" ht="14.5" x14ac:dyDescent="0.2">
      <c r="B83" s="52" t="s">
        <v>106</v>
      </c>
      <c r="C83" s="82" t="s">
        <v>135</v>
      </c>
      <c r="D83" s="83"/>
      <c r="E83" s="83"/>
      <c r="F83" s="83"/>
      <c r="G83" s="83"/>
      <c r="H83" s="84"/>
    </row>
    <row r="84" spans="2:9" ht="14.5" x14ac:dyDescent="0.2">
      <c r="B84" s="52" t="s">
        <v>107</v>
      </c>
      <c r="C84" s="82" t="s">
        <v>136</v>
      </c>
      <c r="D84" s="83"/>
      <c r="E84" s="83"/>
      <c r="F84" s="83"/>
      <c r="G84" s="83"/>
      <c r="H84" s="84"/>
    </row>
    <row r="85" spans="2:9" ht="14.5" x14ac:dyDescent="0.2">
      <c r="B85" s="52" t="s">
        <v>96</v>
      </c>
      <c r="C85" s="85" t="s">
        <v>137</v>
      </c>
      <c r="D85" s="86"/>
      <c r="E85" s="86"/>
      <c r="F85" s="86"/>
      <c r="G85" s="86"/>
      <c r="H85" s="87"/>
    </row>
    <row r="86" spans="2:9" ht="14.5" x14ac:dyDescent="0.2">
      <c r="B86" s="52" t="s">
        <v>95</v>
      </c>
      <c r="C86" s="85" t="s">
        <v>138</v>
      </c>
      <c r="D86" s="86"/>
      <c r="E86" s="86"/>
      <c r="F86" s="86"/>
      <c r="G86" s="86"/>
      <c r="H86" s="87"/>
    </row>
    <row r="87" spans="2:9" ht="14.5" x14ac:dyDescent="0.2">
      <c r="B87" s="52" t="s">
        <v>237</v>
      </c>
      <c r="C87" s="63" t="s">
        <v>235</v>
      </c>
      <c r="D87" s="58"/>
      <c r="E87" s="58"/>
      <c r="F87" s="58"/>
      <c r="G87" s="58"/>
      <c r="H87" s="58"/>
      <c r="I87" s="63"/>
    </row>
    <row r="88" spans="2:9" ht="14.5" x14ac:dyDescent="0.2">
      <c r="B88" s="52" t="s">
        <v>233</v>
      </c>
      <c r="C88" s="57" t="s">
        <v>189</v>
      </c>
      <c r="D88" s="58"/>
      <c r="E88" s="58"/>
      <c r="F88" s="58"/>
      <c r="G88" s="58"/>
      <c r="H88" s="58"/>
      <c r="I88" s="63"/>
    </row>
    <row r="89" spans="2:9" ht="14.5" x14ac:dyDescent="0.2">
      <c r="B89" s="52" t="s">
        <v>204</v>
      </c>
      <c r="C89" s="57" t="s">
        <v>190</v>
      </c>
      <c r="D89" s="58"/>
      <c r="E89" s="58"/>
      <c r="F89" s="58"/>
      <c r="G89" s="58"/>
      <c r="H89" s="58"/>
      <c r="I89" s="63"/>
    </row>
    <row r="90" spans="2:9" ht="14.5" x14ac:dyDescent="0.2">
      <c r="B90" s="52" t="s">
        <v>234</v>
      </c>
      <c r="C90" s="57" t="s">
        <v>191</v>
      </c>
      <c r="D90" s="56"/>
      <c r="E90" s="56"/>
      <c r="F90" s="56"/>
      <c r="G90" s="56"/>
      <c r="H90" s="56"/>
      <c r="I90" s="63"/>
    </row>
    <row r="91" spans="2:9" ht="14.5" x14ac:dyDescent="0.2">
      <c r="B91" s="52" t="s">
        <v>205</v>
      </c>
      <c r="C91" s="55" t="s">
        <v>192</v>
      </c>
      <c r="D91" s="62"/>
      <c r="E91" s="62"/>
      <c r="F91" s="62"/>
      <c r="G91" s="62"/>
      <c r="H91" s="62"/>
      <c r="I91" s="63"/>
    </row>
    <row r="92" spans="2:9" ht="14.5" x14ac:dyDescent="0.2">
      <c r="B92" s="52"/>
      <c r="C92" s="57"/>
      <c r="D92" s="56"/>
      <c r="E92" s="56"/>
      <c r="F92" s="56"/>
      <c r="G92" s="56"/>
      <c r="H92" s="56"/>
      <c r="I92" s="63"/>
    </row>
    <row r="93" spans="2:9" ht="14.5" x14ac:dyDescent="0.2">
      <c r="B93" s="52" t="s">
        <v>116</v>
      </c>
      <c r="C93" s="82" t="s">
        <v>83</v>
      </c>
      <c r="D93" s="83"/>
      <c r="E93" s="83"/>
      <c r="F93" s="83"/>
      <c r="G93" s="83"/>
      <c r="H93" s="84"/>
    </row>
    <row r="94" spans="2:9" ht="14.5" x14ac:dyDescent="0.2">
      <c r="B94" s="52" t="s">
        <v>114</v>
      </c>
      <c r="C94" s="82" t="s">
        <v>86</v>
      </c>
      <c r="D94" s="83"/>
      <c r="E94" s="83"/>
      <c r="F94" s="83"/>
      <c r="G94" s="83"/>
      <c r="H94" s="84"/>
    </row>
    <row r="95" spans="2:9" ht="14.5" x14ac:dyDescent="0.2">
      <c r="B95" s="52" t="s">
        <v>79</v>
      </c>
      <c r="C95" s="82" t="s">
        <v>99</v>
      </c>
      <c r="D95" s="83"/>
      <c r="E95" s="83"/>
      <c r="F95" s="83"/>
      <c r="G95" s="83"/>
      <c r="H95" s="84"/>
    </row>
    <row r="96" spans="2:9" ht="14.5" x14ac:dyDescent="0.2">
      <c r="B96" s="52" t="s">
        <v>115</v>
      </c>
      <c r="C96" s="82" t="s">
        <v>78</v>
      </c>
      <c r="D96" s="83"/>
      <c r="E96" s="83"/>
      <c r="F96" s="83"/>
      <c r="G96" s="83"/>
      <c r="H96" s="84"/>
    </row>
    <row r="97" spans="2:9" ht="14.5" x14ac:dyDescent="0.2">
      <c r="B97" s="52" t="s">
        <v>77</v>
      </c>
      <c r="C97" s="82" t="s">
        <v>98</v>
      </c>
      <c r="D97" s="83"/>
      <c r="E97" s="83"/>
      <c r="F97" s="83"/>
      <c r="G97" s="83"/>
      <c r="H97" s="84"/>
    </row>
    <row r="98" spans="2:9" ht="14.5" x14ac:dyDescent="0.2">
      <c r="B98" s="52" t="s">
        <v>117</v>
      </c>
      <c r="C98" s="82" t="s">
        <v>144</v>
      </c>
      <c r="D98" s="83"/>
      <c r="E98" s="83"/>
      <c r="F98" s="83"/>
      <c r="G98" s="83"/>
      <c r="H98" s="84"/>
    </row>
    <row r="99" spans="2:9" ht="14.5" x14ac:dyDescent="0.2">
      <c r="B99" s="52" t="s">
        <v>209</v>
      </c>
      <c r="C99" s="82" t="s">
        <v>186</v>
      </c>
      <c r="D99" s="83"/>
      <c r="E99" s="83"/>
      <c r="F99" s="83"/>
      <c r="G99" s="83"/>
      <c r="H99" s="84"/>
    </row>
    <row r="100" spans="2:9" ht="14.5" x14ac:dyDescent="0.2">
      <c r="B100" s="52" t="s">
        <v>210</v>
      </c>
      <c r="C100" s="82" t="s">
        <v>187</v>
      </c>
      <c r="D100" s="83"/>
      <c r="E100" s="83"/>
      <c r="F100" s="83"/>
      <c r="G100" s="83"/>
      <c r="H100" s="84"/>
    </row>
    <row r="101" spans="2:9" ht="14.5" x14ac:dyDescent="0.2">
      <c r="B101" s="52" t="s">
        <v>211</v>
      </c>
      <c r="C101" s="82" t="s">
        <v>188</v>
      </c>
      <c r="D101" s="83"/>
      <c r="E101" s="83"/>
      <c r="F101" s="83"/>
      <c r="G101" s="83"/>
      <c r="H101" s="83"/>
      <c r="I101" s="63"/>
    </row>
    <row r="102" spans="2:9" ht="14.5" x14ac:dyDescent="0.2">
      <c r="B102" s="52" t="s">
        <v>108</v>
      </c>
      <c r="C102" s="82" t="s">
        <v>76</v>
      </c>
      <c r="D102" s="83"/>
      <c r="E102" s="83"/>
      <c r="F102" s="83"/>
      <c r="G102" s="83"/>
      <c r="H102" s="83"/>
      <c r="I102" s="63"/>
    </row>
    <row r="103" spans="2:9" ht="14.5" x14ac:dyDescent="0.2">
      <c r="B103" s="52" t="s">
        <v>118</v>
      </c>
      <c r="C103" s="82" t="s">
        <v>135</v>
      </c>
      <c r="D103" s="83"/>
      <c r="E103" s="83"/>
      <c r="F103" s="83"/>
      <c r="G103" s="83"/>
      <c r="H103" s="83"/>
      <c r="I103" s="63"/>
    </row>
    <row r="104" spans="2:9" ht="14.5" x14ac:dyDescent="0.2">
      <c r="B104" s="52" t="s">
        <v>119</v>
      </c>
      <c r="C104" s="82" t="s">
        <v>136</v>
      </c>
      <c r="D104" s="83"/>
      <c r="E104" s="83"/>
      <c r="F104" s="83"/>
      <c r="G104" s="83"/>
      <c r="H104" s="83"/>
      <c r="I104" s="63"/>
    </row>
    <row r="105" spans="2:9" ht="14.5" x14ac:dyDescent="0.2">
      <c r="B105" s="52" t="s">
        <v>120</v>
      </c>
      <c r="C105" s="85" t="s">
        <v>137</v>
      </c>
      <c r="D105" s="86"/>
      <c r="E105" s="86"/>
      <c r="F105" s="86"/>
      <c r="G105" s="86"/>
      <c r="H105" s="86"/>
      <c r="I105" s="63"/>
    </row>
    <row r="106" spans="2:9" ht="14.5" x14ac:dyDescent="0.2">
      <c r="B106" s="52" t="s">
        <v>121</v>
      </c>
      <c r="C106" s="85" t="s">
        <v>138</v>
      </c>
      <c r="D106" s="86"/>
      <c r="E106" s="86"/>
      <c r="F106" s="86"/>
      <c r="G106" s="86"/>
      <c r="H106" s="86"/>
      <c r="I106" s="63"/>
    </row>
    <row r="107" spans="2:9" ht="14.5" x14ac:dyDescent="0.2">
      <c r="B107" s="52" t="s">
        <v>237</v>
      </c>
      <c r="C107" s="63" t="s">
        <v>235</v>
      </c>
      <c r="D107" s="58"/>
      <c r="E107" s="58"/>
      <c r="F107" s="58"/>
      <c r="G107" s="58"/>
      <c r="H107" s="58"/>
      <c r="I107" s="63"/>
    </row>
    <row r="108" spans="2:9" ht="14.5" x14ac:dyDescent="0.2">
      <c r="B108" s="52" t="s">
        <v>206</v>
      </c>
      <c r="C108" s="57" t="s">
        <v>189</v>
      </c>
      <c r="D108" s="58"/>
      <c r="E108" s="58"/>
      <c r="F108" s="58"/>
      <c r="G108" s="58"/>
      <c r="H108" s="58"/>
      <c r="I108" s="63"/>
    </row>
    <row r="109" spans="2:9" ht="14.5" x14ac:dyDescent="0.2">
      <c r="B109" s="52" t="s">
        <v>207</v>
      </c>
      <c r="C109" s="57" t="s">
        <v>190</v>
      </c>
      <c r="D109" s="58"/>
      <c r="E109" s="58"/>
      <c r="F109" s="58"/>
      <c r="G109" s="58"/>
      <c r="H109" s="58"/>
      <c r="I109" s="63"/>
    </row>
    <row r="110" spans="2:9" ht="14.5" x14ac:dyDescent="0.2">
      <c r="B110" s="52" t="s">
        <v>181</v>
      </c>
      <c r="C110" s="57" t="s">
        <v>191</v>
      </c>
      <c r="D110" s="56"/>
      <c r="E110" s="56"/>
      <c r="F110" s="56"/>
      <c r="G110" s="56"/>
      <c r="H110" s="56"/>
      <c r="I110" s="63"/>
    </row>
    <row r="111" spans="2:9" ht="14.5" x14ac:dyDescent="0.2">
      <c r="B111" s="52" t="s">
        <v>208</v>
      </c>
      <c r="C111" s="55" t="s">
        <v>192</v>
      </c>
      <c r="D111" s="62"/>
      <c r="E111" s="62"/>
      <c r="F111" s="62"/>
      <c r="G111" s="62"/>
      <c r="H111" s="62"/>
      <c r="I111" s="63"/>
    </row>
    <row r="112" spans="2:9" ht="14.5" x14ac:dyDescent="0.2">
      <c r="B112" s="52"/>
      <c r="C112" s="57"/>
      <c r="D112" s="56"/>
      <c r="E112" s="56"/>
      <c r="F112" s="56"/>
      <c r="G112" s="56"/>
      <c r="H112" s="56"/>
      <c r="I112" s="63"/>
    </row>
    <row r="113" spans="2:9" ht="14.5" x14ac:dyDescent="0.2">
      <c r="B113" s="52" t="s">
        <v>122</v>
      </c>
      <c r="C113" s="82" t="s">
        <v>83</v>
      </c>
      <c r="D113" s="83"/>
      <c r="E113" s="83"/>
      <c r="F113" s="83"/>
      <c r="G113" s="83"/>
      <c r="H113" s="83"/>
      <c r="I113" s="63"/>
    </row>
    <row r="114" spans="2:9" ht="14.5" x14ac:dyDescent="0.2">
      <c r="B114" s="52" t="s">
        <v>114</v>
      </c>
      <c r="C114" s="82" t="s">
        <v>86</v>
      </c>
      <c r="D114" s="83"/>
      <c r="E114" s="83"/>
      <c r="F114" s="83"/>
      <c r="G114" s="83"/>
      <c r="H114" s="83"/>
      <c r="I114" s="63"/>
    </row>
    <row r="115" spans="2:9" ht="14.5" x14ac:dyDescent="0.2">
      <c r="B115" s="52" t="s">
        <v>82</v>
      </c>
      <c r="C115" s="82" t="s">
        <v>99</v>
      </c>
      <c r="D115" s="83"/>
      <c r="E115" s="83"/>
      <c r="F115" s="83"/>
      <c r="G115" s="83"/>
      <c r="H115" s="83"/>
      <c r="I115" s="63"/>
    </row>
    <row r="116" spans="2:9" ht="14.5" x14ac:dyDescent="0.2">
      <c r="B116" s="52" t="s">
        <v>115</v>
      </c>
      <c r="C116" s="82" t="s">
        <v>78</v>
      </c>
      <c r="D116" s="83"/>
      <c r="E116" s="83"/>
      <c r="F116" s="83"/>
      <c r="G116" s="83"/>
      <c r="H116" s="83"/>
      <c r="I116" s="63"/>
    </row>
    <row r="117" spans="2:9" ht="14.5" x14ac:dyDescent="0.2">
      <c r="B117" s="52" t="s">
        <v>81</v>
      </c>
      <c r="C117" s="82" t="s">
        <v>98</v>
      </c>
      <c r="D117" s="83"/>
      <c r="E117" s="83"/>
      <c r="F117" s="83"/>
      <c r="G117" s="83"/>
      <c r="H117" s="83"/>
      <c r="I117" s="63"/>
    </row>
    <row r="118" spans="2:9" ht="14.5" x14ac:dyDescent="0.2">
      <c r="B118" s="52" t="s">
        <v>94</v>
      </c>
      <c r="C118" s="82" t="s">
        <v>144</v>
      </c>
      <c r="D118" s="83"/>
      <c r="E118" s="83"/>
      <c r="F118" s="83"/>
      <c r="G118" s="83"/>
      <c r="H118" s="83"/>
      <c r="I118" s="63"/>
    </row>
    <row r="119" spans="2:9" ht="14.5" x14ac:dyDescent="0.2">
      <c r="B119" s="52" t="s">
        <v>201</v>
      </c>
      <c r="C119" s="82" t="s">
        <v>186</v>
      </c>
      <c r="D119" s="83"/>
      <c r="E119" s="83"/>
      <c r="F119" s="83"/>
      <c r="G119" s="83"/>
      <c r="H119" s="83"/>
      <c r="I119" s="63"/>
    </row>
    <row r="120" spans="2:9" ht="14.5" x14ac:dyDescent="0.2">
      <c r="B120" s="52" t="s">
        <v>202</v>
      </c>
      <c r="C120" s="82" t="s">
        <v>187</v>
      </c>
      <c r="D120" s="83"/>
      <c r="E120" s="83"/>
      <c r="F120" s="83"/>
      <c r="G120" s="83"/>
      <c r="H120" s="83"/>
      <c r="I120" s="63"/>
    </row>
    <row r="121" spans="2:9" ht="14.5" x14ac:dyDescent="0.2">
      <c r="B121" s="52" t="s">
        <v>214</v>
      </c>
      <c r="C121" s="82" t="s">
        <v>188</v>
      </c>
      <c r="D121" s="83"/>
      <c r="E121" s="83"/>
      <c r="F121" s="83"/>
      <c r="G121" s="83"/>
      <c r="H121" s="83"/>
      <c r="I121" s="63"/>
    </row>
    <row r="122" spans="2:9" ht="14.5" x14ac:dyDescent="0.2">
      <c r="B122" s="52" t="s">
        <v>80</v>
      </c>
      <c r="C122" s="82" t="s">
        <v>76</v>
      </c>
      <c r="D122" s="83"/>
      <c r="E122" s="83"/>
      <c r="F122" s="83"/>
      <c r="G122" s="83"/>
      <c r="H122" s="83"/>
      <c r="I122" s="63"/>
    </row>
    <row r="123" spans="2:9" ht="14.5" x14ac:dyDescent="0.2">
      <c r="B123" s="52" t="s">
        <v>111</v>
      </c>
      <c r="C123" s="82" t="s">
        <v>135</v>
      </c>
      <c r="D123" s="83"/>
      <c r="E123" s="83"/>
      <c r="F123" s="83"/>
      <c r="G123" s="83"/>
      <c r="H123" s="83"/>
      <c r="I123" s="63"/>
    </row>
    <row r="124" spans="2:9" ht="14.5" x14ac:dyDescent="0.2">
      <c r="B124" s="52" t="s">
        <v>123</v>
      </c>
      <c r="C124" s="82" t="s">
        <v>136</v>
      </c>
      <c r="D124" s="83"/>
      <c r="E124" s="83"/>
      <c r="F124" s="83"/>
      <c r="G124" s="83"/>
      <c r="H124" s="83"/>
      <c r="I124" s="63"/>
    </row>
    <row r="125" spans="2:9" ht="14.5" x14ac:dyDescent="0.2">
      <c r="B125" s="52" t="s">
        <v>93</v>
      </c>
      <c r="C125" s="85" t="s">
        <v>137</v>
      </c>
      <c r="D125" s="86"/>
      <c r="E125" s="86"/>
      <c r="F125" s="86"/>
      <c r="G125" s="86"/>
      <c r="H125" s="86"/>
      <c r="I125" s="63"/>
    </row>
    <row r="126" spans="2:9" ht="14.5" x14ac:dyDescent="0.2">
      <c r="B126" s="52" t="s">
        <v>124</v>
      </c>
      <c r="C126" s="85" t="s">
        <v>138</v>
      </c>
      <c r="D126" s="86"/>
      <c r="E126" s="86"/>
      <c r="F126" s="86"/>
      <c r="G126" s="86"/>
      <c r="H126" s="86"/>
      <c r="I126" s="63"/>
    </row>
    <row r="127" spans="2:9" ht="14.5" x14ac:dyDescent="0.2">
      <c r="B127" s="52" t="s">
        <v>237</v>
      </c>
      <c r="C127" s="63" t="s">
        <v>235</v>
      </c>
      <c r="D127" s="58"/>
      <c r="E127" s="58"/>
      <c r="F127" s="58"/>
      <c r="G127" s="58"/>
      <c r="H127" s="58"/>
      <c r="I127" s="63"/>
    </row>
    <row r="128" spans="2:9" ht="14.5" x14ac:dyDescent="0.2">
      <c r="B128" s="52" t="s">
        <v>199</v>
      </c>
      <c r="C128" s="57" t="s">
        <v>189</v>
      </c>
      <c r="D128" s="58"/>
      <c r="E128" s="58"/>
      <c r="F128" s="58"/>
      <c r="G128" s="58"/>
      <c r="H128" s="58"/>
      <c r="I128" s="63"/>
    </row>
    <row r="129" spans="2:9" ht="14.5" x14ac:dyDescent="0.2">
      <c r="B129" s="52" t="s">
        <v>207</v>
      </c>
      <c r="C129" s="57" t="s">
        <v>190</v>
      </c>
      <c r="D129" s="58"/>
      <c r="E129" s="58"/>
      <c r="F129" s="58"/>
      <c r="G129" s="58"/>
      <c r="H129" s="58"/>
      <c r="I129" s="63"/>
    </row>
    <row r="130" spans="2:9" ht="14.5" x14ac:dyDescent="0.2">
      <c r="B130" s="52" t="s">
        <v>212</v>
      </c>
      <c r="C130" s="57" t="s">
        <v>191</v>
      </c>
      <c r="D130" s="56"/>
      <c r="E130" s="56"/>
      <c r="F130" s="56"/>
      <c r="G130" s="56"/>
      <c r="H130" s="56"/>
      <c r="I130" s="63"/>
    </row>
    <row r="131" spans="2:9" ht="14.5" x14ac:dyDescent="0.2">
      <c r="B131" s="52" t="s">
        <v>213</v>
      </c>
      <c r="C131" s="55" t="s">
        <v>192</v>
      </c>
      <c r="D131" s="62"/>
      <c r="E131" s="62"/>
      <c r="F131" s="62"/>
      <c r="G131" s="62"/>
      <c r="H131" s="62"/>
      <c r="I131" s="63"/>
    </row>
    <row r="132" spans="2:9" ht="14.5" x14ac:dyDescent="0.2">
      <c r="B132" s="52"/>
      <c r="C132" s="57"/>
      <c r="D132" s="56"/>
      <c r="E132" s="56"/>
      <c r="F132" s="56"/>
      <c r="G132" s="56"/>
      <c r="H132" s="56"/>
      <c r="I132" s="63"/>
    </row>
    <row r="133" spans="2:9" ht="14.5" x14ac:dyDescent="0.2">
      <c r="B133" s="52" t="s">
        <v>125</v>
      </c>
      <c r="C133" s="82" t="s">
        <v>83</v>
      </c>
      <c r="D133" s="83"/>
      <c r="E133" s="83"/>
      <c r="F133" s="83"/>
      <c r="G133" s="83"/>
      <c r="H133" s="84"/>
    </row>
    <row r="134" spans="2:9" ht="14.5" x14ac:dyDescent="0.2">
      <c r="B134" s="52" t="s">
        <v>126</v>
      </c>
      <c r="C134" s="82" t="s">
        <v>86</v>
      </c>
      <c r="D134" s="83"/>
      <c r="E134" s="83"/>
      <c r="F134" s="83"/>
      <c r="G134" s="83"/>
      <c r="H134" s="84"/>
    </row>
    <row r="135" spans="2:9" ht="14.5" x14ac:dyDescent="0.2">
      <c r="B135" s="52" t="s">
        <v>85</v>
      </c>
      <c r="C135" s="82" t="s">
        <v>99</v>
      </c>
      <c r="D135" s="83"/>
      <c r="E135" s="83"/>
      <c r="F135" s="83"/>
      <c r="G135" s="83"/>
      <c r="H135" s="84"/>
    </row>
    <row r="136" spans="2:9" ht="14.5" x14ac:dyDescent="0.2">
      <c r="B136" s="52" t="s">
        <v>127</v>
      </c>
      <c r="C136" s="82" t="s">
        <v>78</v>
      </c>
      <c r="D136" s="83"/>
      <c r="E136" s="83"/>
      <c r="F136" s="83"/>
      <c r="G136" s="83"/>
      <c r="H136" s="84"/>
    </row>
    <row r="137" spans="2:9" ht="14.5" x14ac:dyDescent="0.2">
      <c r="B137" s="52" t="s">
        <v>84</v>
      </c>
      <c r="C137" s="82" t="s">
        <v>98</v>
      </c>
      <c r="D137" s="83"/>
      <c r="E137" s="83"/>
      <c r="F137" s="83"/>
      <c r="G137" s="83"/>
      <c r="H137" s="84"/>
    </row>
    <row r="138" spans="2:9" ht="14.5" x14ac:dyDescent="0.2">
      <c r="B138" s="52" t="s">
        <v>97</v>
      </c>
      <c r="C138" s="82" t="s">
        <v>144</v>
      </c>
      <c r="D138" s="83"/>
      <c r="E138" s="83"/>
      <c r="F138" s="83"/>
      <c r="G138" s="83"/>
      <c r="H138" s="84"/>
    </row>
    <row r="139" spans="2:9" ht="14.5" x14ac:dyDescent="0.2">
      <c r="B139" s="52" t="s">
        <v>183</v>
      </c>
      <c r="C139" s="82" t="s">
        <v>186</v>
      </c>
      <c r="D139" s="83"/>
      <c r="E139" s="83"/>
      <c r="F139" s="83"/>
      <c r="G139" s="83"/>
      <c r="H139" s="84"/>
    </row>
    <row r="140" spans="2:9" ht="14.5" x14ac:dyDescent="0.2">
      <c r="B140" s="52" t="s">
        <v>184</v>
      </c>
      <c r="C140" s="82" t="s">
        <v>187</v>
      </c>
      <c r="D140" s="83"/>
      <c r="E140" s="83"/>
      <c r="F140" s="83"/>
      <c r="G140" s="83"/>
      <c r="H140" s="83"/>
      <c r="I140" s="63"/>
    </row>
    <row r="141" spans="2:9" ht="14.5" x14ac:dyDescent="0.2">
      <c r="B141" s="52" t="s">
        <v>185</v>
      </c>
      <c r="C141" s="82" t="s">
        <v>188</v>
      </c>
      <c r="D141" s="83"/>
      <c r="E141" s="83"/>
      <c r="F141" s="83"/>
      <c r="G141" s="83"/>
      <c r="H141" s="83"/>
      <c r="I141" s="63"/>
    </row>
    <row r="142" spans="2:9" ht="14.5" x14ac:dyDescent="0.2">
      <c r="B142" s="52" t="s">
        <v>80</v>
      </c>
      <c r="C142" s="82" t="s">
        <v>76</v>
      </c>
      <c r="D142" s="83"/>
      <c r="E142" s="83"/>
      <c r="F142" s="83"/>
      <c r="G142" s="83"/>
      <c r="H142" s="83"/>
      <c r="I142" s="63"/>
    </row>
    <row r="143" spans="2:9" ht="14.5" x14ac:dyDescent="0.2">
      <c r="B143" s="52" t="s">
        <v>106</v>
      </c>
      <c r="C143" s="82" t="s">
        <v>135</v>
      </c>
      <c r="D143" s="83"/>
      <c r="E143" s="83"/>
      <c r="F143" s="83"/>
      <c r="G143" s="83"/>
      <c r="H143" s="83"/>
      <c r="I143" s="63"/>
    </row>
    <row r="144" spans="2:9" ht="14.5" x14ac:dyDescent="0.2">
      <c r="B144" s="52" t="s">
        <v>107</v>
      </c>
      <c r="C144" s="82" t="s">
        <v>136</v>
      </c>
      <c r="D144" s="83"/>
      <c r="E144" s="83"/>
      <c r="F144" s="83"/>
      <c r="G144" s="83"/>
      <c r="H144" s="83"/>
      <c r="I144" s="63"/>
    </row>
    <row r="145" spans="2:9" ht="14.5" x14ac:dyDescent="0.2">
      <c r="B145" s="52" t="s">
        <v>96</v>
      </c>
      <c r="C145" s="85" t="s">
        <v>137</v>
      </c>
      <c r="D145" s="86"/>
      <c r="E145" s="86"/>
      <c r="F145" s="86"/>
      <c r="G145" s="86"/>
      <c r="H145" s="86"/>
      <c r="I145" s="63"/>
    </row>
    <row r="146" spans="2:9" ht="14.5" x14ac:dyDescent="0.2">
      <c r="B146" s="52" t="s">
        <v>128</v>
      </c>
      <c r="C146" s="85" t="s">
        <v>138</v>
      </c>
      <c r="D146" s="86"/>
      <c r="E146" s="86"/>
      <c r="F146" s="86"/>
      <c r="G146" s="86"/>
      <c r="H146" s="86"/>
      <c r="I146" s="63"/>
    </row>
    <row r="147" spans="2:9" ht="14.5" x14ac:dyDescent="0.2">
      <c r="B147" s="52" t="s">
        <v>237</v>
      </c>
      <c r="C147" s="63" t="s">
        <v>235</v>
      </c>
      <c r="D147" s="58"/>
      <c r="E147" s="58"/>
      <c r="F147" s="58"/>
      <c r="G147" s="58"/>
      <c r="H147" s="58"/>
      <c r="I147" s="63"/>
    </row>
    <row r="148" spans="2:9" ht="14.5" x14ac:dyDescent="0.2">
      <c r="B148" s="52" t="s">
        <v>215</v>
      </c>
      <c r="C148" s="57" t="s">
        <v>189</v>
      </c>
      <c r="D148" s="58"/>
      <c r="E148" s="58"/>
      <c r="F148" s="58"/>
      <c r="G148" s="58"/>
      <c r="H148" s="58"/>
      <c r="I148" s="63"/>
    </row>
    <row r="149" spans="2:9" ht="14.5" x14ac:dyDescent="0.2">
      <c r="B149" s="52" t="s">
        <v>204</v>
      </c>
      <c r="C149" s="57" t="s">
        <v>190</v>
      </c>
      <c r="D149" s="58"/>
      <c r="E149" s="58"/>
      <c r="F149" s="58"/>
      <c r="G149" s="58"/>
      <c r="H149" s="58"/>
      <c r="I149" s="63"/>
    </row>
    <row r="150" spans="2:9" ht="14.5" x14ac:dyDescent="0.2">
      <c r="B150" s="52" t="s">
        <v>212</v>
      </c>
      <c r="C150" s="57" t="s">
        <v>191</v>
      </c>
      <c r="D150" s="56"/>
      <c r="E150" s="56"/>
      <c r="F150" s="56"/>
      <c r="G150" s="56"/>
      <c r="H150" s="56"/>
      <c r="I150" s="63"/>
    </row>
    <row r="151" spans="2:9" ht="14.5" x14ac:dyDescent="0.2">
      <c r="B151" s="52" t="s">
        <v>205</v>
      </c>
      <c r="C151" s="55" t="s">
        <v>192</v>
      </c>
      <c r="D151" s="62"/>
      <c r="E151" s="62"/>
      <c r="F151" s="62"/>
      <c r="G151" s="62"/>
      <c r="H151" s="62"/>
      <c r="I151" s="63"/>
    </row>
    <row r="152" spans="2:9" ht="14.5" x14ac:dyDescent="0.2">
      <c r="B152" s="52"/>
      <c r="C152" s="57"/>
      <c r="D152" s="56"/>
      <c r="E152" s="56"/>
      <c r="F152" s="56"/>
      <c r="G152" s="56"/>
      <c r="H152" s="56"/>
      <c r="I152" s="63"/>
    </row>
    <row r="153" spans="2:9" ht="14.5" x14ac:dyDescent="0.2">
      <c r="B153" s="52" t="s">
        <v>129</v>
      </c>
      <c r="C153" s="82" t="s">
        <v>83</v>
      </c>
      <c r="D153" s="83"/>
      <c r="E153" s="83"/>
      <c r="F153" s="83"/>
      <c r="G153" s="83"/>
      <c r="H153" s="84"/>
    </row>
    <row r="154" spans="2:9" ht="14.5" x14ac:dyDescent="0.2">
      <c r="B154" s="52" t="s">
        <v>126</v>
      </c>
      <c r="C154" s="82" t="s">
        <v>86</v>
      </c>
      <c r="D154" s="83"/>
      <c r="E154" s="83"/>
      <c r="F154" s="83"/>
      <c r="G154" s="83"/>
      <c r="H154" s="84"/>
    </row>
    <row r="155" spans="2:9" ht="14.5" x14ac:dyDescent="0.2">
      <c r="B155" s="52" t="s">
        <v>79</v>
      </c>
      <c r="C155" s="82" t="s">
        <v>99</v>
      </c>
      <c r="D155" s="83"/>
      <c r="E155" s="83"/>
      <c r="F155" s="83"/>
      <c r="G155" s="83"/>
      <c r="H155" s="84"/>
    </row>
    <row r="156" spans="2:9" ht="14.5" x14ac:dyDescent="0.2">
      <c r="B156" s="52" t="s">
        <v>127</v>
      </c>
      <c r="C156" s="82" t="s">
        <v>78</v>
      </c>
      <c r="D156" s="83"/>
      <c r="E156" s="83"/>
      <c r="F156" s="83"/>
      <c r="G156" s="83"/>
      <c r="H156" s="84"/>
    </row>
    <row r="157" spans="2:9" ht="14.5" x14ac:dyDescent="0.2">
      <c r="B157" s="52" t="s">
        <v>77</v>
      </c>
      <c r="C157" s="82" t="s">
        <v>98</v>
      </c>
      <c r="D157" s="83"/>
      <c r="E157" s="83"/>
      <c r="F157" s="83"/>
      <c r="G157" s="83"/>
      <c r="H157" s="84"/>
    </row>
    <row r="158" spans="2:9" ht="14.5" x14ac:dyDescent="0.2">
      <c r="B158" s="52" t="s">
        <v>130</v>
      </c>
      <c r="C158" s="82" t="s">
        <v>144</v>
      </c>
      <c r="D158" s="83"/>
      <c r="E158" s="83"/>
      <c r="F158" s="83"/>
      <c r="G158" s="83"/>
      <c r="H158" s="84"/>
    </row>
    <row r="159" spans="2:9" ht="14.5" x14ac:dyDescent="0.2">
      <c r="B159" s="52" t="s">
        <v>216</v>
      </c>
      <c r="C159" s="82" t="s">
        <v>186</v>
      </c>
      <c r="D159" s="83"/>
      <c r="E159" s="83"/>
      <c r="F159" s="83"/>
      <c r="G159" s="83"/>
      <c r="H159" s="84"/>
    </row>
    <row r="160" spans="2:9" ht="14.5" x14ac:dyDescent="0.2">
      <c r="B160" s="52" t="s">
        <v>217</v>
      </c>
      <c r="C160" s="82" t="s">
        <v>187</v>
      </c>
      <c r="D160" s="83"/>
      <c r="E160" s="83"/>
      <c r="F160" s="83"/>
      <c r="G160" s="83"/>
      <c r="H160" s="84"/>
    </row>
    <row r="161" spans="2:9" ht="14.5" x14ac:dyDescent="0.2">
      <c r="B161" s="52" t="s">
        <v>218</v>
      </c>
      <c r="C161" s="82" t="s">
        <v>188</v>
      </c>
      <c r="D161" s="83"/>
      <c r="E161" s="83"/>
      <c r="F161" s="83"/>
      <c r="G161" s="83"/>
      <c r="H161" s="84"/>
    </row>
    <row r="162" spans="2:9" ht="14.5" x14ac:dyDescent="0.2">
      <c r="B162" s="52" t="s">
        <v>108</v>
      </c>
      <c r="C162" s="82" t="s">
        <v>76</v>
      </c>
      <c r="D162" s="83"/>
      <c r="E162" s="83"/>
      <c r="F162" s="83"/>
      <c r="G162" s="83"/>
      <c r="H162" s="84"/>
    </row>
    <row r="163" spans="2:9" ht="14.5" x14ac:dyDescent="0.2">
      <c r="B163" s="52" t="s">
        <v>111</v>
      </c>
      <c r="C163" s="82" t="s">
        <v>135</v>
      </c>
      <c r="D163" s="83"/>
      <c r="E163" s="83"/>
      <c r="F163" s="83"/>
      <c r="G163" s="83"/>
      <c r="H163" s="84"/>
    </row>
    <row r="164" spans="2:9" ht="14.5" x14ac:dyDescent="0.2">
      <c r="B164" s="52" t="s">
        <v>112</v>
      </c>
      <c r="C164" s="82" t="s">
        <v>136</v>
      </c>
      <c r="D164" s="83"/>
      <c r="E164" s="83"/>
      <c r="F164" s="83"/>
      <c r="G164" s="83"/>
      <c r="H164" s="84"/>
    </row>
    <row r="165" spans="2:9" ht="14.5" x14ac:dyDescent="0.2">
      <c r="B165" s="52" t="s">
        <v>131</v>
      </c>
      <c r="C165" s="85" t="s">
        <v>137</v>
      </c>
      <c r="D165" s="86"/>
      <c r="E165" s="86"/>
      <c r="F165" s="86"/>
      <c r="G165" s="86"/>
      <c r="H165" s="87"/>
    </row>
    <row r="166" spans="2:9" ht="14.5" x14ac:dyDescent="0.2">
      <c r="B166" s="52" t="s">
        <v>132</v>
      </c>
      <c r="C166" s="85" t="s">
        <v>138</v>
      </c>
      <c r="D166" s="86"/>
      <c r="E166" s="86"/>
      <c r="F166" s="86"/>
      <c r="G166" s="86"/>
      <c r="H166" s="86"/>
      <c r="I166" s="63"/>
    </row>
    <row r="167" spans="2:9" ht="14.5" x14ac:dyDescent="0.2">
      <c r="B167" s="52" t="s">
        <v>237</v>
      </c>
      <c r="C167" s="63" t="s">
        <v>235</v>
      </c>
      <c r="D167" s="58"/>
      <c r="E167" s="58"/>
      <c r="F167" s="58"/>
      <c r="G167" s="58"/>
      <c r="H167" s="58"/>
      <c r="I167" s="63"/>
    </row>
    <row r="168" spans="2:9" ht="14.5" x14ac:dyDescent="0.2">
      <c r="B168" s="52" t="s">
        <v>219</v>
      </c>
      <c r="C168" s="57" t="s">
        <v>189</v>
      </c>
      <c r="D168" s="58"/>
      <c r="E168" s="58"/>
      <c r="F168" s="58"/>
      <c r="G168" s="58"/>
      <c r="H168" s="58"/>
      <c r="I168" s="63"/>
    </row>
    <row r="169" spans="2:9" ht="14.5" x14ac:dyDescent="0.2">
      <c r="B169" s="52" t="s">
        <v>220</v>
      </c>
      <c r="C169" s="57" t="s">
        <v>190</v>
      </c>
      <c r="D169" s="58"/>
      <c r="E169" s="58"/>
      <c r="F169" s="58"/>
      <c r="G169" s="58"/>
      <c r="H169" s="58"/>
      <c r="I169" s="63"/>
    </row>
    <row r="170" spans="2:9" ht="14.5" x14ac:dyDescent="0.2">
      <c r="B170" s="52" t="s">
        <v>212</v>
      </c>
      <c r="C170" s="57" t="s">
        <v>191</v>
      </c>
      <c r="D170" s="56"/>
      <c r="E170" s="56"/>
      <c r="F170" s="56"/>
      <c r="G170" s="56"/>
      <c r="H170" s="56"/>
      <c r="I170" s="63"/>
    </row>
    <row r="171" spans="2:9" ht="14.5" x14ac:dyDescent="0.2">
      <c r="B171" s="52" t="s">
        <v>221</v>
      </c>
      <c r="C171" s="55" t="s">
        <v>192</v>
      </c>
      <c r="D171" s="62"/>
      <c r="E171" s="62"/>
      <c r="F171" s="62"/>
      <c r="G171" s="62"/>
      <c r="H171" s="62"/>
      <c r="I171" s="63"/>
    </row>
    <row r="172" spans="2:9" ht="14.5" x14ac:dyDescent="0.2">
      <c r="B172" s="52"/>
      <c r="C172" s="57"/>
      <c r="D172" s="56"/>
      <c r="E172" s="56"/>
      <c r="F172" s="56"/>
      <c r="G172" s="56"/>
      <c r="H172" s="56"/>
      <c r="I172" s="63"/>
    </row>
    <row r="173" spans="2:9" ht="14.5" x14ac:dyDescent="0.2">
      <c r="B173" s="52" t="s">
        <v>133</v>
      </c>
      <c r="C173" s="82" t="s">
        <v>83</v>
      </c>
      <c r="D173" s="83"/>
      <c r="E173" s="83"/>
      <c r="F173" s="83"/>
      <c r="G173" s="83"/>
      <c r="H173" s="83"/>
      <c r="I173" s="63"/>
    </row>
    <row r="174" spans="2:9" ht="14.5" x14ac:dyDescent="0.2">
      <c r="B174" s="52" t="s">
        <v>126</v>
      </c>
      <c r="C174" s="82" t="s">
        <v>86</v>
      </c>
      <c r="D174" s="83"/>
      <c r="E174" s="83"/>
      <c r="F174" s="83"/>
      <c r="G174" s="83"/>
      <c r="H174" s="83"/>
      <c r="I174" s="63"/>
    </row>
    <row r="175" spans="2:9" ht="14.5" x14ac:dyDescent="0.2">
      <c r="B175" s="52" t="s">
        <v>82</v>
      </c>
      <c r="C175" s="82" t="s">
        <v>99</v>
      </c>
      <c r="D175" s="83"/>
      <c r="E175" s="83"/>
      <c r="F175" s="83"/>
      <c r="G175" s="83"/>
      <c r="H175" s="83"/>
      <c r="I175" s="63"/>
    </row>
    <row r="176" spans="2:9" ht="14.5" x14ac:dyDescent="0.2">
      <c r="B176" s="52" t="s">
        <v>127</v>
      </c>
      <c r="C176" s="82" t="s">
        <v>78</v>
      </c>
      <c r="D176" s="83"/>
      <c r="E176" s="83"/>
      <c r="F176" s="83"/>
      <c r="G176" s="83"/>
      <c r="H176" s="83"/>
      <c r="I176" s="63"/>
    </row>
    <row r="177" spans="2:9" ht="14.5" x14ac:dyDescent="0.2">
      <c r="B177" s="52" t="s">
        <v>81</v>
      </c>
      <c r="C177" s="82" t="s">
        <v>98</v>
      </c>
      <c r="D177" s="83"/>
      <c r="E177" s="83"/>
      <c r="F177" s="83"/>
      <c r="G177" s="83"/>
      <c r="H177" s="83"/>
      <c r="I177" s="63"/>
    </row>
    <row r="178" spans="2:9" ht="14.5" x14ac:dyDescent="0.2">
      <c r="B178" s="52" t="s">
        <v>94</v>
      </c>
      <c r="C178" s="82" t="s">
        <v>144</v>
      </c>
      <c r="D178" s="83"/>
      <c r="E178" s="83"/>
      <c r="F178" s="83"/>
      <c r="G178" s="83"/>
      <c r="H178" s="83"/>
      <c r="I178" s="63"/>
    </row>
    <row r="179" spans="2:9" ht="14.5" x14ac:dyDescent="0.2">
      <c r="B179" s="52" t="s">
        <v>201</v>
      </c>
      <c r="C179" s="82" t="s">
        <v>186</v>
      </c>
      <c r="D179" s="83"/>
      <c r="E179" s="83"/>
      <c r="F179" s="83"/>
      <c r="G179" s="83"/>
      <c r="H179" s="83"/>
      <c r="I179" s="63"/>
    </row>
    <row r="180" spans="2:9" ht="14.5" x14ac:dyDescent="0.2">
      <c r="B180" s="52" t="s">
        <v>202</v>
      </c>
      <c r="C180" s="82" t="s">
        <v>187</v>
      </c>
      <c r="D180" s="83"/>
      <c r="E180" s="83"/>
      <c r="F180" s="83"/>
      <c r="G180" s="83"/>
      <c r="H180" s="83"/>
      <c r="I180" s="63"/>
    </row>
    <row r="181" spans="2:9" ht="14.5" x14ac:dyDescent="0.2">
      <c r="B181" s="52" t="s">
        <v>214</v>
      </c>
      <c r="C181" s="82" t="s">
        <v>188</v>
      </c>
      <c r="D181" s="83"/>
      <c r="E181" s="83"/>
      <c r="F181" s="83"/>
      <c r="G181" s="83"/>
      <c r="H181" s="83"/>
      <c r="I181" s="63"/>
    </row>
    <row r="182" spans="2:9" ht="14.5" x14ac:dyDescent="0.2">
      <c r="B182" s="52" t="s">
        <v>80</v>
      </c>
      <c r="C182" s="82" t="s">
        <v>76</v>
      </c>
      <c r="D182" s="83"/>
      <c r="E182" s="83"/>
      <c r="F182" s="83"/>
      <c r="G182" s="83"/>
      <c r="H182" s="83"/>
      <c r="I182" s="63"/>
    </row>
    <row r="183" spans="2:9" ht="14.5" x14ac:dyDescent="0.2">
      <c r="B183" s="52" t="s">
        <v>111</v>
      </c>
      <c r="C183" s="82" t="s">
        <v>135</v>
      </c>
      <c r="D183" s="83"/>
      <c r="E183" s="83"/>
      <c r="F183" s="83"/>
      <c r="G183" s="83"/>
      <c r="H183" s="83"/>
      <c r="I183" s="63"/>
    </row>
    <row r="184" spans="2:9" ht="14.5" x14ac:dyDescent="0.2">
      <c r="B184" s="52" t="s">
        <v>112</v>
      </c>
      <c r="C184" s="82" t="s">
        <v>136</v>
      </c>
      <c r="D184" s="83"/>
      <c r="E184" s="83"/>
      <c r="F184" s="83"/>
      <c r="G184" s="83"/>
      <c r="H184" s="83"/>
      <c r="I184" s="63"/>
    </row>
    <row r="185" spans="2:9" ht="14.5" x14ac:dyDescent="0.2">
      <c r="B185" s="52" t="s">
        <v>93</v>
      </c>
      <c r="C185" s="85" t="s">
        <v>137</v>
      </c>
      <c r="D185" s="86"/>
      <c r="E185" s="86"/>
      <c r="F185" s="86"/>
      <c r="G185" s="86"/>
      <c r="H185" s="86"/>
      <c r="I185" s="63"/>
    </row>
    <row r="186" spans="2:9" ht="14.5" x14ac:dyDescent="0.2">
      <c r="B186" s="52" t="s">
        <v>134</v>
      </c>
      <c r="C186" s="85" t="s">
        <v>138</v>
      </c>
      <c r="D186" s="86"/>
      <c r="E186" s="86"/>
      <c r="F186" s="86"/>
      <c r="G186" s="86"/>
      <c r="H186" s="86"/>
      <c r="I186" s="63"/>
    </row>
    <row r="187" spans="2:9" ht="14.5" x14ac:dyDescent="0.2">
      <c r="B187" s="52" t="s">
        <v>237</v>
      </c>
      <c r="C187" s="63" t="s">
        <v>235</v>
      </c>
      <c r="D187" s="58"/>
      <c r="E187" s="58"/>
      <c r="F187" s="58"/>
      <c r="G187" s="58"/>
      <c r="H187" s="58"/>
      <c r="I187" s="63"/>
    </row>
    <row r="188" spans="2:9" ht="14.5" x14ac:dyDescent="0.2">
      <c r="B188" s="52" t="s">
        <v>199</v>
      </c>
      <c r="C188" s="57" t="s">
        <v>189</v>
      </c>
      <c r="D188" s="58"/>
      <c r="E188" s="58"/>
      <c r="F188" s="58"/>
      <c r="G188" s="58"/>
      <c r="H188" s="58"/>
      <c r="I188" s="63"/>
    </row>
    <row r="189" spans="2:9" ht="14.5" x14ac:dyDescent="0.2">
      <c r="B189" s="52" t="s">
        <v>220</v>
      </c>
      <c r="C189" s="57" t="s">
        <v>190</v>
      </c>
      <c r="D189" s="58"/>
      <c r="E189" s="58"/>
      <c r="F189" s="58"/>
      <c r="G189" s="58"/>
      <c r="H189" s="58"/>
      <c r="I189" s="63"/>
    </row>
    <row r="190" spans="2:9" ht="14.5" x14ac:dyDescent="0.2">
      <c r="B190" s="52" t="s">
        <v>212</v>
      </c>
      <c r="C190" s="57" t="s">
        <v>191</v>
      </c>
      <c r="D190" s="56"/>
      <c r="E190" s="56"/>
      <c r="F190" s="56"/>
      <c r="G190" s="56"/>
      <c r="H190" s="56"/>
      <c r="I190" s="63"/>
    </row>
    <row r="191" spans="2:9" ht="14.5" x14ac:dyDescent="0.2">
      <c r="B191" s="52" t="s">
        <v>222</v>
      </c>
      <c r="C191" s="55" t="s">
        <v>192</v>
      </c>
      <c r="D191" s="62"/>
      <c r="E191" s="62"/>
      <c r="F191" s="62"/>
      <c r="G191" s="62"/>
      <c r="H191" s="62"/>
      <c r="I191" s="63"/>
    </row>
    <row r="192" spans="2:9" ht="14.5" x14ac:dyDescent="0.2">
      <c r="B192" s="43"/>
      <c r="C192" s="46"/>
      <c r="D192" s="45"/>
      <c r="E192" s="45"/>
      <c r="F192" s="45"/>
      <c r="G192" s="45"/>
      <c r="H192" s="56"/>
      <c r="I192" s="63"/>
    </row>
  </sheetData>
  <mergeCells count="133">
    <mergeCell ref="C53:H53"/>
    <mergeCell ref="C93:H93"/>
    <mergeCell ref="C133:H133"/>
    <mergeCell ref="C153:H153"/>
    <mergeCell ref="C173:H173"/>
    <mergeCell ref="C185:H185"/>
    <mergeCell ref="C186:H186"/>
    <mergeCell ref="C159:H159"/>
    <mergeCell ref="C160:H160"/>
    <mergeCell ref="C181:H181"/>
    <mergeCell ref="C182:H182"/>
    <mergeCell ref="C183:H183"/>
    <mergeCell ref="C184:H184"/>
    <mergeCell ref="C125:H125"/>
    <mergeCell ref="C146:H146"/>
    <mergeCell ref="C155:H155"/>
    <mergeCell ref="C156:H156"/>
    <mergeCell ref="C157:H157"/>
    <mergeCell ref="C135:H135"/>
    <mergeCell ref="C126:H126"/>
    <mergeCell ref="C136:H136"/>
    <mergeCell ref="C137:H137"/>
    <mergeCell ref="C138:H138"/>
    <mergeCell ref="C94:H94"/>
    <mergeCell ref="C95:H95"/>
    <mergeCell ref="C96:H96"/>
    <mergeCell ref="C97:H97"/>
    <mergeCell ref="C98:H98"/>
    <mergeCell ref="C118:H118"/>
    <mergeCell ref="C117:H117"/>
    <mergeCell ref="C103:H103"/>
    <mergeCell ref="C104:H104"/>
    <mergeCell ref="C105:H105"/>
    <mergeCell ref="C106:H106"/>
    <mergeCell ref="C113:H113"/>
    <mergeCell ref="C114:H114"/>
    <mergeCell ref="C115:H115"/>
    <mergeCell ref="C116:H116"/>
    <mergeCell ref="C119:H119"/>
    <mergeCell ref="C120:H120"/>
    <mergeCell ref="C121:H121"/>
    <mergeCell ref="C122:H122"/>
    <mergeCell ref="C123:H123"/>
    <mergeCell ref="C139:H139"/>
    <mergeCell ref="C143:H143"/>
    <mergeCell ref="C176:H176"/>
    <mergeCell ref="C163:H163"/>
    <mergeCell ref="C164:H164"/>
    <mergeCell ref="C165:H165"/>
    <mergeCell ref="C166:H166"/>
    <mergeCell ref="C124:H124"/>
    <mergeCell ref="C177:H177"/>
    <mergeCell ref="C178:H178"/>
    <mergeCell ref="C179:H179"/>
    <mergeCell ref="C180:H180"/>
    <mergeCell ref="C142:H142"/>
    <mergeCell ref="C144:H144"/>
    <mergeCell ref="C145:H145"/>
    <mergeCell ref="C162:H162"/>
    <mergeCell ref="C161:H161"/>
    <mergeCell ref="C158:H158"/>
    <mergeCell ref="C174:H174"/>
    <mergeCell ref="C175:H175"/>
    <mergeCell ref="C41:H41"/>
    <mergeCell ref="C25:H25"/>
    <mergeCell ref="C26:H26"/>
    <mergeCell ref="C34:H34"/>
    <mergeCell ref="C39:H39"/>
    <mergeCell ref="C37:H37"/>
    <mergeCell ref="C38:H38"/>
    <mergeCell ref="C40:H40"/>
    <mergeCell ref="C66:H66"/>
    <mergeCell ref="C60:H60"/>
    <mergeCell ref="C61:H61"/>
    <mergeCell ref="C62:H62"/>
    <mergeCell ref="C63:H63"/>
    <mergeCell ref="C64:H64"/>
    <mergeCell ref="C65:H65"/>
    <mergeCell ref="C58:H58"/>
    <mergeCell ref="C59:H59"/>
    <mergeCell ref="C45:H45"/>
    <mergeCell ref="C46:H46"/>
    <mergeCell ref="C54:H54"/>
    <mergeCell ref="C55:H55"/>
    <mergeCell ref="C56:H56"/>
    <mergeCell ref="C57:H57"/>
    <mergeCell ref="C42:H42"/>
    <mergeCell ref="C11:H11"/>
    <mergeCell ref="C12:H12"/>
    <mergeCell ref="C2:F2"/>
    <mergeCell ref="B3:B5"/>
    <mergeCell ref="C3:F5"/>
    <mergeCell ref="G3:G5"/>
    <mergeCell ref="H3:H5"/>
    <mergeCell ref="C35:H35"/>
    <mergeCell ref="C36:H36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33:H33"/>
    <mergeCell ref="C43:H43"/>
    <mergeCell ref="C44:H44"/>
    <mergeCell ref="C154:H154"/>
    <mergeCell ref="C83:H83"/>
    <mergeCell ref="C84:H84"/>
    <mergeCell ref="C100:H100"/>
    <mergeCell ref="C101:H101"/>
    <mergeCell ref="C102:H102"/>
    <mergeCell ref="C99:H99"/>
    <mergeCell ref="C85:H85"/>
    <mergeCell ref="C86:H86"/>
    <mergeCell ref="C77:H77"/>
    <mergeCell ref="C78:H78"/>
    <mergeCell ref="C79:H79"/>
    <mergeCell ref="C80:H80"/>
    <mergeCell ref="C81:H81"/>
    <mergeCell ref="C73:H73"/>
    <mergeCell ref="C74:H74"/>
    <mergeCell ref="C75:H75"/>
    <mergeCell ref="C76:H76"/>
    <mergeCell ref="C82:H82"/>
    <mergeCell ref="C134:H134"/>
    <mergeCell ref="C140:H140"/>
    <mergeCell ref="C141:H141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5"/>
  <sheetViews>
    <sheetView zoomScaleNormal="100" workbookViewId="0">
      <selection activeCell="R7" sqref="R7"/>
    </sheetView>
  </sheetViews>
  <sheetFormatPr defaultColWidth="9" defaultRowHeight="13" x14ac:dyDescent="0.2"/>
  <cols>
    <col min="1" max="1" width="1.90625" style="42" customWidth="1"/>
    <col min="2" max="2" width="127.90625" style="42" customWidth="1"/>
    <col min="3" max="3" width="9" style="42"/>
    <col min="4" max="5" width="24.6328125" style="42" customWidth="1"/>
    <col min="6" max="9" width="9" style="42"/>
    <col min="10" max="10" width="14.08984375" style="42" customWidth="1"/>
    <col min="11" max="16" width="9" style="42"/>
    <col min="17" max="17" width="9.90625" style="42" bestFit="1" customWidth="1"/>
    <col min="18" max="16384" width="9" style="42"/>
  </cols>
  <sheetData>
    <row r="1" spans="2:15" s="50" customFormat="1" ht="7.15" customHeight="1" x14ac:dyDescent="0.2"/>
    <row r="2" spans="2:15" s="50" customFormat="1" ht="16" x14ac:dyDescent="0.2">
      <c r="B2" s="38" t="s">
        <v>29</v>
      </c>
      <c r="C2" s="68" t="s">
        <v>33</v>
      </c>
      <c r="D2" s="68"/>
      <c r="E2" s="68"/>
      <c r="F2" s="68"/>
      <c r="G2" s="38" t="s">
        <v>22</v>
      </c>
      <c r="H2" s="38" t="s">
        <v>23</v>
      </c>
      <c r="I2" s="38" t="s">
        <v>31</v>
      </c>
      <c r="J2" s="38" t="s">
        <v>34</v>
      </c>
    </row>
    <row r="3" spans="2:15" s="50" customFormat="1" ht="16.5" customHeight="1" x14ac:dyDescent="0.2">
      <c r="B3" s="70" t="str">
        <f ca="1">RIGHT(CELL("filename",C3),LEN(CELL("filename",C3))-FIND("]",CELL("filename",C3)))</f>
        <v>マッピングファイル構成</v>
      </c>
      <c r="C3" s="69" t="s">
        <v>145</v>
      </c>
      <c r="D3" s="69"/>
      <c r="E3" s="69"/>
      <c r="F3" s="69"/>
      <c r="G3" s="70" t="s">
        <v>35</v>
      </c>
      <c r="H3" s="70" t="s">
        <v>24</v>
      </c>
      <c r="I3" s="37" t="str">
        <f>[1]改訂履歴!E6&amp;""</f>
        <v>徳住</v>
      </c>
      <c r="J3" s="12">
        <f>[1]改訂履歴!D6</f>
        <v>44869</v>
      </c>
    </row>
    <row r="4" spans="2:15" s="50" customFormat="1" ht="20.5" customHeight="1" x14ac:dyDescent="0.2">
      <c r="B4" s="71"/>
      <c r="C4" s="69"/>
      <c r="D4" s="69"/>
      <c r="E4" s="69"/>
      <c r="F4" s="69"/>
      <c r="G4" s="71"/>
      <c r="H4" s="71"/>
      <c r="I4" s="38" t="s">
        <v>32</v>
      </c>
      <c r="J4" s="38" t="s">
        <v>30</v>
      </c>
    </row>
    <row r="5" spans="2:15" s="50" customFormat="1" ht="20.5" customHeight="1" x14ac:dyDescent="0.2">
      <c r="B5" s="72"/>
      <c r="C5" s="69"/>
      <c r="D5" s="69"/>
      <c r="E5" s="69"/>
      <c r="F5" s="69"/>
      <c r="G5" s="72"/>
      <c r="H5" s="72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0" customFormat="1" ht="16" x14ac:dyDescent="0.2"/>
    <row r="7" spans="2:15" ht="16" x14ac:dyDescent="0.2">
      <c r="I7" s="50"/>
      <c r="J7" s="50"/>
      <c r="K7" s="50"/>
      <c r="L7" s="50"/>
      <c r="M7" s="50"/>
      <c r="N7" s="50"/>
      <c r="O7" s="50"/>
    </row>
    <row r="8" spans="2:15" ht="21" customHeight="1" x14ac:dyDescent="0.2">
      <c r="B8" s="49" t="s">
        <v>104</v>
      </c>
      <c r="C8" s="49" t="s">
        <v>103</v>
      </c>
      <c r="D8" s="48"/>
      <c r="E8" s="48"/>
      <c r="F8" s="48"/>
      <c r="G8" s="48"/>
      <c r="H8" s="47"/>
      <c r="I8" s="91" t="s">
        <v>44</v>
      </c>
      <c r="J8" s="92"/>
      <c r="K8" s="92"/>
      <c r="L8" s="92"/>
      <c r="M8" s="92"/>
      <c r="N8" s="92"/>
      <c r="O8" s="93"/>
    </row>
    <row r="9" spans="2:15" ht="16" x14ac:dyDescent="0.2">
      <c r="B9" s="51" t="s">
        <v>102</v>
      </c>
      <c r="C9" s="88"/>
      <c r="D9" s="89"/>
      <c r="E9" s="89"/>
      <c r="F9" s="89"/>
      <c r="G9" s="89"/>
      <c r="H9" s="90"/>
      <c r="I9" s="54" t="s">
        <v>42</v>
      </c>
      <c r="J9" s="54" t="s">
        <v>46</v>
      </c>
      <c r="K9" s="54" t="s">
        <v>47</v>
      </c>
      <c r="L9" s="54" t="s">
        <v>48</v>
      </c>
      <c r="M9" s="54" t="s">
        <v>49</v>
      </c>
      <c r="N9" s="54" t="s">
        <v>50</v>
      </c>
      <c r="O9" s="54" t="s">
        <v>51</v>
      </c>
    </row>
    <row r="10" spans="2:15" ht="16" x14ac:dyDescent="0.2">
      <c r="B10" s="52" t="s">
        <v>101</v>
      </c>
      <c r="C10" s="82"/>
      <c r="D10" s="83"/>
      <c r="E10" s="83"/>
      <c r="F10" s="83"/>
      <c r="G10" s="83"/>
      <c r="H10" s="84"/>
      <c r="I10" s="53">
        <f>ROW()-10</f>
        <v>0</v>
      </c>
      <c r="J10" s="53"/>
      <c r="K10" s="12"/>
      <c r="L10" s="53"/>
      <c r="M10" s="53"/>
      <c r="N10" s="53"/>
      <c r="O10" s="53"/>
    </row>
    <row r="11" spans="2:15" ht="16" x14ac:dyDescent="0.2">
      <c r="B11" s="52" t="s">
        <v>100</v>
      </c>
      <c r="C11" s="82" t="s">
        <v>83</v>
      </c>
      <c r="D11" s="83"/>
      <c r="E11" s="83"/>
      <c r="F11" s="83"/>
      <c r="G11" s="83"/>
      <c r="H11" s="84"/>
      <c r="I11" s="53">
        <f t="shared" ref="I11:I74" si="0">ROW()-10</f>
        <v>1</v>
      </c>
      <c r="J11" s="53"/>
      <c r="K11" s="12"/>
      <c r="L11" s="53"/>
      <c r="M11" s="53"/>
      <c r="N11" s="53"/>
      <c r="O11" s="53"/>
    </row>
    <row r="12" spans="2:15" ht="16" x14ac:dyDescent="0.2">
      <c r="B12" s="52" t="s">
        <v>90</v>
      </c>
      <c r="C12" s="82" t="s">
        <v>86</v>
      </c>
      <c r="D12" s="83"/>
      <c r="E12" s="83"/>
      <c r="F12" s="83"/>
      <c r="G12" s="83"/>
      <c r="H12" s="84"/>
      <c r="I12" s="53">
        <f t="shared" si="0"/>
        <v>2</v>
      </c>
      <c r="J12" s="53"/>
      <c r="K12" s="12"/>
      <c r="L12" s="53"/>
      <c r="M12" s="53"/>
      <c r="N12" s="53"/>
      <c r="O12" s="53"/>
    </row>
    <row r="13" spans="2:15" ht="16" x14ac:dyDescent="0.2">
      <c r="B13" s="52" t="s">
        <v>85</v>
      </c>
      <c r="C13" s="82" t="s">
        <v>99</v>
      </c>
      <c r="D13" s="83"/>
      <c r="E13" s="83"/>
      <c r="F13" s="83"/>
      <c r="G13" s="83"/>
      <c r="H13" s="84"/>
      <c r="I13" s="53">
        <f t="shared" si="0"/>
        <v>3</v>
      </c>
      <c r="J13" s="53"/>
      <c r="K13" s="12"/>
      <c r="L13" s="53"/>
      <c r="M13" s="53"/>
      <c r="N13" s="53"/>
      <c r="O13" s="53"/>
    </row>
    <row r="14" spans="2:15" ht="16" x14ac:dyDescent="0.2">
      <c r="B14" s="52" t="s">
        <v>89</v>
      </c>
      <c r="C14" s="82" t="s">
        <v>78</v>
      </c>
      <c r="D14" s="83"/>
      <c r="E14" s="83"/>
      <c r="F14" s="83"/>
      <c r="G14" s="83"/>
      <c r="H14" s="84"/>
      <c r="I14" s="53">
        <f t="shared" si="0"/>
        <v>4</v>
      </c>
      <c r="J14" s="53"/>
      <c r="K14" s="12"/>
      <c r="L14" s="53"/>
      <c r="M14" s="53"/>
      <c r="N14" s="53"/>
      <c r="O14" s="53"/>
    </row>
    <row r="15" spans="2:15" ht="16" x14ac:dyDescent="0.2">
      <c r="B15" s="52" t="s">
        <v>84</v>
      </c>
      <c r="C15" s="82" t="s">
        <v>98</v>
      </c>
      <c r="D15" s="83"/>
      <c r="E15" s="83"/>
      <c r="F15" s="83"/>
      <c r="G15" s="83"/>
      <c r="H15" s="84"/>
      <c r="I15" s="53">
        <f t="shared" si="0"/>
        <v>5</v>
      </c>
      <c r="J15" s="53"/>
      <c r="K15" s="12"/>
      <c r="L15" s="53"/>
      <c r="M15" s="53"/>
      <c r="N15" s="53"/>
      <c r="O15" s="53"/>
    </row>
    <row r="16" spans="2:15" ht="16" x14ac:dyDescent="0.2">
      <c r="B16" s="52" t="s">
        <v>139</v>
      </c>
      <c r="C16" s="82" t="s">
        <v>144</v>
      </c>
      <c r="D16" s="83"/>
      <c r="E16" s="83"/>
      <c r="F16" s="83"/>
      <c r="G16" s="83"/>
      <c r="H16" s="84"/>
      <c r="I16" s="53">
        <f t="shared" si="0"/>
        <v>6</v>
      </c>
      <c r="J16" s="53"/>
      <c r="K16" s="12"/>
      <c r="L16" s="53"/>
      <c r="M16" s="53"/>
      <c r="N16" s="53"/>
      <c r="O16" s="53"/>
    </row>
    <row r="17" spans="2:15" ht="16" x14ac:dyDescent="0.2">
      <c r="B17" s="44" t="s">
        <v>223</v>
      </c>
      <c r="C17" s="82" t="s">
        <v>186</v>
      </c>
      <c r="D17" s="83"/>
      <c r="E17" s="83"/>
      <c r="F17" s="83"/>
      <c r="G17" s="83"/>
      <c r="H17" s="84"/>
      <c r="I17" s="53">
        <f t="shared" si="0"/>
        <v>7</v>
      </c>
      <c r="J17" s="53"/>
      <c r="K17" s="12"/>
      <c r="L17" s="53"/>
      <c r="M17" s="53"/>
      <c r="N17" s="53"/>
      <c r="O17" s="53"/>
    </row>
    <row r="18" spans="2:15" ht="16" x14ac:dyDescent="0.2">
      <c r="B18" s="44" t="s">
        <v>224</v>
      </c>
      <c r="C18" s="82" t="s">
        <v>187</v>
      </c>
      <c r="D18" s="83"/>
      <c r="E18" s="83"/>
      <c r="F18" s="83"/>
      <c r="G18" s="83"/>
      <c r="H18" s="84"/>
      <c r="I18" s="53">
        <f t="shared" si="0"/>
        <v>8</v>
      </c>
      <c r="J18" s="53"/>
      <c r="K18" s="12"/>
      <c r="L18" s="53"/>
      <c r="M18" s="53"/>
      <c r="N18" s="53"/>
      <c r="O18" s="53"/>
    </row>
    <row r="19" spans="2:15" ht="16" x14ac:dyDescent="0.2">
      <c r="B19" s="44" t="s">
        <v>225</v>
      </c>
      <c r="C19" s="82" t="s">
        <v>188</v>
      </c>
      <c r="D19" s="83"/>
      <c r="E19" s="83"/>
      <c r="F19" s="83"/>
      <c r="G19" s="83"/>
      <c r="H19" s="84"/>
      <c r="I19" s="53">
        <f t="shared" si="0"/>
        <v>9</v>
      </c>
      <c r="J19" s="53"/>
      <c r="K19" s="12"/>
      <c r="L19" s="53"/>
      <c r="M19" s="53"/>
      <c r="N19" s="53"/>
      <c r="O19" s="53"/>
    </row>
    <row r="20" spans="2:15" ht="16" x14ac:dyDescent="0.2">
      <c r="B20" s="52" t="s">
        <v>80</v>
      </c>
      <c r="C20" s="82" t="s">
        <v>76</v>
      </c>
      <c r="D20" s="83"/>
      <c r="E20" s="83"/>
      <c r="F20" s="83"/>
      <c r="G20" s="83"/>
      <c r="H20" s="84"/>
      <c r="I20" s="53">
        <f t="shared" si="0"/>
        <v>10</v>
      </c>
      <c r="J20" s="53"/>
      <c r="K20" s="12"/>
      <c r="L20" s="53"/>
      <c r="M20" s="53"/>
      <c r="N20" s="53"/>
      <c r="O20" s="53"/>
    </row>
    <row r="21" spans="2:15" ht="16" x14ac:dyDescent="0.2">
      <c r="B21" s="52" t="s">
        <v>141</v>
      </c>
      <c r="C21" s="82" t="s">
        <v>135</v>
      </c>
      <c r="D21" s="83"/>
      <c r="E21" s="83"/>
      <c r="F21" s="83"/>
      <c r="G21" s="83"/>
      <c r="H21" s="84"/>
      <c r="I21" s="53">
        <f t="shared" si="0"/>
        <v>11</v>
      </c>
      <c r="J21" s="53"/>
      <c r="K21" s="12"/>
      <c r="L21" s="53"/>
      <c r="M21" s="53"/>
      <c r="N21" s="53"/>
      <c r="O21" s="53"/>
    </row>
    <row r="22" spans="2:15" ht="16" x14ac:dyDescent="0.2">
      <c r="B22" s="52" t="s">
        <v>140</v>
      </c>
      <c r="C22" s="82" t="s">
        <v>136</v>
      </c>
      <c r="D22" s="83"/>
      <c r="E22" s="83"/>
      <c r="F22" s="83"/>
      <c r="G22" s="83"/>
      <c r="H22" s="84"/>
      <c r="I22" s="53">
        <f t="shared" si="0"/>
        <v>12</v>
      </c>
      <c r="J22" s="53"/>
      <c r="K22" s="12"/>
      <c r="L22" s="53"/>
      <c r="M22" s="53"/>
      <c r="N22" s="53"/>
      <c r="O22" s="53"/>
    </row>
    <row r="23" spans="2:15" ht="16" x14ac:dyDescent="0.2">
      <c r="B23" s="52" t="s">
        <v>96</v>
      </c>
      <c r="C23" s="85" t="s">
        <v>137</v>
      </c>
      <c r="D23" s="86"/>
      <c r="E23" s="86"/>
      <c r="F23" s="86"/>
      <c r="G23" s="86"/>
      <c r="H23" s="87"/>
      <c r="I23" s="53">
        <f t="shared" si="0"/>
        <v>13</v>
      </c>
      <c r="J23" s="53"/>
      <c r="K23" s="12"/>
      <c r="L23" s="53"/>
      <c r="M23" s="53"/>
      <c r="N23" s="53"/>
      <c r="O23" s="53"/>
    </row>
    <row r="24" spans="2:15" ht="16" x14ac:dyDescent="0.2">
      <c r="B24" s="52" t="s">
        <v>95</v>
      </c>
      <c r="C24" s="85" t="s">
        <v>138</v>
      </c>
      <c r="D24" s="86"/>
      <c r="E24" s="86"/>
      <c r="F24" s="86"/>
      <c r="G24" s="86"/>
      <c r="H24" s="87"/>
      <c r="I24" s="53">
        <f t="shared" si="0"/>
        <v>14</v>
      </c>
      <c r="J24" s="53"/>
      <c r="K24" s="12"/>
      <c r="L24" s="53"/>
      <c r="M24" s="53"/>
      <c r="N24" s="53"/>
      <c r="O24" s="53"/>
    </row>
    <row r="25" spans="2:15" ht="16" x14ac:dyDescent="0.2">
      <c r="B25" s="52" t="s">
        <v>236</v>
      </c>
      <c r="C25" s="63" t="s">
        <v>235</v>
      </c>
      <c r="D25" s="58"/>
      <c r="E25" s="58"/>
      <c r="F25" s="58"/>
      <c r="G25" s="58"/>
      <c r="H25" s="59"/>
      <c r="I25" s="53">
        <f t="shared" si="0"/>
        <v>15</v>
      </c>
      <c r="J25" s="53"/>
      <c r="K25" s="12"/>
      <c r="L25" s="53"/>
      <c r="M25" s="53"/>
      <c r="N25" s="53"/>
      <c r="O25" s="53"/>
    </row>
    <row r="26" spans="2:15" ht="16" x14ac:dyDescent="0.2">
      <c r="B26" s="52" t="s">
        <v>179</v>
      </c>
      <c r="C26" s="57" t="s">
        <v>189</v>
      </c>
      <c r="D26" s="58"/>
      <c r="E26" s="58"/>
      <c r="F26" s="58"/>
      <c r="G26" s="58"/>
      <c r="H26" s="59"/>
      <c r="I26" s="53">
        <f t="shared" si="0"/>
        <v>16</v>
      </c>
      <c r="J26" s="53"/>
      <c r="K26" s="12"/>
      <c r="L26" s="53"/>
      <c r="M26" s="53"/>
      <c r="N26" s="53"/>
      <c r="O26" s="53"/>
    </row>
    <row r="27" spans="2:15" ht="16" x14ac:dyDescent="0.2">
      <c r="B27" s="52" t="s">
        <v>180</v>
      </c>
      <c r="C27" s="57" t="s">
        <v>190</v>
      </c>
      <c r="D27" s="58"/>
      <c r="E27" s="58"/>
      <c r="F27" s="58"/>
      <c r="G27" s="58"/>
      <c r="H27" s="59"/>
      <c r="I27" s="53">
        <f t="shared" si="0"/>
        <v>17</v>
      </c>
      <c r="J27" s="53"/>
      <c r="K27" s="12"/>
      <c r="L27" s="53"/>
      <c r="M27" s="53"/>
      <c r="N27" s="53"/>
      <c r="O27" s="53"/>
    </row>
    <row r="28" spans="2:15" ht="16" x14ac:dyDescent="0.2">
      <c r="B28" s="52" t="s">
        <v>181</v>
      </c>
      <c r="C28" s="57" t="s">
        <v>191</v>
      </c>
      <c r="D28" s="56"/>
      <c r="E28" s="56"/>
      <c r="F28" s="56"/>
      <c r="G28" s="56"/>
      <c r="H28" s="56"/>
      <c r="I28" s="53">
        <f t="shared" si="0"/>
        <v>18</v>
      </c>
      <c r="J28" s="53"/>
      <c r="K28" s="12"/>
      <c r="L28" s="53"/>
      <c r="M28" s="53"/>
      <c r="N28" s="53"/>
      <c r="O28" s="53"/>
    </row>
    <row r="29" spans="2:15" ht="16" x14ac:dyDescent="0.2">
      <c r="B29" s="52" t="s">
        <v>182</v>
      </c>
      <c r="C29" s="55" t="s">
        <v>192</v>
      </c>
      <c r="D29" s="62"/>
      <c r="E29" s="62"/>
      <c r="F29" s="62"/>
      <c r="G29" s="62"/>
      <c r="H29" s="62"/>
      <c r="I29" s="53">
        <f t="shared" si="0"/>
        <v>19</v>
      </c>
      <c r="J29" s="53"/>
      <c r="K29" s="12"/>
      <c r="L29" s="53"/>
      <c r="M29" s="53"/>
      <c r="N29" s="53"/>
      <c r="O29" s="53"/>
    </row>
    <row r="30" spans="2:15" ht="16" x14ac:dyDescent="0.2">
      <c r="B30" s="52"/>
      <c r="C30" s="57"/>
      <c r="D30" s="56"/>
      <c r="E30" s="56"/>
      <c r="F30" s="56"/>
      <c r="G30" s="56"/>
      <c r="H30" s="56"/>
      <c r="I30" s="53">
        <f t="shared" si="0"/>
        <v>20</v>
      </c>
      <c r="J30" s="53"/>
      <c r="K30" s="12"/>
      <c r="L30" s="53"/>
      <c r="M30" s="53"/>
      <c r="N30" s="53"/>
      <c r="O30" s="53"/>
    </row>
    <row r="31" spans="2:15" ht="16" x14ac:dyDescent="0.2">
      <c r="B31" s="52" t="s">
        <v>91</v>
      </c>
      <c r="C31" s="82" t="s">
        <v>83</v>
      </c>
      <c r="D31" s="83"/>
      <c r="E31" s="83"/>
      <c r="F31" s="83"/>
      <c r="G31" s="83"/>
      <c r="H31" s="84"/>
      <c r="I31" s="53">
        <f t="shared" si="0"/>
        <v>21</v>
      </c>
      <c r="J31" s="53"/>
      <c r="K31" s="12"/>
      <c r="L31" s="53"/>
      <c r="M31" s="53"/>
      <c r="N31" s="53"/>
      <c r="O31" s="53"/>
    </row>
    <row r="32" spans="2:15" ht="16" x14ac:dyDescent="0.2">
      <c r="B32" s="52" t="s">
        <v>90</v>
      </c>
      <c r="C32" s="82" t="s">
        <v>86</v>
      </c>
      <c r="D32" s="83"/>
      <c r="E32" s="83"/>
      <c r="F32" s="83"/>
      <c r="G32" s="83"/>
      <c r="H32" s="84"/>
      <c r="I32" s="53">
        <f t="shared" si="0"/>
        <v>22</v>
      </c>
      <c r="J32" s="53"/>
      <c r="K32" s="12"/>
      <c r="L32" s="53"/>
      <c r="M32" s="53"/>
      <c r="N32" s="53"/>
      <c r="O32" s="53"/>
    </row>
    <row r="33" spans="2:15" ht="16" x14ac:dyDescent="0.2">
      <c r="B33" s="52" t="s">
        <v>79</v>
      </c>
      <c r="C33" s="82" t="s">
        <v>99</v>
      </c>
      <c r="D33" s="83"/>
      <c r="E33" s="83"/>
      <c r="F33" s="83"/>
      <c r="G33" s="83"/>
      <c r="H33" s="84"/>
      <c r="I33" s="53">
        <f t="shared" si="0"/>
        <v>23</v>
      </c>
      <c r="J33" s="53"/>
      <c r="K33" s="12"/>
      <c r="L33" s="53"/>
      <c r="M33" s="53"/>
      <c r="N33" s="53"/>
      <c r="O33" s="53"/>
    </row>
    <row r="34" spans="2:15" ht="16" x14ac:dyDescent="0.2">
      <c r="B34" s="52" t="s">
        <v>89</v>
      </c>
      <c r="C34" s="82" t="s">
        <v>78</v>
      </c>
      <c r="D34" s="83"/>
      <c r="E34" s="83"/>
      <c r="F34" s="83"/>
      <c r="G34" s="83"/>
      <c r="H34" s="84"/>
      <c r="I34" s="53">
        <f t="shared" si="0"/>
        <v>24</v>
      </c>
      <c r="J34" s="53"/>
      <c r="K34" s="12"/>
      <c r="L34" s="53"/>
      <c r="M34" s="53"/>
      <c r="N34" s="53"/>
      <c r="O34" s="53"/>
    </row>
    <row r="35" spans="2:15" ht="16" x14ac:dyDescent="0.2">
      <c r="B35" s="52" t="s">
        <v>77</v>
      </c>
      <c r="C35" s="82" t="s">
        <v>98</v>
      </c>
      <c r="D35" s="83"/>
      <c r="E35" s="83"/>
      <c r="F35" s="83"/>
      <c r="G35" s="83"/>
      <c r="H35" s="84"/>
      <c r="I35" s="53">
        <f t="shared" si="0"/>
        <v>25</v>
      </c>
      <c r="J35" s="53"/>
      <c r="K35" s="12"/>
      <c r="L35" s="53"/>
      <c r="M35" s="53"/>
      <c r="N35" s="53"/>
      <c r="O35" s="53"/>
    </row>
    <row r="36" spans="2:15" ht="16" x14ac:dyDescent="0.2">
      <c r="B36" s="52" t="s">
        <v>139</v>
      </c>
      <c r="C36" s="82" t="s">
        <v>144</v>
      </c>
      <c r="D36" s="83"/>
      <c r="E36" s="83"/>
      <c r="F36" s="83"/>
      <c r="G36" s="83"/>
      <c r="H36" s="84"/>
      <c r="I36" s="53">
        <f t="shared" si="0"/>
        <v>26</v>
      </c>
      <c r="J36" s="53"/>
      <c r="K36" s="12"/>
      <c r="L36" s="53"/>
      <c r="M36" s="53"/>
      <c r="N36" s="53"/>
      <c r="O36" s="53"/>
    </row>
    <row r="37" spans="2:15" ht="16" x14ac:dyDescent="0.2">
      <c r="B37" s="44" t="s">
        <v>223</v>
      </c>
      <c r="C37" s="82" t="s">
        <v>186</v>
      </c>
      <c r="D37" s="83"/>
      <c r="E37" s="83"/>
      <c r="F37" s="83"/>
      <c r="G37" s="83"/>
      <c r="H37" s="84"/>
      <c r="I37" s="53">
        <f t="shared" si="0"/>
        <v>27</v>
      </c>
      <c r="J37" s="53"/>
      <c r="K37" s="12"/>
      <c r="L37" s="53"/>
      <c r="M37" s="53"/>
      <c r="N37" s="53"/>
      <c r="O37" s="53"/>
    </row>
    <row r="38" spans="2:15" ht="16" x14ac:dyDescent="0.2">
      <c r="B38" s="44" t="s">
        <v>224</v>
      </c>
      <c r="C38" s="82" t="s">
        <v>187</v>
      </c>
      <c r="D38" s="83"/>
      <c r="E38" s="83"/>
      <c r="F38" s="83"/>
      <c r="G38" s="83"/>
      <c r="H38" s="84"/>
      <c r="I38" s="53">
        <f t="shared" si="0"/>
        <v>28</v>
      </c>
      <c r="J38" s="53"/>
      <c r="K38" s="12"/>
      <c r="L38" s="53"/>
      <c r="M38" s="53"/>
      <c r="N38" s="53"/>
      <c r="O38" s="53"/>
    </row>
    <row r="39" spans="2:15" ht="16" x14ac:dyDescent="0.2">
      <c r="B39" s="44" t="s">
        <v>225</v>
      </c>
      <c r="C39" s="82" t="s">
        <v>188</v>
      </c>
      <c r="D39" s="83"/>
      <c r="E39" s="83"/>
      <c r="F39" s="83"/>
      <c r="G39" s="83"/>
      <c r="H39" s="84"/>
      <c r="I39" s="53">
        <f t="shared" si="0"/>
        <v>29</v>
      </c>
      <c r="J39" s="53"/>
      <c r="K39" s="12"/>
      <c r="L39" s="53"/>
      <c r="M39" s="53"/>
      <c r="N39" s="53"/>
      <c r="O39" s="53"/>
    </row>
    <row r="40" spans="2:15" ht="16" x14ac:dyDescent="0.2">
      <c r="B40" s="52" t="s">
        <v>108</v>
      </c>
      <c r="C40" s="82" t="s">
        <v>76</v>
      </c>
      <c r="D40" s="83"/>
      <c r="E40" s="83"/>
      <c r="F40" s="83"/>
      <c r="G40" s="83"/>
      <c r="H40" s="84"/>
      <c r="I40" s="53">
        <f t="shared" si="0"/>
        <v>30</v>
      </c>
      <c r="J40" s="53"/>
      <c r="K40" s="12"/>
      <c r="L40" s="53"/>
      <c r="M40" s="53"/>
      <c r="N40" s="53"/>
      <c r="O40" s="53"/>
    </row>
    <row r="41" spans="2:15" ht="16" x14ac:dyDescent="0.2">
      <c r="B41" s="52" t="s">
        <v>141</v>
      </c>
      <c r="C41" s="82" t="s">
        <v>135</v>
      </c>
      <c r="D41" s="83"/>
      <c r="E41" s="83"/>
      <c r="F41" s="83"/>
      <c r="G41" s="83"/>
      <c r="H41" s="84"/>
      <c r="I41" s="53">
        <f t="shared" si="0"/>
        <v>31</v>
      </c>
      <c r="J41" s="53"/>
      <c r="K41" s="12"/>
      <c r="L41" s="53"/>
      <c r="M41" s="53"/>
      <c r="N41" s="53"/>
      <c r="O41" s="53"/>
    </row>
    <row r="42" spans="2:15" ht="16" x14ac:dyDescent="0.2">
      <c r="B42" s="52" t="s">
        <v>140</v>
      </c>
      <c r="C42" s="82" t="s">
        <v>136</v>
      </c>
      <c r="D42" s="83"/>
      <c r="E42" s="83"/>
      <c r="F42" s="83"/>
      <c r="G42" s="83"/>
      <c r="H42" s="84"/>
      <c r="I42" s="53">
        <f t="shared" si="0"/>
        <v>32</v>
      </c>
      <c r="J42" s="53"/>
      <c r="K42" s="12"/>
      <c r="L42" s="53"/>
      <c r="M42" s="53"/>
      <c r="N42" s="53"/>
      <c r="O42" s="53"/>
    </row>
    <row r="43" spans="2:15" ht="16" x14ac:dyDescent="0.2">
      <c r="B43" s="52" t="s">
        <v>142</v>
      </c>
      <c r="C43" s="85" t="s">
        <v>137</v>
      </c>
      <c r="D43" s="86"/>
      <c r="E43" s="86"/>
      <c r="F43" s="86"/>
      <c r="G43" s="86"/>
      <c r="H43" s="87"/>
      <c r="I43" s="53">
        <f t="shared" si="0"/>
        <v>33</v>
      </c>
      <c r="J43" s="53"/>
      <c r="K43" s="12"/>
      <c r="L43" s="53"/>
      <c r="M43" s="53"/>
      <c r="N43" s="53"/>
      <c r="O43" s="53"/>
    </row>
    <row r="44" spans="2:15" ht="16" x14ac:dyDescent="0.2">
      <c r="B44" s="52" t="s">
        <v>143</v>
      </c>
      <c r="C44" s="85" t="s">
        <v>138</v>
      </c>
      <c r="D44" s="86"/>
      <c r="E44" s="86"/>
      <c r="F44" s="86"/>
      <c r="G44" s="86"/>
      <c r="H44" s="87"/>
      <c r="I44" s="53">
        <f t="shared" si="0"/>
        <v>34</v>
      </c>
      <c r="J44" s="53"/>
      <c r="K44" s="12"/>
      <c r="L44" s="53"/>
      <c r="M44" s="53"/>
      <c r="N44" s="53"/>
      <c r="O44" s="53"/>
    </row>
    <row r="45" spans="2:15" ht="16" x14ac:dyDescent="0.2">
      <c r="B45" s="52" t="s">
        <v>236</v>
      </c>
      <c r="C45" s="63" t="s">
        <v>235</v>
      </c>
      <c r="D45" s="58"/>
      <c r="E45" s="58"/>
      <c r="F45" s="58"/>
      <c r="G45" s="58"/>
      <c r="H45" s="59"/>
      <c r="I45" s="53">
        <f t="shared" si="0"/>
        <v>35</v>
      </c>
      <c r="J45" s="53"/>
      <c r="K45" s="12"/>
      <c r="L45" s="53"/>
      <c r="M45" s="53"/>
      <c r="N45" s="53"/>
      <c r="O45" s="53"/>
    </row>
    <row r="46" spans="2:15" ht="16" x14ac:dyDescent="0.2">
      <c r="B46" s="44" t="s">
        <v>226</v>
      </c>
      <c r="C46" s="57" t="s">
        <v>189</v>
      </c>
      <c r="D46" s="58"/>
      <c r="E46" s="58"/>
      <c r="F46" s="58"/>
      <c r="G46" s="58"/>
      <c r="H46" s="59"/>
      <c r="I46" s="53">
        <f t="shared" si="0"/>
        <v>36</v>
      </c>
      <c r="J46" s="53"/>
      <c r="K46" s="12"/>
      <c r="L46" s="53"/>
      <c r="M46" s="53"/>
      <c r="N46" s="53"/>
      <c r="O46" s="53"/>
    </row>
    <row r="47" spans="2:15" ht="16" x14ac:dyDescent="0.2">
      <c r="B47" s="52" t="s">
        <v>194</v>
      </c>
      <c r="C47" s="57" t="s">
        <v>190</v>
      </c>
      <c r="D47" s="58"/>
      <c r="E47" s="58"/>
      <c r="F47" s="58"/>
      <c r="G47" s="58"/>
      <c r="H47" s="59"/>
      <c r="I47" s="53">
        <f t="shared" si="0"/>
        <v>37</v>
      </c>
      <c r="J47" s="53"/>
      <c r="K47" s="12"/>
      <c r="L47" s="53"/>
      <c r="M47" s="53"/>
      <c r="N47" s="53"/>
      <c r="O47" s="53"/>
    </row>
    <row r="48" spans="2:15" ht="16" x14ac:dyDescent="0.2">
      <c r="B48" s="52" t="s">
        <v>181</v>
      </c>
      <c r="C48" s="57" t="s">
        <v>191</v>
      </c>
      <c r="D48" s="56"/>
      <c r="E48" s="56"/>
      <c r="F48" s="56"/>
      <c r="G48" s="56"/>
      <c r="H48" s="56"/>
      <c r="I48" s="53">
        <f t="shared" si="0"/>
        <v>38</v>
      </c>
      <c r="J48" s="53"/>
      <c r="K48" s="12"/>
      <c r="L48" s="53"/>
      <c r="M48" s="53"/>
      <c r="N48" s="53"/>
      <c r="O48" s="53"/>
    </row>
    <row r="49" spans="2:15" ht="16" x14ac:dyDescent="0.2">
      <c r="B49" s="52" t="s">
        <v>195</v>
      </c>
      <c r="C49" s="55" t="s">
        <v>192</v>
      </c>
      <c r="D49" s="62"/>
      <c r="E49" s="62"/>
      <c r="F49" s="62"/>
      <c r="G49" s="62"/>
      <c r="H49" s="62"/>
      <c r="I49" s="53">
        <f t="shared" si="0"/>
        <v>39</v>
      </c>
      <c r="J49" s="53"/>
      <c r="K49" s="12"/>
      <c r="L49" s="53"/>
      <c r="M49" s="53"/>
      <c r="N49" s="53"/>
      <c r="O49" s="53"/>
    </row>
    <row r="50" spans="2:15" ht="16" x14ac:dyDescent="0.2">
      <c r="B50" s="52"/>
      <c r="C50" s="57"/>
      <c r="D50" s="56"/>
      <c r="E50" s="56"/>
      <c r="F50" s="56"/>
      <c r="G50" s="56"/>
      <c r="H50" s="56"/>
      <c r="I50" s="53">
        <f t="shared" si="0"/>
        <v>40</v>
      </c>
      <c r="J50" s="53"/>
      <c r="K50" s="12"/>
      <c r="L50" s="53"/>
      <c r="M50" s="53"/>
      <c r="N50" s="53"/>
      <c r="O50" s="53"/>
    </row>
    <row r="51" spans="2:15" ht="16" x14ac:dyDescent="0.2">
      <c r="B51" s="52" t="s">
        <v>110</v>
      </c>
      <c r="C51" s="82" t="s">
        <v>83</v>
      </c>
      <c r="D51" s="83"/>
      <c r="E51" s="83"/>
      <c r="F51" s="83"/>
      <c r="G51" s="83"/>
      <c r="H51" s="84"/>
      <c r="I51" s="53">
        <f t="shared" si="0"/>
        <v>41</v>
      </c>
      <c r="J51" s="53"/>
      <c r="K51" s="12"/>
      <c r="L51" s="53"/>
      <c r="M51" s="53"/>
      <c r="N51" s="53"/>
      <c r="O51" s="53"/>
    </row>
    <row r="52" spans="2:15" ht="16" x14ac:dyDescent="0.2">
      <c r="B52" s="52" t="s">
        <v>90</v>
      </c>
      <c r="C52" s="82" t="s">
        <v>86</v>
      </c>
      <c r="D52" s="83"/>
      <c r="E52" s="83"/>
      <c r="F52" s="83"/>
      <c r="G52" s="83"/>
      <c r="H52" s="84"/>
      <c r="I52" s="53">
        <f t="shared" si="0"/>
        <v>42</v>
      </c>
      <c r="J52" s="53"/>
      <c r="K52" s="12"/>
      <c r="L52" s="53"/>
      <c r="M52" s="53"/>
      <c r="N52" s="53"/>
      <c r="O52" s="53"/>
    </row>
    <row r="53" spans="2:15" ht="16" x14ac:dyDescent="0.2">
      <c r="B53" s="52" t="s">
        <v>82</v>
      </c>
      <c r="C53" s="82" t="s">
        <v>99</v>
      </c>
      <c r="D53" s="83"/>
      <c r="E53" s="83"/>
      <c r="F53" s="83"/>
      <c r="G53" s="83"/>
      <c r="H53" s="84"/>
      <c r="I53" s="53">
        <f t="shared" si="0"/>
        <v>43</v>
      </c>
      <c r="J53" s="53"/>
      <c r="K53" s="12"/>
      <c r="L53" s="53"/>
      <c r="M53" s="53"/>
      <c r="N53" s="53"/>
      <c r="O53" s="53"/>
    </row>
    <row r="54" spans="2:15" ht="16" x14ac:dyDescent="0.2">
      <c r="B54" s="52" t="s">
        <v>89</v>
      </c>
      <c r="C54" s="82" t="s">
        <v>78</v>
      </c>
      <c r="D54" s="83"/>
      <c r="E54" s="83"/>
      <c r="F54" s="83"/>
      <c r="G54" s="83"/>
      <c r="H54" s="84"/>
      <c r="I54" s="53">
        <f t="shared" si="0"/>
        <v>44</v>
      </c>
      <c r="J54" s="53"/>
      <c r="K54" s="12"/>
      <c r="L54" s="53"/>
      <c r="M54" s="53"/>
      <c r="N54" s="53"/>
      <c r="O54" s="53"/>
    </row>
    <row r="55" spans="2:15" ht="16" x14ac:dyDescent="0.2">
      <c r="B55" s="52" t="s">
        <v>81</v>
      </c>
      <c r="C55" s="82" t="s">
        <v>98</v>
      </c>
      <c r="D55" s="83"/>
      <c r="E55" s="83"/>
      <c r="F55" s="83"/>
      <c r="G55" s="83"/>
      <c r="H55" s="84"/>
      <c r="I55" s="53">
        <f t="shared" si="0"/>
        <v>45</v>
      </c>
      <c r="J55" s="53"/>
      <c r="K55" s="12"/>
      <c r="L55" s="53"/>
      <c r="M55" s="53"/>
      <c r="N55" s="53"/>
      <c r="O55" s="53"/>
    </row>
    <row r="56" spans="2:15" ht="16" x14ac:dyDescent="0.2">
      <c r="B56" s="52" t="s">
        <v>139</v>
      </c>
      <c r="C56" s="82" t="s">
        <v>144</v>
      </c>
      <c r="D56" s="83"/>
      <c r="E56" s="83"/>
      <c r="F56" s="83"/>
      <c r="G56" s="83"/>
      <c r="H56" s="84"/>
      <c r="I56" s="53">
        <f t="shared" si="0"/>
        <v>46</v>
      </c>
      <c r="J56" s="53"/>
      <c r="K56" s="12"/>
      <c r="L56" s="53"/>
      <c r="M56" s="53"/>
      <c r="N56" s="53"/>
      <c r="O56" s="53"/>
    </row>
    <row r="57" spans="2:15" ht="16" x14ac:dyDescent="0.2">
      <c r="B57" s="44" t="s">
        <v>223</v>
      </c>
      <c r="C57" s="82" t="s">
        <v>186</v>
      </c>
      <c r="D57" s="83"/>
      <c r="E57" s="83"/>
      <c r="F57" s="83"/>
      <c r="G57" s="83"/>
      <c r="H57" s="84"/>
      <c r="I57" s="53">
        <f t="shared" si="0"/>
        <v>47</v>
      </c>
      <c r="J57" s="53"/>
      <c r="K57" s="12"/>
      <c r="L57" s="53"/>
      <c r="M57" s="53"/>
      <c r="N57" s="53"/>
      <c r="O57" s="53"/>
    </row>
    <row r="58" spans="2:15" ht="16" x14ac:dyDescent="0.2">
      <c r="B58" s="44" t="s">
        <v>224</v>
      </c>
      <c r="C58" s="82" t="s">
        <v>187</v>
      </c>
      <c r="D58" s="83"/>
      <c r="E58" s="83"/>
      <c r="F58" s="83"/>
      <c r="G58" s="83"/>
      <c r="H58" s="84"/>
      <c r="I58" s="53">
        <f t="shared" si="0"/>
        <v>48</v>
      </c>
      <c r="J58" s="53"/>
      <c r="K58" s="12"/>
      <c r="L58" s="53"/>
      <c r="M58" s="53"/>
      <c r="N58" s="53"/>
      <c r="O58" s="53"/>
    </row>
    <row r="59" spans="2:15" ht="16" x14ac:dyDescent="0.2">
      <c r="B59" s="44" t="s">
        <v>225</v>
      </c>
      <c r="C59" s="82" t="s">
        <v>188</v>
      </c>
      <c r="D59" s="83"/>
      <c r="E59" s="83"/>
      <c r="F59" s="83"/>
      <c r="G59" s="83"/>
      <c r="H59" s="84"/>
      <c r="I59" s="53">
        <f t="shared" si="0"/>
        <v>49</v>
      </c>
      <c r="J59" s="53"/>
      <c r="K59" s="12"/>
      <c r="L59" s="53"/>
      <c r="M59" s="53"/>
      <c r="N59" s="53"/>
      <c r="O59" s="53"/>
    </row>
    <row r="60" spans="2:15" ht="16" x14ac:dyDescent="0.2">
      <c r="B60" s="52" t="s">
        <v>80</v>
      </c>
      <c r="C60" s="82" t="s">
        <v>76</v>
      </c>
      <c r="D60" s="83"/>
      <c r="E60" s="83"/>
      <c r="F60" s="83"/>
      <c r="G60" s="83"/>
      <c r="H60" s="84"/>
      <c r="I60" s="53">
        <f t="shared" si="0"/>
        <v>50</v>
      </c>
      <c r="J60" s="53"/>
      <c r="K60" s="12"/>
      <c r="L60" s="53"/>
      <c r="M60" s="53"/>
      <c r="N60" s="53"/>
      <c r="O60" s="53"/>
    </row>
    <row r="61" spans="2:15" ht="16" x14ac:dyDescent="0.2">
      <c r="B61" s="52" t="s">
        <v>141</v>
      </c>
      <c r="C61" s="82" t="s">
        <v>135</v>
      </c>
      <c r="D61" s="83"/>
      <c r="E61" s="83"/>
      <c r="F61" s="83"/>
      <c r="G61" s="83"/>
      <c r="H61" s="84"/>
      <c r="I61" s="53">
        <f t="shared" si="0"/>
        <v>51</v>
      </c>
      <c r="J61" s="53"/>
      <c r="K61" s="12"/>
      <c r="L61" s="53"/>
      <c r="M61" s="53"/>
      <c r="N61" s="53"/>
      <c r="O61" s="53"/>
    </row>
    <row r="62" spans="2:15" ht="16" x14ac:dyDescent="0.2">
      <c r="B62" s="52" t="s">
        <v>140</v>
      </c>
      <c r="C62" s="82" t="s">
        <v>136</v>
      </c>
      <c r="D62" s="83"/>
      <c r="E62" s="83"/>
      <c r="F62" s="83"/>
      <c r="G62" s="83"/>
      <c r="H62" s="84"/>
      <c r="I62" s="53">
        <f t="shared" si="0"/>
        <v>52</v>
      </c>
      <c r="J62" s="53"/>
      <c r="K62" s="12"/>
      <c r="L62" s="53"/>
      <c r="M62" s="53"/>
      <c r="N62" s="53"/>
      <c r="O62" s="53"/>
    </row>
    <row r="63" spans="2:15" ht="16" x14ac:dyDescent="0.2">
      <c r="B63" s="52" t="s">
        <v>142</v>
      </c>
      <c r="C63" s="85" t="s">
        <v>137</v>
      </c>
      <c r="D63" s="86"/>
      <c r="E63" s="86"/>
      <c r="F63" s="86"/>
      <c r="G63" s="86"/>
      <c r="H63" s="87"/>
      <c r="I63" s="53">
        <f t="shared" si="0"/>
        <v>53</v>
      </c>
      <c r="J63" s="53"/>
      <c r="K63" s="12"/>
      <c r="L63" s="53"/>
      <c r="M63" s="53"/>
      <c r="N63" s="53"/>
      <c r="O63" s="53"/>
    </row>
    <row r="64" spans="2:15" ht="16" x14ac:dyDescent="0.2">
      <c r="B64" s="52" t="s">
        <v>143</v>
      </c>
      <c r="C64" s="85" t="s">
        <v>138</v>
      </c>
      <c r="D64" s="86"/>
      <c r="E64" s="86"/>
      <c r="F64" s="86"/>
      <c r="G64" s="86"/>
      <c r="H64" s="87"/>
      <c r="I64" s="53">
        <f t="shared" si="0"/>
        <v>54</v>
      </c>
      <c r="J64" s="53"/>
      <c r="K64" s="12"/>
      <c r="L64" s="53"/>
      <c r="M64" s="53"/>
      <c r="N64" s="53"/>
      <c r="O64" s="53"/>
    </row>
    <row r="65" spans="2:15" ht="16" x14ac:dyDescent="0.2">
      <c r="B65" s="52" t="s">
        <v>236</v>
      </c>
      <c r="C65" s="63" t="s">
        <v>235</v>
      </c>
      <c r="D65" s="58"/>
      <c r="E65" s="58"/>
      <c r="F65" s="58"/>
      <c r="G65" s="58"/>
      <c r="H65" s="59"/>
      <c r="I65" s="53">
        <f t="shared" si="0"/>
        <v>55</v>
      </c>
      <c r="J65" s="53"/>
      <c r="K65" s="12"/>
      <c r="L65" s="53"/>
      <c r="M65" s="53"/>
      <c r="N65" s="53"/>
      <c r="O65" s="53"/>
    </row>
    <row r="66" spans="2:15" ht="16" x14ac:dyDescent="0.2">
      <c r="B66" s="44" t="s">
        <v>226</v>
      </c>
      <c r="C66" s="57" t="s">
        <v>189</v>
      </c>
      <c r="D66" s="58"/>
      <c r="E66" s="58"/>
      <c r="F66" s="58"/>
      <c r="G66" s="58"/>
      <c r="H66" s="59"/>
      <c r="I66" s="53">
        <f t="shared" si="0"/>
        <v>56</v>
      </c>
      <c r="J66" s="53"/>
      <c r="K66" s="12"/>
      <c r="L66" s="53"/>
      <c r="M66" s="53"/>
      <c r="N66" s="53"/>
      <c r="O66" s="53"/>
    </row>
    <row r="67" spans="2:15" ht="16" x14ac:dyDescent="0.2">
      <c r="B67" s="52" t="s">
        <v>194</v>
      </c>
      <c r="C67" s="57" t="s">
        <v>190</v>
      </c>
      <c r="D67" s="58"/>
      <c r="E67" s="58"/>
      <c r="F67" s="58"/>
      <c r="G67" s="58"/>
      <c r="H67" s="58"/>
      <c r="I67" s="53">
        <f t="shared" si="0"/>
        <v>57</v>
      </c>
      <c r="J67" s="53"/>
      <c r="K67" s="12"/>
      <c r="L67" s="53"/>
      <c r="M67" s="53"/>
      <c r="N67" s="53"/>
      <c r="O67" s="53"/>
    </row>
    <row r="68" spans="2:15" ht="16" x14ac:dyDescent="0.2">
      <c r="B68" s="52" t="s">
        <v>181</v>
      </c>
      <c r="C68" s="57" t="s">
        <v>191</v>
      </c>
      <c r="D68" s="56"/>
      <c r="E68" s="56"/>
      <c r="F68" s="56"/>
      <c r="G68" s="56"/>
      <c r="H68" s="56"/>
      <c r="I68" s="53">
        <f t="shared" si="0"/>
        <v>58</v>
      </c>
      <c r="J68" s="53"/>
      <c r="K68" s="12"/>
      <c r="L68" s="53"/>
      <c r="M68" s="53"/>
      <c r="N68" s="53"/>
      <c r="O68" s="53"/>
    </row>
    <row r="69" spans="2:15" ht="16" x14ac:dyDescent="0.2">
      <c r="B69" s="52" t="s">
        <v>200</v>
      </c>
      <c r="C69" s="55" t="s">
        <v>192</v>
      </c>
      <c r="D69" s="62"/>
      <c r="E69" s="62"/>
      <c r="F69" s="62"/>
      <c r="G69" s="62"/>
      <c r="H69" s="62"/>
      <c r="I69" s="53">
        <f t="shared" si="0"/>
        <v>59</v>
      </c>
      <c r="J69" s="53"/>
      <c r="K69" s="12"/>
      <c r="L69" s="53"/>
      <c r="M69" s="53"/>
      <c r="N69" s="53"/>
      <c r="O69" s="53"/>
    </row>
    <row r="70" spans="2:15" ht="16" x14ac:dyDescent="0.2">
      <c r="B70" s="52"/>
      <c r="C70" s="57"/>
      <c r="D70" s="56"/>
      <c r="E70" s="56"/>
      <c r="F70" s="56"/>
      <c r="G70" s="56"/>
      <c r="H70" s="56"/>
      <c r="I70" s="53">
        <f t="shared" si="0"/>
        <v>60</v>
      </c>
      <c r="J70" s="53"/>
      <c r="K70" s="12"/>
      <c r="L70" s="53"/>
      <c r="M70" s="53"/>
      <c r="N70" s="53"/>
      <c r="O70" s="53"/>
    </row>
    <row r="71" spans="2:15" ht="16" x14ac:dyDescent="0.2">
      <c r="B71" s="52" t="s">
        <v>113</v>
      </c>
      <c r="C71" s="82" t="s">
        <v>83</v>
      </c>
      <c r="D71" s="83"/>
      <c r="E71" s="83"/>
      <c r="F71" s="83"/>
      <c r="G71" s="83"/>
      <c r="H71" s="84"/>
      <c r="I71" s="53">
        <f t="shared" si="0"/>
        <v>61</v>
      </c>
      <c r="J71" s="53"/>
      <c r="K71" s="12"/>
      <c r="L71" s="53"/>
      <c r="M71" s="53"/>
      <c r="N71" s="53"/>
      <c r="O71" s="53"/>
    </row>
    <row r="72" spans="2:15" ht="16" x14ac:dyDescent="0.2">
      <c r="B72" s="52" t="s">
        <v>114</v>
      </c>
      <c r="C72" s="82" t="s">
        <v>86</v>
      </c>
      <c r="D72" s="83"/>
      <c r="E72" s="83"/>
      <c r="F72" s="83"/>
      <c r="G72" s="83"/>
      <c r="H72" s="84"/>
      <c r="I72" s="53">
        <f t="shared" si="0"/>
        <v>62</v>
      </c>
      <c r="J72" s="53"/>
      <c r="K72" s="12"/>
      <c r="L72" s="53"/>
      <c r="M72" s="53"/>
      <c r="N72" s="53"/>
      <c r="O72" s="53"/>
    </row>
    <row r="73" spans="2:15" ht="16" x14ac:dyDescent="0.2">
      <c r="B73" s="52" t="s">
        <v>85</v>
      </c>
      <c r="C73" s="82" t="s">
        <v>99</v>
      </c>
      <c r="D73" s="83"/>
      <c r="E73" s="83"/>
      <c r="F73" s="83"/>
      <c r="G73" s="83"/>
      <c r="H73" s="84"/>
      <c r="I73" s="53">
        <f t="shared" si="0"/>
        <v>63</v>
      </c>
      <c r="J73" s="53"/>
      <c r="K73" s="12"/>
      <c r="L73" s="53"/>
      <c r="M73" s="53"/>
      <c r="N73" s="53"/>
      <c r="O73" s="53"/>
    </row>
    <row r="74" spans="2:15" ht="16" x14ac:dyDescent="0.2">
      <c r="B74" s="52" t="s">
        <v>115</v>
      </c>
      <c r="C74" s="82" t="s">
        <v>78</v>
      </c>
      <c r="D74" s="83"/>
      <c r="E74" s="83"/>
      <c r="F74" s="83"/>
      <c r="G74" s="83"/>
      <c r="H74" s="84"/>
      <c r="I74" s="53">
        <f t="shared" si="0"/>
        <v>64</v>
      </c>
      <c r="J74" s="53"/>
      <c r="K74" s="12"/>
      <c r="L74" s="53"/>
      <c r="M74" s="53"/>
      <c r="N74" s="53"/>
      <c r="O74" s="53"/>
    </row>
    <row r="75" spans="2:15" ht="16" x14ac:dyDescent="0.2">
      <c r="B75" s="52" t="s">
        <v>84</v>
      </c>
      <c r="C75" s="82" t="s">
        <v>98</v>
      </c>
      <c r="D75" s="83"/>
      <c r="E75" s="83"/>
      <c r="F75" s="83"/>
      <c r="G75" s="83"/>
      <c r="H75" s="84"/>
      <c r="I75" s="53">
        <f t="shared" ref="I75:I138" si="1">ROW()-10</f>
        <v>65</v>
      </c>
      <c r="J75" s="53"/>
      <c r="K75" s="12"/>
      <c r="L75" s="53"/>
      <c r="M75" s="53"/>
      <c r="N75" s="53"/>
      <c r="O75" s="53"/>
    </row>
    <row r="76" spans="2:15" ht="16" x14ac:dyDescent="0.2">
      <c r="B76" s="52" t="s">
        <v>139</v>
      </c>
      <c r="C76" s="82" t="s">
        <v>144</v>
      </c>
      <c r="D76" s="83"/>
      <c r="E76" s="83"/>
      <c r="F76" s="83"/>
      <c r="G76" s="83"/>
      <c r="H76" s="84"/>
      <c r="I76" s="53">
        <f t="shared" si="1"/>
        <v>66</v>
      </c>
      <c r="J76" s="53"/>
      <c r="K76" s="12"/>
      <c r="L76" s="53"/>
      <c r="M76" s="53"/>
      <c r="N76" s="53"/>
      <c r="O76" s="53"/>
    </row>
    <row r="77" spans="2:15" ht="16" x14ac:dyDescent="0.2">
      <c r="B77" s="44" t="s">
        <v>223</v>
      </c>
      <c r="C77" s="82" t="s">
        <v>186</v>
      </c>
      <c r="D77" s="83"/>
      <c r="E77" s="83"/>
      <c r="F77" s="83"/>
      <c r="G77" s="83"/>
      <c r="H77" s="84"/>
      <c r="I77" s="53">
        <f t="shared" si="1"/>
        <v>67</v>
      </c>
      <c r="J77" s="53"/>
      <c r="K77" s="12"/>
      <c r="L77" s="53"/>
      <c r="M77" s="53"/>
      <c r="N77" s="53"/>
      <c r="O77" s="53"/>
    </row>
    <row r="78" spans="2:15" ht="16" x14ac:dyDescent="0.2">
      <c r="B78" s="44" t="s">
        <v>224</v>
      </c>
      <c r="C78" s="82" t="s">
        <v>187</v>
      </c>
      <c r="D78" s="83"/>
      <c r="E78" s="83"/>
      <c r="F78" s="83"/>
      <c r="G78" s="83"/>
      <c r="H78" s="84"/>
      <c r="I78" s="53">
        <f t="shared" si="1"/>
        <v>68</v>
      </c>
      <c r="J78" s="53"/>
      <c r="K78" s="12"/>
      <c r="L78" s="53"/>
      <c r="M78" s="53"/>
      <c r="N78" s="53"/>
      <c r="O78" s="53"/>
    </row>
    <row r="79" spans="2:15" ht="16" x14ac:dyDescent="0.2">
      <c r="B79" s="44" t="s">
        <v>225</v>
      </c>
      <c r="C79" s="82" t="s">
        <v>188</v>
      </c>
      <c r="D79" s="83"/>
      <c r="E79" s="83"/>
      <c r="F79" s="83"/>
      <c r="G79" s="83"/>
      <c r="H79" s="84"/>
      <c r="I79" s="53">
        <f t="shared" si="1"/>
        <v>69</v>
      </c>
      <c r="J79" s="53"/>
      <c r="K79" s="12"/>
      <c r="L79" s="53"/>
      <c r="M79" s="53"/>
      <c r="N79" s="53"/>
      <c r="O79" s="53"/>
    </row>
    <row r="80" spans="2:15" ht="16" x14ac:dyDescent="0.2">
      <c r="B80" s="52" t="s">
        <v>80</v>
      </c>
      <c r="C80" s="82" t="s">
        <v>76</v>
      </c>
      <c r="D80" s="83"/>
      <c r="E80" s="83"/>
      <c r="F80" s="83"/>
      <c r="G80" s="83"/>
      <c r="H80" s="84"/>
      <c r="I80" s="53">
        <f t="shared" si="1"/>
        <v>70</v>
      </c>
      <c r="J80" s="53"/>
      <c r="K80" s="12"/>
      <c r="L80" s="53"/>
      <c r="M80" s="53"/>
      <c r="N80" s="53"/>
      <c r="O80" s="53"/>
    </row>
    <row r="81" spans="2:15" ht="16" x14ac:dyDescent="0.2">
      <c r="B81" s="52" t="s">
        <v>141</v>
      </c>
      <c r="C81" s="82" t="s">
        <v>135</v>
      </c>
      <c r="D81" s="83"/>
      <c r="E81" s="83"/>
      <c r="F81" s="83"/>
      <c r="G81" s="83"/>
      <c r="H81" s="84"/>
      <c r="I81" s="53">
        <f t="shared" si="1"/>
        <v>71</v>
      </c>
      <c r="J81" s="53"/>
      <c r="K81" s="12"/>
      <c r="L81" s="53"/>
      <c r="M81" s="53"/>
      <c r="N81" s="53"/>
      <c r="O81" s="53"/>
    </row>
    <row r="82" spans="2:15" ht="16" x14ac:dyDescent="0.2">
      <c r="B82" s="52" t="s">
        <v>140</v>
      </c>
      <c r="C82" s="82" t="s">
        <v>136</v>
      </c>
      <c r="D82" s="83"/>
      <c r="E82" s="83"/>
      <c r="F82" s="83"/>
      <c r="G82" s="83"/>
      <c r="H82" s="84"/>
      <c r="I82" s="53">
        <f t="shared" si="1"/>
        <v>72</v>
      </c>
      <c r="J82" s="53"/>
      <c r="K82" s="12"/>
      <c r="L82" s="53"/>
      <c r="M82" s="53"/>
      <c r="N82" s="53"/>
      <c r="O82" s="53"/>
    </row>
    <row r="83" spans="2:15" ht="16" x14ac:dyDescent="0.2">
      <c r="B83" s="52" t="s">
        <v>96</v>
      </c>
      <c r="C83" s="85" t="s">
        <v>137</v>
      </c>
      <c r="D83" s="86"/>
      <c r="E83" s="86"/>
      <c r="F83" s="86"/>
      <c r="G83" s="86"/>
      <c r="H83" s="87"/>
      <c r="I83" s="53">
        <f t="shared" si="1"/>
        <v>73</v>
      </c>
      <c r="J83" s="53"/>
      <c r="K83" s="12"/>
      <c r="L83" s="53"/>
      <c r="M83" s="53"/>
      <c r="N83" s="53"/>
      <c r="O83" s="53"/>
    </row>
    <row r="84" spans="2:15" ht="16" x14ac:dyDescent="0.2">
      <c r="B84" s="52" t="s">
        <v>95</v>
      </c>
      <c r="C84" s="85" t="s">
        <v>138</v>
      </c>
      <c r="D84" s="86"/>
      <c r="E84" s="86"/>
      <c r="F84" s="86"/>
      <c r="G84" s="86"/>
      <c r="H84" s="87"/>
      <c r="I84" s="53">
        <f t="shared" si="1"/>
        <v>74</v>
      </c>
      <c r="J84" s="53"/>
      <c r="K84" s="12"/>
      <c r="L84" s="53"/>
      <c r="M84" s="53"/>
      <c r="N84" s="53"/>
      <c r="O84" s="53"/>
    </row>
    <row r="85" spans="2:15" ht="16" x14ac:dyDescent="0.2">
      <c r="B85" s="52" t="s">
        <v>236</v>
      </c>
      <c r="C85" s="63" t="s">
        <v>235</v>
      </c>
      <c r="D85" s="58"/>
      <c r="E85" s="58"/>
      <c r="F85" s="58"/>
      <c r="G85" s="58"/>
      <c r="H85" s="58"/>
      <c r="I85" s="53">
        <f t="shared" si="1"/>
        <v>75</v>
      </c>
      <c r="J85" s="53"/>
      <c r="K85" s="12"/>
      <c r="L85" s="53"/>
      <c r="M85" s="53"/>
      <c r="N85" s="53"/>
      <c r="O85" s="53"/>
    </row>
    <row r="86" spans="2:15" ht="16" x14ac:dyDescent="0.2">
      <c r="B86" s="52" t="s">
        <v>233</v>
      </c>
      <c r="C86" s="57" t="s">
        <v>189</v>
      </c>
      <c r="D86" s="58"/>
      <c r="E86" s="58"/>
      <c r="F86" s="58"/>
      <c r="G86" s="58"/>
      <c r="H86" s="58"/>
      <c r="I86" s="53">
        <f t="shared" si="1"/>
        <v>76</v>
      </c>
      <c r="J86" s="53"/>
      <c r="K86" s="12"/>
      <c r="L86" s="53"/>
      <c r="M86" s="53"/>
      <c r="N86" s="53"/>
      <c r="O86" s="53"/>
    </row>
    <row r="87" spans="2:15" ht="16" x14ac:dyDescent="0.2">
      <c r="B87" s="52" t="s">
        <v>204</v>
      </c>
      <c r="C87" s="57" t="s">
        <v>190</v>
      </c>
      <c r="D87" s="58"/>
      <c r="E87" s="58"/>
      <c r="F87" s="58"/>
      <c r="G87" s="58"/>
      <c r="H87" s="58"/>
      <c r="I87" s="53">
        <f t="shared" si="1"/>
        <v>77</v>
      </c>
      <c r="J87" s="53"/>
      <c r="K87" s="12"/>
      <c r="L87" s="53"/>
      <c r="M87" s="53"/>
      <c r="N87" s="53"/>
      <c r="O87" s="53"/>
    </row>
    <row r="88" spans="2:15" ht="16" x14ac:dyDescent="0.2">
      <c r="B88" s="52" t="s">
        <v>234</v>
      </c>
      <c r="C88" s="57" t="s">
        <v>191</v>
      </c>
      <c r="D88" s="56"/>
      <c r="E88" s="56"/>
      <c r="F88" s="56"/>
      <c r="G88" s="56"/>
      <c r="H88" s="56"/>
      <c r="I88" s="53">
        <f t="shared" si="1"/>
        <v>78</v>
      </c>
      <c r="J88" s="53"/>
      <c r="K88" s="12"/>
      <c r="L88" s="53"/>
      <c r="M88" s="53"/>
      <c r="N88" s="53"/>
      <c r="O88" s="53"/>
    </row>
    <row r="89" spans="2:15" ht="16" x14ac:dyDescent="0.2">
      <c r="B89" s="52" t="s">
        <v>205</v>
      </c>
      <c r="C89" s="55" t="s">
        <v>192</v>
      </c>
      <c r="D89" s="62"/>
      <c r="E89" s="62"/>
      <c r="F89" s="62"/>
      <c r="G89" s="62"/>
      <c r="H89" s="62"/>
      <c r="I89" s="53">
        <f t="shared" si="1"/>
        <v>79</v>
      </c>
      <c r="J89" s="53"/>
      <c r="K89" s="12"/>
      <c r="L89" s="53"/>
      <c r="M89" s="53"/>
      <c r="N89" s="53"/>
      <c r="O89" s="53"/>
    </row>
    <row r="90" spans="2:15" ht="16" x14ac:dyDescent="0.2">
      <c r="B90" s="52"/>
      <c r="C90" s="57"/>
      <c r="D90" s="56"/>
      <c r="E90" s="56"/>
      <c r="F90" s="56"/>
      <c r="G90" s="56"/>
      <c r="H90" s="56"/>
      <c r="I90" s="53">
        <f t="shared" si="1"/>
        <v>80</v>
      </c>
      <c r="J90" s="53"/>
      <c r="K90" s="12"/>
      <c r="L90" s="53"/>
      <c r="M90" s="53"/>
      <c r="N90" s="53"/>
      <c r="O90" s="53"/>
    </row>
    <row r="91" spans="2:15" ht="16" x14ac:dyDescent="0.2">
      <c r="B91" s="52" t="s">
        <v>116</v>
      </c>
      <c r="C91" s="82" t="s">
        <v>83</v>
      </c>
      <c r="D91" s="83"/>
      <c r="E91" s="83"/>
      <c r="F91" s="83"/>
      <c r="G91" s="83"/>
      <c r="H91" s="84"/>
      <c r="I91" s="53">
        <f t="shared" si="1"/>
        <v>81</v>
      </c>
      <c r="J91" s="53"/>
      <c r="K91" s="12"/>
      <c r="L91" s="53"/>
      <c r="M91" s="53"/>
      <c r="N91" s="53"/>
      <c r="O91" s="53"/>
    </row>
    <row r="92" spans="2:15" ht="16" x14ac:dyDescent="0.2">
      <c r="B92" s="52" t="s">
        <v>114</v>
      </c>
      <c r="C92" s="82" t="s">
        <v>86</v>
      </c>
      <c r="D92" s="83"/>
      <c r="E92" s="83"/>
      <c r="F92" s="83"/>
      <c r="G92" s="83"/>
      <c r="H92" s="84"/>
      <c r="I92" s="53">
        <f t="shared" si="1"/>
        <v>82</v>
      </c>
      <c r="J92" s="53"/>
      <c r="K92" s="12"/>
      <c r="L92" s="53"/>
      <c r="M92" s="53"/>
      <c r="N92" s="53"/>
      <c r="O92" s="53"/>
    </row>
    <row r="93" spans="2:15" ht="16" x14ac:dyDescent="0.2">
      <c r="B93" s="52" t="s">
        <v>79</v>
      </c>
      <c r="C93" s="82" t="s">
        <v>99</v>
      </c>
      <c r="D93" s="83"/>
      <c r="E93" s="83"/>
      <c r="F93" s="83"/>
      <c r="G93" s="83"/>
      <c r="H93" s="84"/>
      <c r="I93" s="53">
        <f t="shared" si="1"/>
        <v>83</v>
      </c>
      <c r="J93" s="53"/>
      <c r="K93" s="12"/>
      <c r="L93" s="53"/>
      <c r="M93" s="53"/>
      <c r="N93" s="53"/>
      <c r="O93" s="53"/>
    </row>
    <row r="94" spans="2:15" ht="16" x14ac:dyDescent="0.2">
      <c r="B94" s="52" t="s">
        <v>115</v>
      </c>
      <c r="C94" s="82" t="s">
        <v>78</v>
      </c>
      <c r="D94" s="83"/>
      <c r="E94" s="83"/>
      <c r="F94" s="83"/>
      <c r="G94" s="83"/>
      <c r="H94" s="84"/>
      <c r="I94" s="53">
        <f t="shared" si="1"/>
        <v>84</v>
      </c>
      <c r="J94" s="53"/>
      <c r="K94" s="12"/>
      <c r="L94" s="53"/>
      <c r="M94" s="53"/>
      <c r="N94" s="53"/>
      <c r="O94" s="53"/>
    </row>
    <row r="95" spans="2:15" ht="16" x14ac:dyDescent="0.2">
      <c r="B95" s="52" t="s">
        <v>77</v>
      </c>
      <c r="C95" s="82" t="s">
        <v>98</v>
      </c>
      <c r="D95" s="83"/>
      <c r="E95" s="83"/>
      <c r="F95" s="83"/>
      <c r="G95" s="83"/>
      <c r="H95" s="84"/>
      <c r="I95" s="53">
        <f t="shared" si="1"/>
        <v>85</v>
      </c>
      <c r="J95" s="53"/>
      <c r="K95" s="12"/>
      <c r="L95" s="53"/>
      <c r="M95" s="53"/>
      <c r="N95" s="53"/>
      <c r="O95" s="53"/>
    </row>
    <row r="96" spans="2:15" ht="16" x14ac:dyDescent="0.2">
      <c r="B96" s="52" t="s">
        <v>139</v>
      </c>
      <c r="C96" s="82" t="s">
        <v>144</v>
      </c>
      <c r="D96" s="83"/>
      <c r="E96" s="83"/>
      <c r="F96" s="83"/>
      <c r="G96" s="83"/>
      <c r="H96" s="84"/>
      <c r="I96" s="53">
        <f t="shared" si="1"/>
        <v>86</v>
      </c>
      <c r="J96" s="53"/>
      <c r="K96" s="12"/>
      <c r="L96" s="53"/>
      <c r="M96" s="53"/>
      <c r="N96" s="53"/>
      <c r="O96" s="53"/>
    </row>
    <row r="97" spans="2:15" ht="16" x14ac:dyDescent="0.2">
      <c r="B97" s="44" t="s">
        <v>223</v>
      </c>
      <c r="C97" s="82" t="s">
        <v>186</v>
      </c>
      <c r="D97" s="83"/>
      <c r="E97" s="83"/>
      <c r="F97" s="83"/>
      <c r="G97" s="83"/>
      <c r="H97" s="84"/>
      <c r="I97" s="53">
        <f t="shared" si="1"/>
        <v>87</v>
      </c>
      <c r="J97" s="53"/>
      <c r="K97" s="12"/>
      <c r="L97" s="53"/>
      <c r="M97" s="53"/>
      <c r="N97" s="53"/>
      <c r="O97" s="53"/>
    </row>
    <row r="98" spans="2:15" ht="16" x14ac:dyDescent="0.2">
      <c r="B98" s="44" t="s">
        <v>224</v>
      </c>
      <c r="C98" s="82" t="s">
        <v>187</v>
      </c>
      <c r="D98" s="83"/>
      <c r="E98" s="83"/>
      <c r="F98" s="83"/>
      <c r="G98" s="83"/>
      <c r="H98" s="84"/>
      <c r="I98" s="53">
        <f t="shared" si="1"/>
        <v>88</v>
      </c>
      <c r="J98" s="53"/>
      <c r="K98" s="12"/>
      <c r="L98" s="53"/>
      <c r="M98" s="53"/>
      <c r="N98" s="53"/>
      <c r="O98" s="53"/>
    </row>
    <row r="99" spans="2:15" ht="16" x14ac:dyDescent="0.2">
      <c r="B99" s="44" t="s">
        <v>225</v>
      </c>
      <c r="C99" s="82" t="s">
        <v>188</v>
      </c>
      <c r="D99" s="83"/>
      <c r="E99" s="83"/>
      <c r="F99" s="83"/>
      <c r="G99" s="83"/>
      <c r="H99" s="83"/>
      <c r="I99" s="53">
        <f t="shared" si="1"/>
        <v>89</v>
      </c>
      <c r="J99" s="53"/>
      <c r="K99" s="12"/>
      <c r="L99" s="53"/>
      <c r="M99" s="53"/>
      <c r="N99" s="53"/>
      <c r="O99" s="53"/>
    </row>
    <row r="100" spans="2:15" ht="16" x14ac:dyDescent="0.2">
      <c r="B100" s="52" t="s">
        <v>108</v>
      </c>
      <c r="C100" s="82" t="s">
        <v>76</v>
      </c>
      <c r="D100" s="83"/>
      <c r="E100" s="83"/>
      <c r="F100" s="83"/>
      <c r="G100" s="83"/>
      <c r="H100" s="83"/>
      <c r="I100" s="53">
        <f t="shared" si="1"/>
        <v>90</v>
      </c>
      <c r="J100" s="53"/>
      <c r="K100" s="12"/>
      <c r="L100" s="53"/>
      <c r="M100" s="53"/>
      <c r="N100" s="53"/>
      <c r="O100" s="53"/>
    </row>
    <row r="101" spans="2:15" ht="16" x14ac:dyDescent="0.2">
      <c r="B101" s="52" t="s">
        <v>141</v>
      </c>
      <c r="C101" s="82" t="s">
        <v>135</v>
      </c>
      <c r="D101" s="83"/>
      <c r="E101" s="83"/>
      <c r="F101" s="83"/>
      <c r="G101" s="83"/>
      <c r="H101" s="83"/>
      <c r="I101" s="53">
        <f t="shared" si="1"/>
        <v>91</v>
      </c>
      <c r="J101" s="53"/>
      <c r="K101" s="12"/>
      <c r="L101" s="53"/>
      <c r="M101" s="53"/>
      <c r="N101" s="53"/>
      <c r="O101" s="53"/>
    </row>
    <row r="102" spans="2:15" ht="16" x14ac:dyDescent="0.2">
      <c r="B102" s="52" t="s">
        <v>140</v>
      </c>
      <c r="C102" s="82" t="s">
        <v>136</v>
      </c>
      <c r="D102" s="83"/>
      <c r="E102" s="83"/>
      <c r="F102" s="83"/>
      <c r="G102" s="83"/>
      <c r="H102" s="83"/>
      <c r="I102" s="53">
        <f t="shared" si="1"/>
        <v>92</v>
      </c>
      <c r="J102" s="53"/>
      <c r="K102" s="12"/>
      <c r="L102" s="53"/>
      <c r="M102" s="53"/>
      <c r="N102" s="53"/>
      <c r="O102" s="53"/>
    </row>
    <row r="103" spans="2:15" ht="16" x14ac:dyDescent="0.2">
      <c r="B103" s="52" t="s">
        <v>142</v>
      </c>
      <c r="C103" s="85" t="s">
        <v>137</v>
      </c>
      <c r="D103" s="86"/>
      <c r="E103" s="86"/>
      <c r="F103" s="86"/>
      <c r="G103" s="86"/>
      <c r="H103" s="86"/>
      <c r="I103" s="53">
        <f t="shared" si="1"/>
        <v>93</v>
      </c>
      <c r="J103" s="53"/>
      <c r="K103" s="12"/>
      <c r="L103" s="53"/>
      <c r="M103" s="53"/>
      <c r="N103" s="53"/>
      <c r="O103" s="53"/>
    </row>
    <row r="104" spans="2:15" ht="16" x14ac:dyDescent="0.2">
      <c r="B104" s="52" t="s">
        <v>143</v>
      </c>
      <c r="C104" s="85" t="s">
        <v>138</v>
      </c>
      <c r="D104" s="86"/>
      <c r="E104" s="86"/>
      <c r="F104" s="86"/>
      <c r="G104" s="86"/>
      <c r="H104" s="86"/>
      <c r="I104" s="53">
        <f t="shared" si="1"/>
        <v>94</v>
      </c>
      <c r="J104" s="53"/>
      <c r="K104" s="12"/>
      <c r="L104" s="53"/>
      <c r="M104" s="53"/>
      <c r="N104" s="53"/>
      <c r="O104" s="53"/>
    </row>
    <row r="105" spans="2:15" ht="16" x14ac:dyDescent="0.2">
      <c r="B105" s="52" t="s">
        <v>236</v>
      </c>
      <c r="C105" s="63" t="s">
        <v>235</v>
      </c>
      <c r="D105" s="58"/>
      <c r="E105" s="58"/>
      <c r="F105" s="58"/>
      <c r="G105" s="58"/>
      <c r="H105" s="58"/>
      <c r="I105" s="53">
        <f t="shared" si="1"/>
        <v>95</v>
      </c>
      <c r="J105" s="53"/>
      <c r="K105" s="12"/>
      <c r="L105" s="53"/>
      <c r="M105" s="53"/>
      <c r="N105" s="53"/>
      <c r="O105" s="53"/>
    </row>
    <row r="106" spans="2:15" ht="16" x14ac:dyDescent="0.2">
      <c r="B106" s="44" t="s">
        <v>226</v>
      </c>
      <c r="C106" s="57" t="s">
        <v>189</v>
      </c>
      <c r="D106" s="58"/>
      <c r="E106" s="58"/>
      <c r="F106" s="58"/>
      <c r="G106" s="58"/>
      <c r="H106" s="58"/>
      <c r="I106" s="53">
        <f t="shared" si="1"/>
        <v>96</v>
      </c>
      <c r="J106" s="53"/>
      <c r="K106" s="12"/>
      <c r="L106" s="53"/>
      <c r="M106" s="53"/>
      <c r="N106" s="53"/>
      <c r="O106" s="53"/>
    </row>
    <row r="107" spans="2:15" ht="16" x14ac:dyDescent="0.2">
      <c r="B107" s="52" t="s">
        <v>207</v>
      </c>
      <c r="C107" s="57" t="s">
        <v>190</v>
      </c>
      <c r="D107" s="58"/>
      <c r="E107" s="58"/>
      <c r="F107" s="58"/>
      <c r="G107" s="58"/>
      <c r="H107" s="58"/>
      <c r="I107" s="53">
        <f t="shared" si="1"/>
        <v>97</v>
      </c>
      <c r="J107" s="53"/>
      <c r="K107" s="12"/>
      <c r="L107" s="53"/>
      <c r="M107" s="53"/>
      <c r="N107" s="53"/>
      <c r="O107" s="53"/>
    </row>
    <row r="108" spans="2:15" ht="16" x14ac:dyDescent="0.2">
      <c r="B108" s="52" t="s">
        <v>181</v>
      </c>
      <c r="C108" s="57" t="s">
        <v>191</v>
      </c>
      <c r="D108" s="56"/>
      <c r="E108" s="56"/>
      <c r="F108" s="56"/>
      <c r="G108" s="56"/>
      <c r="H108" s="56"/>
      <c r="I108" s="53">
        <f t="shared" si="1"/>
        <v>98</v>
      </c>
      <c r="J108" s="53"/>
      <c r="K108" s="12"/>
      <c r="L108" s="53"/>
      <c r="M108" s="53"/>
      <c r="N108" s="53"/>
      <c r="O108" s="53"/>
    </row>
    <row r="109" spans="2:15" ht="16" x14ac:dyDescent="0.2">
      <c r="B109" s="52" t="s">
        <v>208</v>
      </c>
      <c r="C109" s="55" t="s">
        <v>192</v>
      </c>
      <c r="D109" s="62"/>
      <c r="E109" s="62"/>
      <c r="F109" s="62"/>
      <c r="G109" s="62"/>
      <c r="H109" s="62"/>
      <c r="I109" s="53">
        <f t="shared" si="1"/>
        <v>99</v>
      </c>
      <c r="J109" s="53"/>
      <c r="K109" s="12"/>
      <c r="L109" s="53"/>
      <c r="M109" s="53"/>
      <c r="N109" s="53"/>
      <c r="O109" s="53"/>
    </row>
    <row r="110" spans="2:15" ht="16" x14ac:dyDescent="0.2">
      <c r="B110" s="52"/>
      <c r="C110" s="57"/>
      <c r="D110" s="56"/>
      <c r="E110" s="56"/>
      <c r="F110" s="56"/>
      <c r="G110" s="56"/>
      <c r="H110" s="56"/>
      <c r="I110" s="53">
        <f t="shared" si="1"/>
        <v>100</v>
      </c>
      <c r="J110" s="53"/>
      <c r="K110" s="12"/>
      <c r="L110" s="53"/>
      <c r="M110" s="53"/>
      <c r="N110" s="53"/>
      <c r="O110" s="53"/>
    </row>
    <row r="111" spans="2:15" ht="16" x14ac:dyDescent="0.2">
      <c r="B111" s="52" t="s">
        <v>122</v>
      </c>
      <c r="C111" s="82" t="s">
        <v>83</v>
      </c>
      <c r="D111" s="83"/>
      <c r="E111" s="83"/>
      <c r="F111" s="83"/>
      <c r="G111" s="83"/>
      <c r="H111" s="83"/>
      <c r="I111" s="53">
        <f t="shared" si="1"/>
        <v>101</v>
      </c>
      <c r="J111" s="53"/>
      <c r="K111" s="12"/>
      <c r="L111" s="53"/>
      <c r="M111" s="53"/>
      <c r="N111" s="53"/>
      <c r="O111" s="53"/>
    </row>
    <row r="112" spans="2:15" ht="16" x14ac:dyDescent="0.2">
      <c r="B112" s="52" t="s">
        <v>114</v>
      </c>
      <c r="C112" s="82" t="s">
        <v>86</v>
      </c>
      <c r="D112" s="83"/>
      <c r="E112" s="83"/>
      <c r="F112" s="83"/>
      <c r="G112" s="83"/>
      <c r="H112" s="83"/>
      <c r="I112" s="53">
        <f t="shared" si="1"/>
        <v>102</v>
      </c>
      <c r="J112" s="53"/>
      <c r="K112" s="12"/>
      <c r="L112" s="53"/>
      <c r="M112" s="53"/>
      <c r="N112" s="53"/>
      <c r="O112" s="53"/>
    </row>
    <row r="113" spans="2:15" ht="16" x14ac:dyDescent="0.2">
      <c r="B113" s="52" t="s">
        <v>82</v>
      </c>
      <c r="C113" s="82" t="s">
        <v>99</v>
      </c>
      <c r="D113" s="83"/>
      <c r="E113" s="83"/>
      <c r="F113" s="83"/>
      <c r="G113" s="83"/>
      <c r="H113" s="83"/>
      <c r="I113" s="53">
        <f t="shared" si="1"/>
        <v>103</v>
      </c>
      <c r="J113" s="53"/>
      <c r="K113" s="12"/>
      <c r="L113" s="53"/>
      <c r="M113" s="53"/>
      <c r="N113" s="53"/>
      <c r="O113" s="53"/>
    </row>
    <row r="114" spans="2:15" ht="16" x14ac:dyDescent="0.2">
      <c r="B114" s="52" t="s">
        <v>115</v>
      </c>
      <c r="C114" s="82" t="s">
        <v>78</v>
      </c>
      <c r="D114" s="83"/>
      <c r="E114" s="83"/>
      <c r="F114" s="83"/>
      <c r="G114" s="83"/>
      <c r="H114" s="83"/>
      <c r="I114" s="53">
        <f t="shared" si="1"/>
        <v>104</v>
      </c>
      <c r="J114" s="53"/>
      <c r="K114" s="12"/>
      <c r="L114" s="53"/>
      <c r="M114" s="53"/>
      <c r="N114" s="53"/>
      <c r="O114" s="53"/>
    </row>
    <row r="115" spans="2:15" ht="16" x14ac:dyDescent="0.2">
      <c r="B115" s="52" t="s">
        <v>81</v>
      </c>
      <c r="C115" s="82" t="s">
        <v>98</v>
      </c>
      <c r="D115" s="83"/>
      <c r="E115" s="83"/>
      <c r="F115" s="83"/>
      <c r="G115" s="83"/>
      <c r="H115" s="83"/>
      <c r="I115" s="53">
        <f t="shared" si="1"/>
        <v>105</v>
      </c>
      <c r="J115" s="53"/>
      <c r="K115" s="12"/>
      <c r="L115" s="53"/>
      <c r="M115" s="53"/>
      <c r="N115" s="53"/>
      <c r="O115" s="53"/>
    </row>
    <row r="116" spans="2:15" ht="16" x14ac:dyDescent="0.2">
      <c r="B116" s="52" t="s">
        <v>139</v>
      </c>
      <c r="C116" s="82" t="s">
        <v>144</v>
      </c>
      <c r="D116" s="83"/>
      <c r="E116" s="83"/>
      <c r="F116" s="83"/>
      <c r="G116" s="83"/>
      <c r="H116" s="83"/>
      <c r="I116" s="53">
        <f t="shared" si="1"/>
        <v>106</v>
      </c>
      <c r="J116" s="53"/>
      <c r="K116" s="12"/>
      <c r="L116" s="53"/>
      <c r="M116" s="53"/>
      <c r="N116" s="53"/>
      <c r="O116" s="53"/>
    </row>
    <row r="117" spans="2:15" ht="16" x14ac:dyDescent="0.2">
      <c r="B117" s="44" t="s">
        <v>223</v>
      </c>
      <c r="C117" s="82" t="s">
        <v>186</v>
      </c>
      <c r="D117" s="83"/>
      <c r="E117" s="83"/>
      <c r="F117" s="83"/>
      <c r="G117" s="83"/>
      <c r="H117" s="83"/>
      <c r="I117" s="53">
        <f t="shared" si="1"/>
        <v>107</v>
      </c>
      <c r="J117" s="53"/>
      <c r="K117" s="12"/>
      <c r="L117" s="53"/>
      <c r="M117" s="53"/>
      <c r="N117" s="53"/>
      <c r="O117" s="53"/>
    </row>
    <row r="118" spans="2:15" ht="16" x14ac:dyDescent="0.2">
      <c r="B118" s="44" t="s">
        <v>224</v>
      </c>
      <c r="C118" s="82" t="s">
        <v>187</v>
      </c>
      <c r="D118" s="83"/>
      <c r="E118" s="83"/>
      <c r="F118" s="83"/>
      <c r="G118" s="83"/>
      <c r="H118" s="83"/>
      <c r="I118" s="53">
        <f t="shared" si="1"/>
        <v>108</v>
      </c>
      <c r="J118" s="53"/>
      <c r="K118" s="12"/>
      <c r="L118" s="53"/>
      <c r="M118" s="53"/>
      <c r="N118" s="53"/>
      <c r="O118" s="53"/>
    </row>
    <row r="119" spans="2:15" ht="16" x14ac:dyDescent="0.2">
      <c r="B119" s="44" t="s">
        <v>225</v>
      </c>
      <c r="C119" s="82" t="s">
        <v>188</v>
      </c>
      <c r="D119" s="83"/>
      <c r="E119" s="83"/>
      <c r="F119" s="83"/>
      <c r="G119" s="83"/>
      <c r="H119" s="83"/>
      <c r="I119" s="53">
        <f t="shared" si="1"/>
        <v>109</v>
      </c>
      <c r="J119" s="53"/>
      <c r="K119" s="12"/>
      <c r="L119" s="53"/>
      <c r="M119" s="53"/>
      <c r="N119" s="53"/>
      <c r="O119" s="53"/>
    </row>
    <row r="120" spans="2:15" ht="16" x14ac:dyDescent="0.2">
      <c r="B120" s="52" t="s">
        <v>80</v>
      </c>
      <c r="C120" s="82" t="s">
        <v>76</v>
      </c>
      <c r="D120" s="83"/>
      <c r="E120" s="83"/>
      <c r="F120" s="83"/>
      <c r="G120" s="83"/>
      <c r="H120" s="83"/>
      <c r="I120" s="53">
        <f t="shared" si="1"/>
        <v>110</v>
      </c>
      <c r="J120" s="53"/>
      <c r="K120" s="12"/>
      <c r="L120" s="53"/>
      <c r="M120" s="53"/>
      <c r="N120" s="53"/>
      <c r="O120" s="53"/>
    </row>
    <row r="121" spans="2:15" ht="16" x14ac:dyDescent="0.2">
      <c r="B121" s="52" t="s">
        <v>141</v>
      </c>
      <c r="C121" s="82" t="s">
        <v>135</v>
      </c>
      <c r="D121" s="83"/>
      <c r="E121" s="83"/>
      <c r="F121" s="83"/>
      <c r="G121" s="83"/>
      <c r="H121" s="83"/>
      <c r="I121" s="53">
        <f t="shared" si="1"/>
        <v>111</v>
      </c>
      <c r="J121" s="53"/>
      <c r="K121" s="12"/>
      <c r="L121" s="53"/>
      <c r="M121" s="53"/>
      <c r="N121" s="53"/>
      <c r="O121" s="53"/>
    </row>
    <row r="122" spans="2:15" ht="16" x14ac:dyDescent="0.2">
      <c r="B122" s="52" t="s">
        <v>140</v>
      </c>
      <c r="C122" s="82" t="s">
        <v>136</v>
      </c>
      <c r="D122" s="83"/>
      <c r="E122" s="83"/>
      <c r="F122" s="83"/>
      <c r="G122" s="83"/>
      <c r="H122" s="83"/>
      <c r="I122" s="53">
        <f t="shared" si="1"/>
        <v>112</v>
      </c>
      <c r="J122" s="53"/>
      <c r="K122" s="12"/>
      <c r="L122" s="53"/>
      <c r="M122" s="53"/>
      <c r="N122" s="53"/>
      <c r="O122" s="53"/>
    </row>
    <row r="123" spans="2:15" ht="16" x14ac:dyDescent="0.2">
      <c r="B123" s="52" t="s">
        <v>142</v>
      </c>
      <c r="C123" s="85" t="s">
        <v>137</v>
      </c>
      <c r="D123" s="86"/>
      <c r="E123" s="86"/>
      <c r="F123" s="86"/>
      <c r="G123" s="86"/>
      <c r="H123" s="86"/>
      <c r="I123" s="53">
        <f t="shared" si="1"/>
        <v>113</v>
      </c>
      <c r="J123" s="53"/>
      <c r="K123" s="12"/>
      <c r="L123" s="53"/>
      <c r="M123" s="53"/>
      <c r="N123" s="53"/>
      <c r="O123" s="53"/>
    </row>
    <row r="124" spans="2:15" ht="16" x14ac:dyDescent="0.2">
      <c r="B124" s="52" t="s">
        <v>143</v>
      </c>
      <c r="C124" s="85" t="s">
        <v>138</v>
      </c>
      <c r="D124" s="86"/>
      <c r="E124" s="86"/>
      <c r="F124" s="86"/>
      <c r="G124" s="86"/>
      <c r="H124" s="86"/>
      <c r="I124" s="53">
        <f t="shared" si="1"/>
        <v>114</v>
      </c>
      <c r="J124" s="53"/>
      <c r="K124" s="12"/>
      <c r="L124" s="53"/>
      <c r="M124" s="53"/>
      <c r="N124" s="53"/>
      <c r="O124" s="53"/>
    </row>
    <row r="125" spans="2:15" ht="16" x14ac:dyDescent="0.2">
      <c r="B125" s="52" t="s">
        <v>236</v>
      </c>
      <c r="C125" s="63" t="s">
        <v>235</v>
      </c>
      <c r="D125" s="58"/>
      <c r="E125" s="58"/>
      <c r="F125" s="58"/>
      <c r="G125" s="58"/>
      <c r="H125" s="58"/>
      <c r="I125" s="53">
        <f t="shared" si="1"/>
        <v>115</v>
      </c>
      <c r="J125" s="53"/>
      <c r="K125" s="12"/>
      <c r="L125" s="53"/>
      <c r="M125" s="53"/>
      <c r="N125" s="53"/>
      <c r="O125" s="53"/>
    </row>
    <row r="126" spans="2:15" ht="16" x14ac:dyDescent="0.2">
      <c r="B126" s="44" t="s">
        <v>226</v>
      </c>
      <c r="C126" s="57" t="s">
        <v>189</v>
      </c>
      <c r="D126" s="58"/>
      <c r="E126" s="58"/>
      <c r="F126" s="58"/>
      <c r="G126" s="58"/>
      <c r="H126" s="58"/>
      <c r="I126" s="53">
        <f t="shared" si="1"/>
        <v>116</v>
      </c>
      <c r="J126" s="53"/>
      <c r="K126" s="12"/>
      <c r="L126" s="53"/>
      <c r="M126" s="53"/>
      <c r="N126" s="53"/>
      <c r="O126" s="53"/>
    </row>
    <row r="127" spans="2:15" ht="16" x14ac:dyDescent="0.2">
      <c r="B127" s="52" t="s">
        <v>207</v>
      </c>
      <c r="C127" s="57" t="s">
        <v>190</v>
      </c>
      <c r="D127" s="58"/>
      <c r="E127" s="58"/>
      <c r="F127" s="58"/>
      <c r="G127" s="58"/>
      <c r="H127" s="58"/>
      <c r="I127" s="53">
        <f t="shared" si="1"/>
        <v>117</v>
      </c>
      <c r="J127" s="53"/>
      <c r="K127" s="12"/>
      <c r="L127" s="53"/>
      <c r="M127" s="53"/>
      <c r="N127" s="53"/>
      <c r="O127" s="53"/>
    </row>
    <row r="128" spans="2:15" ht="16" x14ac:dyDescent="0.2">
      <c r="B128" s="52" t="s">
        <v>212</v>
      </c>
      <c r="C128" s="57" t="s">
        <v>191</v>
      </c>
      <c r="D128" s="56"/>
      <c r="E128" s="56"/>
      <c r="F128" s="56"/>
      <c r="G128" s="56"/>
      <c r="H128" s="56"/>
      <c r="I128" s="53">
        <f t="shared" si="1"/>
        <v>118</v>
      </c>
      <c r="J128" s="53"/>
      <c r="K128" s="12"/>
      <c r="L128" s="53"/>
      <c r="M128" s="53"/>
      <c r="N128" s="53"/>
      <c r="O128" s="53"/>
    </row>
    <row r="129" spans="2:15" ht="16" x14ac:dyDescent="0.2">
      <c r="B129" s="52" t="s">
        <v>213</v>
      </c>
      <c r="C129" s="55" t="s">
        <v>192</v>
      </c>
      <c r="D129" s="62"/>
      <c r="E129" s="62"/>
      <c r="F129" s="62"/>
      <c r="G129" s="62"/>
      <c r="H129" s="62"/>
      <c r="I129" s="53">
        <f t="shared" si="1"/>
        <v>119</v>
      </c>
      <c r="J129" s="53"/>
      <c r="K129" s="12"/>
      <c r="L129" s="53"/>
      <c r="M129" s="53"/>
      <c r="N129" s="53"/>
      <c r="O129" s="53"/>
    </row>
    <row r="130" spans="2:15" ht="16" x14ac:dyDescent="0.2">
      <c r="B130" s="52"/>
      <c r="C130" s="57"/>
      <c r="D130" s="56"/>
      <c r="E130" s="56"/>
      <c r="F130" s="56"/>
      <c r="G130" s="56"/>
      <c r="H130" s="56"/>
      <c r="I130" s="53">
        <f t="shared" si="1"/>
        <v>120</v>
      </c>
      <c r="J130" s="53"/>
      <c r="K130" s="12"/>
      <c r="L130" s="53"/>
      <c r="M130" s="53"/>
      <c r="N130" s="53"/>
      <c r="O130" s="53"/>
    </row>
    <row r="131" spans="2:15" ht="16" x14ac:dyDescent="0.2">
      <c r="B131" s="52" t="s">
        <v>125</v>
      </c>
      <c r="C131" s="82" t="s">
        <v>83</v>
      </c>
      <c r="D131" s="83"/>
      <c r="E131" s="83"/>
      <c r="F131" s="83"/>
      <c r="G131" s="83"/>
      <c r="H131" s="84"/>
      <c r="I131" s="53">
        <f t="shared" si="1"/>
        <v>121</v>
      </c>
      <c r="J131" s="53"/>
      <c r="K131" s="12"/>
      <c r="L131" s="53"/>
      <c r="M131" s="53"/>
      <c r="N131" s="53"/>
      <c r="O131" s="53"/>
    </row>
    <row r="132" spans="2:15" ht="16" x14ac:dyDescent="0.2">
      <c r="B132" s="52" t="s">
        <v>126</v>
      </c>
      <c r="C132" s="82" t="s">
        <v>86</v>
      </c>
      <c r="D132" s="83"/>
      <c r="E132" s="83"/>
      <c r="F132" s="83"/>
      <c r="G132" s="83"/>
      <c r="H132" s="84"/>
      <c r="I132" s="53">
        <f t="shared" si="1"/>
        <v>122</v>
      </c>
      <c r="J132" s="53"/>
      <c r="K132" s="12"/>
      <c r="L132" s="53"/>
      <c r="M132" s="53"/>
      <c r="N132" s="53"/>
      <c r="O132" s="53"/>
    </row>
    <row r="133" spans="2:15" ht="16" x14ac:dyDescent="0.2">
      <c r="B133" s="52" t="s">
        <v>85</v>
      </c>
      <c r="C133" s="82" t="s">
        <v>99</v>
      </c>
      <c r="D133" s="83"/>
      <c r="E133" s="83"/>
      <c r="F133" s="83"/>
      <c r="G133" s="83"/>
      <c r="H133" s="84"/>
      <c r="I133" s="53">
        <f t="shared" si="1"/>
        <v>123</v>
      </c>
      <c r="J133" s="53"/>
      <c r="K133" s="12"/>
      <c r="L133" s="53"/>
      <c r="M133" s="53"/>
      <c r="N133" s="53"/>
      <c r="O133" s="53"/>
    </row>
    <row r="134" spans="2:15" ht="16" x14ac:dyDescent="0.2">
      <c r="B134" s="52" t="s">
        <v>127</v>
      </c>
      <c r="C134" s="82" t="s">
        <v>78</v>
      </c>
      <c r="D134" s="83"/>
      <c r="E134" s="83"/>
      <c r="F134" s="83"/>
      <c r="G134" s="83"/>
      <c r="H134" s="84"/>
      <c r="I134" s="53">
        <f t="shared" si="1"/>
        <v>124</v>
      </c>
      <c r="J134" s="53"/>
      <c r="K134" s="12"/>
      <c r="L134" s="53"/>
      <c r="M134" s="53"/>
      <c r="N134" s="53"/>
      <c r="O134" s="53"/>
    </row>
    <row r="135" spans="2:15" ht="16" x14ac:dyDescent="0.2">
      <c r="B135" s="52" t="s">
        <v>84</v>
      </c>
      <c r="C135" s="82" t="s">
        <v>98</v>
      </c>
      <c r="D135" s="83"/>
      <c r="E135" s="83"/>
      <c r="F135" s="83"/>
      <c r="G135" s="83"/>
      <c r="H135" s="84"/>
      <c r="I135" s="53">
        <f t="shared" si="1"/>
        <v>125</v>
      </c>
      <c r="J135" s="53"/>
      <c r="K135" s="12"/>
      <c r="L135" s="53"/>
      <c r="M135" s="53"/>
      <c r="N135" s="53"/>
      <c r="O135" s="53"/>
    </row>
    <row r="136" spans="2:15" ht="16" x14ac:dyDescent="0.2">
      <c r="B136" s="52" t="s">
        <v>139</v>
      </c>
      <c r="C136" s="82" t="s">
        <v>144</v>
      </c>
      <c r="D136" s="83"/>
      <c r="E136" s="83"/>
      <c r="F136" s="83"/>
      <c r="G136" s="83"/>
      <c r="H136" s="84"/>
      <c r="I136" s="53">
        <f t="shared" si="1"/>
        <v>126</v>
      </c>
      <c r="J136" s="53"/>
      <c r="K136" s="12"/>
      <c r="L136" s="53"/>
      <c r="M136" s="53"/>
      <c r="N136" s="53"/>
      <c r="O136" s="53"/>
    </row>
    <row r="137" spans="2:15" ht="16" x14ac:dyDescent="0.2">
      <c r="B137" s="44" t="s">
        <v>223</v>
      </c>
      <c r="C137" s="82" t="s">
        <v>186</v>
      </c>
      <c r="D137" s="83"/>
      <c r="E137" s="83"/>
      <c r="F137" s="83"/>
      <c r="G137" s="83"/>
      <c r="H137" s="84"/>
      <c r="I137" s="53">
        <f t="shared" si="1"/>
        <v>127</v>
      </c>
      <c r="J137" s="53"/>
      <c r="K137" s="12"/>
      <c r="L137" s="53"/>
      <c r="M137" s="53"/>
      <c r="N137" s="53"/>
      <c r="O137" s="53"/>
    </row>
    <row r="138" spans="2:15" ht="16" x14ac:dyDescent="0.2">
      <c r="B138" s="44" t="s">
        <v>224</v>
      </c>
      <c r="C138" s="82" t="s">
        <v>187</v>
      </c>
      <c r="D138" s="83"/>
      <c r="E138" s="83"/>
      <c r="F138" s="83"/>
      <c r="G138" s="83"/>
      <c r="H138" s="83"/>
      <c r="I138" s="53">
        <f t="shared" si="1"/>
        <v>128</v>
      </c>
      <c r="J138" s="53"/>
      <c r="K138" s="12"/>
      <c r="L138" s="53"/>
      <c r="M138" s="53"/>
      <c r="N138" s="53"/>
      <c r="O138" s="53"/>
    </row>
    <row r="139" spans="2:15" ht="16" x14ac:dyDescent="0.2">
      <c r="B139" s="44" t="s">
        <v>225</v>
      </c>
      <c r="C139" s="82" t="s">
        <v>188</v>
      </c>
      <c r="D139" s="83"/>
      <c r="E139" s="83"/>
      <c r="F139" s="83"/>
      <c r="G139" s="83"/>
      <c r="H139" s="83"/>
      <c r="I139" s="53">
        <f t="shared" ref="I139:I190" si="2">ROW()-10</f>
        <v>129</v>
      </c>
      <c r="J139" s="53"/>
      <c r="K139" s="12"/>
      <c r="L139" s="53"/>
      <c r="M139" s="53"/>
      <c r="N139" s="53"/>
      <c r="O139" s="53"/>
    </row>
    <row r="140" spans="2:15" ht="16" x14ac:dyDescent="0.2">
      <c r="B140" s="52" t="s">
        <v>80</v>
      </c>
      <c r="C140" s="82" t="s">
        <v>76</v>
      </c>
      <c r="D140" s="83"/>
      <c r="E140" s="83"/>
      <c r="F140" s="83"/>
      <c r="G140" s="83"/>
      <c r="H140" s="83"/>
      <c r="I140" s="53">
        <f t="shared" si="2"/>
        <v>130</v>
      </c>
      <c r="J140" s="53"/>
      <c r="K140" s="12"/>
      <c r="L140" s="53"/>
      <c r="M140" s="53"/>
      <c r="N140" s="53"/>
      <c r="O140" s="53"/>
    </row>
    <row r="141" spans="2:15" ht="16" x14ac:dyDescent="0.2">
      <c r="B141" s="52" t="s">
        <v>141</v>
      </c>
      <c r="C141" s="82" t="s">
        <v>135</v>
      </c>
      <c r="D141" s="83"/>
      <c r="E141" s="83"/>
      <c r="F141" s="83"/>
      <c r="G141" s="83"/>
      <c r="H141" s="83"/>
      <c r="I141" s="53">
        <f t="shared" si="2"/>
        <v>131</v>
      </c>
      <c r="J141" s="53"/>
      <c r="K141" s="12"/>
      <c r="L141" s="53"/>
      <c r="M141" s="53"/>
      <c r="N141" s="53"/>
      <c r="O141" s="53"/>
    </row>
    <row r="142" spans="2:15" ht="16" x14ac:dyDescent="0.2">
      <c r="B142" s="52" t="s">
        <v>140</v>
      </c>
      <c r="C142" s="82" t="s">
        <v>136</v>
      </c>
      <c r="D142" s="83"/>
      <c r="E142" s="83"/>
      <c r="F142" s="83"/>
      <c r="G142" s="83"/>
      <c r="H142" s="83"/>
      <c r="I142" s="53">
        <f t="shared" si="2"/>
        <v>132</v>
      </c>
      <c r="J142" s="53"/>
      <c r="K142" s="12"/>
      <c r="L142" s="53"/>
      <c r="M142" s="53"/>
      <c r="N142" s="53"/>
      <c r="O142" s="53"/>
    </row>
    <row r="143" spans="2:15" ht="16" x14ac:dyDescent="0.2">
      <c r="B143" s="52" t="s">
        <v>96</v>
      </c>
      <c r="C143" s="85" t="s">
        <v>137</v>
      </c>
      <c r="D143" s="86"/>
      <c r="E143" s="86"/>
      <c r="F143" s="86"/>
      <c r="G143" s="86"/>
      <c r="H143" s="86"/>
      <c r="I143" s="53">
        <f t="shared" si="2"/>
        <v>133</v>
      </c>
      <c r="J143" s="53"/>
      <c r="K143" s="12"/>
      <c r="L143" s="53"/>
      <c r="M143" s="53"/>
      <c r="N143" s="53"/>
      <c r="O143" s="53"/>
    </row>
    <row r="144" spans="2:15" ht="16" x14ac:dyDescent="0.2">
      <c r="B144" s="52" t="s">
        <v>128</v>
      </c>
      <c r="C144" s="85" t="s">
        <v>138</v>
      </c>
      <c r="D144" s="86"/>
      <c r="E144" s="86"/>
      <c r="F144" s="86"/>
      <c r="G144" s="86"/>
      <c r="H144" s="86"/>
      <c r="I144" s="53">
        <f t="shared" si="2"/>
        <v>134</v>
      </c>
      <c r="J144" s="53"/>
      <c r="K144" s="12"/>
      <c r="L144" s="53"/>
      <c r="M144" s="53"/>
      <c r="N144" s="53"/>
      <c r="O144" s="53"/>
    </row>
    <row r="145" spans="2:15" ht="16" x14ac:dyDescent="0.2">
      <c r="B145" s="52" t="s">
        <v>236</v>
      </c>
      <c r="C145" s="63" t="s">
        <v>235</v>
      </c>
      <c r="D145" s="58"/>
      <c r="E145" s="58"/>
      <c r="F145" s="58"/>
      <c r="G145" s="58"/>
      <c r="H145" s="58"/>
      <c r="I145" s="53">
        <f t="shared" si="2"/>
        <v>135</v>
      </c>
      <c r="J145" s="53"/>
      <c r="K145" s="12"/>
      <c r="L145" s="53"/>
      <c r="M145" s="53"/>
      <c r="N145" s="53"/>
      <c r="O145" s="53"/>
    </row>
    <row r="146" spans="2:15" ht="16" x14ac:dyDescent="0.2">
      <c r="B146" s="52" t="s">
        <v>215</v>
      </c>
      <c r="C146" s="57" t="s">
        <v>189</v>
      </c>
      <c r="D146" s="58"/>
      <c r="E146" s="58"/>
      <c r="F146" s="58"/>
      <c r="G146" s="58"/>
      <c r="H146" s="58"/>
      <c r="I146" s="53">
        <f t="shared" si="2"/>
        <v>136</v>
      </c>
      <c r="J146" s="53"/>
      <c r="K146" s="12"/>
      <c r="L146" s="53"/>
      <c r="M146" s="53"/>
      <c r="N146" s="53"/>
      <c r="O146" s="53"/>
    </row>
    <row r="147" spans="2:15" ht="16" x14ac:dyDescent="0.2">
      <c r="B147" s="52" t="s">
        <v>204</v>
      </c>
      <c r="C147" s="57" t="s">
        <v>190</v>
      </c>
      <c r="D147" s="58"/>
      <c r="E147" s="58"/>
      <c r="F147" s="58"/>
      <c r="G147" s="58"/>
      <c r="H147" s="58"/>
      <c r="I147" s="53">
        <f t="shared" si="2"/>
        <v>137</v>
      </c>
      <c r="J147" s="53"/>
      <c r="K147" s="12"/>
      <c r="L147" s="53"/>
      <c r="M147" s="53"/>
      <c r="N147" s="53"/>
      <c r="O147" s="53"/>
    </row>
    <row r="148" spans="2:15" ht="16" x14ac:dyDescent="0.2">
      <c r="B148" s="52" t="s">
        <v>212</v>
      </c>
      <c r="C148" s="57" t="s">
        <v>191</v>
      </c>
      <c r="D148" s="56"/>
      <c r="E148" s="56"/>
      <c r="F148" s="56"/>
      <c r="G148" s="56"/>
      <c r="H148" s="56"/>
      <c r="I148" s="53">
        <f t="shared" si="2"/>
        <v>138</v>
      </c>
      <c r="J148" s="53"/>
      <c r="K148" s="12"/>
      <c r="L148" s="53"/>
      <c r="M148" s="53"/>
      <c r="N148" s="53"/>
      <c r="O148" s="53"/>
    </row>
    <row r="149" spans="2:15" ht="16" x14ac:dyDescent="0.2">
      <c r="B149" s="52" t="s">
        <v>205</v>
      </c>
      <c r="C149" s="55" t="s">
        <v>192</v>
      </c>
      <c r="D149" s="62"/>
      <c r="E149" s="62"/>
      <c r="F149" s="62"/>
      <c r="G149" s="62"/>
      <c r="H149" s="62"/>
      <c r="I149" s="53">
        <f t="shared" si="2"/>
        <v>139</v>
      </c>
      <c r="J149" s="53"/>
      <c r="K149" s="12"/>
      <c r="L149" s="53"/>
      <c r="M149" s="53"/>
      <c r="N149" s="53"/>
      <c r="O149" s="53"/>
    </row>
    <row r="150" spans="2:15" ht="16" x14ac:dyDescent="0.2">
      <c r="B150" s="52"/>
      <c r="C150" s="57"/>
      <c r="D150" s="56"/>
      <c r="E150" s="56"/>
      <c r="F150" s="56"/>
      <c r="G150" s="56"/>
      <c r="H150" s="56"/>
      <c r="I150" s="53">
        <f t="shared" si="2"/>
        <v>140</v>
      </c>
      <c r="J150" s="53"/>
      <c r="K150" s="12"/>
      <c r="L150" s="53"/>
      <c r="M150" s="53"/>
      <c r="N150" s="53"/>
      <c r="O150" s="53"/>
    </row>
    <row r="151" spans="2:15" ht="16" x14ac:dyDescent="0.2">
      <c r="B151" s="52" t="s">
        <v>129</v>
      </c>
      <c r="C151" s="82" t="s">
        <v>83</v>
      </c>
      <c r="D151" s="83"/>
      <c r="E151" s="83"/>
      <c r="F151" s="83"/>
      <c r="G151" s="83"/>
      <c r="H151" s="84"/>
      <c r="I151" s="53">
        <f t="shared" si="2"/>
        <v>141</v>
      </c>
      <c r="J151" s="53"/>
      <c r="K151" s="12"/>
      <c r="L151" s="53"/>
      <c r="M151" s="53"/>
      <c r="N151" s="53"/>
      <c r="O151" s="53"/>
    </row>
    <row r="152" spans="2:15" ht="16" x14ac:dyDescent="0.2">
      <c r="B152" s="52" t="s">
        <v>126</v>
      </c>
      <c r="C152" s="82" t="s">
        <v>86</v>
      </c>
      <c r="D152" s="83"/>
      <c r="E152" s="83"/>
      <c r="F152" s="83"/>
      <c r="G152" s="83"/>
      <c r="H152" s="84"/>
      <c r="I152" s="53">
        <f t="shared" si="2"/>
        <v>142</v>
      </c>
      <c r="J152" s="53"/>
      <c r="K152" s="12"/>
      <c r="L152" s="53"/>
      <c r="M152" s="53"/>
      <c r="N152" s="53"/>
      <c r="O152" s="53"/>
    </row>
    <row r="153" spans="2:15" ht="16" x14ac:dyDescent="0.2">
      <c r="B153" s="52" t="s">
        <v>79</v>
      </c>
      <c r="C153" s="82" t="s">
        <v>99</v>
      </c>
      <c r="D153" s="83"/>
      <c r="E153" s="83"/>
      <c r="F153" s="83"/>
      <c r="G153" s="83"/>
      <c r="H153" s="84"/>
      <c r="I153" s="53">
        <f t="shared" si="2"/>
        <v>143</v>
      </c>
      <c r="J153" s="53"/>
      <c r="K153" s="12"/>
      <c r="L153" s="53"/>
      <c r="M153" s="53"/>
      <c r="N153" s="53"/>
      <c r="O153" s="53"/>
    </row>
    <row r="154" spans="2:15" ht="16" x14ac:dyDescent="0.2">
      <c r="B154" s="52" t="s">
        <v>127</v>
      </c>
      <c r="C154" s="82" t="s">
        <v>78</v>
      </c>
      <c r="D154" s="83"/>
      <c r="E154" s="83"/>
      <c r="F154" s="83"/>
      <c r="G154" s="83"/>
      <c r="H154" s="84"/>
      <c r="I154" s="53">
        <f t="shared" si="2"/>
        <v>144</v>
      </c>
      <c r="J154" s="53"/>
      <c r="K154" s="12"/>
      <c r="L154" s="53"/>
      <c r="M154" s="53"/>
      <c r="N154" s="53"/>
      <c r="O154" s="53"/>
    </row>
    <row r="155" spans="2:15" ht="16" x14ac:dyDescent="0.2">
      <c r="B155" s="52" t="s">
        <v>77</v>
      </c>
      <c r="C155" s="82" t="s">
        <v>98</v>
      </c>
      <c r="D155" s="83"/>
      <c r="E155" s="83"/>
      <c r="F155" s="83"/>
      <c r="G155" s="83"/>
      <c r="H155" s="84"/>
      <c r="I155" s="53">
        <f t="shared" si="2"/>
        <v>145</v>
      </c>
      <c r="J155" s="53"/>
      <c r="K155" s="12"/>
      <c r="L155" s="53"/>
      <c r="M155" s="53"/>
      <c r="N155" s="53"/>
      <c r="O155" s="53"/>
    </row>
    <row r="156" spans="2:15" ht="16" x14ac:dyDescent="0.2">
      <c r="B156" s="52" t="s">
        <v>139</v>
      </c>
      <c r="C156" s="82" t="s">
        <v>144</v>
      </c>
      <c r="D156" s="83"/>
      <c r="E156" s="83"/>
      <c r="F156" s="83"/>
      <c r="G156" s="83"/>
      <c r="H156" s="84"/>
      <c r="I156" s="53">
        <f t="shared" si="2"/>
        <v>146</v>
      </c>
      <c r="J156" s="53"/>
      <c r="K156" s="12"/>
      <c r="L156" s="53"/>
      <c r="M156" s="53"/>
      <c r="N156" s="53"/>
      <c r="O156" s="53"/>
    </row>
    <row r="157" spans="2:15" ht="16" x14ac:dyDescent="0.2">
      <c r="B157" s="44" t="s">
        <v>223</v>
      </c>
      <c r="C157" s="82" t="s">
        <v>186</v>
      </c>
      <c r="D157" s="83"/>
      <c r="E157" s="83"/>
      <c r="F157" s="83"/>
      <c r="G157" s="83"/>
      <c r="H157" s="84"/>
      <c r="I157" s="53">
        <f t="shared" si="2"/>
        <v>147</v>
      </c>
      <c r="J157" s="53"/>
      <c r="K157" s="12"/>
      <c r="L157" s="53"/>
      <c r="M157" s="53"/>
      <c r="N157" s="53"/>
      <c r="O157" s="53"/>
    </row>
    <row r="158" spans="2:15" ht="16" x14ac:dyDescent="0.2">
      <c r="B158" s="44" t="s">
        <v>224</v>
      </c>
      <c r="C158" s="82" t="s">
        <v>187</v>
      </c>
      <c r="D158" s="83"/>
      <c r="E158" s="83"/>
      <c r="F158" s="83"/>
      <c r="G158" s="83"/>
      <c r="H158" s="84"/>
      <c r="I158" s="53">
        <f t="shared" si="2"/>
        <v>148</v>
      </c>
      <c r="J158" s="53"/>
      <c r="K158" s="12"/>
      <c r="L158" s="53"/>
      <c r="M158" s="53"/>
      <c r="N158" s="53"/>
      <c r="O158" s="53"/>
    </row>
    <row r="159" spans="2:15" ht="16" x14ac:dyDescent="0.2">
      <c r="B159" s="44" t="s">
        <v>225</v>
      </c>
      <c r="C159" s="82" t="s">
        <v>188</v>
      </c>
      <c r="D159" s="83"/>
      <c r="E159" s="83"/>
      <c r="F159" s="83"/>
      <c r="G159" s="83"/>
      <c r="H159" s="84"/>
      <c r="I159" s="53">
        <f t="shared" si="2"/>
        <v>149</v>
      </c>
      <c r="J159" s="53"/>
      <c r="K159" s="12"/>
      <c r="L159" s="53"/>
      <c r="M159" s="53"/>
      <c r="N159" s="53"/>
      <c r="O159" s="53"/>
    </row>
    <row r="160" spans="2:15" ht="16" x14ac:dyDescent="0.2">
      <c r="B160" s="52" t="s">
        <v>108</v>
      </c>
      <c r="C160" s="82" t="s">
        <v>76</v>
      </c>
      <c r="D160" s="83"/>
      <c r="E160" s="83"/>
      <c r="F160" s="83"/>
      <c r="G160" s="83"/>
      <c r="H160" s="84"/>
      <c r="I160" s="53">
        <f t="shared" si="2"/>
        <v>150</v>
      </c>
      <c r="J160" s="53"/>
      <c r="K160" s="12"/>
      <c r="L160" s="53"/>
      <c r="M160" s="53"/>
      <c r="N160" s="53"/>
      <c r="O160" s="53"/>
    </row>
    <row r="161" spans="2:15" ht="16" x14ac:dyDescent="0.2">
      <c r="B161" s="52" t="s">
        <v>141</v>
      </c>
      <c r="C161" s="82" t="s">
        <v>135</v>
      </c>
      <c r="D161" s="83"/>
      <c r="E161" s="83"/>
      <c r="F161" s="83"/>
      <c r="G161" s="83"/>
      <c r="H161" s="84"/>
      <c r="I161" s="53">
        <f t="shared" si="2"/>
        <v>151</v>
      </c>
      <c r="J161" s="53"/>
      <c r="K161" s="12"/>
      <c r="L161" s="53"/>
      <c r="M161" s="53"/>
      <c r="N161" s="53"/>
      <c r="O161" s="53"/>
    </row>
    <row r="162" spans="2:15" ht="16" x14ac:dyDescent="0.2">
      <c r="B162" s="52" t="s">
        <v>140</v>
      </c>
      <c r="C162" s="82" t="s">
        <v>136</v>
      </c>
      <c r="D162" s="83"/>
      <c r="E162" s="83"/>
      <c r="F162" s="83"/>
      <c r="G162" s="83"/>
      <c r="H162" s="84"/>
      <c r="I162" s="53">
        <f t="shared" si="2"/>
        <v>152</v>
      </c>
      <c r="J162" s="53"/>
      <c r="K162" s="12"/>
      <c r="L162" s="53"/>
      <c r="M162" s="53"/>
      <c r="N162" s="53"/>
      <c r="O162" s="53"/>
    </row>
    <row r="163" spans="2:15" ht="16" x14ac:dyDescent="0.2">
      <c r="B163" s="52" t="s">
        <v>142</v>
      </c>
      <c r="C163" s="85" t="s">
        <v>137</v>
      </c>
      <c r="D163" s="86"/>
      <c r="E163" s="86"/>
      <c r="F163" s="86"/>
      <c r="G163" s="86"/>
      <c r="H163" s="87"/>
      <c r="I163" s="53">
        <f t="shared" si="2"/>
        <v>153</v>
      </c>
      <c r="J163" s="53"/>
      <c r="K163" s="12"/>
      <c r="L163" s="53"/>
      <c r="M163" s="53"/>
      <c r="N163" s="53"/>
      <c r="O163" s="53"/>
    </row>
    <row r="164" spans="2:15" ht="16" x14ac:dyDescent="0.2">
      <c r="B164" s="52" t="s">
        <v>143</v>
      </c>
      <c r="C164" s="85" t="s">
        <v>138</v>
      </c>
      <c r="D164" s="86"/>
      <c r="E164" s="86"/>
      <c r="F164" s="86"/>
      <c r="G164" s="86"/>
      <c r="H164" s="86"/>
      <c r="I164" s="53">
        <f t="shared" si="2"/>
        <v>154</v>
      </c>
      <c r="J164" s="53"/>
      <c r="K164" s="12"/>
      <c r="L164" s="53"/>
      <c r="M164" s="53"/>
      <c r="N164" s="53"/>
      <c r="O164" s="53"/>
    </row>
    <row r="165" spans="2:15" ht="16" x14ac:dyDescent="0.2">
      <c r="B165" s="52" t="s">
        <v>236</v>
      </c>
      <c r="C165" s="63" t="s">
        <v>235</v>
      </c>
      <c r="D165" s="58"/>
      <c r="E165" s="58"/>
      <c r="F165" s="58"/>
      <c r="G165" s="58"/>
      <c r="H165" s="58"/>
      <c r="I165" s="53">
        <f t="shared" si="2"/>
        <v>155</v>
      </c>
      <c r="J165" s="53"/>
      <c r="K165" s="12"/>
      <c r="L165" s="53"/>
      <c r="M165" s="53"/>
      <c r="N165" s="53"/>
      <c r="O165" s="53"/>
    </row>
    <row r="166" spans="2:15" ht="16" x14ac:dyDescent="0.2">
      <c r="B166" s="44" t="s">
        <v>226</v>
      </c>
      <c r="C166" s="57" t="s">
        <v>189</v>
      </c>
      <c r="D166" s="58"/>
      <c r="E166" s="58"/>
      <c r="F166" s="58"/>
      <c r="G166" s="58"/>
      <c r="H166" s="58"/>
      <c r="I166" s="53">
        <f t="shared" si="2"/>
        <v>156</v>
      </c>
      <c r="J166" s="53"/>
      <c r="K166" s="12"/>
      <c r="L166" s="53"/>
      <c r="M166" s="53"/>
      <c r="N166" s="53"/>
      <c r="O166" s="53"/>
    </row>
    <row r="167" spans="2:15" ht="16" x14ac:dyDescent="0.2">
      <c r="B167" s="52" t="s">
        <v>220</v>
      </c>
      <c r="C167" s="57" t="s">
        <v>190</v>
      </c>
      <c r="D167" s="58"/>
      <c r="E167" s="58"/>
      <c r="F167" s="58"/>
      <c r="G167" s="58"/>
      <c r="H167" s="58"/>
      <c r="I167" s="53">
        <f t="shared" si="2"/>
        <v>157</v>
      </c>
      <c r="J167" s="53"/>
      <c r="K167" s="12"/>
      <c r="L167" s="53"/>
      <c r="M167" s="53"/>
      <c r="N167" s="53"/>
      <c r="O167" s="53"/>
    </row>
    <row r="168" spans="2:15" ht="16" x14ac:dyDescent="0.2">
      <c r="B168" s="52" t="s">
        <v>212</v>
      </c>
      <c r="C168" s="57" t="s">
        <v>191</v>
      </c>
      <c r="D168" s="56"/>
      <c r="E168" s="56"/>
      <c r="F168" s="56"/>
      <c r="G168" s="56"/>
      <c r="H168" s="56"/>
      <c r="I168" s="53">
        <f t="shared" si="2"/>
        <v>158</v>
      </c>
      <c r="J168" s="53"/>
      <c r="K168" s="12"/>
      <c r="L168" s="53"/>
      <c r="M168" s="53"/>
      <c r="N168" s="53"/>
      <c r="O168" s="53"/>
    </row>
    <row r="169" spans="2:15" ht="16" x14ac:dyDescent="0.2">
      <c r="B169" s="52" t="s">
        <v>221</v>
      </c>
      <c r="C169" s="55" t="s">
        <v>192</v>
      </c>
      <c r="D169" s="62"/>
      <c r="E169" s="62"/>
      <c r="F169" s="62"/>
      <c r="G169" s="62"/>
      <c r="H169" s="62"/>
      <c r="I169" s="53">
        <f t="shared" si="2"/>
        <v>159</v>
      </c>
      <c r="J169" s="53"/>
      <c r="K169" s="12"/>
      <c r="L169" s="53"/>
      <c r="M169" s="53"/>
      <c r="N169" s="53"/>
      <c r="O169" s="53"/>
    </row>
    <row r="170" spans="2:15" ht="16" x14ac:dyDescent="0.2">
      <c r="B170" s="52"/>
      <c r="C170" s="57"/>
      <c r="D170" s="56"/>
      <c r="E170" s="56"/>
      <c r="F170" s="56"/>
      <c r="G170" s="56"/>
      <c r="H170" s="56"/>
      <c r="I170" s="53">
        <f t="shared" si="2"/>
        <v>160</v>
      </c>
      <c r="J170" s="53"/>
      <c r="K170" s="12"/>
      <c r="L170" s="53"/>
      <c r="M170" s="53"/>
      <c r="N170" s="53"/>
      <c r="O170" s="53"/>
    </row>
    <row r="171" spans="2:15" ht="16" x14ac:dyDescent="0.2">
      <c r="B171" s="52" t="s">
        <v>133</v>
      </c>
      <c r="C171" s="82" t="s">
        <v>83</v>
      </c>
      <c r="D171" s="83"/>
      <c r="E171" s="83"/>
      <c r="F171" s="83"/>
      <c r="G171" s="83"/>
      <c r="H171" s="83"/>
      <c r="I171" s="53">
        <f t="shared" si="2"/>
        <v>161</v>
      </c>
      <c r="J171" s="53"/>
      <c r="K171" s="12"/>
      <c r="L171" s="53"/>
      <c r="M171" s="53"/>
      <c r="N171" s="53"/>
      <c r="O171" s="53"/>
    </row>
    <row r="172" spans="2:15" ht="16" x14ac:dyDescent="0.2">
      <c r="B172" s="52" t="s">
        <v>126</v>
      </c>
      <c r="C172" s="82" t="s">
        <v>86</v>
      </c>
      <c r="D172" s="83"/>
      <c r="E172" s="83"/>
      <c r="F172" s="83"/>
      <c r="G172" s="83"/>
      <c r="H172" s="83"/>
      <c r="I172" s="53">
        <f t="shared" si="2"/>
        <v>162</v>
      </c>
      <c r="J172" s="53"/>
      <c r="K172" s="12"/>
      <c r="L172" s="53"/>
      <c r="M172" s="53"/>
      <c r="N172" s="53"/>
      <c r="O172" s="53"/>
    </row>
    <row r="173" spans="2:15" ht="16" x14ac:dyDescent="0.2">
      <c r="B173" s="52" t="s">
        <v>82</v>
      </c>
      <c r="C173" s="82" t="s">
        <v>99</v>
      </c>
      <c r="D173" s="83"/>
      <c r="E173" s="83"/>
      <c r="F173" s="83"/>
      <c r="G173" s="83"/>
      <c r="H173" s="83"/>
      <c r="I173" s="53">
        <f t="shared" si="2"/>
        <v>163</v>
      </c>
      <c r="J173" s="53"/>
      <c r="K173" s="12"/>
      <c r="L173" s="53"/>
      <c r="M173" s="53"/>
      <c r="N173" s="53"/>
      <c r="O173" s="53"/>
    </row>
    <row r="174" spans="2:15" ht="16" x14ac:dyDescent="0.2">
      <c r="B174" s="52" t="s">
        <v>127</v>
      </c>
      <c r="C174" s="82" t="s">
        <v>78</v>
      </c>
      <c r="D174" s="83"/>
      <c r="E174" s="83"/>
      <c r="F174" s="83"/>
      <c r="G174" s="83"/>
      <c r="H174" s="83"/>
      <c r="I174" s="53">
        <f t="shared" si="2"/>
        <v>164</v>
      </c>
      <c r="J174" s="53"/>
      <c r="K174" s="12"/>
      <c r="L174" s="53"/>
      <c r="M174" s="53"/>
      <c r="N174" s="53"/>
      <c r="O174" s="53"/>
    </row>
    <row r="175" spans="2:15" ht="16" x14ac:dyDescent="0.2">
      <c r="B175" s="52" t="s">
        <v>81</v>
      </c>
      <c r="C175" s="82" t="s">
        <v>98</v>
      </c>
      <c r="D175" s="83"/>
      <c r="E175" s="83"/>
      <c r="F175" s="83"/>
      <c r="G175" s="83"/>
      <c r="H175" s="83"/>
      <c r="I175" s="53">
        <f t="shared" si="2"/>
        <v>165</v>
      </c>
      <c r="J175" s="53"/>
      <c r="K175" s="12"/>
      <c r="L175" s="53"/>
      <c r="M175" s="53"/>
      <c r="N175" s="53"/>
      <c r="O175" s="53"/>
    </row>
    <row r="176" spans="2:15" ht="16" x14ac:dyDescent="0.2">
      <c r="B176" s="52" t="s">
        <v>139</v>
      </c>
      <c r="C176" s="82" t="s">
        <v>144</v>
      </c>
      <c r="D176" s="83"/>
      <c r="E176" s="83"/>
      <c r="F176" s="83"/>
      <c r="G176" s="83"/>
      <c r="H176" s="83"/>
      <c r="I176" s="53">
        <f t="shared" si="2"/>
        <v>166</v>
      </c>
      <c r="J176" s="53"/>
      <c r="K176" s="12"/>
      <c r="L176" s="53"/>
      <c r="M176" s="53"/>
      <c r="N176" s="53"/>
      <c r="O176" s="53"/>
    </row>
    <row r="177" spans="2:19" ht="16" x14ac:dyDescent="0.2">
      <c r="B177" s="44" t="s">
        <v>223</v>
      </c>
      <c r="C177" s="82" t="s">
        <v>186</v>
      </c>
      <c r="D177" s="83"/>
      <c r="E177" s="83"/>
      <c r="F177" s="83"/>
      <c r="G177" s="83"/>
      <c r="H177" s="83"/>
      <c r="I177" s="53">
        <f t="shared" si="2"/>
        <v>167</v>
      </c>
      <c r="J177" s="53"/>
      <c r="K177" s="12"/>
      <c r="L177" s="53"/>
      <c r="M177" s="53"/>
      <c r="N177" s="53"/>
      <c r="O177" s="53"/>
    </row>
    <row r="178" spans="2:19" ht="16" x14ac:dyDescent="0.2">
      <c r="B178" s="44" t="s">
        <v>224</v>
      </c>
      <c r="C178" s="82" t="s">
        <v>187</v>
      </c>
      <c r="D178" s="83"/>
      <c r="E178" s="83"/>
      <c r="F178" s="83"/>
      <c r="G178" s="83"/>
      <c r="H178" s="83"/>
      <c r="I178" s="53">
        <f t="shared" si="2"/>
        <v>168</v>
      </c>
      <c r="J178" s="53"/>
      <c r="K178" s="12"/>
      <c r="L178" s="53"/>
      <c r="M178" s="53"/>
      <c r="N178" s="53"/>
      <c r="O178" s="53"/>
    </row>
    <row r="179" spans="2:19" ht="16" x14ac:dyDescent="0.2">
      <c r="B179" s="44" t="s">
        <v>225</v>
      </c>
      <c r="C179" s="82" t="s">
        <v>188</v>
      </c>
      <c r="D179" s="83"/>
      <c r="E179" s="83"/>
      <c r="F179" s="83"/>
      <c r="G179" s="83"/>
      <c r="H179" s="83"/>
      <c r="I179" s="53">
        <f t="shared" si="2"/>
        <v>169</v>
      </c>
      <c r="J179" s="53"/>
      <c r="K179" s="12"/>
      <c r="L179" s="53"/>
      <c r="M179" s="53"/>
      <c r="N179" s="53"/>
      <c r="O179" s="53"/>
    </row>
    <row r="180" spans="2:19" ht="16" x14ac:dyDescent="0.2">
      <c r="B180" s="52" t="s">
        <v>80</v>
      </c>
      <c r="C180" s="82" t="s">
        <v>76</v>
      </c>
      <c r="D180" s="83"/>
      <c r="E180" s="83"/>
      <c r="F180" s="83"/>
      <c r="G180" s="83"/>
      <c r="H180" s="83"/>
      <c r="I180" s="53">
        <f t="shared" si="2"/>
        <v>170</v>
      </c>
      <c r="J180" s="53"/>
      <c r="K180" s="12"/>
      <c r="L180" s="53"/>
      <c r="M180" s="53"/>
      <c r="N180" s="53"/>
      <c r="O180" s="53"/>
    </row>
    <row r="181" spans="2:19" ht="16" x14ac:dyDescent="0.2">
      <c r="B181" s="52" t="s">
        <v>141</v>
      </c>
      <c r="C181" s="82" t="s">
        <v>135</v>
      </c>
      <c r="D181" s="83"/>
      <c r="E181" s="83"/>
      <c r="F181" s="83"/>
      <c r="G181" s="83"/>
      <c r="H181" s="83"/>
      <c r="I181" s="53">
        <f t="shared" si="2"/>
        <v>171</v>
      </c>
      <c r="J181" s="53"/>
      <c r="K181" s="12"/>
      <c r="L181" s="53"/>
      <c r="M181" s="53"/>
      <c r="N181" s="53"/>
      <c r="O181" s="53"/>
    </row>
    <row r="182" spans="2:19" ht="16" x14ac:dyDescent="0.2">
      <c r="B182" s="52" t="s">
        <v>140</v>
      </c>
      <c r="C182" s="82" t="s">
        <v>136</v>
      </c>
      <c r="D182" s="83"/>
      <c r="E182" s="83"/>
      <c r="F182" s="83"/>
      <c r="G182" s="83"/>
      <c r="H182" s="83"/>
      <c r="I182" s="53">
        <f t="shared" si="2"/>
        <v>172</v>
      </c>
      <c r="J182" s="53"/>
      <c r="K182" s="12"/>
      <c r="L182" s="53"/>
      <c r="M182" s="53"/>
      <c r="N182" s="53"/>
      <c r="O182" s="53"/>
    </row>
    <row r="183" spans="2:19" ht="16" x14ac:dyDescent="0.2">
      <c r="B183" s="52" t="s">
        <v>142</v>
      </c>
      <c r="C183" s="85" t="s">
        <v>137</v>
      </c>
      <c r="D183" s="86"/>
      <c r="E183" s="86"/>
      <c r="F183" s="86"/>
      <c r="G183" s="86"/>
      <c r="H183" s="86"/>
      <c r="I183" s="53">
        <f t="shared" si="2"/>
        <v>173</v>
      </c>
      <c r="J183" s="53"/>
      <c r="K183" s="12"/>
      <c r="L183" s="53"/>
      <c r="M183" s="53"/>
      <c r="N183" s="53"/>
      <c r="O183" s="53"/>
    </row>
    <row r="184" spans="2:19" ht="16" x14ac:dyDescent="0.2">
      <c r="B184" s="52" t="s">
        <v>143</v>
      </c>
      <c r="C184" s="85" t="s">
        <v>138</v>
      </c>
      <c r="D184" s="86"/>
      <c r="E184" s="86"/>
      <c r="F184" s="86"/>
      <c r="G184" s="86"/>
      <c r="H184" s="86"/>
      <c r="I184" s="53">
        <f t="shared" si="2"/>
        <v>174</v>
      </c>
      <c r="J184" s="53"/>
      <c r="K184" s="12"/>
      <c r="L184" s="53"/>
      <c r="M184" s="53"/>
      <c r="N184" s="53"/>
      <c r="O184" s="53"/>
    </row>
    <row r="185" spans="2:19" ht="16" x14ac:dyDescent="0.2">
      <c r="B185" s="52" t="s">
        <v>236</v>
      </c>
      <c r="C185" s="63" t="s">
        <v>235</v>
      </c>
      <c r="D185" s="58"/>
      <c r="E185" s="58"/>
      <c r="F185" s="58"/>
      <c r="G185" s="58"/>
      <c r="H185" s="58"/>
      <c r="I185" s="53">
        <f t="shared" si="2"/>
        <v>175</v>
      </c>
      <c r="J185" s="53"/>
      <c r="K185" s="12"/>
      <c r="L185" s="53"/>
      <c r="M185" s="53"/>
      <c r="N185" s="53"/>
      <c r="O185" s="53"/>
    </row>
    <row r="186" spans="2:19" ht="16" x14ac:dyDescent="0.2">
      <c r="B186" s="44" t="s">
        <v>226</v>
      </c>
      <c r="C186" s="57" t="s">
        <v>189</v>
      </c>
      <c r="D186" s="58"/>
      <c r="E186" s="58"/>
      <c r="F186" s="58"/>
      <c r="G186" s="58"/>
      <c r="H186" s="58"/>
      <c r="I186" s="53">
        <f t="shared" si="2"/>
        <v>176</v>
      </c>
      <c r="J186" s="53"/>
      <c r="K186" s="12"/>
      <c r="L186" s="53"/>
      <c r="M186" s="53"/>
      <c r="N186" s="53"/>
      <c r="O186" s="53"/>
    </row>
    <row r="187" spans="2:19" ht="16" x14ac:dyDescent="0.2">
      <c r="B187" s="52" t="s">
        <v>220</v>
      </c>
      <c r="C187" s="57" t="s">
        <v>190</v>
      </c>
      <c r="D187" s="58"/>
      <c r="E187" s="58"/>
      <c r="F187" s="58"/>
      <c r="G187" s="58"/>
      <c r="H187" s="58"/>
      <c r="I187" s="53">
        <f t="shared" si="2"/>
        <v>177</v>
      </c>
      <c r="J187" s="53"/>
      <c r="K187" s="12"/>
      <c r="L187" s="53"/>
      <c r="M187" s="53"/>
      <c r="N187" s="53"/>
      <c r="O187" s="53"/>
    </row>
    <row r="188" spans="2:19" ht="16" x14ac:dyDescent="0.2">
      <c r="B188" s="52" t="s">
        <v>212</v>
      </c>
      <c r="C188" s="57" t="s">
        <v>191</v>
      </c>
      <c r="D188" s="56"/>
      <c r="E188" s="56"/>
      <c r="F188" s="56"/>
      <c r="G188" s="56"/>
      <c r="H188" s="56"/>
      <c r="I188" s="53">
        <f t="shared" si="2"/>
        <v>178</v>
      </c>
      <c r="J188" s="53"/>
      <c r="K188" s="12"/>
      <c r="L188" s="53"/>
      <c r="M188" s="53"/>
      <c r="N188" s="53"/>
      <c r="O188" s="53"/>
    </row>
    <row r="189" spans="2:19" ht="16" x14ac:dyDescent="0.2">
      <c r="B189" s="52" t="s">
        <v>222</v>
      </c>
      <c r="C189" s="55" t="s">
        <v>192</v>
      </c>
      <c r="D189" s="62"/>
      <c r="E189" s="62"/>
      <c r="F189" s="62"/>
      <c r="G189" s="62"/>
      <c r="H189" s="62"/>
      <c r="I189" s="53">
        <f t="shared" si="2"/>
        <v>179</v>
      </c>
      <c r="J189" s="53"/>
      <c r="K189" s="12"/>
      <c r="L189" s="53"/>
      <c r="M189" s="53"/>
      <c r="N189" s="53"/>
      <c r="O189" s="53"/>
    </row>
    <row r="190" spans="2:19" ht="16" x14ac:dyDescent="0.2">
      <c r="B190" s="43"/>
      <c r="C190" s="55"/>
      <c r="D190" s="56"/>
      <c r="E190" s="56"/>
      <c r="F190" s="56"/>
      <c r="G190" s="56"/>
      <c r="H190" s="56"/>
      <c r="I190" s="53">
        <f t="shared" si="2"/>
        <v>180</v>
      </c>
      <c r="J190" s="53"/>
      <c r="K190" s="12"/>
      <c r="L190" s="53"/>
      <c r="M190" s="53"/>
      <c r="N190" s="53"/>
      <c r="O190" s="53"/>
    </row>
    <row r="191" spans="2:19" ht="16" x14ac:dyDescent="0.2">
      <c r="M191" s="50"/>
      <c r="N191" s="50"/>
      <c r="O191" s="50"/>
    </row>
    <row r="192" spans="2:19" ht="15" x14ac:dyDescent="0.2">
      <c r="P192" s="36" t="s">
        <v>61</v>
      </c>
      <c r="Q192" s="36" t="s">
        <v>62</v>
      </c>
      <c r="R192" s="36" t="s">
        <v>63</v>
      </c>
      <c r="S192" s="36" t="s">
        <v>64</v>
      </c>
    </row>
    <row r="193" spans="13:19" ht="15" x14ac:dyDescent="0.2">
      <c r="P193" s="9">
        <f>COUNT(I10:I190)</f>
        <v>181</v>
      </c>
      <c r="Q193" s="9">
        <f>COUNTIF(L10:L190,"OK")</f>
        <v>0</v>
      </c>
      <c r="R193" s="9">
        <f>COUNTIF(M10:M190,"OK")</f>
        <v>0</v>
      </c>
      <c r="S193" s="30">
        <f>IF(R193=0,0,R193/P193*100)</f>
        <v>0</v>
      </c>
    </row>
    <row r="194" spans="13:19" ht="16" x14ac:dyDescent="0.2">
      <c r="M194" s="50"/>
      <c r="N194" s="50"/>
      <c r="O194" s="50"/>
    </row>
    <row r="195" spans="13:19" ht="16" x14ac:dyDescent="0.2">
      <c r="M195" s="50"/>
      <c r="N195" s="50"/>
      <c r="O195" s="50"/>
    </row>
  </sheetData>
  <mergeCells count="134">
    <mergeCell ref="C183:H183"/>
    <mergeCell ref="C184:H184"/>
    <mergeCell ref="I8:O8"/>
    <mergeCell ref="C174:H174"/>
    <mergeCell ref="C175:H175"/>
    <mergeCell ref="C176:H176"/>
    <mergeCell ref="C177:H177"/>
    <mergeCell ref="C178:H178"/>
    <mergeCell ref="C179:H179"/>
    <mergeCell ref="C180:H180"/>
    <mergeCell ref="C181:H181"/>
    <mergeCell ref="C182:H182"/>
    <mergeCell ref="C159:H159"/>
    <mergeCell ref="C160:H160"/>
    <mergeCell ref="C161:H161"/>
    <mergeCell ref="C162:H162"/>
    <mergeCell ref="C163:H163"/>
    <mergeCell ref="C164:H164"/>
    <mergeCell ref="C171:H171"/>
    <mergeCell ref="C172:H172"/>
    <mergeCell ref="C173:H173"/>
    <mergeCell ref="C144:H144"/>
    <mergeCell ref="C151:H151"/>
    <mergeCell ref="C152:H152"/>
    <mergeCell ref="C157:H157"/>
    <mergeCell ref="C158:H158"/>
    <mergeCell ref="C135:H135"/>
    <mergeCell ref="C136:H136"/>
    <mergeCell ref="C137:H137"/>
    <mergeCell ref="C138:H138"/>
    <mergeCell ref="C139:H139"/>
    <mergeCell ref="C140:H140"/>
    <mergeCell ref="C141:H141"/>
    <mergeCell ref="C142:H142"/>
    <mergeCell ref="C143:H143"/>
    <mergeCell ref="C124:H124"/>
    <mergeCell ref="C131:H131"/>
    <mergeCell ref="C132:H132"/>
    <mergeCell ref="C133:H133"/>
    <mergeCell ref="C134:H134"/>
    <mergeCell ref="C153:H153"/>
    <mergeCell ref="C154:H154"/>
    <mergeCell ref="C155:H155"/>
    <mergeCell ref="C156:H156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00:H100"/>
    <mergeCell ref="C101:H101"/>
    <mergeCell ref="C102:H102"/>
    <mergeCell ref="C103:H103"/>
    <mergeCell ref="C104:H104"/>
    <mergeCell ref="C111:H111"/>
    <mergeCell ref="C112:H112"/>
    <mergeCell ref="C113:H113"/>
    <mergeCell ref="C114:H114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61:H61"/>
    <mergeCell ref="C62:H62"/>
    <mergeCell ref="C63:H63"/>
    <mergeCell ref="C64:H64"/>
    <mergeCell ref="C71:H71"/>
    <mergeCell ref="C72:H72"/>
    <mergeCell ref="C73:H73"/>
    <mergeCell ref="C74:H74"/>
    <mergeCell ref="C75:H75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37:H37"/>
    <mergeCell ref="C38:H38"/>
    <mergeCell ref="C39:H39"/>
    <mergeCell ref="C40:H40"/>
    <mergeCell ref="C41:H41"/>
    <mergeCell ref="C42:H42"/>
    <mergeCell ref="C43:H43"/>
    <mergeCell ref="C44:H44"/>
    <mergeCell ref="C51:H51"/>
    <mergeCell ref="C22:H22"/>
    <mergeCell ref="C23:H23"/>
    <mergeCell ref="C24:H24"/>
    <mergeCell ref="C31:H31"/>
    <mergeCell ref="C32:H32"/>
    <mergeCell ref="C33:H33"/>
    <mergeCell ref="C34:H34"/>
    <mergeCell ref="C35:H35"/>
    <mergeCell ref="C36:H36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:F2"/>
    <mergeCell ref="B3:B5"/>
    <mergeCell ref="C3:F5"/>
    <mergeCell ref="G3:G5"/>
    <mergeCell ref="H3:H5"/>
    <mergeCell ref="C9:H9"/>
    <mergeCell ref="C10:H10"/>
    <mergeCell ref="C11:H11"/>
    <mergeCell ref="C12:H12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topLeftCell="A28" zoomScaleNormal="100" workbookViewId="0">
      <selection activeCell="D34" sqref="D34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29</v>
      </c>
      <c r="C2" s="68" t="s">
        <v>33</v>
      </c>
      <c r="D2" s="68"/>
      <c r="E2" s="68"/>
      <c r="F2" s="68"/>
      <c r="G2" s="7" t="s">
        <v>22</v>
      </c>
      <c r="H2" s="7" t="s">
        <v>23</v>
      </c>
      <c r="I2" s="7" t="s">
        <v>31</v>
      </c>
      <c r="J2" s="7" t="s">
        <v>34</v>
      </c>
    </row>
    <row r="3" spans="1:12" ht="16.5" customHeight="1" x14ac:dyDescent="0.2">
      <c r="B3" s="73" t="str">
        <f ca="1">RIGHT(CELL("filename",C3),LEN(CELL("filename",C3))-FIND("]",CELL("filename",C3)))</f>
        <v>MSA×××××</v>
      </c>
      <c r="C3" s="69" t="s">
        <v>145</v>
      </c>
      <c r="D3" s="69"/>
      <c r="E3" s="69"/>
      <c r="F3" s="69"/>
      <c r="G3" s="73" t="s">
        <v>35</v>
      </c>
      <c r="H3" s="73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3"/>
      <c r="C4" s="69"/>
      <c r="D4" s="69"/>
      <c r="E4" s="69"/>
      <c r="F4" s="69"/>
      <c r="G4" s="73"/>
      <c r="H4" s="73"/>
      <c r="I4" s="7" t="s">
        <v>32</v>
      </c>
      <c r="J4" s="7" t="s">
        <v>30</v>
      </c>
    </row>
    <row r="5" spans="1:12" ht="20.399999999999999" customHeight="1" x14ac:dyDescent="0.2">
      <c r="B5" s="73"/>
      <c r="C5" s="69"/>
      <c r="D5" s="69"/>
      <c r="E5" s="69"/>
      <c r="F5" s="69"/>
      <c r="G5" s="73"/>
      <c r="H5" s="73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74" t="s">
        <v>25</v>
      </c>
      <c r="C7" s="74"/>
      <c r="D7" s="74"/>
      <c r="E7" s="74"/>
      <c r="F7" s="74" t="s">
        <v>44</v>
      </c>
      <c r="G7" s="74"/>
      <c r="H7" s="74"/>
      <c r="I7" s="74"/>
      <c r="J7" s="74"/>
      <c r="K7" s="74"/>
      <c r="L7" s="74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73" t="s">
        <v>0</v>
      </c>
      <c r="C9" s="2" t="s">
        <v>1</v>
      </c>
      <c r="D9" s="29" t="s">
        <v>67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3"/>
      <c r="C10" s="2" t="s">
        <v>2</v>
      </c>
      <c r="D10" s="20"/>
      <c r="E10" s="2"/>
      <c r="F10" s="2">
        <f t="shared" ref="F10:F50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53" t="s">
        <v>3</v>
      </c>
      <c r="C11" s="21" t="s">
        <v>3</v>
      </c>
      <c r="D11" s="3" t="s">
        <v>240</v>
      </c>
      <c r="E11" s="23"/>
      <c r="F11" s="53">
        <f t="shared" si="0"/>
        <v>3</v>
      </c>
      <c r="G11" s="53"/>
      <c r="H11" s="12"/>
      <c r="I11" s="53"/>
      <c r="J11" s="53"/>
      <c r="K11" s="53"/>
      <c r="L11" s="53"/>
    </row>
    <row r="12" spans="1:12" x14ac:dyDescent="0.2">
      <c r="A12" s="5"/>
      <c r="B12" s="78" t="s">
        <v>4</v>
      </c>
      <c r="C12" s="22" t="s">
        <v>146</v>
      </c>
      <c r="D12" s="13" t="s">
        <v>147</v>
      </c>
      <c r="E12" s="23"/>
      <c r="F12" s="53">
        <f t="shared" si="0"/>
        <v>4</v>
      </c>
      <c r="G12" s="53"/>
      <c r="H12" s="12"/>
      <c r="I12" s="53"/>
      <c r="J12" s="53"/>
      <c r="K12" s="53"/>
      <c r="L12" s="53"/>
    </row>
    <row r="13" spans="1:12" x14ac:dyDescent="0.2">
      <c r="A13" s="5"/>
      <c r="B13" s="79"/>
      <c r="C13" s="22" t="s">
        <v>238</v>
      </c>
      <c r="D13" s="13" t="s">
        <v>239</v>
      </c>
      <c r="E13" s="23"/>
      <c r="F13" s="61">
        <f t="shared" si="0"/>
        <v>5</v>
      </c>
      <c r="G13" s="61"/>
      <c r="H13" s="12"/>
      <c r="I13" s="61"/>
      <c r="J13" s="61"/>
      <c r="K13" s="61"/>
      <c r="L13" s="61"/>
    </row>
    <row r="14" spans="1:12" x14ac:dyDescent="0.2">
      <c r="A14" s="5"/>
      <c r="B14" s="79"/>
      <c r="C14" s="22" t="s">
        <v>227</v>
      </c>
      <c r="D14" s="14"/>
      <c r="E14" s="23"/>
      <c r="F14" s="61">
        <f t="shared" si="0"/>
        <v>6</v>
      </c>
      <c r="G14" s="53"/>
      <c r="H14" s="12"/>
      <c r="I14" s="53"/>
      <c r="J14" s="53"/>
      <c r="K14" s="53"/>
      <c r="L14" s="53"/>
    </row>
    <row r="15" spans="1:12" x14ac:dyDescent="0.2">
      <c r="A15" s="5"/>
      <c r="B15" s="79"/>
      <c r="C15" s="22" t="s">
        <v>148</v>
      </c>
      <c r="D15" s="60"/>
      <c r="E15" s="23"/>
      <c r="F15" s="53">
        <f t="shared" si="0"/>
        <v>7</v>
      </c>
      <c r="G15" s="53"/>
      <c r="H15" s="12"/>
      <c r="I15" s="53"/>
      <c r="J15" s="53"/>
      <c r="K15" s="53"/>
      <c r="L15" s="53"/>
    </row>
    <row r="16" spans="1:12" x14ac:dyDescent="0.2">
      <c r="A16" s="5"/>
      <c r="B16" s="79"/>
      <c r="C16" s="22" t="s">
        <v>149</v>
      </c>
      <c r="D16" s="13"/>
      <c r="E16" s="23"/>
      <c r="F16" s="53">
        <f t="shared" si="0"/>
        <v>8</v>
      </c>
      <c r="G16" s="53"/>
      <c r="H16" s="12"/>
      <c r="I16" s="53"/>
      <c r="J16" s="53"/>
      <c r="K16" s="53"/>
      <c r="L16" s="53"/>
    </row>
    <row r="17" spans="1:12" x14ac:dyDescent="0.2">
      <c r="A17" s="5"/>
      <c r="B17" s="79"/>
      <c r="C17" s="22" t="s">
        <v>151</v>
      </c>
      <c r="D17" s="13"/>
      <c r="E17" s="23"/>
      <c r="F17" s="53">
        <f t="shared" si="0"/>
        <v>9</v>
      </c>
      <c r="G17" s="53"/>
      <c r="H17" s="12"/>
      <c r="I17" s="53"/>
      <c r="J17" s="53"/>
      <c r="K17" s="53"/>
      <c r="L17" s="53"/>
    </row>
    <row r="18" spans="1:12" x14ac:dyDescent="0.2">
      <c r="A18" s="5"/>
      <c r="B18" s="79"/>
      <c r="C18" s="22" t="s">
        <v>153</v>
      </c>
      <c r="D18" s="14"/>
      <c r="E18" s="23"/>
      <c r="F18" s="53">
        <f t="shared" si="0"/>
        <v>10</v>
      </c>
      <c r="G18" s="53"/>
      <c r="H18" s="12"/>
      <c r="I18" s="53"/>
      <c r="J18" s="53"/>
      <c r="K18" s="53"/>
      <c r="L18" s="53"/>
    </row>
    <row r="19" spans="1:12" x14ac:dyDescent="0.2">
      <c r="A19" s="5"/>
      <c r="B19" s="79"/>
      <c r="C19" s="22" t="s">
        <v>155</v>
      </c>
      <c r="D19" s="60"/>
      <c r="E19" s="23"/>
      <c r="F19" s="53">
        <f t="shared" si="0"/>
        <v>11</v>
      </c>
      <c r="G19" s="53"/>
      <c r="H19" s="12"/>
      <c r="I19" s="53"/>
      <c r="J19" s="53"/>
      <c r="K19" s="53"/>
      <c r="L19" s="53"/>
    </row>
    <row r="20" spans="1:12" x14ac:dyDescent="0.2">
      <c r="A20" s="5"/>
      <c r="B20" s="79"/>
      <c r="C20" s="22" t="s">
        <v>156</v>
      </c>
      <c r="D20" s="60"/>
      <c r="E20" s="23"/>
      <c r="F20" s="53">
        <f t="shared" si="0"/>
        <v>12</v>
      </c>
      <c r="G20" s="53"/>
      <c r="H20" s="12"/>
      <c r="I20" s="53"/>
      <c r="J20" s="53"/>
      <c r="K20" s="53"/>
      <c r="L20" s="53"/>
    </row>
    <row r="21" spans="1:12" x14ac:dyDescent="0.2">
      <c r="A21" s="5"/>
      <c r="B21" s="79"/>
      <c r="C21" s="22" t="s">
        <v>157</v>
      </c>
      <c r="D21" s="60"/>
      <c r="E21" s="23"/>
      <c r="F21" s="53">
        <f t="shared" si="0"/>
        <v>13</v>
      </c>
      <c r="G21" s="53"/>
      <c r="H21" s="12"/>
      <c r="I21" s="53"/>
      <c r="J21" s="53"/>
      <c r="K21" s="53"/>
      <c r="L21" s="53"/>
    </row>
    <row r="22" spans="1:12" x14ac:dyDescent="0.2">
      <c r="A22" s="5"/>
      <c r="B22" s="79"/>
      <c r="C22" s="22" t="s">
        <v>158</v>
      </c>
      <c r="D22" s="60"/>
      <c r="E22" s="23"/>
      <c r="F22" s="53">
        <f t="shared" si="0"/>
        <v>14</v>
      </c>
      <c r="G22" s="53"/>
      <c r="H22" s="12"/>
      <c r="I22" s="53"/>
      <c r="J22" s="53"/>
      <c r="K22" s="53"/>
      <c r="L22" s="53"/>
    </row>
    <row r="23" spans="1:12" x14ac:dyDescent="0.2">
      <c r="A23" s="5"/>
      <c r="B23" s="79"/>
      <c r="C23" s="22" t="s">
        <v>159</v>
      </c>
      <c r="D23" s="14"/>
      <c r="E23" s="23"/>
      <c r="F23" s="53">
        <f t="shared" si="0"/>
        <v>15</v>
      </c>
      <c r="G23" s="53"/>
      <c r="H23" s="12"/>
      <c r="I23" s="53"/>
      <c r="J23" s="53"/>
      <c r="K23" s="53"/>
      <c r="L23" s="53"/>
    </row>
    <row r="24" spans="1:12" x14ac:dyDescent="0.2">
      <c r="A24" s="5"/>
      <c r="B24" s="79"/>
      <c r="C24" s="22" t="s">
        <v>161</v>
      </c>
      <c r="D24" s="14"/>
      <c r="E24" s="23"/>
      <c r="F24" s="53">
        <f t="shared" si="0"/>
        <v>16</v>
      </c>
      <c r="G24" s="53"/>
      <c r="H24" s="12"/>
      <c r="I24" s="53"/>
      <c r="J24" s="53"/>
      <c r="K24" s="53"/>
      <c r="L24" s="53"/>
    </row>
    <row r="25" spans="1:12" x14ac:dyDescent="0.2">
      <c r="A25" s="5"/>
      <c r="B25" s="79"/>
      <c r="C25" s="22" t="s">
        <v>162</v>
      </c>
      <c r="D25" s="14"/>
      <c r="E25" s="23"/>
      <c r="F25" s="53">
        <f t="shared" si="0"/>
        <v>17</v>
      </c>
      <c r="G25" s="53"/>
      <c r="H25" s="12"/>
      <c r="I25" s="53"/>
      <c r="J25" s="53"/>
      <c r="K25" s="53"/>
      <c r="L25" s="53"/>
    </row>
    <row r="26" spans="1:12" x14ac:dyDescent="0.2">
      <c r="A26" s="5"/>
      <c r="B26" s="79"/>
      <c r="C26" s="22" t="s">
        <v>163</v>
      </c>
      <c r="D26" s="14"/>
      <c r="E26" s="23"/>
      <c r="F26" s="53">
        <f t="shared" si="0"/>
        <v>18</v>
      </c>
      <c r="G26" s="53"/>
      <c r="H26" s="12"/>
      <c r="I26" s="53"/>
      <c r="J26" s="53"/>
      <c r="K26" s="53"/>
      <c r="L26" s="53"/>
    </row>
    <row r="27" spans="1:12" x14ac:dyDescent="0.2">
      <c r="A27" s="5"/>
      <c r="B27" s="79"/>
      <c r="C27" s="22" t="s">
        <v>167</v>
      </c>
      <c r="D27" s="13"/>
      <c r="E27" s="23"/>
      <c r="F27" s="53">
        <f t="shared" si="0"/>
        <v>19</v>
      </c>
      <c r="G27" s="53"/>
      <c r="H27" s="12"/>
      <c r="I27" s="53"/>
      <c r="J27" s="53"/>
      <c r="K27" s="53"/>
      <c r="L27" s="53"/>
    </row>
    <row r="28" spans="1:12" x14ac:dyDescent="0.2">
      <c r="A28" s="5"/>
      <c r="B28" s="79"/>
      <c r="C28" s="22" t="s">
        <v>168</v>
      </c>
      <c r="D28" s="14"/>
      <c r="E28" s="23"/>
      <c r="F28" s="53">
        <f t="shared" si="0"/>
        <v>20</v>
      </c>
      <c r="G28" s="53"/>
      <c r="H28" s="12"/>
      <c r="I28" s="53"/>
      <c r="J28" s="53"/>
      <c r="K28" s="53"/>
      <c r="L28" s="53"/>
    </row>
    <row r="29" spans="1:12" x14ac:dyDescent="0.2">
      <c r="B29" s="79"/>
      <c r="C29" s="22" t="s">
        <v>171</v>
      </c>
      <c r="D29" s="13"/>
      <c r="E29" s="23"/>
      <c r="F29" s="53">
        <f t="shared" si="0"/>
        <v>21</v>
      </c>
      <c r="G29" s="53"/>
      <c r="H29" s="12"/>
      <c r="I29" s="53"/>
      <c r="J29" s="53"/>
      <c r="K29" s="53"/>
      <c r="L29" s="53"/>
    </row>
    <row r="30" spans="1:12" x14ac:dyDescent="0.2">
      <c r="B30" s="79"/>
      <c r="C30" s="22" t="s">
        <v>229</v>
      </c>
      <c r="D30" s="13"/>
      <c r="E30" s="23"/>
      <c r="F30" s="53">
        <f t="shared" si="0"/>
        <v>22</v>
      </c>
      <c r="G30" s="53"/>
      <c r="H30" s="12"/>
      <c r="I30" s="53"/>
      <c r="J30" s="53"/>
      <c r="K30" s="53"/>
      <c r="L30" s="53"/>
    </row>
    <row r="31" spans="1:12" x14ac:dyDescent="0.2">
      <c r="B31" s="79"/>
      <c r="C31" s="22" t="s">
        <v>231</v>
      </c>
      <c r="D31" s="13"/>
      <c r="E31" s="23"/>
      <c r="F31" s="53">
        <f t="shared" si="0"/>
        <v>23</v>
      </c>
      <c r="G31" s="53"/>
      <c r="H31" s="12"/>
      <c r="I31" s="53"/>
      <c r="J31" s="53"/>
      <c r="K31" s="53"/>
      <c r="L31" s="53"/>
    </row>
    <row r="32" spans="1:12" x14ac:dyDescent="0.2">
      <c r="B32" s="79"/>
      <c r="C32" s="22" t="s">
        <v>173</v>
      </c>
      <c r="D32" s="14"/>
      <c r="E32" s="23"/>
      <c r="F32" s="53">
        <f t="shared" si="0"/>
        <v>24</v>
      </c>
      <c r="G32" s="53"/>
      <c r="H32" s="12"/>
      <c r="I32" s="53"/>
      <c r="J32" s="53"/>
      <c r="K32" s="53"/>
      <c r="L32" s="53"/>
    </row>
    <row r="33" spans="1:12" x14ac:dyDescent="0.2">
      <c r="A33" s="5"/>
      <c r="B33" s="79"/>
      <c r="C33" s="22" t="s">
        <v>174</v>
      </c>
      <c r="D33" s="14"/>
      <c r="E33" s="23"/>
      <c r="F33" s="53">
        <f t="shared" si="0"/>
        <v>25</v>
      </c>
      <c r="G33" s="53"/>
      <c r="H33" s="12"/>
      <c r="I33" s="53"/>
      <c r="J33" s="53"/>
      <c r="K33" s="53"/>
      <c r="L33" s="53"/>
    </row>
    <row r="34" spans="1:12" x14ac:dyDescent="0.2">
      <c r="B34" s="79"/>
      <c r="C34" s="22" t="s">
        <v>175</v>
      </c>
      <c r="D34" s="13"/>
      <c r="E34" s="23"/>
      <c r="F34" s="53">
        <f t="shared" si="0"/>
        <v>26</v>
      </c>
      <c r="G34" s="53"/>
      <c r="H34" s="12"/>
      <c r="I34" s="53"/>
      <c r="J34" s="53"/>
      <c r="K34" s="53"/>
      <c r="L34" s="53"/>
    </row>
    <row r="35" spans="1:12" x14ac:dyDescent="0.2">
      <c r="B35" s="79"/>
      <c r="C35" s="22" t="s">
        <v>176</v>
      </c>
      <c r="D35" s="14"/>
      <c r="E35" s="23"/>
      <c r="F35" s="53">
        <f t="shared" si="0"/>
        <v>27</v>
      </c>
      <c r="G35" s="53"/>
      <c r="H35" s="12"/>
      <c r="I35" s="53"/>
      <c r="J35" s="53"/>
      <c r="K35" s="53"/>
      <c r="L35" s="53"/>
    </row>
    <row r="36" spans="1:12" x14ac:dyDescent="0.2">
      <c r="B36" s="65"/>
      <c r="C36" s="22" t="s">
        <v>246</v>
      </c>
      <c r="D36" s="13"/>
      <c r="E36" s="23"/>
      <c r="F36" s="64">
        <f t="shared" si="0"/>
        <v>28</v>
      </c>
      <c r="G36" s="64"/>
      <c r="H36" s="12"/>
      <c r="I36" s="64"/>
      <c r="J36" s="64"/>
      <c r="K36" s="64"/>
      <c r="L36" s="64"/>
    </row>
    <row r="37" spans="1:12" x14ac:dyDescent="0.2">
      <c r="B37" s="65"/>
      <c r="C37" s="22" t="s">
        <v>243</v>
      </c>
      <c r="D37" s="14"/>
      <c r="E37" s="23"/>
      <c r="F37" s="64">
        <f t="shared" si="0"/>
        <v>29</v>
      </c>
      <c r="G37" s="64"/>
      <c r="H37" s="12"/>
      <c r="I37" s="64"/>
      <c r="J37" s="64"/>
      <c r="K37" s="64"/>
      <c r="L37" s="64"/>
    </row>
    <row r="38" spans="1:12" x14ac:dyDescent="0.2">
      <c r="B38" s="73" t="s">
        <v>8</v>
      </c>
      <c r="C38" s="2" t="s">
        <v>5</v>
      </c>
      <c r="D38" s="29"/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1:12" x14ac:dyDescent="0.2">
      <c r="B39" s="73"/>
      <c r="C39" s="2" t="s">
        <v>6</v>
      </c>
      <c r="D39" s="29"/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1:12" x14ac:dyDescent="0.2">
      <c r="B40" s="73" t="s">
        <v>52</v>
      </c>
      <c r="C40" s="2" t="s">
        <v>7</v>
      </c>
      <c r="D40" s="29"/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1:12" x14ac:dyDescent="0.2">
      <c r="B41" s="73"/>
      <c r="C41" s="2" t="s">
        <v>6</v>
      </c>
      <c r="D41" s="29"/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1:12" x14ac:dyDescent="0.2">
      <c r="B42" s="73" t="s">
        <v>53</v>
      </c>
      <c r="C42" s="2" t="s">
        <v>7</v>
      </c>
      <c r="D42" s="29"/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1:12" x14ac:dyDescent="0.2">
      <c r="B43" s="73"/>
      <c r="C43" s="2" t="s">
        <v>6</v>
      </c>
      <c r="D43" s="29"/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1:12" x14ac:dyDescent="0.2">
      <c r="B44" s="73" t="s">
        <v>9</v>
      </c>
      <c r="C44" s="2" t="s">
        <v>11</v>
      </c>
      <c r="D44" s="29" t="s">
        <v>10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1:12" x14ac:dyDescent="0.2">
      <c r="B45" s="73"/>
      <c r="C45" s="2" t="s">
        <v>28</v>
      </c>
      <c r="D45" s="29" t="s">
        <v>12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1:12" x14ac:dyDescent="0.2">
      <c r="B46" s="2" t="s">
        <v>13</v>
      </c>
      <c r="C46" s="2" t="s">
        <v>14</v>
      </c>
      <c r="D46" s="29" t="s">
        <v>37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1:12" x14ac:dyDescent="0.2">
      <c r="B47" s="73" t="s">
        <v>15</v>
      </c>
      <c r="C47" s="2" t="s">
        <v>16</v>
      </c>
      <c r="D47" s="29" t="s">
        <v>38</v>
      </c>
      <c r="E47" s="2"/>
      <c r="F47" s="2">
        <f t="shared" si="0"/>
        <v>39</v>
      </c>
      <c r="G47" s="2"/>
      <c r="H47" s="12"/>
      <c r="I47" s="2"/>
      <c r="J47" s="2"/>
      <c r="K47" s="2"/>
      <c r="L47" s="2"/>
    </row>
    <row r="48" spans="1:12" x14ac:dyDescent="0.2">
      <c r="B48" s="73"/>
      <c r="C48" s="2" t="s">
        <v>17</v>
      </c>
      <c r="D48" s="29" t="s">
        <v>18</v>
      </c>
      <c r="E48" s="2"/>
      <c r="F48" s="2">
        <f t="shared" si="0"/>
        <v>40</v>
      </c>
      <c r="G48" s="2"/>
      <c r="H48" s="12"/>
      <c r="I48" s="2"/>
      <c r="J48" s="2"/>
      <c r="K48" s="2"/>
      <c r="L48" s="2"/>
    </row>
    <row r="49" spans="2:12" ht="15" customHeight="1" x14ac:dyDescent="0.2">
      <c r="B49" s="73"/>
      <c r="C49" s="2" t="s">
        <v>19</v>
      </c>
      <c r="D49" s="29" t="s">
        <v>18</v>
      </c>
      <c r="E49" s="2"/>
      <c r="F49" s="2">
        <f t="shared" si="0"/>
        <v>41</v>
      </c>
      <c r="G49" s="2"/>
      <c r="H49" s="12"/>
      <c r="I49" s="2"/>
      <c r="J49" s="2"/>
      <c r="K49" s="2"/>
      <c r="L49" s="2"/>
    </row>
    <row r="50" spans="2:12" ht="15" customHeight="1" x14ac:dyDescent="0.2">
      <c r="B50" s="73"/>
      <c r="C50" s="75" t="s">
        <v>54</v>
      </c>
      <c r="D50" s="29"/>
      <c r="E50" s="2"/>
      <c r="F50" s="70">
        <f t="shared" si="0"/>
        <v>42</v>
      </c>
      <c r="G50" s="70"/>
      <c r="H50" s="80"/>
      <c r="I50" s="70"/>
      <c r="J50" s="70"/>
      <c r="K50" s="70"/>
      <c r="L50" s="70"/>
    </row>
    <row r="51" spans="2:12" x14ac:dyDescent="0.2">
      <c r="B51" s="73"/>
      <c r="C51" s="76"/>
      <c r="D51" s="29" t="s">
        <v>21</v>
      </c>
      <c r="E51" s="2"/>
      <c r="F51" s="72"/>
      <c r="G51" s="72"/>
      <c r="H51" s="81"/>
      <c r="I51" s="72"/>
      <c r="J51" s="72"/>
      <c r="K51" s="72"/>
      <c r="L51" s="72"/>
    </row>
    <row r="52" spans="2:12" x14ac:dyDescent="0.2">
      <c r="B52" s="73"/>
      <c r="C52" s="77"/>
      <c r="D52" s="29" t="s">
        <v>20</v>
      </c>
      <c r="E52" s="2"/>
      <c r="F52" s="2">
        <f>ROW()-9</f>
        <v>43</v>
      </c>
      <c r="G52" s="2"/>
      <c r="H52" s="12"/>
      <c r="I52" s="2"/>
      <c r="J52" s="2"/>
      <c r="K52" s="2"/>
      <c r="L52" s="2"/>
    </row>
    <row r="53" spans="2:12" ht="48" x14ac:dyDescent="0.2">
      <c r="B53" s="70" t="s">
        <v>71</v>
      </c>
      <c r="C53" s="4" t="s">
        <v>72</v>
      </c>
      <c r="D53" s="35" t="s">
        <v>75</v>
      </c>
      <c r="E53" s="35"/>
      <c r="F53" s="35">
        <f t="shared" ref="F53:F54" si="1">ROW()-9</f>
        <v>44</v>
      </c>
      <c r="G53" s="35"/>
      <c r="H53" s="12"/>
      <c r="I53" s="35"/>
      <c r="J53" s="35"/>
      <c r="K53" s="35"/>
      <c r="L53" s="35"/>
    </row>
    <row r="54" spans="2:12" ht="48" x14ac:dyDescent="0.2">
      <c r="B54" s="71"/>
      <c r="C54" s="40" t="s">
        <v>73</v>
      </c>
      <c r="D54" s="35" t="s">
        <v>75</v>
      </c>
      <c r="E54" s="35"/>
      <c r="F54" s="35">
        <f t="shared" si="1"/>
        <v>45</v>
      </c>
      <c r="G54" s="35"/>
      <c r="H54" s="12"/>
      <c r="I54" s="35"/>
      <c r="J54" s="35"/>
      <c r="K54" s="35"/>
      <c r="L54" s="35"/>
    </row>
    <row r="55" spans="2:12" ht="64" x14ac:dyDescent="0.2">
      <c r="B55" s="72"/>
      <c r="C55" s="40" t="s">
        <v>74</v>
      </c>
      <c r="D55" s="35" t="s">
        <v>75</v>
      </c>
      <c r="E55" s="35"/>
      <c r="F55" s="35">
        <f>ROW()-9</f>
        <v>46</v>
      </c>
      <c r="G55" s="35"/>
      <c r="H55" s="12"/>
      <c r="I55" s="35"/>
      <c r="J55" s="35"/>
      <c r="K55" s="35"/>
      <c r="L55" s="35"/>
    </row>
    <row r="56" spans="2:12" x14ac:dyDescent="0.2">
      <c r="B56" s="34"/>
      <c r="C56" s="34"/>
      <c r="D56" s="34"/>
    </row>
    <row r="57" spans="2:12" x14ac:dyDescent="0.2">
      <c r="B57" s="34"/>
      <c r="C57" s="34"/>
      <c r="D57" s="34"/>
    </row>
    <row r="58" spans="2:12" x14ac:dyDescent="0.2">
      <c r="B58" s="6"/>
      <c r="C58" s="6"/>
      <c r="D58" s="6"/>
      <c r="F58" s="27" t="s">
        <v>61</v>
      </c>
      <c r="G58" s="27" t="s">
        <v>62</v>
      </c>
      <c r="H58" s="27" t="s">
        <v>63</v>
      </c>
      <c r="I58" s="27" t="s">
        <v>64</v>
      </c>
    </row>
    <row r="59" spans="2:12" x14ac:dyDescent="0.2">
      <c r="B59" s="6"/>
      <c r="C59" s="39"/>
      <c r="D59" s="6"/>
      <c r="F59" s="9">
        <f>COUNT(F9:F55)</f>
        <v>46</v>
      </c>
      <c r="G59" s="9">
        <f>COUNTIF(I9:I55,"OK")</f>
        <v>0</v>
      </c>
      <c r="H59" s="9">
        <f>COUNTIF(I9:I55,"NG")</f>
        <v>0</v>
      </c>
      <c r="I59" s="30">
        <f>IF(H59=0,0,H59/F59*100)</f>
        <v>0</v>
      </c>
    </row>
    <row r="60" spans="2:12" x14ac:dyDescent="0.2">
      <c r="B60" s="6"/>
      <c r="C60" s="6"/>
      <c r="D60" s="6"/>
    </row>
    <row r="61" spans="2:12" x14ac:dyDescent="0.2">
      <c r="B61" s="6"/>
      <c r="C61" s="6"/>
      <c r="D61" s="6"/>
    </row>
    <row r="62" spans="2:12" x14ac:dyDescent="0.2">
      <c r="B62" s="6"/>
      <c r="C62" s="6"/>
      <c r="D62" s="6"/>
    </row>
  </sheetData>
  <mergeCells count="23">
    <mergeCell ref="B53:B55"/>
    <mergeCell ref="B44:B45"/>
    <mergeCell ref="B47:B52"/>
    <mergeCell ref="B40:B41"/>
    <mergeCell ref="B7:E7"/>
    <mergeCell ref="C50:C52"/>
    <mergeCell ref="B12:B35"/>
    <mergeCell ref="B3:B5"/>
    <mergeCell ref="B9:B10"/>
    <mergeCell ref="B38:B39"/>
    <mergeCell ref="B42:B43"/>
    <mergeCell ref="K50:K51"/>
    <mergeCell ref="I50:I51"/>
    <mergeCell ref="J50:J51"/>
    <mergeCell ref="C2:F2"/>
    <mergeCell ref="C3:F5"/>
    <mergeCell ref="F50:F51"/>
    <mergeCell ref="G50:G51"/>
    <mergeCell ref="H50:H51"/>
    <mergeCell ref="G3:G5"/>
    <mergeCell ref="H3:H5"/>
    <mergeCell ref="F7:L7"/>
    <mergeCell ref="L50:L51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44">
      <formula1>"IAM ロール名,IAM ロール ARN"</formula1>
    </dataValidation>
    <dataValidation type="list" allowBlank="1" showInputMessage="1" showErrorMessage="1" sqref="D46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7">
      <formula1>"スタックポリシーなし,スタックポリシーを入力する,ファイルのアップロード"</formula1>
    </dataValidation>
    <dataValidation type="list" allowBlank="1" showInputMessage="1" showErrorMessage="1" sqref="D52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2022-12-27T00:53:26Z</dcterms:modified>
</cp:coreProperties>
</file>