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以外のCFnテンプレート\パラシ\"/>
    </mc:Choice>
  </mc:AlternateContent>
  <bookViews>
    <workbookView showHorizontalScroll="0" showVerticalScroll="0" xWindow="0" yWindow="0" windowWidth="28800" windowHeight="12730" activeTab="4"/>
  </bookViews>
  <sheets>
    <sheet name="改訂履歴" sheetId="4" r:id="rId1"/>
    <sheet name="テスト結果サマリ" sheetId="6" r:id="rId2"/>
    <sheet name="例）マッピングファイル構成 " sheetId="10" r:id="rId3"/>
    <sheet name="マッピングファイル構成" sheetId="13" r:id="rId4"/>
    <sheet name="NW0199999" sheetId="5" r:id="rId5"/>
    <sheet name="NW01×××××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J3" i="5"/>
  <c r="K58" i="13" l="1"/>
  <c r="L58" i="13" s="1"/>
  <c r="J58" i="13"/>
  <c r="I58" i="13"/>
  <c r="J3" i="7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11" i="13"/>
  <c r="I9" i="13"/>
  <c r="I10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J3" i="13"/>
  <c r="I3" i="13"/>
  <c r="B3" i="13"/>
  <c r="J3" i="10"/>
  <c r="B3" i="10"/>
  <c r="I3" i="10"/>
  <c r="F20" i="7" l="1"/>
  <c r="F19" i="7"/>
  <c r="F18" i="7"/>
  <c r="F17" i="7"/>
  <c r="F16" i="7"/>
  <c r="F15" i="7"/>
  <c r="F14" i="7"/>
  <c r="F13" i="7"/>
  <c r="F12" i="7"/>
  <c r="F11" i="7"/>
  <c r="F20" i="5"/>
  <c r="F19" i="5"/>
  <c r="F18" i="5"/>
  <c r="F17" i="5"/>
  <c r="F16" i="5"/>
  <c r="F15" i="5"/>
  <c r="F14" i="5" l="1"/>
  <c r="F13" i="5"/>
  <c r="F12" i="5"/>
  <c r="B3" i="5"/>
  <c r="B3" i="7" l="1"/>
  <c r="H40" i="5" l="1"/>
  <c r="I40" i="5" s="1"/>
  <c r="G40" i="5"/>
  <c r="H40" i="7"/>
  <c r="I40" i="7" s="1"/>
  <c r="G40" i="7"/>
  <c r="I3" i="7"/>
  <c r="I5" i="7"/>
  <c r="J5" i="7"/>
  <c r="I5" i="5"/>
  <c r="F35" i="7" l="1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10" i="7"/>
  <c r="F9" i="7"/>
  <c r="F40" i="7" l="1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1" i="5"/>
  <c r="F10" i="5"/>
  <c r="F9" i="5"/>
  <c r="J5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40" i="5" l="1"/>
</calcChain>
</file>

<file path=xl/sharedStrings.xml><?xml version="1.0" encoding="utf-8"?>
<sst xmlns="http://schemas.openxmlformats.org/spreadsheetml/2006/main" count="374" uniqueCount="172">
  <si>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</si>
  <si>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</si>
  <si>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</si>
  <si>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</si>
  <si>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</si>
  <si>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</si>
  <si>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</si>
  <si>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</si>
  <si>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</si>
  <si>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</si>
  <si>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</si>
  <si>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</si>
  <si>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</si>
  <si>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</si>
  <si>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</si>
  <si>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</si>
  <si>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</si>
  <si>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</si>
  <si>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</si>
  <si>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</si>
  <si>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</si>
  <si>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</si>
  <si>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</si>
  <si>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</si>
  <si>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</si>
  <si>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</si>
  <si>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</si>
  <si>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</si>
  <si>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</si>
  <si>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</si>
  <si>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</si>
  <si>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</si>
  <si>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</si>
  <si>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</si>
  <si>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</si>
  <si>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</si>
  <si>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</si>
  <si>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</si>
  <si>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</si>
  <si>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</si>
  <si>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</si>
  <si>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</si>
  <si>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</si>
  <si>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</si>
  <si>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</si>
  <si>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</si>
  <si>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</si>
  <si>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</si>
  <si>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</si>
  <si>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</si>
  <si>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</si>
  <si>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</si>
  <si>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</si>
  <si>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</si>
  <si>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</si>
  <si>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</si>
  <si>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</si>
  <si>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</si>
  <si>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</si>
  <si>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</si>
  <si>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</si>
  <si>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</si>
  <si>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</si>
  <si>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</si>
  <si>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</si>
  <si>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OQS</t>
  </si>
  <si>
    <t>NW01用　CloudFormation</t>
    <rPh sb="4" eb="5">
      <t>ヨウ</t>
    </rPh>
    <phoneticPr fontId="1"/>
  </si>
  <si>
    <t>MappingFilePASS</t>
    <phoneticPr fontId="1"/>
  </si>
  <si>
    <t>SystemNameUpper</t>
    <phoneticPr fontId="1"/>
  </si>
  <si>
    <t>CFN-OQS-NW01</t>
    <phoneticPr fontId="1"/>
  </si>
  <si>
    <t>SystemNameLower</t>
    <phoneticPr fontId="1"/>
  </si>
  <si>
    <t>OQS</t>
    <phoneticPr fontId="1"/>
  </si>
  <si>
    <t>oqs</t>
    <phoneticPr fontId="1"/>
  </si>
  <si>
    <t>EnvironmentNameUpper</t>
    <phoneticPr fontId="1"/>
  </si>
  <si>
    <t>MNT</t>
    <phoneticPr fontId="1"/>
  </si>
  <si>
    <t>EnvironmentNameLower</t>
    <phoneticPr fontId="1"/>
  </si>
  <si>
    <t>mnt</t>
    <phoneticPr fontId="1"/>
  </si>
  <si>
    <t>EnvironmentNameUpper2</t>
    <phoneticPr fontId="1"/>
  </si>
  <si>
    <t>MT2</t>
    <phoneticPr fontId="1"/>
  </si>
  <si>
    <t>EnvironmentNameLower2</t>
    <phoneticPr fontId="1"/>
  </si>
  <si>
    <t>mt2</t>
    <phoneticPr fontId="1"/>
  </si>
  <si>
    <t>PeeringVPC</t>
    <phoneticPr fontId="1"/>
  </si>
  <si>
    <t>TGWid</t>
    <phoneticPr fontId="1"/>
  </si>
  <si>
    <t xml:space="preserve"> s3://xxxxx</t>
    <phoneticPr fontId="1"/>
  </si>
  <si>
    <t>MT1</t>
    <phoneticPr fontId="1"/>
  </si>
  <si>
    <t>mt1</t>
    <phoneticPr fontId="1"/>
  </si>
  <si>
    <t>有効</t>
  </si>
  <si>
    <t xml:space="preserve">      </t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</si>
  <si>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</si>
  <si>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</si>
  <si>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r>
      <t>Mappings</t>
    </r>
    <r>
      <rPr>
        <sz val="11"/>
        <color rgb="FF000000"/>
        <rFont val="Consolas"/>
        <family val="3"/>
      </rPr>
      <t>:</t>
    </r>
  </si>
  <si>
    <r>
      <t xml:space="preserve">  </t>
    </r>
    <r>
      <rPr>
        <sz val="11"/>
        <color rgb="FF800000"/>
        <rFont val="Consolas"/>
        <family val="3"/>
      </rPr>
      <t>VPC</t>
    </r>
    <r>
      <rPr>
        <sz val="11"/>
        <color rgb="FF000000"/>
        <rFont val="Consolas"/>
        <family val="3"/>
      </rPr>
      <t>:</t>
    </r>
  </si>
  <si>
    <r>
      <t xml:space="preserve">    </t>
    </r>
    <r>
      <rPr>
        <sz val="11"/>
        <color rgb="FF800000"/>
        <rFont val="Consolas"/>
        <family val="3"/>
      </rPr>
      <t>NWadress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</si>
  <si>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800000"/>
        <rFont val="Consolas"/>
        <family val="3"/>
      </rPr>
      <t>tokyo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'192.0.0.0/16'</t>
    </r>
  </si>
  <si>
    <r>
      <t xml:space="preserve">  </t>
    </r>
    <r>
      <rPr>
        <sz val="11"/>
        <color rgb="FF800000"/>
        <rFont val="Consolas"/>
        <family val="3"/>
      </rPr>
      <t>Subnetcidr</t>
    </r>
    <r>
      <rPr>
        <sz val="11"/>
        <color rgb="FF000000"/>
        <rFont val="Consolas"/>
        <family val="3"/>
      </rPr>
      <t>:</t>
    </r>
  </si>
  <si>
    <r>
      <t xml:space="preserve">    </t>
    </r>
    <r>
      <rPr>
        <sz val="11"/>
        <color rgb="FF800000"/>
        <rFont val="Consolas"/>
        <family val="3"/>
      </rPr>
      <t>NGW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</si>
  <si>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</si>
  <si>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</si>
  <si>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'192.0.3.0/24'</t>
    </r>
  </si>
  <si>
    <r>
      <t xml:space="preserve">    </t>
    </r>
    <r>
      <rPr>
        <sz val="11"/>
        <color rgb="FF800000"/>
        <rFont val="Consolas"/>
        <family val="3"/>
      </rPr>
      <t>BAS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</si>
  <si>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'192.0.11.0/24'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</si>
  <si>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'192.0.12.0/24'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</si>
  <si>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'192.0.13.0/24'</t>
    </r>
  </si>
  <si>
    <r>
      <t xml:space="preserve">    </t>
    </r>
    <r>
      <rPr>
        <sz val="11"/>
        <color rgb="FF800000"/>
        <rFont val="Consolas"/>
        <family val="3"/>
      </rPr>
      <t>HSM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</si>
  <si>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'192.0.21.0/24'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</si>
  <si>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'192.0.22.0/24'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</si>
  <si>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'192.0.23.0/24'</t>
    </r>
  </si>
  <si>
    <r>
      <t xml:space="preserve">    </t>
    </r>
    <r>
      <rPr>
        <sz val="11"/>
        <color rgb="FF800000"/>
        <rFont val="Consolas"/>
        <family val="3"/>
      </rPr>
      <t>WFR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</si>
  <si>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'192.0.31.0/24'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</si>
  <si>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'192.0.32.0/24'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</si>
  <si>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'192.0.33.0/24'</t>
    </r>
  </si>
  <si>
    <r>
      <t xml:space="preserve">    </t>
    </r>
    <r>
      <rPr>
        <sz val="11"/>
        <color rgb="FF800000"/>
        <rFont val="Consolas"/>
        <family val="3"/>
      </rPr>
      <t>AFR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</si>
  <si>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'192.0.41.0/24'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</si>
  <si>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'192.0.42.0/24'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</si>
  <si>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'192.0.43.0/24'</t>
    </r>
  </si>
  <si>
    <r>
      <t xml:space="preserve">    </t>
    </r>
    <r>
      <rPr>
        <sz val="11"/>
        <color rgb="FF800000"/>
        <rFont val="Consolas"/>
        <family val="3"/>
      </rPr>
      <t>WEB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</si>
  <si>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'192.0.51.0/24'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</si>
  <si>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'192.0.52.0/24'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</si>
  <si>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'192.0.53.0/24'</t>
    </r>
  </si>
  <si>
    <r>
      <t xml:space="preserve">    </t>
    </r>
    <r>
      <rPr>
        <sz val="11"/>
        <color rgb="FF800000"/>
        <rFont val="Consolas"/>
        <family val="3"/>
      </rPr>
      <t>DB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</si>
  <si>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'192.0.61.0/24'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</si>
  <si>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'192.0.62.0/24'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</si>
  <si>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'192.0.63.0/24'</t>
    </r>
  </si>
  <si>
    <r>
      <t xml:space="preserve">    </t>
    </r>
    <r>
      <rPr>
        <sz val="11"/>
        <color rgb="FF800000"/>
        <rFont val="Consolas"/>
        <family val="3"/>
      </rPr>
      <t>BAT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</si>
  <si>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'192.0.71.0/24'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</si>
  <si>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'192.0.72.0/24'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</si>
  <si>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'192.0.73.0/24'</t>
    </r>
  </si>
  <si>
    <r>
      <t xml:space="preserve">    </t>
    </r>
    <r>
      <rPr>
        <sz val="11"/>
        <color rgb="FF800000"/>
        <rFont val="Consolas"/>
        <family val="3"/>
      </rPr>
      <t>OPT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</si>
  <si>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'192.0.81.0/24'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</si>
  <si>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'192.0.82.0/24'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</si>
  <si>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'192.0.83.0/24'</t>
    </r>
  </si>
  <si>
    <r>
      <t xml:space="preserve">    </t>
    </r>
    <r>
      <rPr>
        <sz val="11"/>
        <color rgb="FF800000"/>
        <rFont val="Consolas"/>
        <family val="3"/>
      </rPr>
      <t>ENDP</t>
    </r>
    <r>
      <rPr>
        <sz val="11"/>
        <color rgb="FF000000"/>
        <rFont val="Consolas"/>
        <family val="3"/>
      </rPr>
      <t>:</t>
    </r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</si>
  <si>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'192.0.91.0/24'</t>
    </r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</si>
  <si>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'192.0.92.0/24'</t>
    </r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</si>
  <si>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r>
      <rPr>
        <sz val="11"/>
        <color rgb="FF0000FF"/>
        <rFont val="Consolas"/>
        <family val="3"/>
      </rPr>
      <t>'192.0.93.0/24'</t>
    </r>
  </si>
  <si>
    <t>VPC CIDR</t>
    <phoneticPr fontId="1"/>
  </si>
  <si>
    <t>NGWサブネットa</t>
    <phoneticPr fontId="1"/>
  </si>
  <si>
    <t>NGWサブネットc</t>
    <phoneticPr fontId="1"/>
  </si>
  <si>
    <t>NGWサブネットd</t>
    <phoneticPr fontId="1"/>
  </si>
  <si>
    <t>BASサブネットa</t>
    <phoneticPr fontId="1"/>
  </si>
  <si>
    <t>BASサブネットc</t>
    <phoneticPr fontId="1"/>
  </si>
  <si>
    <t>BASサブネットd</t>
    <phoneticPr fontId="1"/>
  </si>
  <si>
    <t>HSMサブネットa</t>
    <phoneticPr fontId="1"/>
  </si>
  <si>
    <t>HSMサブネットc</t>
    <phoneticPr fontId="1"/>
  </si>
  <si>
    <t>HSMサブネットd</t>
    <phoneticPr fontId="1"/>
  </si>
  <si>
    <t>WFRサブネットa</t>
    <phoneticPr fontId="1"/>
  </si>
  <si>
    <t>WFRサブネットc</t>
    <phoneticPr fontId="1"/>
  </si>
  <si>
    <t>WFRサブネットd</t>
    <phoneticPr fontId="1"/>
  </si>
  <si>
    <t>AFRサブネットa</t>
    <phoneticPr fontId="1"/>
  </si>
  <si>
    <t>AFRサブネットc</t>
    <phoneticPr fontId="1"/>
  </si>
  <si>
    <t>AFRサブネットd</t>
    <phoneticPr fontId="1"/>
  </si>
  <si>
    <t>WEBサブネットa</t>
    <phoneticPr fontId="1"/>
  </si>
  <si>
    <t>WEBサブネットc</t>
    <phoneticPr fontId="1"/>
  </si>
  <si>
    <t>WEBサブネットd</t>
    <phoneticPr fontId="1"/>
  </si>
  <si>
    <t>DBサブネットa</t>
    <phoneticPr fontId="1"/>
  </si>
  <si>
    <t>DBサブネットc</t>
    <phoneticPr fontId="1"/>
  </si>
  <si>
    <t>DBサブネットd</t>
    <phoneticPr fontId="1"/>
  </si>
  <si>
    <t>BATサブネットa</t>
    <phoneticPr fontId="1"/>
  </si>
  <si>
    <t>BATサブネットc</t>
    <phoneticPr fontId="1"/>
  </si>
  <si>
    <t>BATサブネットd</t>
    <phoneticPr fontId="1"/>
  </si>
  <si>
    <t>OPTサブネットa</t>
    <phoneticPr fontId="1"/>
  </si>
  <si>
    <t>OPTサブネットc</t>
    <phoneticPr fontId="1"/>
  </si>
  <si>
    <t>OPTサブネットd</t>
    <phoneticPr fontId="1"/>
  </si>
  <si>
    <t>ENDPサブネットa</t>
    <phoneticPr fontId="1"/>
  </si>
  <si>
    <t>ENDPサブネットc</t>
    <phoneticPr fontId="1"/>
  </si>
  <si>
    <t>ENDPサブネットd</t>
    <phoneticPr fontId="1"/>
  </si>
  <si>
    <r>
      <t>     </t>
    </r>
    <r>
      <rPr>
        <sz val="11"/>
        <color rgb="FF800000"/>
        <rFont val="Consolas"/>
        <family val="3"/>
      </rPr>
      <t>tokyo</t>
    </r>
    <r>
      <rPr>
        <sz val="11"/>
        <color rgb="FF000000"/>
        <rFont val="Consolas"/>
        <family val="3"/>
      </rPr>
      <t xml:space="preserve">: </t>
    </r>
    <phoneticPr fontId="1"/>
  </si>
  <si>
    <r>
      <t>     </t>
    </r>
    <r>
      <rPr>
        <sz val="11"/>
        <color rgb="FF098658"/>
        <rFont val="Consolas"/>
        <family val="3"/>
      </rPr>
      <t>01</t>
    </r>
    <r>
      <rPr>
        <sz val="11"/>
        <color rgb="FF000000"/>
        <rFont val="Consolas"/>
        <family val="3"/>
      </rPr>
      <t xml:space="preserve">: </t>
    </r>
    <phoneticPr fontId="1"/>
  </si>
  <si>
    <r>
      <t>     </t>
    </r>
    <r>
      <rPr>
        <sz val="11"/>
        <color rgb="FF098658"/>
        <rFont val="Consolas"/>
        <family val="3"/>
      </rPr>
      <t>02</t>
    </r>
    <r>
      <rPr>
        <sz val="11"/>
        <color rgb="FF000000"/>
        <rFont val="Consolas"/>
        <family val="3"/>
      </rPr>
      <t xml:space="preserve">: </t>
    </r>
    <phoneticPr fontId="1"/>
  </si>
  <si>
    <r>
      <t>     </t>
    </r>
    <r>
      <rPr>
        <sz val="11"/>
        <color rgb="FF098658"/>
        <rFont val="Consolas"/>
        <family val="3"/>
      </rPr>
      <t>03</t>
    </r>
    <r>
      <rPr>
        <sz val="11"/>
        <color rgb="FF000000"/>
        <rFont val="Consolas"/>
        <family val="3"/>
      </rPr>
      <t xml:space="preserve">: </t>
    </r>
    <phoneticPr fontId="1"/>
  </si>
  <si>
    <t xml:space="preserve"> s3://xxxxxx/Mappings_NW.yml</t>
    <phoneticPr fontId="1"/>
  </si>
  <si>
    <t>CLF-OQS-NW01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</si>
</sst>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800000"/>
      <name val="Consolas"/>
      <family val="3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rgb="FF09865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49" fontId="3" fillId="0" borderId="1" xfId="1" applyNumberFormat="1" applyBorder="1">
      <alignment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3" borderId="5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6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4" borderId="0" xfId="0" applyFill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5" xfId="0" applyFill="1" applyBorder="1">
      <alignment vertical="center"/>
    </xf>
    <xf numFmtId="0" fontId="2" fillId="4" borderId="0" xfId="0" applyFont="1" applyFill="1">
      <alignment vertical="center"/>
    </xf>
    <xf numFmtId="0" fontId="0" fillId="2" borderId="1" xfId="0" applyFill="1" applyBorder="1">
      <alignment vertical="center"/>
    </xf>
    <xf numFmtId="0" fontId="9" fillId="0" borderId="3" xfId="0" applyFont="1" applyBorder="1">
      <alignment vertical="center"/>
    </xf>
    <xf numFmtId="0" fontId="10" fillId="0" borderId="3" xfId="0" applyFont="1" applyBorder="1">
      <alignment vertical="center"/>
    </xf>
    <xf numFmtId="0" fontId="0" fillId="5" borderId="3" xfId="0" applyFont="1" applyFill="1" applyBorder="1">
      <alignment vertical="center"/>
    </xf>
    <xf numFmtId="0" fontId="8" fillId="4" borderId="17" xfId="0" applyFont="1" applyFill="1" applyBorder="1">
      <alignment vertical="center"/>
    </xf>
    <xf numFmtId="0" fontId="10" fillId="0" borderId="4" xfId="0" applyFont="1" applyBorder="1">
      <alignment vertical="center"/>
    </xf>
    <xf numFmtId="0" fontId="10" fillId="6" borderId="3" xfId="0" applyFont="1" applyFill="1" applyBorder="1">
      <alignment vertical="center"/>
    </xf>
    <xf numFmtId="0" fontId="2" fillId="6" borderId="1" xfId="0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3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6" borderId="12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0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7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例）マッピングファイル構成"/>
      <sheetName val="AWS Batch×××××"/>
    </sheetNames>
    <sheetDataSet>
      <sheetData sheetId="0" refreshError="1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workbookViewId="0">
      <selection activeCell="C16" sqref="C16"/>
    </sheetView>
  </sheetViews>
  <sheetFormatPr defaultColWidth="8.90625" defaultRowHeight="15" x14ac:dyDescent="0.2"/>
  <cols>
    <col min="1" max="1" width="2.1796875" style="8" customWidth="1"/>
    <col min="2" max="2" width="5" style="8" customWidth="1"/>
    <col min="3" max="3" width="72.08984375" style="8" customWidth="1"/>
    <col min="4" max="4" width="14.1796875" style="8" customWidth="1"/>
    <col min="5" max="5" width="17.36328125" style="8" customWidth="1"/>
    <col min="6" max="16384" width="8.90625" style="8"/>
  </cols>
  <sheetData>
    <row r="1" spans="2:5" ht="8.5" customHeight="1" x14ac:dyDescent="0.2"/>
    <row r="2" spans="2:5" ht="15" customHeight="1" x14ac:dyDescent="0.2">
      <c r="B2" s="60" t="s">
        <v>39</v>
      </c>
      <c r="C2" s="60"/>
      <c r="D2" s="10"/>
    </row>
    <row r="3" spans="2:5" ht="15" customHeight="1" x14ac:dyDescent="0.2">
      <c r="B3" s="60"/>
      <c r="C3" s="60"/>
      <c r="D3" s="10"/>
    </row>
    <row r="5" spans="2:5" x14ac:dyDescent="0.2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2">
      <c r="B6" s="9">
        <f>ROW()-5</f>
        <v>1</v>
      </c>
      <c r="C6" s="9" t="s">
        <v>63</v>
      </c>
      <c r="D6" s="11">
        <v>44910</v>
      </c>
      <c r="E6" s="9" t="s">
        <v>64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workbookViewId="0">
      <selection activeCell="B5" sqref="B5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8" customHeight="1" x14ac:dyDescent="0.2"/>
    <row r="2" spans="2:7" x14ac:dyDescent="0.2">
      <c r="B2" s="8" t="s">
        <v>61</v>
      </c>
    </row>
    <row r="4" spans="2:7" x14ac:dyDescent="0.2">
      <c r="B4" s="17" t="s">
        <v>45</v>
      </c>
      <c r="C4" s="17" t="s">
        <v>30</v>
      </c>
      <c r="D4" s="17" t="s">
        <v>57</v>
      </c>
      <c r="E4" s="17" t="s">
        <v>58</v>
      </c>
      <c r="F4" s="17" t="s">
        <v>59</v>
      </c>
      <c r="G4" s="17" t="s">
        <v>60</v>
      </c>
    </row>
    <row r="5" spans="2:7" x14ac:dyDescent="0.2">
      <c r="B5" s="9"/>
      <c r="C5" s="24"/>
      <c r="D5" s="9"/>
      <c r="E5" s="9"/>
      <c r="F5" s="9"/>
      <c r="G5" s="9"/>
    </row>
    <row r="6" spans="2:7" x14ac:dyDescent="0.2">
      <c r="B6" s="9"/>
      <c r="C6" s="24"/>
      <c r="D6" s="9"/>
      <c r="E6" s="9"/>
      <c r="F6" s="9"/>
      <c r="G6" s="9"/>
    </row>
    <row r="7" spans="2:7" x14ac:dyDescent="0.2">
      <c r="B7" s="9"/>
      <c r="C7" s="24"/>
      <c r="D7" s="9"/>
      <c r="E7" s="9"/>
      <c r="F7" s="9"/>
      <c r="G7" s="9"/>
    </row>
    <row r="8" spans="2:7" x14ac:dyDescent="0.2">
      <c r="B8" s="9"/>
      <c r="C8" s="24"/>
      <c r="D8" s="9"/>
      <c r="E8" s="9"/>
      <c r="F8" s="9"/>
      <c r="G8" s="9"/>
    </row>
    <row r="9" spans="2:7" x14ac:dyDescent="0.2">
      <c r="B9" s="9"/>
      <c r="C9" s="24"/>
      <c r="D9" s="9"/>
      <c r="E9" s="9"/>
      <c r="F9" s="9"/>
      <c r="G9" s="9"/>
    </row>
    <row r="10" spans="2:7" x14ac:dyDescent="0.2">
      <c r="B10" s="9"/>
      <c r="C10" s="24"/>
      <c r="D10" s="9"/>
      <c r="E10" s="9"/>
      <c r="F10" s="9"/>
      <c r="G10" s="9"/>
    </row>
    <row r="11" spans="2:7" x14ac:dyDescent="0.2">
      <c r="B11" s="9"/>
      <c r="C11" s="24"/>
      <c r="D11" s="9"/>
      <c r="E11" s="9"/>
      <c r="F11" s="9"/>
      <c r="G11" s="9"/>
    </row>
    <row r="12" spans="2:7" x14ac:dyDescent="0.2">
      <c r="C12" s="23"/>
    </row>
    <row r="13" spans="2:7" x14ac:dyDescent="0.2">
      <c r="B13" s="61" t="s">
        <v>62</v>
      </c>
      <c r="C13" s="61"/>
      <c r="D13" s="9"/>
      <c r="E13" s="9"/>
      <c r="F13" s="9"/>
      <c r="G13" s="9"/>
    </row>
    <row r="16" spans="2:7" x14ac:dyDescent="0.2">
      <c r="C16" s="23"/>
    </row>
    <row r="17" spans="3:3" x14ac:dyDescent="0.2">
      <c r="C17" s="23"/>
    </row>
    <row r="18" spans="3:3" x14ac:dyDescent="0.2">
      <c r="C18" s="23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66"/>
  <sheetViews>
    <sheetView topLeftCell="A11" zoomScale="92" zoomScaleNormal="92" workbookViewId="0">
      <selection activeCell="B10" sqref="B10:H66"/>
    </sheetView>
  </sheetViews>
  <sheetFormatPr defaultColWidth="9" defaultRowHeight="13" x14ac:dyDescent="0.2"/>
  <cols>
    <col min="1" max="1" width="1.90625" style="46" customWidth="1"/>
    <col min="2" max="2" width="48.81640625" style="46" customWidth="1"/>
    <col min="3" max="9" width="9" style="46"/>
    <col min="10" max="10" width="14.08984375" style="46" customWidth="1"/>
    <col min="11" max="16384" width="9" style="46"/>
  </cols>
  <sheetData>
    <row r="1" spans="2:10" s="50" customFormat="1" ht="7.25" customHeight="1" x14ac:dyDescent="0.2"/>
    <row r="2" spans="2:10" s="50" customFormat="1" ht="16" x14ac:dyDescent="0.2">
      <c r="B2" s="42" t="s">
        <v>30</v>
      </c>
      <c r="C2" s="68" t="s">
        <v>34</v>
      </c>
      <c r="D2" s="68"/>
      <c r="E2" s="68"/>
      <c r="F2" s="68"/>
      <c r="G2" s="42" t="s">
        <v>23</v>
      </c>
      <c r="H2" s="42" t="s">
        <v>24</v>
      </c>
      <c r="I2" s="42" t="s">
        <v>32</v>
      </c>
      <c r="J2" s="42" t="s">
        <v>35</v>
      </c>
    </row>
    <row r="3" spans="2:10" s="50" customFormat="1" ht="16.5" customHeight="1" x14ac:dyDescent="0.2">
      <c r="B3" s="69" t="str">
        <f ca="1">RIGHT(CELL("filename",C3),LEN(CELL("filename",C3))-FIND("]",CELL("filename",C3)))</f>
        <v xml:space="preserve">例）マッピングファイル構成 </v>
      </c>
      <c r="C3" s="72" t="s">
        <v>66</v>
      </c>
      <c r="D3" s="72"/>
      <c r="E3" s="72"/>
      <c r="F3" s="72"/>
      <c r="G3" s="69" t="s">
        <v>65</v>
      </c>
      <c r="H3" s="69" t="s">
        <v>25</v>
      </c>
      <c r="I3" s="41" t="str">
        <f>[1]改訂履歴!E6&amp;""</f>
        <v>徳住</v>
      </c>
      <c r="J3" s="12">
        <f>改訂履歴!D6</f>
        <v>44910</v>
      </c>
    </row>
    <row r="4" spans="2:10" s="50" customFormat="1" ht="20.5" customHeight="1" x14ac:dyDescent="0.2">
      <c r="B4" s="70"/>
      <c r="C4" s="72"/>
      <c r="D4" s="72"/>
      <c r="E4" s="72"/>
      <c r="F4" s="72"/>
      <c r="G4" s="70"/>
      <c r="H4" s="70"/>
      <c r="I4" s="42" t="s">
        <v>33</v>
      </c>
      <c r="J4" s="42" t="s">
        <v>31</v>
      </c>
    </row>
    <row r="5" spans="2:10" s="50" customFormat="1" ht="20.5" customHeight="1" x14ac:dyDescent="0.2">
      <c r="B5" s="71"/>
      <c r="C5" s="72"/>
      <c r="D5" s="72"/>
      <c r="E5" s="72"/>
      <c r="F5" s="72"/>
      <c r="G5" s="71"/>
      <c r="H5" s="71"/>
      <c r="I5" s="4"/>
      <c r="J5" s="16"/>
    </row>
    <row r="6" spans="2:10" s="50" customFormat="1" ht="16" x14ac:dyDescent="0.2"/>
    <row r="10" spans="2:10" x14ac:dyDescent="0.2">
      <c r="B10" s="51" t="s">
        <v>89</v>
      </c>
      <c r="C10" s="49" t="s">
        <v>88</v>
      </c>
      <c r="D10" s="48"/>
      <c r="E10" s="48"/>
      <c r="F10" s="48"/>
      <c r="G10" s="48"/>
      <c r="H10" s="47"/>
    </row>
    <row r="11" spans="2:10" ht="14.4" x14ac:dyDescent="0.2">
      <c r="B11" s="52" t="s">
        <v>90</v>
      </c>
      <c r="C11" s="65"/>
      <c r="D11" s="66"/>
      <c r="E11" s="66"/>
      <c r="F11" s="66"/>
      <c r="G11" s="66"/>
      <c r="H11" s="67"/>
    </row>
    <row r="12" spans="2:10" ht="14.5" x14ac:dyDescent="0.2">
      <c r="B12" s="53" t="s">
        <v>91</v>
      </c>
      <c r="C12" s="62"/>
      <c r="D12" s="63"/>
      <c r="E12" s="63"/>
      <c r="F12" s="63"/>
      <c r="G12" s="63"/>
      <c r="H12" s="64"/>
    </row>
    <row r="13" spans="2:10" ht="14.5" x14ac:dyDescent="0.2">
      <c r="B13" s="53" t="s">
        <v>92</v>
      </c>
      <c r="C13" s="62"/>
      <c r="D13" s="63"/>
      <c r="E13" s="63"/>
      <c r="F13" s="63"/>
      <c r="G13" s="63"/>
      <c r="H13" s="64"/>
    </row>
    <row r="14" spans="2:10" ht="14.5" x14ac:dyDescent="0.2">
      <c r="B14" s="53" t="s">
        <v>93</v>
      </c>
      <c r="C14" s="62" t="s">
        <v>135</v>
      </c>
      <c r="D14" s="63"/>
      <c r="E14" s="63"/>
      <c r="F14" s="63"/>
      <c r="G14" s="63"/>
      <c r="H14" s="64"/>
    </row>
    <row r="15" spans="2:10" ht="13.25" x14ac:dyDescent="0.2">
      <c r="B15" s="54"/>
      <c r="C15" s="62"/>
      <c r="D15" s="63"/>
      <c r="E15" s="63"/>
      <c r="F15" s="63"/>
      <c r="G15" s="63"/>
      <c r="H15" s="64"/>
    </row>
    <row r="16" spans="2:10" ht="14.5" x14ac:dyDescent="0.2">
      <c r="B16" s="53" t="s">
        <v>94</v>
      </c>
      <c r="C16" s="62"/>
      <c r="D16" s="63"/>
      <c r="E16" s="63"/>
      <c r="F16" s="63"/>
      <c r="G16" s="63"/>
      <c r="H16" s="64"/>
    </row>
    <row r="17" spans="2:8" ht="14.5" x14ac:dyDescent="0.2">
      <c r="B17" s="53" t="s">
        <v>95</v>
      </c>
      <c r="C17" s="62"/>
      <c r="D17" s="63"/>
      <c r="E17" s="63"/>
      <c r="F17" s="63"/>
      <c r="G17" s="63"/>
      <c r="H17" s="64"/>
    </row>
    <row r="18" spans="2:8" ht="14.5" x14ac:dyDescent="0.2">
      <c r="B18" s="53" t="s">
        <v>96</v>
      </c>
      <c r="C18" s="62" t="s">
        <v>136</v>
      </c>
      <c r="D18" s="63"/>
      <c r="E18" s="63"/>
      <c r="F18" s="63"/>
      <c r="G18" s="63"/>
      <c r="H18" s="64"/>
    </row>
    <row r="19" spans="2:8" ht="14.5" x14ac:dyDescent="0.2">
      <c r="B19" s="53" t="s">
        <v>97</v>
      </c>
      <c r="C19" s="62" t="s">
        <v>137</v>
      </c>
      <c r="D19" s="63"/>
      <c r="E19" s="63"/>
      <c r="F19" s="63"/>
      <c r="G19" s="63"/>
      <c r="H19" s="64"/>
    </row>
    <row r="20" spans="2:8" ht="14.5" x14ac:dyDescent="0.2">
      <c r="B20" s="53" t="s">
        <v>98</v>
      </c>
      <c r="C20" s="62" t="s">
        <v>138</v>
      </c>
      <c r="D20" s="63"/>
      <c r="E20" s="63"/>
      <c r="F20" s="63"/>
      <c r="G20" s="63"/>
      <c r="H20" s="64"/>
    </row>
    <row r="21" spans="2:8" ht="14.5" x14ac:dyDescent="0.2">
      <c r="B21" s="53" t="s">
        <v>87</v>
      </c>
      <c r="C21" s="62"/>
      <c r="D21" s="63"/>
      <c r="E21" s="63"/>
      <c r="F21" s="63"/>
      <c r="G21" s="63"/>
      <c r="H21" s="64"/>
    </row>
    <row r="22" spans="2:8" ht="14.5" x14ac:dyDescent="0.2">
      <c r="B22" s="53" t="s">
        <v>99</v>
      </c>
      <c r="C22" s="62"/>
      <c r="D22" s="63"/>
      <c r="E22" s="63"/>
      <c r="F22" s="63"/>
      <c r="G22" s="63"/>
      <c r="H22" s="64"/>
    </row>
    <row r="23" spans="2:8" ht="14.5" x14ac:dyDescent="0.2">
      <c r="B23" s="53" t="s">
        <v>100</v>
      </c>
      <c r="C23" s="62" t="s">
        <v>139</v>
      </c>
      <c r="D23" s="63"/>
      <c r="E23" s="63"/>
      <c r="F23" s="63"/>
      <c r="G23" s="63"/>
      <c r="H23" s="64"/>
    </row>
    <row r="24" spans="2:8" ht="14.5" x14ac:dyDescent="0.2">
      <c r="B24" s="53" t="s">
        <v>101</v>
      </c>
      <c r="C24" s="62" t="s">
        <v>140</v>
      </c>
      <c r="D24" s="63"/>
      <c r="E24" s="63"/>
      <c r="F24" s="63"/>
      <c r="G24" s="63"/>
      <c r="H24" s="64"/>
    </row>
    <row r="25" spans="2:8" ht="14.5" x14ac:dyDescent="0.2">
      <c r="B25" s="53" t="s">
        <v>102</v>
      </c>
      <c r="C25" s="62" t="s">
        <v>141</v>
      </c>
      <c r="D25" s="63"/>
      <c r="E25" s="63"/>
      <c r="F25" s="63"/>
      <c r="G25" s="63"/>
      <c r="H25" s="64"/>
    </row>
    <row r="26" spans="2:8" ht="13.25" x14ac:dyDescent="0.2">
      <c r="B26" s="54"/>
      <c r="C26" s="62"/>
      <c r="D26" s="63"/>
      <c r="E26" s="63"/>
      <c r="F26" s="63"/>
      <c r="G26" s="63"/>
      <c r="H26" s="64"/>
    </row>
    <row r="27" spans="2:8" ht="14.5" x14ac:dyDescent="0.2">
      <c r="B27" s="53" t="s">
        <v>103</v>
      </c>
      <c r="C27" s="62"/>
      <c r="D27" s="63"/>
      <c r="E27" s="63"/>
      <c r="F27" s="63"/>
      <c r="G27" s="63"/>
      <c r="H27" s="64"/>
    </row>
    <row r="28" spans="2:8" ht="14.5" x14ac:dyDescent="0.2">
      <c r="B28" s="53" t="s">
        <v>104</v>
      </c>
      <c r="C28" s="62" t="s">
        <v>142</v>
      </c>
      <c r="D28" s="63"/>
      <c r="E28" s="63"/>
      <c r="F28" s="63"/>
      <c r="G28" s="63"/>
      <c r="H28" s="64"/>
    </row>
    <row r="29" spans="2:8" ht="14.5" x14ac:dyDescent="0.2">
      <c r="B29" s="53" t="s">
        <v>105</v>
      </c>
      <c r="C29" s="62" t="s">
        <v>143</v>
      </c>
      <c r="D29" s="63"/>
      <c r="E29" s="63"/>
      <c r="F29" s="63"/>
      <c r="G29" s="63"/>
      <c r="H29" s="64"/>
    </row>
    <row r="30" spans="2:8" ht="14.5" x14ac:dyDescent="0.2">
      <c r="B30" s="53" t="s">
        <v>106</v>
      </c>
      <c r="C30" s="62" t="s">
        <v>144</v>
      </c>
      <c r="D30" s="63"/>
      <c r="E30" s="63"/>
      <c r="F30" s="63"/>
      <c r="G30" s="63"/>
      <c r="H30" s="64"/>
    </row>
    <row r="31" spans="2:8" ht="13.25" x14ac:dyDescent="0.2">
      <c r="B31" s="54"/>
      <c r="C31" s="62"/>
      <c r="D31" s="63"/>
      <c r="E31" s="63"/>
      <c r="F31" s="63"/>
      <c r="G31" s="63"/>
      <c r="H31" s="64"/>
    </row>
    <row r="32" spans="2:8" ht="14.5" x14ac:dyDescent="0.2">
      <c r="B32" s="53" t="s">
        <v>107</v>
      </c>
      <c r="C32" s="62"/>
      <c r="D32" s="63"/>
      <c r="E32" s="63"/>
      <c r="F32" s="63"/>
      <c r="G32" s="63"/>
      <c r="H32" s="64"/>
    </row>
    <row r="33" spans="2:8" ht="14.5" x14ac:dyDescent="0.2">
      <c r="B33" s="53" t="s">
        <v>108</v>
      </c>
      <c r="C33" s="62" t="s">
        <v>145</v>
      </c>
      <c r="D33" s="63"/>
      <c r="E33" s="63"/>
      <c r="F33" s="63"/>
      <c r="G33" s="63"/>
      <c r="H33" s="64"/>
    </row>
    <row r="34" spans="2:8" ht="14.5" x14ac:dyDescent="0.2">
      <c r="B34" s="53" t="s">
        <v>109</v>
      </c>
      <c r="C34" s="62" t="s">
        <v>146</v>
      </c>
      <c r="D34" s="63"/>
      <c r="E34" s="63"/>
      <c r="F34" s="63"/>
      <c r="G34" s="63"/>
      <c r="H34" s="64"/>
    </row>
    <row r="35" spans="2:8" ht="14.5" x14ac:dyDescent="0.2">
      <c r="B35" s="53" t="s">
        <v>110</v>
      </c>
      <c r="C35" s="62" t="s">
        <v>147</v>
      </c>
      <c r="D35" s="63"/>
      <c r="E35" s="63"/>
      <c r="F35" s="63"/>
      <c r="G35" s="63"/>
      <c r="H35" s="64"/>
    </row>
    <row r="36" spans="2:8" ht="13.25" x14ac:dyDescent="0.2">
      <c r="B36" s="54"/>
      <c r="C36" s="62"/>
      <c r="D36" s="63"/>
      <c r="E36" s="63"/>
      <c r="F36" s="63"/>
      <c r="G36" s="63"/>
      <c r="H36" s="64"/>
    </row>
    <row r="37" spans="2:8" ht="14.5" x14ac:dyDescent="0.2">
      <c r="B37" s="53" t="s">
        <v>111</v>
      </c>
      <c r="C37" s="62"/>
      <c r="D37" s="63"/>
      <c r="E37" s="63"/>
      <c r="F37" s="63"/>
      <c r="G37" s="63"/>
      <c r="H37" s="64"/>
    </row>
    <row r="38" spans="2:8" ht="14.5" x14ac:dyDescent="0.2">
      <c r="B38" s="53" t="s">
        <v>112</v>
      </c>
      <c r="C38" s="62" t="s">
        <v>148</v>
      </c>
      <c r="D38" s="63"/>
      <c r="E38" s="63"/>
      <c r="F38" s="63"/>
      <c r="G38" s="63"/>
      <c r="H38" s="64"/>
    </row>
    <row r="39" spans="2:8" ht="14.5" x14ac:dyDescent="0.2">
      <c r="B39" s="53" t="s">
        <v>113</v>
      </c>
      <c r="C39" s="62" t="s">
        <v>149</v>
      </c>
      <c r="D39" s="63"/>
      <c r="E39" s="63"/>
      <c r="F39" s="63"/>
      <c r="G39" s="63"/>
      <c r="H39" s="64"/>
    </row>
    <row r="40" spans="2:8" ht="14.5" x14ac:dyDescent="0.2">
      <c r="B40" s="53" t="s">
        <v>114</v>
      </c>
      <c r="C40" s="62" t="s">
        <v>150</v>
      </c>
      <c r="D40" s="63"/>
      <c r="E40" s="63"/>
      <c r="F40" s="63"/>
      <c r="G40" s="63"/>
      <c r="H40" s="64"/>
    </row>
    <row r="41" spans="2:8" x14ac:dyDescent="0.2">
      <c r="B41" s="54"/>
      <c r="C41" s="62"/>
      <c r="D41" s="63"/>
      <c r="E41" s="63"/>
      <c r="F41" s="63"/>
      <c r="G41" s="63"/>
      <c r="H41" s="64"/>
    </row>
    <row r="42" spans="2:8" ht="14.5" x14ac:dyDescent="0.2">
      <c r="B42" s="53" t="s">
        <v>115</v>
      </c>
      <c r="C42" s="62"/>
      <c r="D42" s="63"/>
      <c r="E42" s="63"/>
      <c r="F42" s="63"/>
      <c r="G42" s="63"/>
      <c r="H42" s="64"/>
    </row>
    <row r="43" spans="2:8" ht="14.5" x14ac:dyDescent="0.2">
      <c r="B43" s="53" t="s">
        <v>116</v>
      </c>
      <c r="C43" s="62" t="s">
        <v>151</v>
      </c>
      <c r="D43" s="63"/>
      <c r="E43" s="63"/>
      <c r="F43" s="63"/>
      <c r="G43" s="63"/>
      <c r="H43" s="64"/>
    </row>
    <row r="44" spans="2:8" ht="14.5" x14ac:dyDescent="0.2">
      <c r="B44" s="53" t="s">
        <v>117</v>
      </c>
      <c r="C44" s="62" t="s">
        <v>152</v>
      </c>
      <c r="D44" s="63"/>
      <c r="E44" s="63"/>
      <c r="F44" s="63"/>
      <c r="G44" s="63"/>
      <c r="H44" s="64"/>
    </row>
    <row r="45" spans="2:8" ht="14.5" x14ac:dyDescent="0.2">
      <c r="B45" s="53" t="s">
        <v>118</v>
      </c>
      <c r="C45" s="62" t="s">
        <v>153</v>
      </c>
      <c r="D45" s="63"/>
      <c r="E45" s="63"/>
      <c r="F45" s="63"/>
      <c r="G45" s="63"/>
      <c r="H45" s="64"/>
    </row>
    <row r="46" spans="2:8" x14ac:dyDescent="0.2">
      <c r="B46" s="54"/>
      <c r="C46" s="62"/>
      <c r="D46" s="63"/>
      <c r="E46" s="63"/>
      <c r="F46" s="63"/>
      <c r="G46" s="63"/>
      <c r="H46" s="64"/>
    </row>
    <row r="47" spans="2:8" ht="14.5" x14ac:dyDescent="0.2">
      <c r="B47" s="53" t="s">
        <v>119</v>
      </c>
      <c r="C47" s="62"/>
      <c r="D47" s="63"/>
      <c r="E47" s="63"/>
      <c r="F47" s="63"/>
      <c r="G47" s="63"/>
      <c r="H47" s="64"/>
    </row>
    <row r="48" spans="2:8" ht="14.5" x14ac:dyDescent="0.2">
      <c r="B48" s="53" t="s">
        <v>120</v>
      </c>
      <c r="C48" s="62" t="s">
        <v>154</v>
      </c>
      <c r="D48" s="63"/>
      <c r="E48" s="63"/>
      <c r="F48" s="63"/>
      <c r="G48" s="63"/>
      <c r="H48" s="64"/>
    </row>
    <row r="49" spans="2:8" ht="14.5" x14ac:dyDescent="0.2">
      <c r="B49" s="53" t="s">
        <v>121</v>
      </c>
      <c r="C49" s="62" t="s">
        <v>155</v>
      </c>
      <c r="D49" s="63"/>
      <c r="E49" s="63"/>
      <c r="F49" s="63"/>
      <c r="G49" s="63"/>
      <c r="H49" s="64"/>
    </row>
    <row r="50" spans="2:8" ht="14.5" x14ac:dyDescent="0.2">
      <c r="B50" s="53" t="s">
        <v>122</v>
      </c>
      <c r="C50" s="62" t="s">
        <v>156</v>
      </c>
      <c r="D50" s="63"/>
      <c r="E50" s="63"/>
      <c r="F50" s="63"/>
      <c r="G50" s="63"/>
      <c r="H50" s="64"/>
    </row>
    <row r="51" spans="2:8" x14ac:dyDescent="0.2">
      <c r="B51" s="54"/>
      <c r="C51" s="62"/>
      <c r="D51" s="63"/>
      <c r="E51" s="63"/>
      <c r="F51" s="63"/>
      <c r="G51" s="63"/>
      <c r="H51" s="64"/>
    </row>
    <row r="52" spans="2:8" ht="14.5" x14ac:dyDescent="0.2">
      <c r="B52" s="53" t="s">
        <v>123</v>
      </c>
      <c r="C52" s="62"/>
      <c r="D52" s="63"/>
      <c r="E52" s="63"/>
      <c r="F52" s="63"/>
      <c r="G52" s="63"/>
      <c r="H52" s="64"/>
    </row>
    <row r="53" spans="2:8" ht="14.5" x14ac:dyDescent="0.2">
      <c r="B53" s="53" t="s">
        <v>124</v>
      </c>
      <c r="C53" s="62" t="s">
        <v>157</v>
      </c>
      <c r="D53" s="63"/>
      <c r="E53" s="63"/>
      <c r="F53" s="63"/>
      <c r="G53" s="63"/>
      <c r="H53" s="64"/>
    </row>
    <row r="54" spans="2:8" ht="14.5" x14ac:dyDescent="0.2">
      <c r="B54" s="53" t="s">
        <v>125</v>
      </c>
      <c r="C54" s="62" t="s">
        <v>158</v>
      </c>
      <c r="D54" s="63"/>
      <c r="E54" s="63"/>
      <c r="F54" s="63"/>
      <c r="G54" s="63"/>
      <c r="H54" s="64"/>
    </row>
    <row r="55" spans="2:8" ht="14.5" x14ac:dyDescent="0.2">
      <c r="B55" s="53" t="s">
        <v>126</v>
      </c>
      <c r="C55" s="62" t="s">
        <v>159</v>
      </c>
      <c r="D55" s="63"/>
      <c r="E55" s="63"/>
      <c r="F55" s="63"/>
      <c r="G55" s="63"/>
      <c r="H55" s="64"/>
    </row>
    <row r="56" spans="2:8" x14ac:dyDescent="0.2">
      <c r="B56" s="54"/>
      <c r="C56" s="62"/>
      <c r="D56" s="63"/>
      <c r="E56" s="63"/>
      <c r="F56" s="63"/>
      <c r="G56" s="63"/>
      <c r="H56" s="64"/>
    </row>
    <row r="57" spans="2:8" ht="14.5" x14ac:dyDescent="0.2">
      <c r="B57" s="53" t="s">
        <v>127</v>
      </c>
      <c r="C57" s="62"/>
      <c r="D57" s="63"/>
      <c r="E57" s="63"/>
      <c r="F57" s="63"/>
      <c r="G57" s="63"/>
      <c r="H57" s="64"/>
    </row>
    <row r="58" spans="2:8" ht="14.5" x14ac:dyDescent="0.2">
      <c r="B58" s="53" t="s">
        <v>128</v>
      </c>
      <c r="C58" s="62" t="s">
        <v>160</v>
      </c>
      <c r="D58" s="63"/>
      <c r="E58" s="63"/>
      <c r="F58" s="63"/>
      <c r="G58" s="63"/>
      <c r="H58" s="64"/>
    </row>
    <row r="59" spans="2:8" ht="14.5" x14ac:dyDescent="0.2">
      <c r="B59" s="53" t="s">
        <v>129</v>
      </c>
      <c r="C59" s="62" t="s">
        <v>161</v>
      </c>
      <c r="D59" s="63"/>
      <c r="E59" s="63"/>
      <c r="F59" s="63"/>
      <c r="G59" s="63"/>
      <c r="H59" s="64"/>
    </row>
    <row r="60" spans="2:8" ht="14.5" x14ac:dyDescent="0.2">
      <c r="B60" s="53" t="s">
        <v>130</v>
      </c>
      <c r="C60" s="62" t="s">
        <v>162</v>
      </c>
      <c r="D60" s="63"/>
      <c r="E60" s="63"/>
      <c r="F60" s="63"/>
      <c r="G60" s="63"/>
      <c r="H60" s="64"/>
    </row>
    <row r="61" spans="2:8" x14ac:dyDescent="0.2">
      <c r="B61" s="54"/>
      <c r="C61" s="62"/>
      <c r="D61" s="63"/>
      <c r="E61" s="63"/>
      <c r="F61" s="63"/>
      <c r="G61" s="63"/>
      <c r="H61" s="64"/>
    </row>
    <row r="62" spans="2:8" ht="14.5" x14ac:dyDescent="0.2">
      <c r="B62" s="53" t="s">
        <v>131</v>
      </c>
      <c r="C62" s="62"/>
      <c r="D62" s="63"/>
      <c r="E62" s="63"/>
      <c r="F62" s="63"/>
      <c r="G62" s="63"/>
      <c r="H62" s="64"/>
    </row>
    <row r="63" spans="2:8" ht="14.5" x14ac:dyDescent="0.2">
      <c r="B63" s="53" t="s">
        <v>132</v>
      </c>
      <c r="C63" s="62" t="s">
        <v>163</v>
      </c>
      <c r="D63" s="63"/>
      <c r="E63" s="63"/>
      <c r="F63" s="63"/>
      <c r="G63" s="63"/>
      <c r="H63" s="64"/>
    </row>
    <row r="64" spans="2:8" ht="14.5" x14ac:dyDescent="0.2">
      <c r="B64" s="53" t="s">
        <v>133</v>
      </c>
      <c r="C64" s="62" t="s">
        <v>164</v>
      </c>
      <c r="D64" s="63"/>
      <c r="E64" s="63"/>
      <c r="F64" s="63"/>
      <c r="G64" s="63"/>
      <c r="H64" s="64"/>
    </row>
    <row r="65" spans="2:8" ht="14.5" x14ac:dyDescent="0.2">
      <c r="B65" s="53" t="s">
        <v>134</v>
      </c>
      <c r="C65" s="62" t="s">
        <v>165</v>
      </c>
      <c r="D65" s="63"/>
      <c r="E65" s="63"/>
      <c r="F65" s="63"/>
      <c r="G65" s="63"/>
      <c r="H65" s="64"/>
    </row>
    <row r="66" spans="2:8" ht="14.5" x14ac:dyDescent="0.2">
      <c r="B66" s="55"/>
      <c r="C66" s="62"/>
      <c r="D66" s="63"/>
      <c r="E66" s="63"/>
      <c r="F66" s="63"/>
      <c r="G66" s="63"/>
      <c r="H66" s="64"/>
    </row>
  </sheetData>
  <mergeCells count="61">
    <mergeCell ref="C11:H11"/>
    <mergeCell ref="C12:H12"/>
    <mergeCell ref="C2:F2"/>
    <mergeCell ref="B3:B5"/>
    <mergeCell ref="C3:F5"/>
    <mergeCell ref="G3:G5"/>
    <mergeCell ref="H3:H5"/>
    <mergeCell ref="C24:H24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35:H35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47:H47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C59:H59"/>
    <mergeCell ref="C48:H48"/>
    <mergeCell ref="C49:H49"/>
    <mergeCell ref="C50:H50"/>
    <mergeCell ref="C51:H51"/>
    <mergeCell ref="C52:H52"/>
    <mergeCell ref="C53:H53"/>
    <mergeCell ref="C54:H54"/>
    <mergeCell ref="C55:H55"/>
    <mergeCell ref="C56:H56"/>
    <mergeCell ref="C57:H57"/>
    <mergeCell ref="C58:H58"/>
    <mergeCell ref="C66:H66"/>
    <mergeCell ref="C60:H60"/>
    <mergeCell ref="C61:H61"/>
    <mergeCell ref="C62:H62"/>
    <mergeCell ref="C63:H63"/>
    <mergeCell ref="C64:H64"/>
    <mergeCell ref="C65:H65"/>
  </mergeCells>
  <phoneticPr fontId="1"/>
  <conditionalFormatting sqref="J3">
    <cfRule type="cellIs" dxfId="13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D0EBE59F-4EEC-4E6A-AC3C-C73B044C239A}">
            <xm:f>ISNA('C:\Users\user\Desktop\[【システム名】環境名_AWS Batch用_CloudFormation_パラメータシート.xlsx]AWS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87C3267-B624-47D5-8A86-BAC814CD3D4A}">
            <xm:f>ISNA('C:\Users\user\Desktop\[【システム名】環境名_AWS Batch用_CloudFormation_パラメータシート.xlsx]AWS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opLeftCell="A7" zoomScale="92" zoomScaleNormal="92" workbookViewId="0">
      <selection activeCell="B21" sqref="B21"/>
    </sheetView>
  </sheetViews>
  <sheetFormatPr defaultColWidth="9" defaultRowHeight="13" x14ac:dyDescent="0.2"/>
  <cols>
    <col min="1" max="1" width="1.90625" style="46" customWidth="1"/>
    <col min="2" max="2" width="48.81640625" style="46" customWidth="1"/>
    <col min="3" max="9" width="9" style="46"/>
    <col min="10" max="10" width="14.08984375" style="46" customWidth="1"/>
    <col min="11" max="12" width="9" style="46"/>
    <col min="13" max="13" width="12.1796875" style="46" customWidth="1"/>
    <col min="14" max="16384" width="9" style="46"/>
  </cols>
  <sheetData>
    <row r="1" spans="2:15" s="50" customFormat="1" ht="7.25" customHeight="1" x14ac:dyDescent="0.2"/>
    <row r="2" spans="2:15" s="50" customFormat="1" ht="16" x14ac:dyDescent="0.2">
      <c r="B2" s="45" t="s">
        <v>30</v>
      </c>
      <c r="C2" s="68" t="s">
        <v>34</v>
      </c>
      <c r="D2" s="68"/>
      <c r="E2" s="68"/>
      <c r="F2" s="68"/>
      <c r="G2" s="45" t="s">
        <v>23</v>
      </c>
      <c r="H2" s="45" t="s">
        <v>24</v>
      </c>
      <c r="I2" s="45" t="s">
        <v>32</v>
      </c>
      <c r="J2" s="45" t="s">
        <v>35</v>
      </c>
    </row>
    <row r="3" spans="2:15" s="50" customFormat="1" ht="16.5" customHeight="1" x14ac:dyDescent="0.2">
      <c r="B3" s="69" t="str">
        <f ca="1">RIGHT(CELL("filename",C3),LEN(CELL("filename",C3))-FIND("]",CELL("filename",C3)))</f>
        <v>マッピングファイル構成</v>
      </c>
      <c r="C3" s="72" t="s">
        <v>66</v>
      </c>
      <c r="D3" s="72"/>
      <c r="E3" s="72"/>
      <c r="F3" s="72"/>
      <c r="G3" s="69" t="s">
        <v>65</v>
      </c>
      <c r="H3" s="69" t="s">
        <v>25</v>
      </c>
      <c r="I3" s="44" t="str">
        <f>[1]改訂履歴!E6&amp;""</f>
        <v>徳住</v>
      </c>
      <c r="J3" s="12">
        <f>改訂履歴!D6</f>
        <v>44910</v>
      </c>
    </row>
    <row r="4" spans="2:15" s="50" customFormat="1" ht="20.5" customHeight="1" x14ac:dyDescent="0.2">
      <c r="B4" s="70"/>
      <c r="C4" s="72"/>
      <c r="D4" s="72"/>
      <c r="E4" s="72"/>
      <c r="F4" s="72"/>
      <c r="G4" s="70"/>
      <c r="H4" s="70"/>
      <c r="I4" s="45" t="s">
        <v>33</v>
      </c>
      <c r="J4" s="45" t="s">
        <v>31</v>
      </c>
    </row>
    <row r="5" spans="2:15" s="50" customFormat="1" ht="20.5" customHeight="1" x14ac:dyDescent="0.2">
      <c r="B5" s="71"/>
      <c r="C5" s="72"/>
      <c r="D5" s="72"/>
      <c r="E5" s="72"/>
      <c r="F5" s="72"/>
      <c r="G5" s="71"/>
      <c r="H5" s="71"/>
      <c r="I5" s="4"/>
      <c r="J5" s="16"/>
    </row>
    <row r="6" spans="2:15" s="50" customFormat="1" ht="16.25" x14ac:dyDescent="0.2"/>
    <row r="7" spans="2:15" ht="16" x14ac:dyDescent="0.2">
      <c r="I7" s="79" t="s">
        <v>44</v>
      </c>
      <c r="J7" s="79"/>
      <c r="K7" s="79"/>
      <c r="L7" s="79"/>
      <c r="M7" s="79"/>
      <c r="N7" s="79"/>
      <c r="O7" s="79"/>
    </row>
    <row r="8" spans="2:15" ht="16" x14ac:dyDescent="0.2">
      <c r="B8" s="51" t="s">
        <v>89</v>
      </c>
      <c r="C8" s="49" t="s">
        <v>88</v>
      </c>
      <c r="D8" s="48"/>
      <c r="E8" s="48"/>
      <c r="F8" s="48"/>
      <c r="G8" s="48"/>
      <c r="H8" s="47"/>
      <c r="I8" s="45" t="s">
        <v>42</v>
      </c>
      <c r="J8" s="45" t="s">
        <v>46</v>
      </c>
      <c r="K8" s="45" t="s">
        <v>47</v>
      </c>
      <c r="L8" s="45" t="s">
        <v>48</v>
      </c>
      <c r="M8" s="45" t="s">
        <v>49</v>
      </c>
      <c r="N8" s="45" t="s">
        <v>50</v>
      </c>
      <c r="O8" s="45" t="s">
        <v>51</v>
      </c>
    </row>
    <row r="9" spans="2:15" ht="16.25" x14ac:dyDescent="0.2">
      <c r="B9" s="52" t="s">
        <v>90</v>
      </c>
      <c r="C9" s="65"/>
      <c r="D9" s="66"/>
      <c r="E9" s="66"/>
      <c r="F9" s="66"/>
      <c r="G9" s="66"/>
      <c r="H9" s="67"/>
      <c r="I9" s="44">
        <f t="shared" ref="I9:I54" si="0">ROW()-8</f>
        <v>1</v>
      </c>
      <c r="J9" s="44"/>
      <c r="K9" s="12"/>
      <c r="L9" s="44"/>
      <c r="M9" s="44"/>
      <c r="N9" s="44"/>
      <c r="O9" s="44"/>
    </row>
    <row r="10" spans="2:15" ht="16" x14ac:dyDescent="0.2">
      <c r="B10" s="53" t="s">
        <v>91</v>
      </c>
      <c r="C10" s="62"/>
      <c r="D10" s="63"/>
      <c r="E10" s="63"/>
      <c r="F10" s="63"/>
      <c r="G10" s="63"/>
      <c r="H10" s="64"/>
      <c r="I10" s="44">
        <f t="shared" si="0"/>
        <v>2</v>
      </c>
      <c r="J10" s="44"/>
      <c r="K10" s="12"/>
      <c r="L10" s="44"/>
      <c r="M10" s="44"/>
      <c r="N10" s="44"/>
      <c r="O10" s="44"/>
    </row>
    <row r="11" spans="2:15" ht="16" x14ac:dyDescent="0.2">
      <c r="B11" s="53" t="s">
        <v>92</v>
      </c>
      <c r="C11" s="62"/>
      <c r="D11" s="63"/>
      <c r="E11" s="63"/>
      <c r="F11" s="63"/>
      <c r="G11" s="63"/>
      <c r="H11" s="64"/>
      <c r="I11" s="44">
        <f t="shared" si="0"/>
        <v>3</v>
      </c>
      <c r="J11" s="44"/>
      <c r="K11" s="12"/>
      <c r="L11" s="44"/>
      <c r="M11" s="44"/>
      <c r="N11" s="44"/>
      <c r="O11" s="44"/>
    </row>
    <row r="12" spans="2:15" ht="16" x14ac:dyDescent="0.2">
      <c r="B12" s="53" t="s">
        <v>166</v>
      </c>
      <c r="C12" s="62" t="s">
        <v>135</v>
      </c>
      <c r="D12" s="63"/>
      <c r="E12" s="63"/>
      <c r="F12" s="63"/>
      <c r="G12" s="63"/>
      <c r="H12" s="64"/>
      <c r="I12" s="44">
        <f t="shared" si="0"/>
        <v>4</v>
      </c>
      <c r="J12" s="44"/>
      <c r="K12" s="12"/>
      <c r="L12" s="44"/>
      <c r="M12" s="44"/>
      <c r="N12" s="44"/>
      <c r="O12" s="44"/>
    </row>
    <row r="13" spans="2:15" ht="16.25" x14ac:dyDescent="0.2">
      <c r="B13" s="54"/>
      <c r="C13" s="62"/>
      <c r="D13" s="63"/>
      <c r="E13" s="63"/>
      <c r="F13" s="63"/>
      <c r="G13" s="63"/>
      <c r="H13" s="64"/>
      <c r="I13" s="44">
        <f t="shared" si="0"/>
        <v>5</v>
      </c>
      <c r="J13" s="44"/>
      <c r="K13" s="12"/>
      <c r="L13" s="44"/>
      <c r="M13" s="44"/>
      <c r="N13" s="44"/>
      <c r="O13" s="44"/>
    </row>
    <row r="14" spans="2:15" ht="16" x14ac:dyDescent="0.2">
      <c r="B14" s="53" t="s">
        <v>94</v>
      </c>
      <c r="C14" s="62"/>
      <c r="D14" s="63"/>
      <c r="E14" s="63"/>
      <c r="F14" s="63"/>
      <c r="G14" s="63"/>
      <c r="H14" s="64"/>
      <c r="I14" s="44">
        <f t="shared" si="0"/>
        <v>6</v>
      </c>
      <c r="J14" s="44"/>
      <c r="K14" s="12"/>
      <c r="L14" s="44"/>
      <c r="M14" s="44"/>
      <c r="N14" s="44"/>
      <c r="O14" s="44"/>
    </row>
    <row r="15" spans="2:15" ht="16" x14ac:dyDescent="0.2">
      <c r="B15" s="53" t="s">
        <v>95</v>
      </c>
      <c r="C15" s="62"/>
      <c r="D15" s="63"/>
      <c r="E15" s="63"/>
      <c r="F15" s="63"/>
      <c r="G15" s="63"/>
      <c r="H15" s="64"/>
      <c r="I15" s="44">
        <f t="shared" si="0"/>
        <v>7</v>
      </c>
      <c r="J15" s="44"/>
      <c r="K15" s="12"/>
      <c r="L15" s="44"/>
      <c r="M15" s="44"/>
      <c r="N15" s="44"/>
      <c r="O15" s="44"/>
    </row>
    <row r="16" spans="2:15" ht="16" x14ac:dyDescent="0.2">
      <c r="B16" s="53" t="s">
        <v>167</v>
      </c>
      <c r="C16" s="62" t="s">
        <v>136</v>
      </c>
      <c r="D16" s="63"/>
      <c r="E16" s="63"/>
      <c r="F16" s="63"/>
      <c r="G16" s="63"/>
      <c r="H16" s="64"/>
      <c r="I16" s="44">
        <f t="shared" si="0"/>
        <v>8</v>
      </c>
      <c r="J16" s="44"/>
      <c r="K16" s="12"/>
      <c r="L16" s="44"/>
      <c r="M16" s="44"/>
      <c r="N16" s="44"/>
      <c r="O16" s="44"/>
    </row>
    <row r="17" spans="2:15" ht="16" x14ac:dyDescent="0.2">
      <c r="B17" s="53" t="s">
        <v>168</v>
      </c>
      <c r="C17" s="62" t="s">
        <v>137</v>
      </c>
      <c r="D17" s="63"/>
      <c r="E17" s="63"/>
      <c r="F17" s="63"/>
      <c r="G17" s="63"/>
      <c r="H17" s="64"/>
      <c r="I17" s="44">
        <f t="shared" si="0"/>
        <v>9</v>
      </c>
      <c r="J17" s="44"/>
      <c r="K17" s="12"/>
      <c r="L17" s="44"/>
      <c r="M17" s="44"/>
      <c r="N17" s="44"/>
      <c r="O17" s="44"/>
    </row>
    <row r="18" spans="2:15" ht="16" x14ac:dyDescent="0.2">
      <c r="B18" s="53" t="s">
        <v>169</v>
      </c>
      <c r="C18" s="62" t="s">
        <v>138</v>
      </c>
      <c r="D18" s="63"/>
      <c r="E18" s="63"/>
      <c r="F18" s="63"/>
      <c r="G18" s="63"/>
      <c r="H18" s="64"/>
      <c r="I18" s="44">
        <f t="shared" si="0"/>
        <v>10</v>
      </c>
      <c r="J18" s="44"/>
      <c r="K18" s="12"/>
      <c r="L18" s="44"/>
      <c r="M18" s="44"/>
      <c r="N18" s="44"/>
      <c r="O18" s="44"/>
    </row>
    <row r="19" spans="2:15" ht="16" x14ac:dyDescent="0.2">
      <c r="B19" s="53" t="s">
        <v>99</v>
      </c>
      <c r="C19" s="62"/>
      <c r="D19" s="63"/>
      <c r="E19" s="63"/>
      <c r="F19" s="63"/>
      <c r="G19" s="63"/>
      <c r="H19" s="64"/>
      <c r="I19" s="44">
        <f t="shared" si="0"/>
        <v>11</v>
      </c>
      <c r="J19" s="44"/>
      <c r="K19" s="12"/>
      <c r="L19" s="44"/>
      <c r="M19" s="44"/>
      <c r="N19" s="44"/>
      <c r="O19" s="44"/>
    </row>
    <row r="20" spans="2:15" ht="16" x14ac:dyDescent="0.2">
      <c r="B20" s="53" t="s">
        <v>167</v>
      </c>
      <c r="C20" s="62" t="s">
        <v>139</v>
      </c>
      <c r="D20" s="63"/>
      <c r="E20" s="63"/>
      <c r="F20" s="63"/>
      <c r="G20" s="63"/>
      <c r="H20" s="64"/>
      <c r="I20" s="44">
        <f t="shared" si="0"/>
        <v>12</v>
      </c>
      <c r="J20" s="44"/>
      <c r="K20" s="12"/>
      <c r="L20" s="44"/>
      <c r="M20" s="44"/>
      <c r="N20" s="44"/>
      <c r="O20" s="44"/>
    </row>
    <row r="21" spans="2:15" ht="16" x14ac:dyDescent="0.2">
      <c r="B21" s="53" t="s">
        <v>168</v>
      </c>
      <c r="C21" s="62" t="s">
        <v>140</v>
      </c>
      <c r="D21" s="63"/>
      <c r="E21" s="63"/>
      <c r="F21" s="63"/>
      <c r="G21" s="63"/>
      <c r="H21" s="64"/>
      <c r="I21" s="44">
        <f t="shared" si="0"/>
        <v>13</v>
      </c>
      <c r="J21" s="44"/>
      <c r="K21" s="12"/>
      <c r="L21" s="44"/>
      <c r="M21" s="44"/>
      <c r="N21" s="44"/>
      <c r="O21" s="44"/>
    </row>
    <row r="22" spans="2:15" ht="16" x14ac:dyDescent="0.2">
      <c r="B22" s="53" t="s">
        <v>169</v>
      </c>
      <c r="C22" s="62" t="s">
        <v>141</v>
      </c>
      <c r="D22" s="63"/>
      <c r="E22" s="63"/>
      <c r="F22" s="63"/>
      <c r="G22" s="63"/>
      <c r="H22" s="64"/>
      <c r="I22" s="44">
        <f t="shared" si="0"/>
        <v>14</v>
      </c>
      <c r="J22" s="44"/>
      <c r="K22" s="12"/>
      <c r="L22" s="44"/>
      <c r="M22" s="44"/>
      <c r="N22" s="44"/>
      <c r="O22" s="44"/>
    </row>
    <row r="23" spans="2:15" ht="16" x14ac:dyDescent="0.2">
      <c r="B23" s="57" t="s">
        <v>103</v>
      </c>
      <c r="C23" s="73"/>
      <c r="D23" s="74"/>
      <c r="E23" s="74"/>
      <c r="F23" s="74"/>
      <c r="G23" s="74"/>
      <c r="H23" s="75"/>
      <c r="I23" s="58">
        <f t="shared" si="0"/>
        <v>15</v>
      </c>
      <c r="J23" s="58"/>
      <c r="K23" s="59"/>
      <c r="L23" s="58"/>
      <c r="M23" s="58"/>
      <c r="N23" s="58"/>
      <c r="O23" s="58"/>
    </row>
    <row r="24" spans="2:15" ht="16" x14ac:dyDescent="0.2">
      <c r="B24" s="57" t="s">
        <v>167</v>
      </c>
      <c r="C24" s="73" t="s">
        <v>142</v>
      </c>
      <c r="D24" s="74"/>
      <c r="E24" s="74"/>
      <c r="F24" s="74"/>
      <c r="G24" s="74"/>
      <c r="H24" s="75"/>
      <c r="I24" s="58">
        <f t="shared" si="0"/>
        <v>16</v>
      </c>
      <c r="J24" s="58"/>
      <c r="K24" s="59"/>
      <c r="L24" s="58"/>
      <c r="M24" s="58"/>
      <c r="N24" s="58"/>
      <c r="O24" s="58"/>
    </row>
    <row r="25" spans="2:15" ht="16" x14ac:dyDescent="0.2">
      <c r="B25" s="57" t="s">
        <v>168</v>
      </c>
      <c r="C25" s="73" t="s">
        <v>143</v>
      </c>
      <c r="D25" s="74"/>
      <c r="E25" s="74"/>
      <c r="F25" s="74"/>
      <c r="G25" s="74"/>
      <c r="H25" s="75"/>
      <c r="I25" s="58">
        <f t="shared" si="0"/>
        <v>17</v>
      </c>
      <c r="J25" s="58"/>
      <c r="K25" s="59"/>
      <c r="L25" s="58"/>
      <c r="M25" s="58"/>
      <c r="N25" s="58"/>
      <c r="O25" s="58"/>
    </row>
    <row r="26" spans="2:15" ht="16" x14ac:dyDescent="0.2">
      <c r="B26" s="57" t="s">
        <v>169</v>
      </c>
      <c r="C26" s="73" t="s">
        <v>144</v>
      </c>
      <c r="D26" s="74"/>
      <c r="E26" s="74"/>
      <c r="F26" s="74"/>
      <c r="G26" s="74"/>
      <c r="H26" s="75"/>
      <c r="I26" s="58">
        <f t="shared" si="0"/>
        <v>18</v>
      </c>
      <c r="J26" s="58"/>
      <c r="K26" s="59"/>
      <c r="L26" s="58"/>
      <c r="M26" s="58"/>
      <c r="N26" s="58"/>
      <c r="O26" s="58"/>
    </row>
    <row r="27" spans="2:15" ht="16" x14ac:dyDescent="0.2">
      <c r="B27" s="53" t="s">
        <v>107</v>
      </c>
      <c r="C27" s="62"/>
      <c r="D27" s="63"/>
      <c r="E27" s="63"/>
      <c r="F27" s="63"/>
      <c r="G27" s="63"/>
      <c r="H27" s="64"/>
      <c r="I27" s="44">
        <f t="shared" si="0"/>
        <v>19</v>
      </c>
      <c r="J27" s="44"/>
      <c r="K27" s="12"/>
      <c r="L27" s="44"/>
      <c r="M27" s="44"/>
      <c r="N27" s="44"/>
      <c r="O27" s="44"/>
    </row>
    <row r="28" spans="2:15" ht="16" x14ac:dyDescent="0.2">
      <c r="B28" s="53" t="s">
        <v>167</v>
      </c>
      <c r="C28" s="62" t="s">
        <v>145</v>
      </c>
      <c r="D28" s="63"/>
      <c r="E28" s="63"/>
      <c r="F28" s="63"/>
      <c r="G28" s="63"/>
      <c r="H28" s="64"/>
      <c r="I28" s="44">
        <f t="shared" si="0"/>
        <v>20</v>
      </c>
      <c r="J28" s="44"/>
      <c r="K28" s="12"/>
      <c r="L28" s="44"/>
      <c r="M28" s="44"/>
      <c r="N28" s="44"/>
      <c r="O28" s="44"/>
    </row>
    <row r="29" spans="2:15" ht="16" x14ac:dyDescent="0.2">
      <c r="B29" s="53" t="s">
        <v>168</v>
      </c>
      <c r="C29" s="62" t="s">
        <v>146</v>
      </c>
      <c r="D29" s="63"/>
      <c r="E29" s="63"/>
      <c r="F29" s="63"/>
      <c r="G29" s="63"/>
      <c r="H29" s="64"/>
      <c r="I29" s="44">
        <f t="shared" si="0"/>
        <v>21</v>
      </c>
      <c r="J29" s="44"/>
      <c r="K29" s="12"/>
      <c r="L29" s="44"/>
      <c r="M29" s="44"/>
      <c r="N29" s="44"/>
      <c r="O29" s="44"/>
    </row>
    <row r="30" spans="2:15" ht="16" x14ac:dyDescent="0.2">
      <c r="B30" s="53" t="s">
        <v>169</v>
      </c>
      <c r="C30" s="62" t="s">
        <v>147</v>
      </c>
      <c r="D30" s="63"/>
      <c r="E30" s="63"/>
      <c r="F30" s="63"/>
      <c r="G30" s="63"/>
      <c r="H30" s="64"/>
      <c r="I30" s="44">
        <f t="shared" si="0"/>
        <v>22</v>
      </c>
      <c r="J30" s="44"/>
      <c r="K30" s="12"/>
      <c r="L30" s="44"/>
      <c r="M30" s="44"/>
      <c r="N30" s="44"/>
      <c r="O30" s="44"/>
    </row>
    <row r="31" spans="2:15" ht="16" x14ac:dyDescent="0.2">
      <c r="B31" s="53" t="s">
        <v>111</v>
      </c>
      <c r="C31" s="62"/>
      <c r="D31" s="63"/>
      <c r="E31" s="63"/>
      <c r="F31" s="63"/>
      <c r="G31" s="63"/>
      <c r="H31" s="64"/>
      <c r="I31" s="44">
        <f t="shared" si="0"/>
        <v>23</v>
      </c>
      <c r="J31" s="44"/>
      <c r="K31" s="12"/>
      <c r="L31" s="44"/>
      <c r="M31" s="44"/>
      <c r="N31" s="44"/>
      <c r="O31" s="44"/>
    </row>
    <row r="32" spans="2:15" ht="16" x14ac:dyDescent="0.2">
      <c r="B32" s="53" t="s">
        <v>167</v>
      </c>
      <c r="C32" s="62" t="s">
        <v>148</v>
      </c>
      <c r="D32" s="63"/>
      <c r="E32" s="63"/>
      <c r="F32" s="63"/>
      <c r="G32" s="63"/>
      <c r="H32" s="64"/>
      <c r="I32" s="44">
        <f t="shared" si="0"/>
        <v>24</v>
      </c>
      <c r="J32" s="44"/>
      <c r="K32" s="12"/>
      <c r="L32" s="44"/>
      <c r="M32" s="44"/>
      <c r="N32" s="44"/>
      <c r="O32" s="44"/>
    </row>
    <row r="33" spans="2:15" ht="16" x14ac:dyDescent="0.2">
      <c r="B33" s="53" t="s">
        <v>168</v>
      </c>
      <c r="C33" s="62" t="s">
        <v>149</v>
      </c>
      <c r="D33" s="63"/>
      <c r="E33" s="63"/>
      <c r="F33" s="63"/>
      <c r="G33" s="63"/>
      <c r="H33" s="64"/>
      <c r="I33" s="44">
        <f t="shared" si="0"/>
        <v>25</v>
      </c>
      <c r="J33" s="44"/>
      <c r="K33" s="12"/>
      <c r="L33" s="44"/>
      <c r="M33" s="44"/>
      <c r="N33" s="44"/>
      <c r="O33" s="44"/>
    </row>
    <row r="34" spans="2:15" ht="16" x14ac:dyDescent="0.2">
      <c r="B34" s="53" t="s">
        <v>169</v>
      </c>
      <c r="C34" s="62" t="s">
        <v>150</v>
      </c>
      <c r="D34" s="63"/>
      <c r="E34" s="63"/>
      <c r="F34" s="63"/>
      <c r="G34" s="63"/>
      <c r="H34" s="64"/>
      <c r="I34" s="44">
        <f t="shared" si="0"/>
        <v>26</v>
      </c>
      <c r="J34" s="44"/>
      <c r="K34" s="12"/>
      <c r="L34" s="44"/>
      <c r="M34" s="44"/>
      <c r="N34" s="44"/>
      <c r="O34" s="44"/>
    </row>
    <row r="35" spans="2:15" ht="16" x14ac:dyDescent="0.2">
      <c r="B35" s="53" t="s">
        <v>115</v>
      </c>
      <c r="C35" s="62"/>
      <c r="D35" s="63"/>
      <c r="E35" s="63"/>
      <c r="F35" s="63"/>
      <c r="G35" s="63"/>
      <c r="H35" s="64"/>
      <c r="I35" s="44">
        <f t="shared" si="0"/>
        <v>27</v>
      </c>
      <c r="J35" s="44"/>
      <c r="K35" s="12"/>
      <c r="L35" s="44"/>
      <c r="M35" s="44"/>
      <c r="N35" s="44"/>
      <c r="O35" s="44"/>
    </row>
    <row r="36" spans="2:15" ht="16" x14ac:dyDescent="0.2">
      <c r="B36" s="53" t="s">
        <v>167</v>
      </c>
      <c r="C36" s="62" t="s">
        <v>151</v>
      </c>
      <c r="D36" s="63"/>
      <c r="E36" s="63"/>
      <c r="F36" s="63"/>
      <c r="G36" s="63"/>
      <c r="H36" s="64"/>
      <c r="I36" s="44">
        <f t="shared" si="0"/>
        <v>28</v>
      </c>
      <c r="J36" s="44"/>
      <c r="K36" s="12"/>
      <c r="L36" s="44"/>
      <c r="M36" s="44"/>
      <c r="N36" s="44"/>
      <c r="O36" s="44"/>
    </row>
    <row r="37" spans="2:15" ht="16" x14ac:dyDescent="0.2">
      <c r="B37" s="53" t="s">
        <v>168</v>
      </c>
      <c r="C37" s="62" t="s">
        <v>152</v>
      </c>
      <c r="D37" s="63"/>
      <c r="E37" s="63"/>
      <c r="F37" s="63"/>
      <c r="G37" s="63"/>
      <c r="H37" s="64"/>
      <c r="I37" s="44">
        <f t="shared" si="0"/>
        <v>29</v>
      </c>
      <c r="J37" s="44"/>
      <c r="K37" s="12"/>
      <c r="L37" s="44"/>
      <c r="M37" s="44"/>
      <c r="N37" s="44"/>
      <c r="O37" s="44"/>
    </row>
    <row r="38" spans="2:15" ht="16" x14ac:dyDescent="0.2">
      <c r="B38" s="53" t="s">
        <v>169</v>
      </c>
      <c r="C38" s="62" t="s">
        <v>153</v>
      </c>
      <c r="D38" s="63"/>
      <c r="E38" s="63"/>
      <c r="F38" s="63"/>
      <c r="G38" s="63"/>
      <c r="H38" s="64"/>
      <c r="I38" s="44">
        <f t="shared" si="0"/>
        <v>30</v>
      </c>
      <c r="J38" s="44"/>
      <c r="K38" s="12"/>
      <c r="L38" s="44"/>
      <c r="M38" s="44"/>
      <c r="N38" s="44"/>
      <c r="O38" s="44"/>
    </row>
    <row r="39" spans="2:15" ht="16" x14ac:dyDescent="0.2">
      <c r="B39" s="53" t="s">
        <v>119</v>
      </c>
      <c r="C39" s="62"/>
      <c r="D39" s="63"/>
      <c r="E39" s="63"/>
      <c r="F39" s="63"/>
      <c r="G39" s="63"/>
      <c r="H39" s="64"/>
      <c r="I39" s="44">
        <f t="shared" si="0"/>
        <v>31</v>
      </c>
      <c r="J39" s="44"/>
      <c r="K39" s="12"/>
      <c r="L39" s="44"/>
      <c r="M39" s="44"/>
      <c r="N39" s="44"/>
      <c r="O39" s="44"/>
    </row>
    <row r="40" spans="2:15" ht="16" x14ac:dyDescent="0.2">
      <c r="B40" s="53" t="s">
        <v>167</v>
      </c>
      <c r="C40" s="62" t="s">
        <v>154</v>
      </c>
      <c r="D40" s="63"/>
      <c r="E40" s="63"/>
      <c r="F40" s="63"/>
      <c r="G40" s="63"/>
      <c r="H40" s="64"/>
      <c r="I40" s="44">
        <f t="shared" si="0"/>
        <v>32</v>
      </c>
      <c r="J40" s="44"/>
      <c r="K40" s="12"/>
      <c r="L40" s="44"/>
      <c r="M40" s="44"/>
      <c r="N40" s="44"/>
      <c r="O40" s="44"/>
    </row>
    <row r="41" spans="2:15" ht="16" x14ac:dyDescent="0.2">
      <c r="B41" s="53" t="s">
        <v>168</v>
      </c>
      <c r="C41" s="62" t="s">
        <v>155</v>
      </c>
      <c r="D41" s="63"/>
      <c r="E41" s="63"/>
      <c r="F41" s="63"/>
      <c r="G41" s="63"/>
      <c r="H41" s="64"/>
      <c r="I41" s="44">
        <f t="shared" si="0"/>
        <v>33</v>
      </c>
      <c r="J41" s="44"/>
      <c r="K41" s="12"/>
      <c r="L41" s="44"/>
      <c r="M41" s="44"/>
      <c r="N41" s="44"/>
      <c r="O41" s="44"/>
    </row>
    <row r="42" spans="2:15" ht="16" x14ac:dyDescent="0.2">
      <c r="B42" s="53" t="s">
        <v>169</v>
      </c>
      <c r="C42" s="62" t="s">
        <v>156</v>
      </c>
      <c r="D42" s="63"/>
      <c r="E42" s="63"/>
      <c r="F42" s="63"/>
      <c r="G42" s="63"/>
      <c r="H42" s="64"/>
      <c r="I42" s="44">
        <f t="shared" si="0"/>
        <v>34</v>
      </c>
      <c r="J42" s="44"/>
      <c r="K42" s="12"/>
      <c r="L42" s="44"/>
      <c r="M42" s="44"/>
      <c r="N42" s="44"/>
      <c r="O42" s="44"/>
    </row>
    <row r="43" spans="2:15" ht="16" x14ac:dyDescent="0.2">
      <c r="B43" s="53" t="s">
        <v>123</v>
      </c>
      <c r="C43" s="62"/>
      <c r="D43" s="63"/>
      <c r="E43" s="63"/>
      <c r="F43" s="63"/>
      <c r="G43" s="63"/>
      <c r="H43" s="64"/>
      <c r="I43" s="44">
        <f t="shared" si="0"/>
        <v>35</v>
      </c>
      <c r="J43" s="44"/>
      <c r="K43" s="12"/>
      <c r="L43" s="44"/>
      <c r="M43" s="44"/>
      <c r="N43" s="44"/>
      <c r="O43" s="44"/>
    </row>
    <row r="44" spans="2:15" ht="16" x14ac:dyDescent="0.2">
      <c r="B44" s="53" t="s">
        <v>167</v>
      </c>
      <c r="C44" s="62" t="s">
        <v>157</v>
      </c>
      <c r="D44" s="63"/>
      <c r="E44" s="63"/>
      <c r="F44" s="63"/>
      <c r="G44" s="63"/>
      <c r="H44" s="64"/>
      <c r="I44" s="44">
        <f t="shared" si="0"/>
        <v>36</v>
      </c>
      <c r="J44" s="44"/>
      <c r="K44" s="12"/>
      <c r="L44" s="44"/>
      <c r="M44" s="44"/>
      <c r="N44" s="44"/>
      <c r="O44" s="44"/>
    </row>
    <row r="45" spans="2:15" ht="16" x14ac:dyDescent="0.2">
      <c r="B45" s="53" t="s">
        <v>168</v>
      </c>
      <c r="C45" s="62" t="s">
        <v>158</v>
      </c>
      <c r="D45" s="63"/>
      <c r="E45" s="63"/>
      <c r="F45" s="63"/>
      <c r="G45" s="63"/>
      <c r="H45" s="64"/>
      <c r="I45" s="44">
        <f t="shared" si="0"/>
        <v>37</v>
      </c>
      <c r="J45" s="44"/>
      <c r="K45" s="12"/>
      <c r="L45" s="44"/>
      <c r="M45" s="44"/>
      <c r="N45" s="44"/>
      <c r="O45" s="44"/>
    </row>
    <row r="46" spans="2:15" ht="16" x14ac:dyDescent="0.2">
      <c r="B46" s="53" t="s">
        <v>169</v>
      </c>
      <c r="C46" s="62" t="s">
        <v>159</v>
      </c>
      <c r="D46" s="63"/>
      <c r="E46" s="63"/>
      <c r="F46" s="63"/>
      <c r="G46" s="63"/>
      <c r="H46" s="64"/>
      <c r="I46" s="44">
        <f t="shared" si="0"/>
        <v>38</v>
      </c>
      <c r="J46" s="44"/>
      <c r="K46" s="12"/>
      <c r="L46" s="44"/>
      <c r="M46" s="44"/>
      <c r="N46" s="44"/>
      <c r="O46" s="44"/>
    </row>
    <row r="47" spans="2:15" ht="16" x14ac:dyDescent="0.2">
      <c r="B47" s="53" t="s">
        <v>127</v>
      </c>
      <c r="C47" s="62"/>
      <c r="D47" s="63"/>
      <c r="E47" s="63"/>
      <c r="F47" s="63"/>
      <c r="G47" s="63"/>
      <c r="H47" s="64"/>
      <c r="I47" s="44">
        <f t="shared" si="0"/>
        <v>39</v>
      </c>
      <c r="J47" s="44"/>
      <c r="K47" s="12"/>
      <c r="L47" s="44"/>
      <c r="M47" s="44"/>
      <c r="N47" s="44"/>
      <c r="O47" s="44"/>
    </row>
    <row r="48" spans="2:15" ht="16" x14ac:dyDescent="0.2">
      <c r="B48" s="53" t="s">
        <v>167</v>
      </c>
      <c r="C48" s="62" t="s">
        <v>160</v>
      </c>
      <c r="D48" s="63"/>
      <c r="E48" s="63"/>
      <c r="F48" s="63"/>
      <c r="G48" s="63"/>
      <c r="H48" s="64"/>
      <c r="I48" s="44">
        <f t="shared" si="0"/>
        <v>40</v>
      </c>
      <c r="J48" s="44"/>
      <c r="K48" s="12"/>
      <c r="L48" s="44"/>
      <c r="M48" s="44"/>
      <c r="N48" s="44"/>
      <c r="O48" s="44"/>
    </row>
    <row r="49" spans="2:15" ht="16" x14ac:dyDescent="0.2">
      <c r="B49" s="53" t="s">
        <v>168</v>
      </c>
      <c r="C49" s="62" t="s">
        <v>161</v>
      </c>
      <c r="D49" s="63"/>
      <c r="E49" s="63"/>
      <c r="F49" s="63"/>
      <c r="G49" s="63"/>
      <c r="H49" s="64"/>
      <c r="I49" s="44">
        <f t="shared" si="0"/>
        <v>41</v>
      </c>
      <c r="J49" s="44"/>
      <c r="K49" s="12"/>
      <c r="L49" s="44"/>
      <c r="M49" s="44"/>
      <c r="N49" s="44"/>
      <c r="O49" s="44"/>
    </row>
    <row r="50" spans="2:15" ht="16" x14ac:dyDescent="0.2">
      <c r="B50" s="53" t="s">
        <v>169</v>
      </c>
      <c r="C50" s="62" t="s">
        <v>162</v>
      </c>
      <c r="D50" s="63"/>
      <c r="E50" s="63"/>
      <c r="F50" s="63"/>
      <c r="G50" s="63"/>
      <c r="H50" s="64"/>
      <c r="I50" s="44">
        <f t="shared" si="0"/>
        <v>42</v>
      </c>
      <c r="J50" s="44"/>
      <c r="K50" s="12"/>
      <c r="L50" s="44"/>
      <c r="M50" s="44"/>
      <c r="N50" s="44"/>
      <c r="O50" s="44"/>
    </row>
    <row r="51" spans="2:15" ht="16" x14ac:dyDescent="0.2">
      <c r="B51" s="53" t="s">
        <v>131</v>
      </c>
      <c r="C51" s="62"/>
      <c r="D51" s="63"/>
      <c r="E51" s="63"/>
      <c r="F51" s="63"/>
      <c r="G51" s="63"/>
      <c r="H51" s="64"/>
      <c r="I51" s="44">
        <f t="shared" si="0"/>
        <v>43</v>
      </c>
      <c r="J51" s="44"/>
      <c r="K51" s="12"/>
      <c r="L51" s="44"/>
      <c r="M51" s="44"/>
      <c r="N51" s="44"/>
      <c r="O51" s="44"/>
    </row>
    <row r="52" spans="2:15" ht="16" x14ac:dyDescent="0.2">
      <c r="B52" s="53" t="s">
        <v>167</v>
      </c>
      <c r="C52" s="62" t="s">
        <v>163</v>
      </c>
      <c r="D52" s="63"/>
      <c r="E52" s="63"/>
      <c r="F52" s="63"/>
      <c r="G52" s="63"/>
      <c r="H52" s="64"/>
      <c r="I52" s="44">
        <f t="shared" si="0"/>
        <v>44</v>
      </c>
      <c r="J52" s="44"/>
      <c r="K52" s="12"/>
      <c r="L52" s="44"/>
      <c r="M52" s="44"/>
      <c r="N52" s="44"/>
      <c r="O52" s="44"/>
    </row>
    <row r="53" spans="2:15" ht="16" x14ac:dyDescent="0.2">
      <c r="B53" s="53" t="s">
        <v>168</v>
      </c>
      <c r="C53" s="62" t="s">
        <v>164</v>
      </c>
      <c r="D53" s="63"/>
      <c r="E53" s="63"/>
      <c r="F53" s="63"/>
      <c r="G53" s="63"/>
      <c r="H53" s="64"/>
      <c r="I53" s="44">
        <f t="shared" si="0"/>
        <v>45</v>
      </c>
      <c r="J53" s="44"/>
      <c r="K53" s="12"/>
      <c r="L53" s="44"/>
      <c r="M53" s="44"/>
      <c r="N53" s="44"/>
      <c r="O53" s="44"/>
    </row>
    <row r="54" spans="2:15" ht="16" x14ac:dyDescent="0.2">
      <c r="B54" s="56" t="s">
        <v>169</v>
      </c>
      <c r="C54" s="76" t="s">
        <v>165</v>
      </c>
      <c r="D54" s="77"/>
      <c r="E54" s="77"/>
      <c r="F54" s="77"/>
      <c r="G54" s="77"/>
      <c r="H54" s="78"/>
      <c r="I54" s="44">
        <f t="shared" si="0"/>
        <v>46</v>
      </c>
      <c r="J54" s="44"/>
      <c r="K54" s="12"/>
      <c r="L54" s="44"/>
      <c r="M54" s="44"/>
      <c r="N54" s="44"/>
      <c r="O54" s="44"/>
    </row>
    <row r="57" spans="2:15" ht="15" x14ac:dyDescent="0.2">
      <c r="I57" s="43" t="s">
        <v>57</v>
      </c>
      <c r="J57" s="43" t="s">
        <v>58</v>
      </c>
      <c r="K57" s="43" t="s">
        <v>59</v>
      </c>
      <c r="L57" s="43" t="s">
        <v>60</v>
      </c>
    </row>
    <row r="58" spans="2:15" ht="15" x14ac:dyDescent="0.2">
      <c r="I58" s="9">
        <f>COUNT(I9:I54)</f>
        <v>46</v>
      </c>
      <c r="J58" s="9">
        <f>COUNTIF(L9:L54,"OK")</f>
        <v>0</v>
      </c>
      <c r="K58" s="9">
        <f>COUNTIF(L9:L54,"NG")</f>
        <v>0</v>
      </c>
      <c r="L58" s="33">
        <f>IF(K58=0,0,K58/I58*100)</f>
        <v>0</v>
      </c>
    </row>
  </sheetData>
  <mergeCells count="52">
    <mergeCell ref="I7:O7"/>
    <mergeCell ref="C50:H50"/>
    <mergeCell ref="C51:H51"/>
    <mergeCell ref="C52:H52"/>
    <mergeCell ref="C53:H53"/>
    <mergeCell ref="C40:H40"/>
    <mergeCell ref="C41:H41"/>
    <mergeCell ref="C42:H42"/>
    <mergeCell ref="C43:H43"/>
    <mergeCell ref="C44:H44"/>
    <mergeCell ref="C35:H35"/>
    <mergeCell ref="C36:H36"/>
    <mergeCell ref="C37:H37"/>
    <mergeCell ref="C38:H38"/>
    <mergeCell ref="C39:H39"/>
    <mergeCell ref="C31:H31"/>
    <mergeCell ref="C54:H54"/>
    <mergeCell ref="C45:H45"/>
    <mergeCell ref="C46:H46"/>
    <mergeCell ref="C47:H47"/>
    <mergeCell ref="C48:H48"/>
    <mergeCell ref="C49:H49"/>
    <mergeCell ref="C32:H32"/>
    <mergeCell ref="C33:H33"/>
    <mergeCell ref="C34:H34"/>
    <mergeCell ref="C26:H26"/>
    <mergeCell ref="C27:H27"/>
    <mergeCell ref="C28:H28"/>
    <mergeCell ref="C29:H29"/>
    <mergeCell ref="C30:H30"/>
    <mergeCell ref="C21:H21"/>
    <mergeCell ref="C22:H22"/>
    <mergeCell ref="C23:H23"/>
    <mergeCell ref="C24:H24"/>
    <mergeCell ref="C25:H25"/>
    <mergeCell ref="C16:H16"/>
    <mergeCell ref="C17:H17"/>
    <mergeCell ref="C18:H18"/>
    <mergeCell ref="C19:H19"/>
    <mergeCell ref="C20:H20"/>
    <mergeCell ref="C15:H15"/>
    <mergeCell ref="C2:F2"/>
    <mergeCell ref="B3:B5"/>
    <mergeCell ref="C3:F5"/>
    <mergeCell ref="G3:G5"/>
    <mergeCell ref="H3:H5"/>
    <mergeCell ref="C9:H9"/>
    <mergeCell ref="C10:H10"/>
    <mergeCell ref="C11:H11"/>
    <mergeCell ref="C12:H12"/>
    <mergeCell ref="C13:H13"/>
    <mergeCell ref="C14:H14"/>
  </mergeCells>
  <phoneticPr fontId="1"/>
  <conditionalFormatting sqref="J3">
    <cfRule type="cellIs" dxfId="10" priority="1" operator="equal">
      <formula>0</formula>
    </cfRule>
  </conditionalFormatting>
  <dataValidations disablePrompts="1" count="3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L9:L54">
      <formula1>"OK,NG"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2E988C3-6621-4AA1-9D41-22C7E548889B}">
            <xm:f>ISNA('C:\Users\user\Desktop\[【システム名】環境名_AWS Batch用_CloudFormation_パラメータシート.xlsx]AWS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2A8C1A3-8994-4257-A372-EC823B64E30E}">
            <xm:f>ISNA('C:\Users\user\Desktop\[【システム名】環境名_AWS Batch用_CloudFormation_パラメータシート.xlsx]AWS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3"/>
  <sheetViews>
    <sheetView showGridLines="0" tabSelected="1" zoomScale="90" zoomScaleNormal="90" workbookViewId="0">
      <selection activeCell="D11" sqref="D11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9" width="11.36328125" style="1" customWidth="1"/>
    <col min="10" max="10" width="13.90625" style="1" customWidth="1"/>
    <col min="11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30</v>
      </c>
      <c r="C2" s="68" t="s">
        <v>34</v>
      </c>
      <c r="D2" s="68"/>
      <c r="E2" s="68"/>
      <c r="F2" s="68"/>
      <c r="G2" s="7" t="s">
        <v>23</v>
      </c>
      <c r="H2" s="7" t="s">
        <v>24</v>
      </c>
      <c r="I2" s="31" t="s">
        <v>32</v>
      </c>
      <c r="J2" s="31" t="s">
        <v>35</v>
      </c>
    </row>
    <row r="3" spans="1:12" x14ac:dyDescent="0.2">
      <c r="B3" s="80" t="str">
        <f ca="1">RIGHT(CELL("filename",C3),LEN(CELL("filename",C3))-FIND("]",CELL("filename",C3)))</f>
        <v>NW0199999</v>
      </c>
      <c r="C3" s="72" t="s">
        <v>66</v>
      </c>
      <c r="D3" s="72"/>
      <c r="E3" s="72"/>
      <c r="F3" s="72"/>
      <c r="G3" s="80" t="s">
        <v>65</v>
      </c>
      <c r="H3" s="80" t="s">
        <v>25</v>
      </c>
      <c r="I3" s="32" t="str">
        <f>改訂履歴!E6&amp;""</f>
        <v>徳住</v>
      </c>
      <c r="J3" s="12">
        <f>改訂履歴!D6</f>
        <v>44910</v>
      </c>
    </row>
    <row r="4" spans="1:12" ht="20.5" customHeight="1" x14ac:dyDescent="0.2">
      <c r="B4" s="80"/>
      <c r="C4" s="72"/>
      <c r="D4" s="72"/>
      <c r="E4" s="72"/>
      <c r="F4" s="72"/>
      <c r="G4" s="80"/>
      <c r="H4" s="80"/>
      <c r="I4" s="31" t="s">
        <v>33</v>
      </c>
      <c r="J4" s="31" t="s">
        <v>31</v>
      </c>
    </row>
    <row r="5" spans="1:12" ht="20.5" customHeight="1" x14ac:dyDescent="0.2">
      <c r="B5" s="80"/>
      <c r="C5" s="72"/>
      <c r="D5" s="72"/>
      <c r="E5" s="72"/>
      <c r="F5" s="72"/>
      <c r="G5" s="80"/>
      <c r="H5" s="80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79" t="s">
        <v>26</v>
      </c>
      <c r="C7" s="79"/>
      <c r="D7" s="79"/>
      <c r="E7" s="79"/>
      <c r="F7" s="79" t="s">
        <v>44</v>
      </c>
      <c r="G7" s="79"/>
      <c r="H7" s="79"/>
      <c r="I7" s="79"/>
      <c r="J7" s="79"/>
      <c r="K7" s="79"/>
      <c r="L7" s="79"/>
    </row>
    <row r="8" spans="1:12" x14ac:dyDescent="0.2">
      <c r="A8" s="5"/>
      <c r="B8" s="7" t="s">
        <v>27</v>
      </c>
      <c r="C8" s="7" t="s">
        <v>28</v>
      </c>
      <c r="D8" s="15" t="s">
        <v>7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80" t="s">
        <v>1</v>
      </c>
      <c r="C9" s="2" t="s">
        <v>2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80"/>
      <c r="C10" s="2" t="s">
        <v>3</v>
      </c>
      <c r="D10" s="28"/>
      <c r="E10" s="2"/>
      <c r="F10" s="2">
        <f t="shared" ref="F10:F35" si="0">ROW()-8</f>
        <v>2</v>
      </c>
      <c r="G10" s="2"/>
      <c r="H10" s="12"/>
      <c r="I10" s="26"/>
      <c r="J10" s="2"/>
      <c r="K10" s="2"/>
      <c r="L10" s="2"/>
    </row>
    <row r="11" spans="1:12" x14ac:dyDescent="0.2">
      <c r="A11" s="5"/>
      <c r="B11" s="2" t="s">
        <v>4</v>
      </c>
      <c r="C11" s="20" t="s">
        <v>4</v>
      </c>
      <c r="D11" s="3" t="s">
        <v>171</v>
      </c>
      <c r="E11" s="22"/>
      <c r="F11" s="2">
        <f t="shared" si="0"/>
        <v>3</v>
      </c>
      <c r="G11" s="2"/>
      <c r="H11" s="12"/>
      <c r="I11" s="26"/>
      <c r="J11" s="2"/>
      <c r="K11" s="2"/>
      <c r="L11" s="2"/>
    </row>
    <row r="12" spans="1:12" x14ac:dyDescent="0.2">
      <c r="A12" s="5"/>
      <c r="B12" s="85" t="s">
        <v>5</v>
      </c>
      <c r="C12" s="21" t="s">
        <v>67</v>
      </c>
      <c r="D12" s="13" t="s">
        <v>170</v>
      </c>
      <c r="E12" s="22"/>
      <c r="F12" s="34">
        <f t="shared" si="0"/>
        <v>4</v>
      </c>
      <c r="G12" s="34"/>
      <c r="H12" s="12"/>
      <c r="I12" s="34"/>
      <c r="J12" s="34"/>
      <c r="K12" s="34"/>
      <c r="L12" s="34"/>
    </row>
    <row r="13" spans="1:12" x14ac:dyDescent="0.2">
      <c r="A13" s="5"/>
      <c r="B13" s="86"/>
      <c r="C13" s="21" t="s">
        <v>68</v>
      </c>
      <c r="D13" s="35" t="s">
        <v>71</v>
      </c>
      <c r="E13" s="22"/>
      <c r="F13" s="34">
        <f t="shared" si="0"/>
        <v>5</v>
      </c>
      <c r="G13" s="34"/>
      <c r="H13" s="12"/>
      <c r="I13" s="34"/>
      <c r="J13" s="34"/>
      <c r="K13" s="34"/>
      <c r="L13" s="34"/>
    </row>
    <row r="14" spans="1:12" x14ac:dyDescent="0.2">
      <c r="A14" s="5"/>
      <c r="B14" s="86"/>
      <c r="C14" s="21" t="s">
        <v>70</v>
      </c>
      <c r="D14" s="14" t="s">
        <v>72</v>
      </c>
      <c r="E14" s="22"/>
      <c r="F14" s="34">
        <f t="shared" si="0"/>
        <v>6</v>
      </c>
      <c r="G14" s="34"/>
      <c r="H14" s="12"/>
      <c r="I14" s="34"/>
      <c r="J14" s="34"/>
      <c r="K14" s="34"/>
      <c r="L14" s="34"/>
    </row>
    <row r="15" spans="1:12" x14ac:dyDescent="0.2">
      <c r="A15" s="5"/>
      <c r="B15" s="86"/>
      <c r="C15" s="21" t="s">
        <v>73</v>
      </c>
      <c r="D15" s="13" t="s">
        <v>84</v>
      </c>
      <c r="E15" s="22"/>
      <c r="F15" s="36">
        <f t="shared" si="0"/>
        <v>7</v>
      </c>
      <c r="G15" s="36"/>
      <c r="H15" s="12"/>
      <c r="I15" s="36"/>
      <c r="J15" s="36"/>
      <c r="K15" s="36"/>
      <c r="L15" s="36"/>
    </row>
    <row r="16" spans="1:12" x14ac:dyDescent="0.2">
      <c r="A16" s="5"/>
      <c r="B16" s="86"/>
      <c r="C16" s="21" t="s">
        <v>75</v>
      </c>
      <c r="D16" s="35" t="s">
        <v>85</v>
      </c>
      <c r="E16" s="22"/>
      <c r="F16" s="36">
        <f t="shared" si="0"/>
        <v>8</v>
      </c>
      <c r="G16" s="36"/>
      <c r="H16" s="12"/>
      <c r="I16" s="36"/>
      <c r="J16" s="36"/>
      <c r="K16" s="36"/>
      <c r="L16" s="36"/>
    </row>
    <row r="17" spans="1:12" x14ac:dyDescent="0.2">
      <c r="A17" s="5"/>
      <c r="B17" s="86"/>
      <c r="C17" s="21" t="s">
        <v>77</v>
      </c>
      <c r="D17" s="14" t="s">
        <v>78</v>
      </c>
      <c r="E17" s="22"/>
      <c r="F17" s="36">
        <f t="shared" si="0"/>
        <v>9</v>
      </c>
      <c r="G17" s="36"/>
      <c r="H17" s="12"/>
      <c r="I17" s="36"/>
      <c r="J17" s="36"/>
      <c r="K17" s="36"/>
      <c r="L17" s="36"/>
    </row>
    <row r="18" spans="1:12" x14ac:dyDescent="0.2">
      <c r="A18" s="5"/>
      <c r="B18" s="86"/>
      <c r="C18" s="21" t="s">
        <v>79</v>
      </c>
      <c r="D18" s="13" t="s">
        <v>80</v>
      </c>
      <c r="E18" s="22"/>
      <c r="F18" s="36">
        <f t="shared" si="0"/>
        <v>10</v>
      </c>
      <c r="G18" s="36"/>
      <c r="H18" s="12"/>
      <c r="I18" s="36"/>
      <c r="J18" s="36"/>
      <c r="K18" s="36"/>
      <c r="L18" s="36"/>
    </row>
    <row r="19" spans="1:12" x14ac:dyDescent="0.2">
      <c r="A19" s="5"/>
      <c r="B19" s="86"/>
      <c r="C19" s="37" t="s">
        <v>81</v>
      </c>
      <c r="D19" s="38"/>
      <c r="E19" s="39"/>
      <c r="F19" s="36">
        <f t="shared" si="0"/>
        <v>11</v>
      </c>
      <c r="G19" s="36"/>
      <c r="H19" s="12"/>
      <c r="I19" s="36"/>
      <c r="J19" s="36"/>
      <c r="K19" s="36"/>
      <c r="L19" s="36"/>
    </row>
    <row r="20" spans="1:12" x14ac:dyDescent="0.2">
      <c r="A20" s="5"/>
      <c r="B20" s="87"/>
      <c r="C20" s="37" t="s">
        <v>82</v>
      </c>
      <c r="D20" s="40"/>
      <c r="E20" s="39"/>
      <c r="F20" s="36">
        <f t="shared" si="0"/>
        <v>12</v>
      </c>
      <c r="G20" s="36"/>
      <c r="H20" s="12"/>
      <c r="I20" s="36"/>
      <c r="J20" s="36"/>
      <c r="K20" s="36"/>
      <c r="L20" s="36"/>
    </row>
    <row r="21" spans="1:12" x14ac:dyDescent="0.2">
      <c r="B21" s="80" t="s">
        <v>9</v>
      </c>
      <c r="C21" s="2" t="s">
        <v>6</v>
      </c>
      <c r="D21" s="3" t="s">
        <v>13</v>
      </c>
      <c r="E21" s="2"/>
      <c r="F21" s="2">
        <f t="shared" si="0"/>
        <v>13</v>
      </c>
      <c r="G21" s="2"/>
      <c r="H21" s="12"/>
      <c r="I21" s="26"/>
      <c r="J21" s="2"/>
      <c r="K21" s="2"/>
      <c r="L21" s="2"/>
    </row>
    <row r="22" spans="1:12" x14ac:dyDescent="0.2">
      <c r="B22" s="80"/>
      <c r="C22" s="2" t="s">
        <v>7</v>
      </c>
      <c r="D22" s="3" t="s">
        <v>13</v>
      </c>
      <c r="E22" s="2"/>
      <c r="F22" s="2">
        <f t="shared" si="0"/>
        <v>14</v>
      </c>
      <c r="G22" s="2"/>
      <c r="H22" s="12"/>
      <c r="I22" s="26"/>
      <c r="J22" s="2"/>
      <c r="K22" s="2"/>
      <c r="L22" s="2"/>
    </row>
    <row r="23" spans="1:12" x14ac:dyDescent="0.2">
      <c r="B23" s="80" t="s">
        <v>52</v>
      </c>
      <c r="C23" s="2" t="s">
        <v>8</v>
      </c>
      <c r="D23" s="3" t="s">
        <v>13</v>
      </c>
      <c r="E23" s="2"/>
      <c r="F23" s="2">
        <f t="shared" si="0"/>
        <v>15</v>
      </c>
      <c r="G23" s="2"/>
      <c r="H23" s="12"/>
      <c r="I23" s="26"/>
      <c r="J23" s="2"/>
      <c r="K23" s="2"/>
      <c r="L23" s="2"/>
    </row>
    <row r="24" spans="1:12" x14ac:dyDescent="0.2">
      <c r="B24" s="80"/>
      <c r="C24" s="2" t="s">
        <v>7</v>
      </c>
      <c r="D24" s="3" t="s">
        <v>13</v>
      </c>
      <c r="E24" s="2"/>
      <c r="F24" s="2">
        <f t="shared" si="0"/>
        <v>16</v>
      </c>
      <c r="G24" s="2"/>
      <c r="H24" s="12"/>
      <c r="I24" s="26"/>
      <c r="J24" s="2"/>
      <c r="K24" s="2"/>
      <c r="L24" s="2"/>
    </row>
    <row r="25" spans="1:12" x14ac:dyDescent="0.2">
      <c r="B25" s="80" t="s">
        <v>53</v>
      </c>
      <c r="C25" s="2" t="s">
        <v>8</v>
      </c>
      <c r="D25" s="3" t="s">
        <v>55</v>
      </c>
      <c r="E25" s="2"/>
      <c r="F25" s="2">
        <f t="shared" si="0"/>
        <v>17</v>
      </c>
      <c r="G25" s="2"/>
      <c r="H25" s="12"/>
      <c r="I25" s="26"/>
      <c r="J25" s="2"/>
      <c r="K25" s="2"/>
      <c r="L25" s="2"/>
    </row>
    <row r="26" spans="1:12" x14ac:dyDescent="0.2">
      <c r="B26" s="80"/>
      <c r="C26" s="2" t="s">
        <v>7</v>
      </c>
      <c r="D26" s="3" t="s">
        <v>56</v>
      </c>
      <c r="E26" s="2"/>
      <c r="F26" s="2">
        <f t="shared" si="0"/>
        <v>18</v>
      </c>
      <c r="G26" s="2"/>
      <c r="H26" s="12"/>
      <c r="I26" s="26"/>
      <c r="J26" s="2"/>
      <c r="K26" s="2"/>
      <c r="L26" s="2"/>
    </row>
    <row r="27" spans="1:12" x14ac:dyDescent="0.2">
      <c r="B27" s="80" t="s">
        <v>10</v>
      </c>
      <c r="C27" s="2" t="s">
        <v>12</v>
      </c>
      <c r="D27" s="3" t="s">
        <v>11</v>
      </c>
      <c r="E27" s="2"/>
      <c r="F27" s="2">
        <f t="shared" si="0"/>
        <v>19</v>
      </c>
      <c r="G27" s="2"/>
      <c r="H27" s="12"/>
      <c r="I27" s="26"/>
      <c r="J27" s="2"/>
      <c r="K27" s="2"/>
      <c r="L27" s="2"/>
    </row>
    <row r="28" spans="1:12" x14ac:dyDescent="0.2">
      <c r="B28" s="80"/>
      <c r="C28" s="2" t="s">
        <v>29</v>
      </c>
      <c r="D28" s="3" t="s">
        <v>13</v>
      </c>
      <c r="E28" s="2"/>
      <c r="F28" s="2">
        <f t="shared" si="0"/>
        <v>20</v>
      </c>
      <c r="G28" s="2"/>
      <c r="H28" s="12"/>
      <c r="I28" s="26"/>
      <c r="J28" s="2"/>
      <c r="K28" s="2"/>
      <c r="L28" s="2"/>
    </row>
    <row r="29" spans="1:12" x14ac:dyDescent="0.2">
      <c r="B29" s="2" t="s">
        <v>14</v>
      </c>
      <c r="C29" s="2" t="s">
        <v>15</v>
      </c>
      <c r="D29" s="3" t="s">
        <v>37</v>
      </c>
      <c r="E29" s="2"/>
      <c r="F29" s="2">
        <f t="shared" si="0"/>
        <v>21</v>
      </c>
      <c r="G29" s="2"/>
      <c r="H29" s="12"/>
      <c r="I29" s="26"/>
      <c r="J29" s="2"/>
      <c r="K29" s="2"/>
      <c r="L29" s="2"/>
    </row>
    <row r="30" spans="1:12" x14ac:dyDescent="0.2">
      <c r="B30" s="80" t="s">
        <v>16</v>
      </c>
      <c r="C30" s="2" t="s">
        <v>17</v>
      </c>
      <c r="D30" s="3" t="s">
        <v>38</v>
      </c>
      <c r="E30" s="2"/>
      <c r="F30" s="2">
        <f t="shared" si="0"/>
        <v>22</v>
      </c>
      <c r="G30" s="2"/>
      <c r="H30" s="12"/>
      <c r="I30" s="26"/>
      <c r="J30" s="2"/>
      <c r="K30" s="2"/>
      <c r="L30" s="2"/>
    </row>
    <row r="31" spans="1:12" x14ac:dyDescent="0.2">
      <c r="B31" s="80"/>
      <c r="C31" s="2" t="s">
        <v>18</v>
      </c>
      <c r="D31" s="3" t="s">
        <v>19</v>
      </c>
      <c r="E31" s="2"/>
      <c r="F31" s="2">
        <f t="shared" si="0"/>
        <v>23</v>
      </c>
      <c r="G31" s="2"/>
      <c r="H31" s="12"/>
      <c r="I31" s="26"/>
      <c r="J31" s="2"/>
      <c r="K31" s="2"/>
      <c r="L31" s="2"/>
    </row>
    <row r="32" spans="1:12" ht="15" customHeight="1" x14ac:dyDescent="0.2">
      <c r="B32" s="80"/>
      <c r="C32" s="2" t="s">
        <v>20</v>
      </c>
      <c r="D32" s="3" t="s">
        <v>19</v>
      </c>
      <c r="E32" s="2"/>
      <c r="F32" s="2">
        <f t="shared" si="0"/>
        <v>24</v>
      </c>
      <c r="G32" s="2"/>
      <c r="H32" s="12"/>
      <c r="I32" s="26"/>
      <c r="J32" s="2"/>
      <c r="K32" s="2"/>
      <c r="L32" s="2"/>
    </row>
    <row r="33" spans="2:12" ht="15" customHeight="1" x14ac:dyDescent="0.2">
      <c r="B33" s="80"/>
      <c r="C33" s="81" t="s">
        <v>54</v>
      </c>
      <c r="D33" s="3"/>
      <c r="E33" s="2"/>
      <c r="F33" s="2">
        <f t="shared" si="0"/>
        <v>25</v>
      </c>
      <c r="G33" s="2"/>
      <c r="H33" s="12"/>
      <c r="I33" s="26"/>
      <c r="J33" s="2"/>
      <c r="K33" s="2"/>
      <c r="L33" s="2"/>
    </row>
    <row r="34" spans="2:12" x14ac:dyDescent="0.2">
      <c r="B34" s="80"/>
      <c r="C34" s="82"/>
      <c r="D34" s="3" t="s">
        <v>22</v>
      </c>
      <c r="E34" s="2"/>
      <c r="F34" s="2">
        <f t="shared" si="0"/>
        <v>26</v>
      </c>
      <c r="G34" s="2"/>
      <c r="H34" s="12"/>
      <c r="I34" s="26"/>
      <c r="J34" s="2"/>
      <c r="K34" s="2"/>
      <c r="L34" s="2"/>
    </row>
    <row r="35" spans="2:12" x14ac:dyDescent="0.2">
      <c r="B35" s="80"/>
      <c r="C35" s="83"/>
      <c r="D35" s="3" t="s">
        <v>86</v>
      </c>
      <c r="E35" s="2"/>
      <c r="F35" s="2">
        <f t="shared" si="0"/>
        <v>27</v>
      </c>
      <c r="G35" s="2"/>
      <c r="H35" s="12"/>
      <c r="I35" s="26"/>
      <c r="J35" s="2"/>
      <c r="K35" s="2"/>
      <c r="L35" s="2"/>
    </row>
    <row r="37" spans="2:12" x14ac:dyDescent="0.2">
      <c r="B37" s="6"/>
      <c r="C37" s="6"/>
      <c r="D37" s="6"/>
    </row>
    <row r="38" spans="2:12" x14ac:dyDescent="0.2">
      <c r="B38" s="84"/>
      <c r="C38" s="84"/>
      <c r="D38" s="6"/>
    </row>
    <row r="39" spans="2:12" x14ac:dyDescent="0.2">
      <c r="B39" s="6"/>
      <c r="C39" s="6"/>
      <c r="D39" s="6"/>
      <c r="F39" s="25" t="s">
        <v>57</v>
      </c>
      <c r="G39" s="25" t="s">
        <v>58</v>
      </c>
      <c r="H39" s="25" t="s">
        <v>59</v>
      </c>
      <c r="I39" s="25" t="s">
        <v>60</v>
      </c>
    </row>
    <row r="40" spans="2:12" x14ac:dyDescent="0.2">
      <c r="B40" s="6"/>
      <c r="C40" s="6"/>
      <c r="D40" s="6"/>
      <c r="F40" s="9">
        <f>COUNT(F9:F35)</f>
        <v>27</v>
      </c>
      <c r="G40" s="9">
        <f>COUNTIF(I9:I35,"OK")</f>
        <v>0</v>
      </c>
      <c r="H40" s="9">
        <f>COUNTIF(I9:I35,"NG")</f>
        <v>0</v>
      </c>
      <c r="I40" s="33">
        <f>IF(H40=0,0,H40/F40*100)</f>
        <v>0</v>
      </c>
    </row>
    <row r="41" spans="2:12" x14ac:dyDescent="0.2">
      <c r="B41" s="6"/>
      <c r="C41" s="6"/>
      <c r="D41" s="6"/>
    </row>
    <row r="42" spans="2:12" x14ac:dyDescent="0.2">
      <c r="B42" s="6"/>
      <c r="C42" s="6"/>
      <c r="D42" s="6"/>
    </row>
    <row r="43" spans="2:12" x14ac:dyDescent="0.2">
      <c r="B43" s="6"/>
      <c r="C43" s="6"/>
      <c r="D43" s="6"/>
    </row>
  </sheetData>
  <mergeCells count="16">
    <mergeCell ref="B30:B35"/>
    <mergeCell ref="C33:C35"/>
    <mergeCell ref="B38:C38"/>
    <mergeCell ref="B27:B28"/>
    <mergeCell ref="B9:B10"/>
    <mergeCell ref="B21:B22"/>
    <mergeCell ref="B23:B24"/>
    <mergeCell ref="B25:B26"/>
    <mergeCell ref="B12:B20"/>
    <mergeCell ref="G3:G5"/>
    <mergeCell ref="H3:H5"/>
    <mergeCell ref="B7:E7"/>
    <mergeCell ref="F7:L7"/>
    <mergeCell ref="C2:F2"/>
    <mergeCell ref="C3:F5"/>
    <mergeCell ref="B3:B5"/>
  </mergeCells>
  <phoneticPr fontId="1"/>
  <conditionalFormatting sqref="I5">
    <cfRule type="expression" dxfId="7" priority="6">
      <formula>ISNA(I5)</formula>
    </cfRule>
  </conditionalFormatting>
  <conditionalFormatting sqref="J5">
    <cfRule type="expression" dxfId="6" priority="5">
      <formula>ISNA(J5)</formula>
    </cfRule>
  </conditionalFormatting>
  <conditionalFormatting sqref="J3">
    <cfRule type="cellIs" dxfId="5" priority="1" operator="equal">
      <formula>0</formula>
    </cfRule>
  </conditionalFormatting>
  <dataValidations count="8">
    <dataValidation type="list" allowBlank="1" showInputMessage="1" showErrorMessage="1" sqref="D35">
      <formula1>"無効,有効"</formula1>
    </dataValidation>
    <dataValidation type="list" allowBlank="1" showInputMessage="1" showErrorMessage="1" sqref="D30">
      <formula1>"スタックポリシーなし,スタックポリシーを入力する,ファイルのアップロード"</formula1>
    </dataValidation>
    <dataValidation type="list" allowBlank="1" showInputMessage="1" showErrorMessage="1" sqref="D29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7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G3">
      <formula1>"TKK,YZK,IRK,OQS"</formula1>
    </dataValidation>
    <dataValidation type="list" allowBlank="1" showInputMessage="1" showErrorMessage="1" sqref="I9:I35">
      <formula1>"OK,NG"</formula1>
    </dataValidation>
    <dataValidation type="list" allowBlank="1" showInputMessage="1" showErrorMessage="1" sqref="H3:H5">
      <formula1>"DEV,STG,MNT,PRO,MT1,MT2,ST1,ST2"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EFEB0A9-5C04-4738-93EE-47CDBCB937D4}">
            <xm:f>ISNA('C:\Users\user\Desktop\[【システム名】環境名_AWS Batch用_CloudFormation_パラメータシート.xlsx]AWS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zoomScale="80" zoomScaleNormal="80" workbookViewId="0">
      <selection activeCell="F39" sqref="F39:I40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9" width="11.36328125" style="1" customWidth="1"/>
    <col min="10" max="10" width="14.1796875" style="1" customWidth="1"/>
    <col min="11" max="11" width="11.36328125" style="1" customWidth="1"/>
    <col min="12" max="12" width="29.08984375" style="1" customWidth="1"/>
    <col min="13" max="14" width="8.90625" style="1"/>
    <col min="15" max="15" width="9.1796875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30</v>
      </c>
      <c r="C2" s="68" t="s">
        <v>34</v>
      </c>
      <c r="D2" s="68"/>
      <c r="E2" s="68"/>
      <c r="F2" s="68"/>
      <c r="G2" s="7" t="s">
        <v>23</v>
      </c>
      <c r="H2" s="7" t="s">
        <v>24</v>
      </c>
      <c r="I2" s="7" t="s">
        <v>32</v>
      </c>
      <c r="J2" s="7" t="s">
        <v>35</v>
      </c>
    </row>
    <row r="3" spans="1:12" ht="16.5" customHeight="1" x14ac:dyDescent="0.2">
      <c r="B3" s="69" t="str">
        <f ca="1">RIGHT(CELL("filename",C3),LEN(CELL("filename",C3))-FIND("]",CELL("filename",C3)))</f>
        <v>NW01×××××</v>
      </c>
      <c r="C3" s="72" t="s">
        <v>66</v>
      </c>
      <c r="D3" s="72"/>
      <c r="E3" s="72"/>
      <c r="F3" s="72"/>
      <c r="G3" s="69" t="s">
        <v>65</v>
      </c>
      <c r="H3" s="69" t="s">
        <v>25</v>
      </c>
      <c r="I3" s="26" t="str">
        <f>改訂履歴!E6&amp;""</f>
        <v>徳住</v>
      </c>
      <c r="J3" s="12">
        <f>改訂履歴!D6</f>
        <v>44910</v>
      </c>
    </row>
    <row r="4" spans="1:12" ht="20.5" customHeight="1" x14ac:dyDescent="0.2">
      <c r="B4" s="70"/>
      <c r="C4" s="72"/>
      <c r="D4" s="72"/>
      <c r="E4" s="72"/>
      <c r="F4" s="72"/>
      <c r="G4" s="70"/>
      <c r="H4" s="70"/>
      <c r="I4" s="7" t="s">
        <v>33</v>
      </c>
      <c r="J4" s="7" t="s">
        <v>31</v>
      </c>
    </row>
    <row r="5" spans="1:12" ht="20.5" customHeight="1" x14ac:dyDescent="0.2">
      <c r="B5" s="71"/>
      <c r="C5" s="72"/>
      <c r="D5" s="72"/>
      <c r="E5" s="72"/>
      <c r="F5" s="72"/>
      <c r="G5" s="71"/>
      <c r="H5" s="71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79" t="s">
        <v>26</v>
      </c>
      <c r="C7" s="79"/>
      <c r="D7" s="79"/>
      <c r="E7" s="79"/>
      <c r="F7" s="79" t="s">
        <v>44</v>
      </c>
      <c r="G7" s="79"/>
      <c r="H7" s="79"/>
      <c r="I7" s="79"/>
      <c r="J7" s="79"/>
      <c r="K7" s="79"/>
      <c r="L7" s="79"/>
    </row>
    <row r="8" spans="1:12" x14ac:dyDescent="0.2">
      <c r="A8" s="5"/>
      <c r="B8" s="7" t="s">
        <v>27</v>
      </c>
      <c r="C8" s="7" t="s">
        <v>28</v>
      </c>
      <c r="D8" s="15" t="s">
        <v>0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80" t="s">
        <v>1</v>
      </c>
      <c r="C9" s="26" t="s">
        <v>2</v>
      </c>
      <c r="D9" s="29" t="s">
        <v>3</v>
      </c>
      <c r="E9" s="26"/>
      <c r="F9" s="26">
        <f>ROW()-8</f>
        <v>1</v>
      </c>
      <c r="G9" s="26"/>
      <c r="H9" s="12"/>
      <c r="I9" s="26"/>
      <c r="J9" s="26"/>
      <c r="K9" s="26"/>
      <c r="L9" s="26"/>
    </row>
    <row r="10" spans="1:12" x14ac:dyDescent="0.2">
      <c r="A10" s="5"/>
      <c r="B10" s="80"/>
      <c r="C10" s="26" t="s">
        <v>3</v>
      </c>
      <c r="D10" s="30"/>
      <c r="E10" s="26"/>
      <c r="F10" s="26">
        <f t="shared" ref="F10:F35" si="0">ROW()-8</f>
        <v>2</v>
      </c>
      <c r="G10" s="26"/>
      <c r="H10" s="12"/>
      <c r="I10" s="26"/>
      <c r="J10" s="26"/>
      <c r="K10" s="26"/>
      <c r="L10" s="26"/>
    </row>
    <row r="11" spans="1:12" x14ac:dyDescent="0.2">
      <c r="A11" s="5"/>
      <c r="B11" s="36" t="s">
        <v>4</v>
      </c>
      <c r="C11" s="20" t="s">
        <v>4</v>
      </c>
      <c r="D11" s="3" t="s">
        <v>69</v>
      </c>
      <c r="E11" s="22"/>
      <c r="F11" s="36">
        <f t="shared" si="0"/>
        <v>3</v>
      </c>
      <c r="G11" s="36"/>
      <c r="H11" s="12"/>
      <c r="I11" s="36"/>
      <c r="J11" s="36"/>
      <c r="K11" s="36"/>
      <c r="L11" s="36"/>
    </row>
    <row r="12" spans="1:12" x14ac:dyDescent="0.2">
      <c r="A12" s="5"/>
      <c r="B12" s="85" t="s">
        <v>5</v>
      </c>
      <c r="C12" s="21" t="s">
        <v>67</v>
      </c>
      <c r="D12" s="13" t="s">
        <v>83</v>
      </c>
      <c r="E12" s="22"/>
      <c r="F12" s="36">
        <f t="shared" si="0"/>
        <v>4</v>
      </c>
      <c r="G12" s="36"/>
      <c r="H12" s="12"/>
      <c r="I12" s="36"/>
      <c r="J12" s="36"/>
      <c r="K12" s="36"/>
      <c r="L12" s="36"/>
    </row>
    <row r="13" spans="1:12" x14ac:dyDescent="0.2">
      <c r="A13" s="5"/>
      <c r="B13" s="86"/>
      <c r="C13" s="21" t="s">
        <v>68</v>
      </c>
      <c r="D13" s="35" t="s">
        <v>71</v>
      </c>
      <c r="E13" s="22"/>
      <c r="F13" s="36">
        <f t="shared" si="0"/>
        <v>5</v>
      </c>
      <c r="G13" s="36"/>
      <c r="H13" s="12"/>
      <c r="I13" s="36"/>
      <c r="J13" s="36"/>
      <c r="K13" s="36"/>
      <c r="L13" s="36"/>
    </row>
    <row r="14" spans="1:12" x14ac:dyDescent="0.2">
      <c r="A14" s="5"/>
      <c r="B14" s="86"/>
      <c r="C14" s="21" t="s">
        <v>70</v>
      </c>
      <c r="D14" s="14" t="s">
        <v>72</v>
      </c>
      <c r="E14" s="22"/>
      <c r="F14" s="36">
        <f t="shared" si="0"/>
        <v>6</v>
      </c>
      <c r="G14" s="36"/>
      <c r="H14" s="12"/>
      <c r="I14" s="36"/>
      <c r="J14" s="36"/>
      <c r="K14" s="36"/>
      <c r="L14" s="36"/>
    </row>
    <row r="15" spans="1:12" x14ac:dyDescent="0.2">
      <c r="A15" s="5"/>
      <c r="B15" s="86"/>
      <c r="C15" s="21" t="s">
        <v>73</v>
      </c>
      <c r="D15" s="13" t="s">
        <v>74</v>
      </c>
      <c r="E15" s="22"/>
      <c r="F15" s="36">
        <f t="shared" si="0"/>
        <v>7</v>
      </c>
      <c r="G15" s="36"/>
      <c r="H15" s="12"/>
      <c r="I15" s="36"/>
      <c r="J15" s="36"/>
      <c r="K15" s="36"/>
      <c r="L15" s="36"/>
    </row>
    <row r="16" spans="1:12" x14ac:dyDescent="0.2">
      <c r="A16" s="5"/>
      <c r="B16" s="86"/>
      <c r="C16" s="21" t="s">
        <v>75</v>
      </c>
      <c r="D16" s="35" t="s">
        <v>76</v>
      </c>
      <c r="E16" s="22"/>
      <c r="F16" s="36">
        <f t="shared" si="0"/>
        <v>8</v>
      </c>
      <c r="G16" s="36"/>
      <c r="H16" s="12"/>
      <c r="I16" s="36"/>
      <c r="J16" s="36"/>
      <c r="K16" s="36"/>
      <c r="L16" s="36"/>
    </row>
    <row r="17" spans="1:12" x14ac:dyDescent="0.2">
      <c r="A17" s="5"/>
      <c r="B17" s="86"/>
      <c r="C17" s="21" t="s">
        <v>77</v>
      </c>
      <c r="D17" s="14"/>
      <c r="E17" s="22"/>
      <c r="F17" s="36">
        <f t="shared" si="0"/>
        <v>9</v>
      </c>
      <c r="G17" s="36"/>
      <c r="H17" s="12"/>
      <c r="I17" s="36"/>
      <c r="J17" s="36"/>
      <c r="K17" s="36"/>
      <c r="L17" s="36"/>
    </row>
    <row r="18" spans="1:12" x14ac:dyDescent="0.2">
      <c r="A18" s="5"/>
      <c r="B18" s="86"/>
      <c r="C18" s="21" t="s">
        <v>79</v>
      </c>
      <c r="D18" s="13"/>
      <c r="E18" s="22"/>
      <c r="F18" s="36">
        <f t="shared" si="0"/>
        <v>10</v>
      </c>
      <c r="G18" s="36"/>
      <c r="H18" s="12"/>
      <c r="I18" s="36"/>
      <c r="J18" s="36"/>
      <c r="K18" s="36"/>
      <c r="L18" s="36"/>
    </row>
    <row r="19" spans="1:12" x14ac:dyDescent="0.2">
      <c r="A19" s="5"/>
      <c r="B19" s="86"/>
      <c r="C19" s="37" t="s">
        <v>81</v>
      </c>
      <c r="D19" s="38"/>
      <c r="E19" s="39"/>
      <c r="F19" s="36">
        <f t="shared" si="0"/>
        <v>11</v>
      </c>
      <c r="G19" s="36"/>
      <c r="H19" s="12"/>
      <c r="I19" s="36"/>
      <c r="J19" s="36"/>
      <c r="K19" s="36"/>
      <c r="L19" s="36"/>
    </row>
    <row r="20" spans="1:12" x14ac:dyDescent="0.2">
      <c r="A20" s="5"/>
      <c r="B20" s="87"/>
      <c r="C20" s="37" t="s">
        <v>82</v>
      </c>
      <c r="D20" s="40"/>
      <c r="E20" s="39"/>
      <c r="F20" s="36">
        <f t="shared" si="0"/>
        <v>12</v>
      </c>
      <c r="G20" s="36"/>
      <c r="H20" s="12"/>
      <c r="I20" s="36"/>
      <c r="J20" s="36"/>
      <c r="K20" s="36"/>
      <c r="L20" s="36"/>
    </row>
    <row r="21" spans="1:12" x14ac:dyDescent="0.2">
      <c r="B21" s="80" t="s">
        <v>9</v>
      </c>
      <c r="C21" s="26" t="s">
        <v>6</v>
      </c>
      <c r="D21" s="29" t="s">
        <v>55</v>
      </c>
      <c r="E21" s="26"/>
      <c r="F21" s="26">
        <f t="shared" si="0"/>
        <v>13</v>
      </c>
      <c r="G21" s="26"/>
      <c r="H21" s="12"/>
      <c r="I21" s="26"/>
      <c r="J21" s="26"/>
      <c r="K21" s="26"/>
      <c r="L21" s="26"/>
    </row>
    <row r="22" spans="1:12" x14ac:dyDescent="0.2">
      <c r="B22" s="80"/>
      <c r="C22" s="26" t="s">
        <v>0</v>
      </c>
      <c r="D22" s="29" t="s">
        <v>55</v>
      </c>
      <c r="E22" s="26"/>
      <c r="F22" s="26">
        <f t="shared" si="0"/>
        <v>14</v>
      </c>
      <c r="G22" s="26"/>
      <c r="H22" s="12"/>
      <c r="I22" s="26"/>
      <c r="J22" s="26"/>
      <c r="K22" s="26"/>
      <c r="L22" s="26"/>
    </row>
    <row r="23" spans="1:12" x14ac:dyDescent="0.2">
      <c r="B23" s="80" t="s">
        <v>52</v>
      </c>
      <c r="C23" s="26" t="s">
        <v>8</v>
      </c>
      <c r="D23" s="29" t="s">
        <v>55</v>
      </c>
      <c r="E23" s="26"/>
      <c r="F23" s="26">
        <f t="shared" si="0"/>
        <v>15</v>
      </c>
      <c r="G23" s="26"/>
      <c r="H23" s="12"/>
      <c r="I23" s="26"/>
      <c r="J23" s="26"/>
      <c r="K23" s="26"/>
      <c r="L23" s="26"/>
    </row>
    <row r="24" spans="1:12" x14ac:dyDescent="0.2">
      <c r="B24" s="80"/>
      <c r="C24" s="26" t="s">
        <v>0</v>
      </c>
      <c r="D24" s="29" t="s">
        <v>13</v>
      </c>
      <c r="E24" s="26"/>
      <c r="F24" s="26">
        <f t="shared" si="0"/>
        <v>16</v>
      </c>
      <c r="G24" s="26"/>
      <c r="H24" s="12"/>
      <c r="I24" s="26"/>
      <c r="J24" s="26"/>
      <c r="K24" s="26"/>
      <c r="L24" s="26"/>
    </row>
    <row r="25" spans="1:12" x14ac:dyDescent="0.2">
      <c r="B25" s="80" t="s">
        <v>53</v>
      </c>
      <c r="C25" s="26" t="s">
        <v>8</v>
      </c>
      <c r="D25" s="29" t="s">
        <v>55</v>
      </c>
      <c r="E25" s="26"/>
      <c r="F25" s="26">
        <f t="shared" si="0"/>
        <v>17</v>
      </c>
      <c r="G25" s="26"/>
      <c r="H25" s="12"/>
      <c r="I25" s="26"/>
      <c r="J25" s="26"/>
      <c r="K25" s="26"/>
      <c r="L25" s="26"/>
    </row>
    <row r="26" spans="1:12" x14ac:dyDescent="0.2">
      <c r="B26" s="80"/>
      <c r="C26" s="26" t="s">
        <v>0</v>
      </c>
      <c r="D26" s="29" t="s">
        <v>56</v>
      </c>
      <c r="E26" s="26"/>
      <c r="F26" s="26">
        <f t="shared" si="0"/>
        <v>18</v>
      </c>
      <c r="G26" s="26"/>
      <c r="H26" s="12"/>
      <c r="I26" s="26"/>
      <c r="J26" s="26"/>
      <c r="K26" s="26"/>
      <c r="L26" s="26"/>
    </row>
    <row r="27" spans="1:12" x14ac:dyDescent="0.2">
      <c r="B27" s="80" t="s">
        <v>10</v>
      </c>
      <c r="C27" s="26" t="s">
        <v>12</v>
      </c>
      <c r="D27" s="29" t="s">
        <v>11</v>
      </c>
      <c r="E27" s="26"/>
      <c r="F27" s="26">
        <f t="shared" si="0"/>
        <v>19</v>
      </c>
      <c r="G27" s="26"/>
      <c r="H27" s="12"/>
      <c r="I27" s="26"/>
      <c r="J27" s="26"/>
      <c r="K27" s="26"/>
      <c r="L27" s="26"/>
    </row>
    <row r="28" spans="1:12" x14ac:dyDescent="0.2">
      <c r="B28" s="80"/>
      <c r="C28" s="26" t="s">
        <v>29</v>
      </c>
      <c r="D28" s="29" t="s">
        <v>13</v>
      </c>
      <c r="E28" s="26"/>
      <c r="F28" s="26">
        <f t="shared" si="0"/>
        <v>20</v>
      </c>
      <c r="G28" s="26"/>
      <c r="H28" s="12"/>
      <c r="I28" s="26"/>
      <c r="J28" s="26"/>
      <c r="K28" s="26"/>
      <c r="L28" s="26"/>
    </row>
    <row r="29" spans="1:12" x14ac:dyDescent="0.2">
      <c r="B29" s="26" t="s">
        <v>14</v>
      </c>
      <c r="C29" s="26" t="s">
        <v>15</v>
      </c>
      <c r="D29" s="29" t="s">
        <v>37</v>
      </c>
      <c r="E29" s="26"/>
      <c r="F29" s="26">
        <f t="shared" si="0"/>
        <v>21</v>
      </c>
      <c r="G29" s="26"/>
      <c r="H29" s="12"/>
      <c r="I29" s="26"/>
      <c r="J29" s="26"/>
      <c r="K29" s="26"/>
      <c r="L29" s="26"/>
    </row>
    <row r="30" spans="1:12" x14ac:dyDescent="0.2">
      <c r="B30" s="80" t="s">
        <v>16</v>
      </c>
      <c r="C30" s="26" t="s">
        <v>17</v>
      </c>
      <c r="D30" s="29" t="s">
        <v>38</v>
      </c>
      <c r="E30" s="26"/>
      <c r="F30" s="26">
        <f t="shared" si="0"/>
        <v>22</v>
      </c>
      <c r="G30" s="26"/>
      <c r="H30" s="12"/>
      <c r="I30" s="26"/>
      <c r="J30" s="26"/>
      <c r="K30" s="26"/>
      <c r="L30" s="26"/>
    </row>
    <row r="31" spans="1:12" x14ac:dyDescent="0.2">
      <c r="B31" s="80"/>
      <c r="C31" s="26" t="s">
        <v>18</v>
      </c>
      <c r="D31" s="29" t="s">
        <v>19</v>
      </c>
      <c r="E31" s="26"/>
      <c r="F31" s="26">
        <f t="shared" si="0"/>
        <v>23</v>
      </c>
      <c r="G31" s="26"/>
      <c r="H31" s="12"/>
      <c r="I31" s="26"/>
      <c r="J31" s="26"/>
      <c r="K31" s="26"/>
      <c r="L31" s="26"/>
    </row>
    <row r="32" spans="1:12" ht="15" customHeight="1" x14ac:dyDescent="0.2">
      <c r="B32" s="80"/>
      <c r="C32" s="26" t="s">
        <v>20</v>
      </c>
      <c r="D32" s="29" t="s">
        <v>19</v>
      </c>
      <c r="E32" s="26"/>
      <c r="F32" s="26">
        <f t="shared" si="0"/>
        <v>24</v>
      </c>
      <c r="G32" s="26"/>
      <c r="H32" s="12"/>
      <c r="I32" s="26"/>
      <c r="J32" s="26"/>
      <c r="K32" s="26"/>
      <c r="L32" s="26"/>
    </row>
    <row r="33" spans="2:12" ht="15" customHeight="1" x14ac:dyDescent="0.2">
      <c r="B33" s="80"/>
      <c r="C33" s="81" t="s">
        <v>54</v>
      </c>
      <c r="D33" s="29"/>
      <c r="E33" s="26"/>
      <c r="F33" s="26">
        <f t="shared" si="0"/>
        <v>25</v>
      </c>
      <c r="G33" s="26"/>
      <c r="H33" s="12"/>
      <c r="I33" s="26"/>
      <c r="J33" s="26"/>
      <c r="K33" s="26"/>
      <c r="L33" s="26"/>
    </row>
    <row r="34" spans="2:12" x14ac:dyDescent="0.2">
      <c r="B34" s="80"/>
      <c r="C34" s="82"/>
      <c r="D34" s="29" t="s">
        <v>13</v>
      </c>
      <c r="E34" s="26"/>
      <c r="F34" s="26">
        <f t="shared" si="0"/>
        <v>26</v>
      </c>
      <c r="G34" s="26"/>
      <c r="H34" s="12"/>
      <c r="I34" s="26"/>
      <c r="J34" s="26"/>
      <c r="K34" s="26"/>
      <c r="L34" s="26"/>
    </row>
    <row r="35" spans="2:12" x14ac:dyDescent="0.2">
      <c r="B35" s="80"/>
      <c r="C35" s="83"/>
      <c r="D35" s="29" t="s">
        <v>21</v>
      </c>
      <c r="E35" s="26"/>
      <c r="F35" s="26">
        <f t="shared" si="0"/>
        <v>27</v>
      </c>
      <c r="G35" s="26"/>
      <c r="H35" s="12"/>
      <c r="I35" s="26"/>
      <c r="J35" s="26"/>
      <c r="K35" s="26"/>
      <c r="L35" s="26"/>
    </row>
    <row r="37" spans="2:12" x14ac:dyDescent="0.2">
      <c r="B37" s="27"/>
      <c r="C37" s="27"/>
      <c r="D37" s="27"/>
    </row>
    <row r="38" spans="2:12" x14ac:dyDescent="0.2">
      <c r="B38" s="84"/>
      <c r="C38" s="84"/>
      <c r="D38" s="27"/>
    </row>
    <row r="39" spans="2:12" x14ac:dyDescent="0.2">
      <c r="B39" s="27"/>
      <c r="C39" s="27"/>
      <c r="D39" s="27"/>
      <c r="F39" s="25" t="s">
        <v>57</v>
      </c>
      <c r="G39" s="25" t="s">
        <v>58</v>
      </c>
      <c r="H39" s="25" t="s">
        <v>59</v>
      </c>
      <c r="I39" s="25" t="s">
        <v>60</v>
      </c>
    </row>
    <row r="40" spans="2:12" x14ac:dyDescent="0.2">
      <c r="B40" s="27"/>
      <c r="C40" s="27"/>
      <c r="D40" s="27"/>
      <c r="F40" s="9">
        <f>COUNT(F9:F35)</f>
        <v>27</v>
      </c>
      <c r="G40" s="9">
        <f>COUNTIF(I9:I35,"OK")</f>
        <v>0</v>
      </c>
      <c r="H40" s="9">
        <f>COUNTIF(I9:I35,"NG")</f>
        <v>0</v>
      </c>
      <c r="I40" s="33">
        <f>IF(H40=0,0,H40/F40*100)</f>
        <v>0</v>
      </c>
    </row>
    <row r="41" spans="2:12" x14ac:dyDescent="0.2">
      <c r="B41" s="27"/>
      <c r="C41" s="27"/>
      <c r="D41" s="27"/>
    </row>
    <row r="42" spans="2:12" x14ac:dyDescent="0.2">
      <c r="B42" s="27"/>
      <c r="C42" s="27"/>
      <c r="D42" s="27"/>
    </row>
    <row r="43" spans="2:12" x14ac:dyDescent="0.2">
      <c r="B43" s="27"/>
      <c r="C43" s="27"/>
      <c r="D43" s="27"/>
    </row>
  </sheetData>
  <mergeCells count="16">
    <mergeCell ref="B38:C38"/>
    <mergeCell ref="C2:F2"/>
    <mergeCell ref="C3:F5"/>
    <mergeCell ref="B9:B10"/>
    <mergeCell ref="B21:B22"/>
    <mergeCell ref="B23:B24"/>
    <mergeCell ref="B25:B26"/>
    <mergeCell ref="B27:B28"/>
    <mergeCell ref="B3:B5"/>
    <mergeCell ref="B12:B20"/>
    <mergeCell ref="G3:G5"/>
    <mergeCell ref="H3:H5"/>
    <mergeCell ref="B7:E7"/>
    <mergeCell ref="F7:L7"/>
    <mergeCell ref="B30:B35"/>
    <mergeCell ref="C33:C35"/>
  </mergeCells>
  <phoneticPr fontId="1"/>
  <conditionalFormatting sqref="I5">
    <cfRule type="expression" dxfId="3" priority="6">
      <formula>ISNA(I5)</formula>
    </cfRule>
  </conditionalFormatting>
  <conditionalFormatting sqref="J5">
    <cfRule type="expression" dxfId="2" priority="5">
      <formula>ISNA(J5)</formula>
    </cfRule>
  </conditionalFormatting>
  <conditionalFormatting sqref="J3">
    <cfRule type="cellIs" dxfId="1" priority="1" operator="equal">
      <formula>0</formula>
    </cfRule>
  </conditionalFormatting>
  <dataValidations count="8">
    <dataValidation type="list" allowBlank="1" showInputMessage="1" showErrorMessage="1" sqref="G3">
      <formula1>"TKK,YZK,IRK,OQS"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27">
      <formula1>"IAM ロール名,IAM ロール ARN"</formula1>
    </dataValidation>
    <dataValidation type="list" allowBlank="1" showInputMessage="1" showErrorMessage="1" sqref="D29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0">
      <formula1>"スタックポリシーなし,スタックポリシーを入力する,ファイルのアップロード"</formula1>
    </dataValidation>
    <dataValidation type="list" allowBlank="1" showInputMessage="1" showErrorMessage="1" sqref="D35">
      <formula1>"無効,有効"</formula1>
    </dataValidation>
    <dataValidation type="list" allowBlank="1" showInputMessage="1" showErrorMessage="1" sqref="I11:I20">
      <formula1>"OK,NG"</formula1>
    </dataValidation>
    <dataValidation type="list" allowBlank="1" showInputMessage="1" showErrorMessage="1" sqref="H3:H5">
      <formula1>"DEV,STG,MNT,PRO,MT1,MT2,ST1,ST2"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890A6E8-87A5-44E4-BF25-55939FF626E4}">
            <xm:f>ISNA('C:\Users\user\Desktop\[【システム名】環境名_AWS Batch用_CloudFormation_パラメータシート.xlsx]AWS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例）マッピングファイル構成 </vt:lpstr>
      <vt:lpstr>マッピングファイル構成</vt:lpstr>
      <vt:lpstr>NW0199999</vt:lpstr>
      <vt:lpstr>NW01×××××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2023-01-05T08:53:57Z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2022-12-15T08:08:14Z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cd1b6258-1f1d-4ac6-869e-533f38f95aee</vt:lpwstr>
  </property>
  <property fmtid="{D5CDD505-2E9C-101B-9397-08002B2CF9AE}" pid="8" name="MSIP_Label_a7295cc1-d279-42ac-ab4d-3b0f4fece050_ContentBits">
    <vt:lpwstr>0</vt:lpwstr>
  </property>
</Properties>
</file>