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\Desktop\IoT Project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J8" i="1"/>
  <c r="H8" i="1"/>
  <c r="G8" i="1"/>
  <c r="J3" i="1"/>
  <c r="J4" i="1"/>
  <c r="J5" i="1"/>
  <c r="J6" i="1"/>
  <c r="J7" i="1"/>
  <c r="J2" i="1"/>
  <c r="D17" i="1"/>
  <c r="D11" i="1" l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8" i="1"/>
  <c r="D19" i="1"/>
  <c r="D2" i="1"/>
  <c r="D20" i="1" l="1"/>
</calcChain>
</file>

<file path=xl/sharedStrings.xml><?xml version="1.0" encoding="utf-8"?>
<sst xmlns="http://schemas.openxmlformats.org/spreadsheetml/2006/main" count="40" uniqueCount="39">
  <si>
    <t>Artikel</t>
  </si>
  <si>
    <t>Aantal</t>
  </si>
  <si>
    <t>Prijs (€)</t>
  </si>
  <si>
    <t>Prijs Totaal (€)</t>
  </si>
  <si>
    <t>L298N motor driver Velleman</t>
  </si>
  <si>
    <t>Lijnvolgsensor TCRT5000</t>
  </si>
  <si>
    <t xml:space="preserve">Bout M5x30 </t>
  </si>
  <si>
    <t>VK schroef M3x16</t>
  </si>
  <si>
    <t>Draadbrug 40-polig 30cm</t>
  </si>
  <si>
    <t>DC gearbox motor 130rpm 3 to 6VDC</t>
  </si>
  <si>
    <t>DC gearbox wiel 65mm</t>
  </si>
  <si>
    <t>Arduino Nano 33 Iot</t>
  </si>
  <si>
    <t>Rol polyamide 1 lager + plaat 35mm</t>
  </si>
  <si>
    <t>Ultrasonic sensor HC-SR04</t>
  </si>
  <si>
    <t>LED rood</t>
  </si>
  <si>
    <t>LED groen</t>
  </si>
  <si>
    <t>LED geel</t>
  </si>
  <si>
    <t>Knop</t>
  </si>
  <si>
    <t>220 Ohm weerstanden</t>
  </si>
  <si>
    <t>10k Ohm weerstand</t>
  </si>
  <si>
    <t>6VDC Ni-Cd 700mAh batterij</t>
  </si>
  <si>
    <t>Totaal:</t>
  </si>
  <si>
    <t>Micro USB naar vrije aansluiteinden</t>
  </si>
  <si>
    <t>3D print</t>
  </si>
  <si>
    <t>Prijs totaal (€)</t>
  </si>
  <si>
    <t>Prijs per meter (€)</t>
  </si>
  <si>
    <t>Lengte PLA (m)</t>
  </si>
  <si>
    <t>Tijd (min)</t>
  </si>
  <si>
    <t>Ultrasonic holder</t>
  </si>
  <si>
    <t>ρ = 1,24g/cm³</t>
  </si>
  <si>
    <t>1kg PLA 1,75mm = €29,99</t>
  </si>
  <si>
    <r>
      <t xml:space="preserve">1kg </t>
    </r>
    <r>
      <rPr>
        <sz val="11"/>
        <color theme="1"/>
        <rFont val="Playbill"/>
        <family val="5"/>
      </rPr>
      <t>≈</t>
    </r>
    <r>
      <rPr>
        <sz val="11"/>
        <color theme="1"/>
        <rFont val="Calibri"/>
        <family val="2"/>
      </rPr>
      <t xml:space="preserve"> 335,3m</t>
    </r>
  </si>
  <si>
    <r>
      <t xml:space="preserve">1 m  </t>
    </r>
    <r>
      <rPr>
        <sz val="11"/>
        <color theme="1"/>
        <rFont val="Playbill"/>
        <family val="5"/>
      </rPr>
      <t xml:space="preserve">≈ </t>
    </r>
    <r>
      <rPr>
        <sz val="11"/>
        <color theme="1"/>
        <rFont val="Calibri"/>
        <family val="2"/>
        <scheme val="minor"/>
      </rPr>
      <t>€</t>
    </r>
    <r>
      <rPr>
        <sz val="11"/>
        <color theme="1"/>
        <rFont val="Playbill"/>
        <family val="5"/>
      </rPr>
      <t xml:space="preserve"> </t>
    </r>
    <r>
      <rPr>
        <sz val="11"/>
        <color theme="1"/>
        <rFont val="Calibri"/>
        <family val="2"/>
        <scheme val="minor"/>
      </rPr>
      <t>0,0894422904861</t>
    </r>
  </si>
  <si>
    <t>LED holder</t>
  </si>
  <si>
    <t xml:space="preserve">IR sensor holder </t>
  </si>
  <si>
    <t>Arduino holder</t>
  </si>
  <si>
    <t>Frame Zwenk wiel</t>
  </si>
  <si>
    <t>Frame main</t>
  </si>
  <si>
    <t xml:space="preserve">Totaal bedrag voor 1 wagentje 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</si>
</sst>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  <numFmt numFmtId="168" formatCode="&quot;€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Playbill"/>
      <family val="5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/>
    <xf numFmtId="0" fontId="0" fillId="0" borderId="2" xfId="0" applyBorder="1"/>
    <xf numFmtId="164" fontId="2" fillId="3" borderId="3" xfId="2" applyNumberFormat="1" applyBorder="1"/>
    <xf numFmtId="0" fontId="2" fillId="3" borderId="3" xfId="2" applyBorder="1"/>
    <xf numFmtId="168" fontId="0" fillId="0" borderId="0" xfId="1" applyNumberFormat="1" applyFont="1"/>
  </cellXfs>
  <cellStyles count="3">
    <cellStyle name="Berekening" xfId="2" builtinId="22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7" sqref="F27"/>
    </sheetView>
  </sheetViews>
  <sheetFormatPr defaultRowHeight="15" x14ac:dyDescent="0.25"/>
  <cols>
    <col min="1" max="1" width="44" customWidth="1"/>
    <col min="2" max="2" width="9" customWidth="1"/>
    <col min="3" max="3" width="18.28515625" style="3" customWidth="1"/>
    <col min="4" max="4" width="27.140625" style="3" customWidth="1"/>
    <col min="5" max="5" width="9.28515625" customWidth="1"/>
    <col min="6" max="6" width="18.28515625" customWidth="1"/>
    <col min="7" max="7" width="9.5703125" bestFit="1" customWidth="1"/>
    <col min="8" max="8" width="14.42578125" bestFit="1" customWidth="1"/>
    <col min="9" max="9" width="17.28515625" style="3" bestFit="1" customWidth="1"/>
    <col min="10" max="10" width="13.42578125" style="3" bestFit="1" customWidth="1"/>
    <col min="12" max="12" width="25.8554687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F1" s="1" t="s">
        <v>23</v>
      </c>
      <c r="G1" s="1" t="s">
        <v>27</v>
      </c>
      <c r="H1" s="1" t="s">
        <v>26</v>
      </c>
      <c r="I1" s="2" t="s">
        <v>25</v>
      </c>
      <c r="J1" s="2" t="s">
        <v>24</v>
      </c>
      <c r="L1" t="s">
        <v>30</v>
      </c>
    </row>
    <row r="2" spans="1:12" x14ac:dyDescent="0.25">
      <c r="A2" t="s">
        <v>4</v>
      </c>
      <c r="B2">
        <v>1</v>
      </c>
      <c r="C2" s="3">
        <v>8.1820000000000004</v>
      </c>
      <c r="D2" s="3">
        <f>PRODUCT(B2*C2)</f>
        <v>8.1820000000000004</v>
      </c>
      <c r="F2" t="s">
        <v>28</v>
      </c>
      <c r="G2">
        <v>12</v>
      </c>
      <c r="H2">
        <v>0.76</v>
      </c>
      <c r="I2" s="3">
        <v>8.9442290486100001E-2</v>
      </c>
      <c r="J2" s="3">
        <f>H2*I2</f>
        <v>6.7976140769436005E-2</v>
      </c>
      <c r="L2" t="s">
        <v>29</v>
      </c>
    </row>
    <row r="3" spans="1:12" x14ac:dyDescent="0.25">
      <c r="A3" t="s">
        <v>5</v>
      </c>
      <c r="B3">
        <v>3</v>
      </c>
      <c r="C3" s="3">
        <v>3.8860000000000001</v>
      </c>
      <c r="D3" s="3">
        <f t="shared" ref="D3:D19" si="0">PRODUCT(B3*C3)</f>
        <v>11.658000000000001</v>
      </c>
      <c r="F3" t="s">
        <v>33</v>
      </c>
      <c r="G3">
        <v>33</v>
      </c>
      <c r="H3">
        <v>1.77</v>
      </c>
      <c r="I3" s="3">
        <v>8.9442290486100001E-2</v>
      </c>
      <c r="J3" s="3">
        <f t="shared" ref="J3:J19" si="1">H3*I3</f>
        <v>0.158312854160397</v>
      </c>
      <c r="L3" t="s">
        <v>31</v>
      </c>
    </row>
    <row r="4" spans="1:12" x14ac:dyDescent="0.25">
      <c r="A4" t="s">
        <v>6</v>
      </c>
      <c r="B4">
        <v>4</v>
      </c>
      <c r="C4" s="3">
        <v>0.18629999999999999</v>
      </c>
      <c r="D4" s="3">
        <f t="shared" si="0"/>
        <v>0.74519999999999997</v>
      </c>
      <c r="F4" t="s">
        <v>34</v>
      </c>
      <c r="G4">
        <v>100</v>
      </c>
      <c r="H4">
        <v>7.87</v>
      </c>
      <c r="I4" s="3">
        <v>8.9442290486100001E-2</v>
      </c>
      <c r="J4" s="3">
        <f t="shared" si="1"/>
        <v>0.70391082612560707</v>
      </c>
      <c r="L4" t="s">
        <v>32</v>
      </c>
    </row>
    <row r="5" spans="1:12" x14ac:dyDescent="0.25">
      <c r="A5" t="s">
        <v>7</v>
      </c>
      <c r="B5">
        <v>7</v>
      </c>
      <c r="C5" s="3">
        <v>0.107</v>
      </c>
      <c r="D5" s="3">
        <f t="shared" si="0"/>
        <v>0.749</v>
      </c>
      <c r="F5" t="s">
        <v>35</v>
      </c>
      <c r="G5">
        <v>68</v>
      </c>
      <c r="H5">
        <v>4.9400000000000004</v>
      </c>
      <c r="I5" s="3">
        <v>8.9442290486100001E-2</v>
      </c>
      <c r="J5" s="3">
        <f t="shared" si="1"/>
        <v>0.44184491500133405</v>
      </c>
    </row>
    <row r="6" spans="1:12" x14ac:dyDescent="0.25">
      <c r="A6" t="s">
        <v>8</v>
      </c>
      <c r="B6">
        <v>27</v>
      </c>
      <c r="C6" s="3">
        <v>0.102275</v>
      </c>
      <c r="D6" s="3">
        <f t="shared" si="0"/>
        <v>2.761425</v>
      </c>
      <c r="F6" t="s">
        <v>36</v>
      </c>
      <c r="G6">
        <v>143</v>
      </c>
      <c r="H6">
        <v>11.82</v>
      </c>
      <c r="I6" s="3">
        <v>8.9442290486100001E-2</v>
      </c>
      <c r="J6" s="3">
        <f t="shared" si="1"/>
        <v>1.057207873545702</v>
      </c>
    </row>
    <row r="7" spans="1:12" x14ac:dyDescent="0.25">
      <c r="A7" t="s">
        <v>9</v>
      </c>
      <c r="B7">
        <v>2</v>
      </c>
      <c r="C7" s="3">
        <v>2.44</v>
      </c>
      <c r="D7" s="3">
        <f t="shared" si="0"/>
        <v>4.88</v>
      </c>
      <c r="F7" t="s">
        <v>37</v>
      </c>
      <c r="G7">
        <v>365</v>
      </c>
      <c r="H7">
        <v>30.88</v>
      </c>
      <c r="I7" s="3">
        <v>8.9442290486100001E-2</v>
      </c>
      <c r="J7" s="3">
        <f t="shared" si="1"/>
        <v>2.7619779302107679</v>
      </c>
    </row>
    <row r="8" spans="1:12" x14ac:dyDescent="0.25">
      <c r="A8" t="s">
        <v>10</v>
      </c>
      <c r="B8">
        <v>2</v>
      </c>
      <c r="C8" s="3">
        <v>1.82</v>
      </c>
      <c r="D8" s="3">
        <f t="shared" si="0"/>
        <v>3.64</v>
      </c>
      <c r="F8" s="6" t="s">
        <v>21</v>
      </c>
      <c r="G8" s="6">
        <f>SUM(G2:G7)</f>
        <v>721</v>
      </c>
      <c r="H8" s="6">
        <f>SUM(H2:H7)</f>
        <v>58.04</v>
      </c>
      <c r="I8" s="5"/>
      <c r="J8" s="5">
        <f>SUM(J2:J7)</f>
        <v>5.1912305398132439</v>
      </c>
    </row>
    <row r="9" spans="1:12" x14ac:dyDescent="0.25">
      <c r="A9" t="s">
        <v>11</v>
      </c>
      <c r="B9">
        <v>1</v>
      </c>
      <c r="C9" s="3">
        <v>19.95</v>
      </c>
      <c r="D9" s="3">
        <f t="shared" si="0"/>
        <v>19.95</v>
      </c>
    </row>
    <row r="10" spans="1:12" x14ac:dyDescent="0.25">
      <c r="A10" t="s">
        <v>12</v>
      </c>
      <c r="B10">
        <v>1</v>
      </c>
      <c r="C10" s="3">
        <v>1.69</v>
      </c>
      <c r="D10" s="3">
        <f t="shared" si="0"/>
        <v>1.69</v>
      </c>
    </row>
    <row r="11" spans="1:12" x14ac:dyDescent="0.25">
      <c r="A11" t="s">
        <v>13</v>
      </c>
      <c r="B11">
        <v>1</v>
      </c>
      <c r="C11" s="3">
        <v>2.95</v>
      </c>
      <c r="D11" s="3">
        <f>PRODUCT(B11*C11)</f>
        <v>2.95</v>
      </c>
    </row>
    <row r="12" spans="1:12" x14ac:dyDescent="0.25">
      <c r="A12" t="s">
        <v>14</v>
      </c>
      <c r="B12">
        <v>1</v>
      </c>
      <c r="C12" s="3">
        <v>0.13</v>
      </c>
      <c r="D12" s="3">
        <f t="shared" si="0"/>
        <v>0.13</v>
      </c>
    </row>
    <row r="13" spans="1:12" x14ac:dyDescent="0.25">
      <c r="A13" t="s">
        <v>15</v>
      </c>
      <c r="B13">
        <v>1</v>
      </c>
      <c r="C13" s="3">
        <v>0.11</v>
      </c>
      <c r="D13" s="3">
        <f t="shared" si="0"/>
        <v>0.11</v>
      </c>
    </row>
    <row r="14" spans="1:12" x14ac:dyDescent="0.25">
      <c r="A14" t="s">
        <v>16</v>
      </c>
      <c r="B14">
        <v>1</v>
      </c>
      <c r="C14" s="3">
        <v>0.13</v>
      </c>
      <c r="D14" s="3">
        <f t="shared" si="0"/>
        <v>0.13</v>
      </c>
    </row>
    <row r="15" spans="1:12" x14ac:dyDescent="0.25">
      <c r="A15" t="s">
        <v>17</v>
      </c>
      <c r="B15">
        <v>1</v>
      </c>
      <c r="C15" s="3">
        <v>0.1</v>
      </c>
      <c r="D15" s="3">
        <f t="shared" si="0"/>
        <v>0.1</v>
      </c>
    </row>
    <row r="16" spans="1:12" x14ac:dyDescent="0.25">
      <c r="A16" t="s">
        <v>18</v>
      </c>
      <c r="B16">
        <v>3</v>
      </c>
      <c r="C16" s="3">
        <v>0.1</v>
      </c>
      <c r="D16" s="3">
        <f t="shared" si="0"/>
        <v>0.30000000000000004</v>
      </c>
    </row>
    <row r="17" spans="1:4" x14ac:dyDescent="0.25">
      <c r="A17" t="s">
        <v>22</v>
      </c>
      <c r="B17">
        <v>1</v>
      </c>
      <c r="C17" s="3">
        <v>2.95</v>
      </c>
      <c r="D17" s="3">
        <f t="shared" si="0"/>
        <v>2.95</v>
      </c>
    </row>
    <row r="18" spans="1:4" x14ac:dyDescent="0.25">
      <c r="A18" t="s">
        <v>19</v>
      </c>
      <c r="B18">
        <v>1</v>
      </c>
      <c r="C18" s="3">
        <v>0.1</v>
      </c>
      <c r="D18" s="3">
        <f t="shared" si="0"/>
        <v>0.1</v>
      </c>
    </row>
    <row r="19" spans="1:4" x14ac:dyDescent="0.25">
      <c r="A19" t="s">
        <v>20</v>
      </c>
      <c r="B19">
        <v>1</v>
      </c>
      <c r="C19" s="3">
        <v>5.2</v>
      </c>
      <c r="D19" s="3">
        <f t="shared" si="0"/>
        <v>5.2</v>
      </c>
    </row>
    <row r="20" spans="1:4" x14ac:dyDescent="0.25">
      <c r="A20" s="4"/>
      <c r="B20" s="4"/>
      <c r="C20" s="5" t="s">
        <v>21</v>
      </c>
      <c r="D20" s="5">
        <f>SUM(D2:D19)</f>
        <v>66.225625000000008</v>
      </c>
    </row>
    <row r="23" spans="1:4" x14ac:dyDescent="0.25">
      <c r="A23" t="s">
        <v>38</v>
      </c>
    </row>
    <row r="24" spans="1:4" x14ac:dyDescent="0.25">
      <c r="A24" s="7">
        <f>SUM(J8,D20)</f>
        <v>71.416855539813255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Kenji</cp:lastModifiedBy>
  <dcterms:created xsi:type="dcterms:W3CDTF">2021-05-24T14:59:13Z</dcterms:created>
  <dcterms:modified xsi:type="dcterms:W3CDTF">2021-05-25T09:07:28Z</dcterms:modified>
</cp:coreProperties>
</file>