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JOWS\results\"/>
    </mc:Choice>
  </mc:AlternateContent>
  <xr:revisionPtr revIDLastSave="0" documentId="13_ncr:1_{B681E6A4-9249-4515-B61C-FC8DED5150C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ykresy" sheetId="9" r:id="rId1"/>
    <sheet name="only_videoHD_as_BE" sheetId="1" r:id="rId2"/>
    <sheet name="only_videoHD_as_VI" sheetId="2" r:id="rId3"/>
    <sheet name="videoHD_as_BE_with_BK" sheetId="3" r:id="rId4"/>
    <sheet name="videoHD_as_VI_with_BK" sheetId="4" r:id="rId5"/>
    <sheet name="only_videoUHD_as_BE" sheetId="5" r:id="rId6"/>
    <sheet name="only_videoUHD_as_VI" sheetId="6" r:id="rId7"/>
    <sheet name="videoUHD_as_BE_with_BK" sheetId="7" r:id="rId8"/>
    <sheet name="videoUHD_as_VI_with_BK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D24" i="1"/>
  <c r="F24" i="1"/>
  <c r="G24" i="1"/>
  <c r="H24" i="1"/>
  <c r="F25" i="1"/>
  <c r="G25" i="1"/>
  <c r="H25" i="1"/>
  <c r="D25" i="1"/>
  <c r="B25" i="1"/>
  <c r="C25" i="1"/>
  <c r="C24" i="1"/>
  <c r="B24" i="1"/>
  <c r="H19" i="4"/>
  <c r="C19" i="4"/>
  <c r="D19" i="4"/>
  <c r="E19" i="4"/>
  <c r="F19" i="4"/>
  <c r="G19" i="4"/>
  <c r="B19" i="4"/>
</calcChain>
</file>

<file path=xl/sharedStrings.xml><?xml version="1.0" encoding="utf-8"?>
<sst xmlns="http://schemas.openxmlformats.org/spreadsheetml/2006/main" count="64" uniqueCount="8">
  <si>
    <t>Sta_num</t>
  </si>
  <si>
    <t>throughput_sum</t>
  </si>
  <si>
    <t>throughput_mean</t>
  </si>
  <si>
    <t>delay_mean</t>
  </si>
  <si>
    <t>jitter_mean</t>
  </si>
  <si>
    <t>tx_packets_sum</t>
  </si>
  <si>
    <t>lost_packets_sum</t>
  </si>
  <si>
    <t>lost_percentage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</si>
</sst>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średniej przepustowości dla 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482269155607885E-2"/>
          <c:y val="0.12091279543602282"/>
          <c:w val="0.86920205067824463"/>
          <c:h val="0.67280056985541847"/>
        </c:manualLayout>
      </c:layout>
      <c:scatterChart>
        <c:scatterStyle val="lineMarker"/>
        <c:varyColors val="0"/>
        <c:ser>
          <c:idx val="0"/>
          <c:order val="0"/>
          <c:tx>
            <c:v>"HD as BE without BK"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only_videoHD_as_BE!$A$2:$A$21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only_videoHD_as_BE!$C$2:$C$21</c:f>
              <c:numCache>
                <c:formatCode>General</c:formatCode>
                <c:ptCount val="20"/>
                <c:pt idx="0">
                  <c:v>6.1008100000000001</c:v>
                </c:pt>
                <c:pt idx="1">
                  <c:v>6.1132749999999998</c:v>
                </c:pt>
                <c:pt idx="2">
                  <c:v>6.1199899999999996</c:v>
                </c:pt>
                <c:pt idx="3">
                  <c:v>6.1149550000000001</c:v>
                </c:pt>
                <c:pt idx="4">
                  <c:v>6.1164440000000004</c:v>
                </c:pt>
                <c:pt idx="5">
                  <c:v>6.1121600000000003</c:v>
                </c:pt>
                <c:pt idx="6">
                  <c:v>6.1124557142857139</c:v>
                </c:pt>
                <c:pt idx="7">
                  <c:v>6.1133974999999996</c:v>
                </c:pt>
                <c:pt idx="8">
                  <c:v>6.1154088888888891</c:v>
                </c:pt>
                <c:pt idx="9">
                  <c:v>6.1105470000000004</c:v>
                </c:pt>
                <c:pt idx="10">
                  <c:v>6.1139318181818192</c:v>
                </c:pt>
                <c:pt idx="11">
                  <c:v>6.1143158333333334</c:v>
                </c:pt>
                <c:pt idx="12">
                  <c:v>6.1203946153846163</c:v>
                </c:pt>
                <c:pt idx="13">
                  <c:v>6.1113607142857136</c:v>
                </c:pt>
                <c:pt idx="14">
                  <c:v>6.114396666666666</c:v>
                </c:pt>
                <c:pt idx="15">
                  <c:v>6.1203181250000007</c:v>
                </c:pt>
                <c:pt idx="16">
                  <c:v>6.1111347058823524</c:v>
                </c:pt>
                <c:pt idx="17">
                  <c:v>6.115489444444445</c:v>
                </c:pt>
                <c:pt idx="18">
                  <c:v>5.9456789473684202</c:v>
                </c:pt>
                <c:pt idx="19">
                  <c:v>5.8115930000000002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9-4D6D-BB68-395E008669FE}"/>
            </c:ext>
          </c:extLst>
        </c:ser>
        <c:ser>
          <c:idx val="1"/>
          <c:order val="1"/>
          <c:tx>
            <c:v>"HD as VI without BK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only_videoHD_as_VI!$A$2:$A$21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only_videoHD_as_VI!$C$2:$C$21</c:f>
              <c:numCache>
                <c:formatCode>General</c:formatCode>
                <c:ptCount val="20"/>
                <c:pt idx="0">
                  <c:v>6.1008100000000001</c:v>
                </c:pt>
                <c:pt idx="1">
                  <c:v>6.1132749999999998</c:v>
                </c:pt>
                <c:pt idx="2">
                  <c:v>6.1199899999999996</c:v>
                </c:pt>
                <c:pt idx="3">
                  <c:v>6.1149550000000001</c:v>
                </c:pt>
                <c:pt idx="4">
                  <c:v>6.1164440000000004</c:v>
                </c:pt>
                <c:pt idx="5">
                  <c:v>6.1122399999999999</c:v>
                </c:pt>
                <c:pt idx="6">
                  <c:v>6.1124557142857139</c:v>
                </c:pt>
                <c:pt idx="7">
                  <c:v>6.1135774999999999</c:v>
                </c:pt>
                <c:pt idx="8">
                  <c:v>6.1157811111111116</c:v>
                </c:pt>
                <c:pt idx="9">
                  <c:v>6.1108819999999993</c:v>
                </c:pt>
                <c:pt idx="10">
                  <c:v>6.1142372727272738</c:v>
                </c:pt>
                <c:pt idx="11">
                  <c:v>6.1146358333333337</c:v>
                </c:pt>
                <c:pt idx="12">
                  <c:v>6.1205792307692306</c:v>
                </c:pt>
                <c:pt idx="13">
                  <c:v>6.1115664285714288</c:v>
                </c:pt>
                <c:pt idx="14">
                  <c:v>6.1146839999999996</c:v>
                </c:pt>
                <c:pt idx="15">
                  <c:v>6.1205581250000014</c:v>
                </c:pt>
                <c:pt idx="16">
                  <c:v>6.1115864705882359</c:v>
                </c:pt>
                <c:pt idx="17">
                  <c:v>6.1158888888888887</c:v>
                </c:pt>
                <c:pt idx="18">
                  <c:v>6.0051357368421048</c:v>
                </c:pt>
                <c:pt idx="19">
                  <c:v>5.8697089300000007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F9-4D6D-BB68-395E008669FE}"/>
            </c:ext>
          </c:extLst>
        </c:ser>
        <c:ser>
          <c:idx val="3"/>
          <c:order val="2"/>
          <c:tx>
            <c:v>HD as BE with BK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videoHD_as_BE_with_BK!$A$2:$A$21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videoHD_as_BE_with_BK!$C$2:$C$21</c:f>
              <c:numCache>
                <c:formatCode>General</c:formatCode>
                <c:ptCount val="20"/>
                <c:pt idx="0">
                  <c:v>6.09314</c:v>
                </c:pt>
                <c:pt idx="1">
                  <c:v>6.1108849999999997</c:v>
                </c:pt>
                <c:pt idx="2">
                  <c:v>6.1155166666666672</c:v>
                </c:pt>
                <c:pt idx="3">
                  <c:v>6.1102825000000003</c:v>
                </c:pt>
                <c:pt idx="4">
                  <c:v>6.1127020000000014</c:v>
                </c:pt>
                <c:pt idx="5">
                  <c:v>6.1080050000000012</c:v>
                </c:pt>
                <c:pt idx="6">
                  <c:v>6.1084157142857141</c:v>
                </c:pt>
                <c:pt idx="7">
                  <c:v>6.1087224999999998</c:v>
                </c:pt>
                <c:pt idx="8">
                  <c:v>6.1112000000000002</c:v>
                </c:pt>
                <c:pt idx="9">
                  <c:v>6.1052239999999998</c:v>
                </c:pt>
                <c:pt idx="10">
                  <c:v>6.1089200000000003</c:v>
                </c:pt>
                <c:pt idx="11">
                  <c:v>6.1080833333333331</c:v>
                </c:pt>
                <c:pt idx="12">
                  <c:v>6.115564615384617</c:v>
                </c:pt>
                <c:pt idx="13">
                  <c:v>5.971455714285713</c:v>
                </c:pt>
                <c:pt idx="14">
                  <c:v>5.9989020000000011</c:v>
                </c:pt>
                <c:pt idx="15">
                  <c:v>5.9323493749999994</c:v>
                </c:pt>
                <c:pt idx="16">
                  <c:v>5.9528623529411746</c:v>
                </c:pt>
                <c:pt idx="17">
                  <c:v>5.9090711111111096</c:v>
                </c:pt>
                <c:pt idx="18">
                  <c:v>5.4180805263157898</c:v>
                </c:pt>
                <c:pt idx="19">
                  <c:v>5.4857005000000001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F9-4D6D-BB68-395E008669FE}"/>
            </c:ext>
          </c:extLst>
        </c:ser>
        <c:ser>
          <c:idx val="2"/>
          <c:order val="3"/>
          <c:tx>
            <c:v>HD as VI with BK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videoHD_as_VI_with_BK!$A$2:$A$21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videoHD_as_VI_with_BK!$C$2:$C$21</c:f>
              <c:numCache>
                <c:formatCode>General</c:formatCode>
                <c:ptCount val="20"/>
                <c:pt idx="0">
                  <c:v>6.1003400000000001</c:v>
                </c:pt>
                <c:pt idx="1">
                  <c:v>6.1132749999999998</c:v>
                </c:pt>
                <c:pt idx="2">
                  <c:v>6.1198300000000003</c:v>
                </c:pt>
                <c:pt idx="3">
                  <c:v>6.1148350000000002</c:v>
                </c:pt>
                <c:pt idx="4">
                  <c:v>6.1163480000000003</c:v>
                </c:pt>
                <c:pt idx="5">
                  <c:v>6.1122399999999999</c:v>
                </c:pt>
                <c:pt idx="6">
                  <c:v>6.1121814285714304</c:v>
                </c:pt>
                <c:pt idx="7">
                  <c:v>6.1133974999999996</c:v>
                </c:pt>
                <c:pt idx="8">
                  <c:v>6.1155688888888884</c:v>
                </c:pt>
                <c:pt idx="9">
                  <c:v>6.1104989999999999</c:v>
                </c:pt>
                <c:pt idx="10">
                  <c:v>6.1142372727272738</c:v>
                </c:pt>
                <c:pt idx="11">
                  <c:v>6.1139966666666661</c:v>
                </c:pt>
                <c:pt idx="12">
                  <c:v>6.1204684615384606</c:v>
                </c:pt>
                <c:pt idx="13">
                  <c:v>6.1116007142857152</c:v>
                </c:pt>
                <c:pt idx="14">
                  <c:v>6.1146206666666663</c:v>
                </c:pt>
                <c:pt idx="15">
                  <c:v>6.11956875</c:v>
                </c:pt>
                <c:pt idx="16">
                  <c:v>6.1103458823529406</c:v>
                </c:pt>
                <c:pt idx="17">
                  <c:v>5.9742737306501548</c:v>
                </c:pt>
                <c:pt idx="18">
                  <c:v>5.8382015789473689</c:v>
                </c:pt>
                <c:pt idx="19">
                  <c:v>5.7534770699999997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F9-4D6D-BB68-395E00866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9848"/>
        <c:axId val="511688568"/>
      </c:scatterChart>
      <c:valAx>
        <c:axId val="5116898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stacji</a:t>
                </a:r>
                <a:r>
                  <a:rPr lang="pl-PL" baseline="0"/>
                  <a:t> IPTV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8568"/>
        <c:crosses val="autoZero"/>
        <c:crossBetween val="midCat"/>
      </c:valAx>
      <c:valAx>
        <c:axId val="511688568"/>
        <c:scaling>
          <c:orientation val="minMax"/>
          <c:max val="6.3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Przepustowosć [Mbit/s]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średniego</a:t>
            </a:r>
            <a:r>
              <a:rPr lang="pl-PL" baseline="0"/>
              <a:t> opóźnienia</a:t>
            </a:r>
            <a:r>
              <a:rPr lang="pl-PL"/>
              <a:t> dla 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81967440985764E-2"/>
          <c:y val="0.12091279543602282"/>
          <c:w val="0.87386464542399489"/>
          <c:h val="0.69236047205590745"/>
        </c:manualLayout>
      </c:layout>
      <c:scatterChart>
        <c:scatterStyle val="lineMarker"/>
        <c:varyColors val="0"/>
        <c:ser>
          <c:idx val="0"/>
          <c:order val="0"/>
          <c:tx>
            <c:v>"HD as BE without BK"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only_videoHD_as_BE!$A$2:$A$21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only_videoHD_as_BE!$D$2:$D$21</c:f>
              <c:numCache>
                <c:formatCode>General</c:formatCode>
                <c:ptCount val="20"/>
                <c:pt idx="0">
                  <c:v>9.1999999999999998E-2</c:v>
                </c:pt>
                <c:pt idx="1">
                  <c:v>0.1075</c:v>
                </c:pt>
                <c:pt idx="2">
                  <c:v>0.128</c:v>
                </c:pt>
                <c:pt idx="3">
                  <c:v>0.15175</c:v>
                </c:pt>
                <c:pt idx="4">
                  <c:v>0.1842</c:v>
                </c:pt>
                <c:pt idx="5">
                  <c:v>0.22866666666666671</c:v>
                </c:pt>
                <c:pt idx="6">
                  <c:v>0.29542857142857137</c:v>
                </c:pt>
                <c:pt idx="7">
                  <c:v>0.72312500000000002</c:v>
                </c:pt>
                <c:pt idx="8">
                  <c:v>1.4276666666666671</c:v>
                </c:pt>
                <c:pt idx="9">
                  <c:v>1.4927999999999999</c:v>
                </c:pt>
                <c:pt idx="10">
                  <c:v>1.562909090909091</c:v>
                </c:pt>
                <c:pt idx="11">
                  <c:v>1.6405000000000001</c:v>
                </c:pt>
                <c:pt idx="12">
                  <c:v>1.793230769230769</c:v>
                </c:pt>
                <c:pt idx="13">
                  <c:v>2.3344999999999998</c:v>
                </c:pt>
                <c:pt idx="14">
                  <c:v>2.613666666666667</c:v>
                </c:pt>
                <c:pt idx="15">
                  <c:v>4.2378125000000004</c:v>
                </c:pt>
                <c:pt idx="16">
                  <c:v>3.0546470588235288</c:v>
                </c:pt>
                <c:pt idx="17">
                  <c:v>3.722777777777778</c:v>
                </c:pt>
                <c:pt idx="18">
                  <c:v>33.195105263157892</c:v>
                </c:pt>
                <c:pt idx="19">
                  <c:v>36.566000000000003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7-4585-BDC7-0F93852DE0F9}"/>
            </c:ext>
          </c:extLst>
        </c:ser>
        <c:ser>
          <c:idx val="1"/>
          <c:order val="1"/>
          <c:tx>
            <c:v>"HD as VI without BK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only_videoHD_as_VI!$A$2:$A$21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only_videoHD_as_VI!$D$2:$D$21</c:f>
              <c:numCache>
                <c:formatCode>General</c:formatCode>
                <c:ptCount val="20"/>
                <c:pt idx="0">
                  <c:v>9.1999999999999998E-2</c:v>
                </c:pt>
                <c:pt idx="1">
                  <c:v>9.8000000000000004E-2</c:v>
                </c:pt>
                <c:pt idx="2">
                  <c:v>0.106</c:v>
                </c:pt>
                <c:pt idx="3">
                  <c:v>0.1135</c:v>
                </c:pt>
                <c:pt idx="4">
                  <c:v>0.123</c:v>
                </c:pt>
                <c:pt idx="5">
                  <c:v>0.13450000000000001</c:v>
                </c:pt>
                <c:pt idx="6">
                  <c:v>0.14771428571428569</c:v>
                </c:pt>
                <c:pt idx="7">
                  <c:v>0.16300000000000001</c:v>
                </c:pt>
                <c:pt idx="8">
                  <c:v>0.18277777777777779</c:v>
                </c:pt>
                <c:pt idx="9">
                  <c:v>0.20710000000000001</c:v>
                </c:pt>
                <c:pt idx="10">
                  <c:v>0.24036363636363639</c:v>
                </c:pt>
                <c:pt idx="11">
                  <c:v>0.28308333333333341</c:v>
                </c:pt>
                <c:pt idx="12">
                  <c:v>0.86584615384615382</c:v>
                </c:pt>
                <c:pt idx="13">
                  <c:v>1.461785714285714</c:v>
                </c:pt>
                <c:pt idx="14">
                  <c:v>1.4942666666666671</c:v>
                </c:pt>
                <c:pt idx="15">
                  <c:v>1.534875</c:v>
                </c:pt>
                <c:pt idx="16">
                  <c:v>1.575588235294118</c:v>
                </c:pt>
                <c:pt idx="17">
                  <c:v>1.615388888888889</c:v>
                </c:pt>
                <c:pt idx="18">
                  <c:v>26.556084210526315</c:v>
                </c:pt>
                <c:pt idx="19">
                  <c:v>29.252800000000004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7-4585-BDC7-0F93852DE0F9}"/>
            </c:ext>
          </c:extLst>
        </c:ser>
        <c:ser>
          <c:idx val="3"/>
          <c:order val="2"/>
          <c:tx>
            <c:v>HD as BE with BK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videoHD_as_BE_with_BK!$A$2:$A$21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videoHD_as_BE_with_BK!$D$2:$D$21</c:f>
              <c:numCache>
                <c:formatCode>General</c:formatCode>
                <c:ptCount val="20"/>
                <c:pt idx="0">
                  <c:v>21.564</c:v>
                </c:pt>
                <c:pt idx="1">
                  <c:v>20.704999999999998</c:v>
                </c:pt>
                <c:pt idx="2">
                  <c:v>21.498666666666669</c:v>
                </c:pt>
                <c:pt idx="3">
                  <c:v>19.61975</c:v>
                </c:pt>
                <c:pt idx="4">
                  <c:v>20.185400000000001</c:v>
                </c:pt>
                <c:pt idx="5">
                  <c:v>24.37133333333334</c:v>
                </c:pt>
                <c:pt idx="6">
                  <c:v>32.250428571428579</c:v>
                </c:pt>
                <c:pt idx="7">
                  <c:v>28.289625000000001</c:v>
                </c:pt>
                <c:pt idx="8">
                  <c:v>28.515222222222221</c:v>
                </c:pt>
                <c:pt idx="9">
                  <c:v>30.2761</c:v>
                </c:pt>
                <c:pt idx="10">
                  <c:v>32.458545454545458</c:v>
                </c:pt>
                <c:pt idx="11">
                  <c:v>40.373750000000008</c:v>
                </c:pt>
                <c:pt idx="12">
                  <c:v>25.00553846153846</c:v>
                </c:pt>
                <c:pt idx="13">
                  <c:v>51.645928571428577</c:v>
                </c:pt>
                <c:pt idx="14">
                  <c:v>46.393266666666662</c:v>
                </c:pt>
                <c:pt idx="15">
                  <c:v>48.605375000000002</c:v>
                </c:pt>
                <c:pt idx="16">
                  <c:v>41.6904705882353</c:v>
                </c:pt>
                <c:pt idx="17">
                  <c:v>48.240055555555557</c:v>
                </c:pt>
                <c:pt idx="18">
                  <c:v>84.778999999999996</c:v>
                </c:pt>
                <c:pt idx="19">
                  <c:v>82.156599999999997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C7-4585-BDC7-0F93852DE0F9}"/>
            </c:ext>
          </c:extLst>
        </c:ser>
        <c:ser>
          <c:idx val="2"/>
          <c:order val="3"/>
          <c:tx>
            <c:v>HD as VI with BK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videoHD_as_VI_with_BK!$A$2:$A$21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videoHD_as_VI_with_BK!$D$2:$D$21</c:f>
              <c:numCache>
                <c:formatCode>General</c:formatCode>
                <c:ptCount val="20"/>
                <c:pt idx="0">
                  <c:v>1.748</c:v>
                </c:pt>
                <c:pt idx="1">
                  <c:v>1.752</c:v>
                </c:pt>
                <c:pt idx="2">
                  <c:v>1.6893333333333329</c:v>
                </c:pt>
                <c:pt idx="3">
                  <c:v>1.6187499999999999</c:v>
                </c:pt>
                <c:pt idx="4">
                  <c:v>1.5386</c:v>
                </c:pt>
                <c:pt idx="5">
                  <c:v>2.0026666666666659</c:v>
                </c:pt>
                <c:pt idx="6">
                  <c:v>2.0375714285714279</c:v>
                </c:pt>
                <c:pt idx="7">
                  <c:v>2.5350000000000001</c:v>
                </c:pt>
                <c:pt idx="8">
                  <c:v>1.571666666666667</c:v>
                </c:pt>
                <c:pt idx="9">
                  <c:v>1.8701000000000001</c:v>
                </c:pt>
                <c:pt idx="10">
                  <c:v>1.974818181818182</c:v>
                </c:pt>
                <c:pt idx="11">
                  <c:v>2.637166666666666</c:v>
                </c:pt>
                <c:pt idx="12">
                  <c:v>1.7729999999999999</c:v>
                </c:pt>
                <c:pt idx="13">
                  <c:v>2.5989285714285719</c:v>
                </c:pt>
                <c:pt idx="14">
                  <c:v>3.498266666666666</c:v>
                </c:pt>
                <c:pt idx="15">
                  <c:v>4.0941875000000003</c:v>
                </c:pt>
                <c:pt idx="16">
                  <c:v>4.6479411764705887</c:v>
                </c:pt>
                <c:pt idx="17">
                  <c:v>20.947154798761613</c:v>
                </c:pt>
                <c:pt idx="18">
                  <c:v>37.246368421052637</c:v>
                </c:pt>
                <c:pt idx="19">
                  <c:v>36.931660000000001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C7-4585-BDC7-0F93852DE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9848"/>
        <c:axId val="511688568"/>
      </c:scatterChart>
      <c:valAx>
        <c:axId val="5116898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stacji</a:t>
                </a:r>
                <a:r>
                  <a:rPr lang="pl-PL" baseline="0"/>
                  <a:t> IPTV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8568"/>
        <c:crosses val="autoZero"/>
        <c:crossBetween val="midCat"/>
      </c:valAx>
      <c:valAx>
        <c:axId val="5116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Opóźnienie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średniego</a:t>
            </a:r>
            <a:r>
              <a:rPr lang="pl-PL" baseline="0"/>
              <a:t> jittera</a:t>
            </a:r>
            <a:r>
              <a:rPr lang="pl-PL"/>
              <a:t> dla 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482269155607885E-2"/>
          <c:y val="0.12091279543602282"/>
          <c:w val="0.86920205067824463"/>
          <c:h val="0.67280056985541847"/>
        </c:manualLayout>
      </c:layout>
      <c:scatterChart>
        <c:scatterStyle val="lineMarker"/>
        <c:varyColors val="0"/>
        <c:ser>
          <c:idx val="0"/>
          <c:order val="0"/>
          <c:tx>
            <c:v>"HD as BE without BK"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only_videoHD_as_BE!$A$2:$A$21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only_videoHD_as_BE!$E$2:$E$21</c:f>
              <c:numCache>
                <c:formatCode>General</c:formatCode>
                <c:ptCount val="20"/>
                <c:pt idx="0">
                  <c:v>2E-3</c:v>
                </c:pt>
                <c:pt idx="1">
                  <c:v>2.8000000000000001E-2</c:v>
                </c:pt>
                <c:pt idx="2">
                  <c:v>5.6666666666666671E-2</c:v>
                </c:pt>
                <c:pt idx="3">
                  <c:v>8.3000000000000004E-2</c:v>
                </c:pt>
                <c:pt idx="4">
                  <c:v>0.114</c:v>
                </c:pt>
                <c:pt idx="5">
                  <c:v>0.14616666666666669</c:v>
                </c:pt>
                <c:pt idx="6">
                  <c:v>0.17899999999999999</c:v>
                </c:pt>
                <c:pt idx="7">
                  <c:v>0.2215</c:v>
                </c:pt>
                <c:pt idx="8">
                  <c:v>0.57122222222222219</c:v>
                </c:pt>
                <c:pt idx="9">
                  <c:v>0.92759999999999998</c:v>
                </c:pt>
                <c:pt idx="10">
                  <c:v>1.2463636363636359</c:v>
                </c:pt>
                <c:pt idx="11">
                  <c:v>1.536416666666667</c:v>
                </c:pt>
                <c:pt idx="12">
                  <c:v>1.8187692307692309</c:v>
                </c:pt>
                <c:pt idx="13">
                  <c:v>2.047857142857143</c:v>
                </c:pt>
                <c:pt idx="14">
                  <c:v>2.2465999999999999</c:v>
                </c:pt>
                <c:pt idx="15">
                  <c:v>2.5439375000000002</c:v>
                </c:pt>
                <c:pt idx="16">
                  <c:v>2.5694705882352942</c:v>
                </c:pt>
                <c:pt idx="17">
                  <c:v>2.741166666666667</c:v>
                </c:pt>
                <c:pt idx="18">
                  <c:v>3.5289473684210519</c:v>
                </c:pt>
                <c:pt idx="19">
                  <c:v>3.5129999999999999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2-404E-9F7B-46D96A1423DE}"/>
            </c:ext>
          </c:extLst>
        </c:ser>
        <c:ser>
          <c:idx val="1"/>
          <c:order val="1"/>
          <c:tx>
            <c:v>"HD as VI without BK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only_videoHD_as_VI!$A$2:$A$21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only_videoHD_as_VI!$E$2:$E$21</c:f>
              <c:numCache>
                <c:formatCode>General</c:formatCode>
                <c:ptCount val="20"/>
                <c:pt idx="0">
                  <c:v>3.0000000000000001E-3</c:v>
                </c:pt>
                <c:pt idx="1">
                  <c:v>1.2999999999999999E-2</c:v>
                </c:pt>
                <c:pt idx="2">
                  <c:v>2.4333333333333339E-2</c:v>
                </c:pt>
                <c:pt idx="3">
                  <c:v>3.4500000000000003E-2</c:v>
                </c:pt>
                <c:pt idx="4">
                  <c:v>4.5799999999999987E-2</c:v>
                </c:pt>
                <c:pt idx="5">
                  <c:v>5.7833333333333341E-2</c:v>
                </c:pt>
                <c:pt idx="6">
                  <c:v>7.0428571428571438E-2</c:v>
                </c:pt>
                <c:pt idx="7">
                  <c:v>8.2875000000000004E-2</c:v>
                </c:pt>
                <c:pt idx="8">
                  <c:v>9.7333333333333327E-2</c:v>
                </c:pt>
                <c:pt idx="9">
                  <c:v>0.1139</c:v>
                </c:pt>
                <c:pt idx="10">
                  <c:v>0.13090909090909089</c:v>
                </c:pt>
                <c:pt idx="11">
                  <c:v>0.14233333333333331</c:v>
                </c:pt>
                <c:pt idx="12">
                  <c:v>0.16876923076923081</c:v>
                </c:pt>
                <c:pt idx="13">
                  <c:v>0.47249999999999998</c:v>
                </c:pt>
                <c:pt idx="14">
                  <c:v>0.77159999999999984</c:v>
                </c:pt>
                <c:pt idx="15">
                  <c:v>1.0580000000000001</c:v>
                </c:pt>
                <c:pt idx="16">
                  <c:v>1.2997647058823529</c:v>
                </c:pt>
                <c:pt idx="17">
                  <c:v>1.5460555555555551</c:v>
                </c:pt>
                <c:pt idx="18">
                  <c:v>2.1173684210526309</c:v>
                </c:pt>
                <c:pt idx="19">
                  <c:v>2.1077999999999997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2-404E-9F7B-46D96A1423DE}"/>
            </c:ext>
          </c:extLst>
        </c:ser>
        <c:ser>
          <c:idx val="3"/>
          <c:order val="2"/>
          <c:tx>
            <c:v>HD as BE with BK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videoHD_as_BE_with_BK!$A$2:$A$21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videoHD_as_BE_with_BK!$E$2:$E$21</c:f>
              <c:numCache>
                <c:formatCode>General</c:formatCode>
                <c:ptCount val="20"/>
                <c:pt idx="0">
                  <c:v>3.6930000000000001</c:v>
                </c:pt>
                <c:pt idx="1">
                  <c:v>3.6880000000000002</c:v>
                </c:pt>
                <c:pt idx="2">
                  <c:v>3.686666666666667</c:v>
                </c:pt>
                <c:pt idx="3">
                  <c:v>3.6760000000000002</c:v>
                </c:pt>
                <c:pt idx="4">
                  <c:v>3.6802000000000001</c:v>
                </c:pt>
                <c:pt idx="5">
                  <c:v>3.7160000000000002</c:v>
                </c:pt>
                <c:pt idx="6">
                  <c:v>3.750285714285714</c:v>
                </c:pt>
                <c:pt idx="7">
                  <c:v>3.7446250000000001</c:v>
                </c:pt>
                <c:pt idx="8">
                  <c:v>3.743444444444445</c:v>
                </c:pt>
                <c:pt idx="9">
                  <c:v>3.7543000000000002</c:v>
                </c:pt>
                <c:pt idx="10">
                  <c:v>3.7592727272727271</c:v>
                </c:pt>
                <c:pt idx="11">
                  <c:v>3.7835833333333331</c:v>
                </c:pt>
                <c:pt idx="12">
                  <c:v>3.7277692307692298</c:v>
                </c:pt>
                <c:pt idx="13">
                  <c:v>3.884642857142858</c:v>
                </c:pt>
                <c:pt idx="14">
                  <c:v>3.8603333333333332</c:v>
                </c:pt>
                <c:pt idx="15">
                  <c:v>3.8943124999999998</c:v>
                </c:pt>
                <c:pt idx="16">
                  <c:v>3.8757647058823528</c:v>
                </c:pt>
                <c:pt idx="17">
                  <c:v>3.915555555555557</c:v>
                </c:pt>
                <c:pt idx="18">
                  <c:v>4.2425263157894726</c:v>
                </c:pt>
                <c:pt idx="19">
                  <c:v>4.1795999999999998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72-404E-9F7B-46D96A1423DE}"/>
            </c:ext>
          </c:extLst>
        </c:ser>
        <c:ser>
          <c:idx val="2"/>
          <c:order val="3"/>
          <c:tx>
            <c:v>HD as VI with BK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videoHD_as_VI_with_BK!$A$2:$A$21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videoHD_as_VI_with_BK!$E$2:$E$21</c:f>
              <c:numCache>
                <c:formatCode>General</c:formatCode>
                <c:ptCount val="20"/>
                <c:pt idx="0">
                  <c:v>1.4239999999999999</c:v>
                </c:pt>
                <c:pt idx="1">
                  <c:v>1.5585</c:v>
                </c:pt>
                <c:pt idx="2">
                  <c:v>1.597</c:v>
                </c:pt>
                <c:pt idx="3">
                  <c:v>1.56325</c:v>
                </c:pt>
                <c:pt idx="4">
                  <c:v>1.5573999999999999</c:v>
                </c:pt>
                <c:pt idx="5">
                  <c:v>1.9191666666666669</c:v>
                </c:pt>
                <c:pt idx="6">
                  <c:v>1.9102857142857139</c:v>
                </c:pt>
                <c:pt idx="7">
                  <c:v>2.1103749999999999</c:v>
                </c:pt>
                <c:pt idx="8">
                  <c:v>1.6032222222222221</c:v>
                </c:pt>
                <c:pt idx="9">
                  <c:v>1.6195999999999999</c:v>
                </c:pt>
                <c:pt idx="10">
                  <c:v>1.549818181818182</c:v>
                </c:pt>
                <c:pt idx="11">
                  <c:v>1.738</c:v>
                </c:pt>
                <c:pt idx="12">
                  <c:v>0.98715384615384616</c:v>
                </c:pt>
                <c:pt idx="13">
                  <c:v>1.170928571428572</c:v>
                </c:pt>
                <c:pt idx="14">
                  <c:v>2.0209333333333328</c:v>
                </c:pt>
                <c:pt idx="15">
                  <c:v>2.0518749999999999</c:v>
                </c:pt>
                <c:pt idx="16">
                  <c:v>2.2461764705882352</c:v>
                </c:pt>
                <c:pt idx="17">
                  <c:v>2.8247724458204333</c:v>
                </c:pt>
                <c:pt idx="18">
                  <c:v>3.4033684210526318</c:v>
                </c:pt>
                <c:pt idx="19">
                  <c:v>3.54813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72-404E-9F7B-46D96A142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9848"/>
        <c:axId val="511688568"/>
      </c:scatterChart>
      <c:valAx>
        <c:axId val="5116898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stacji</a:t>
                </a:r>
                <a:r>
                  <a:rPr lang="pl-PL" baseline="0"/>
                  <a:t> IPTV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8568"/>
        <c:crosses val="autoZero"/>
        <c:crossBetween val="midCat"/>
      </c:valAx>
      <c:valAx>
        <c:axId val="5116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</a:t>
                </a:r>
                <a:r>
                  <a:rPr lang="pl-PL" sz="1000" b="0" i="0" u="none" strike="noStrike" baseline="0">
                    <a:effectLst/>
                  </a:rPr>
                  <a:t>Jitter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średniej</a:t>
            </a:r>
            <a:r>
              <a:rPr lang="pl-PL" baseline="0"/>
              <a:t> liczby traconych pakietów </a:t>
            </a:r>
            <a:r>
              <a:rPr lang="pl-PL"/>
              <a:t>dla 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795267414003157"/>
          <c:y val="0.12091279543602282"/>
          <c:w val="0.85973164569382099"/>
          <c:h val="0.69888043945607048"/>
        </c:manualLayout>
      </c:layout>
      <c:scatterChart>
        <c:scatterStyle val="lineMarker"/>
        <c:varyColors val="0"/>
        <c:ser>
          <c:idx val="0"/>
          <c:order val="0"/>
          <c:tx>
            <c:v>"HD as BE without BK"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only_videoHD_as_BE!$A$2:$A$21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only_videoHD_as_BE!$H$2:$H$21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3.2573679542970281E-2</c:v>
                </c:pt>
                <c:pt idx="19">
                  <c:v>5.8726929965862817E-2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2-4A27-A5C4-FC457EBC287D}"/>
            </c:ext>
          </c:extLst>
        </c:ser>
        <c:ser>
          <c:idx val="1"/>
          <c:order val="1"/>
          <c:tx>
            <c:v>"HD as VI without BK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only_videoHD_as_VI!$A$2:$A$21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only_videoHD_as_VI!$H$2:$H$21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2.6058943634376226E-2</c:v>
                </c:pt>
                <c:pt idx="19">
                  <c:v>4.6981543972690255E-2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2-4A27-A5C4-FC457EBC287D}"/>
            </c:ext>
          </c:extLst>
        </c:ser>
        <c:ser>
          <c:idx val="3"/>
          <c:order val="2"/>
          <c:tx>
            <c:v>HD as BE with BK</c:v>
          </c:tx>
          <c:spPr>
            <a:ln w="25400" cap="rnd" cmpd="sng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videoHD_as_BE_with_BK!$A$2:$A$21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videoHD_as_BE_with_BK!$H$2:$H$21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2.29854793169901E-2</c:v>
                </c:pt>
                <c:pt idx="14">
                  <c:v>1.802959989966136E-2</c:v>
                </c:pt>
                <c:pt idx="15">
                  <c:v>3.3454719880962873E-2</c:v>
                </c:pt>
                <c:pt idx="16">
                  <c:v>2.4774857902118551E-2</c:v>
                </c:pt>
                <c:pt idx="17">
                  <c:v>3.4650016545622379E-2</c:v>
                </c:pt>
                <c:pt idx="18">
                  <c:v>0.1236455132303504</c:v>
                </c:pt>
                <c:pt idx="19">
                  <c:v>0.1138716112672303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D2-4A27-A5C4-FC457EBC287D}"/>
            </c:ext>
          </c:extLst>
        </c:ser>
        <c:ser>
          <c:idx val="2"/>
          <c:order val="3"/>
          <c:tx>
            <c:v>HD as VI with BK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videoHD_as_VI_with_BK!$A$2:$A$21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videoHD_as_VI_with_BK!$H$2:$H$21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8.7657784011220194E-5</c:v>
                </c:pt>
                <c:pt idx="17">
                  <c:v>2.5380517076467424E-2</c:v>
                </c:pt>
                <c:pt idx="18">
                  <c:v>5.0673376368923627E-2</c:v>
                </c:pt>
                <c:pt idx="19">
                  <c:v>5.9314199265521443E-2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D2-4A27-A5C4-FC457EBC2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9848"/>
        <c:axId val="511688568"/>
      </c:scatterChart>
      <c:valAx>
        <c:axId val="5116898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stacji</a:t>
                </a:r>
                <a:r>
                  <a:rPr lang="pl-PL" baseline="0"/>
                  <a:t> IPTV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8568"/>
        <c:crosses val="autoZero"/>
        <c:crossBetween val="midCat"/>
      </c:valAx>
      <c:valAx>
        <c:axId val="5116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Tracone pakiety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średniej przepustowości dla UHD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81967440985764E-2"/>
          <c:y val="0.12091279543602282"/>
          <c:w val="0.87386464542399489"/>
          <c:h val="0.68258052095566302"/>
        </c:manualLayout>
      </c:layout>
      <c:scatterChart>
        <c:scatterStyle val="lineMarker"/>
        <c:varyColors val="0"/>
        <c:ser>
          <c:idx val="0"/>
          <c:order val="0"/>
          <c:tx>
            <c:v>"UHD as BE without BK"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only_videoUHD_as_BE!$A$2:$A$11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only_videoUHD_as_BE!$C$2:$C$11</c:f>
              <c:numCache>
                <c:formatCode>General</c:formatCode>
                <c:ptCount val="10"/>
                <c:pt idx="0">
                  <c:v>25.4924</c:v>
                </c:pt>
                <c:pt idx="1">
                  <c:v>25.474150000000002</c:v>
                </c:pt>
                <c:pt idx="2">
                  <c:v>25.488700000000001</c:v>
                </c:pt>
                <c:pt idx="3">
                  <c:v>25.469825</c:v>
                </c:pt>
                <c:pt idx="4">
                  <c:v>25.47606</c:v>
                </c:pt>
                <c:pt idx="5">
                  <c:v>25.44753333333334</c:v>
                </c:pt>
                <c:pt idx="6">
                  <c:v>23.308814285714281</c:v>
                </c:pt>
                <c:pt idx="7">
                  <c:v>23.609562499999999</c:v>
                </c:pt>
                <c:pt idx="8">
                  <c:v>19.669744444444451</c:v>
                </c:pt>
                <c:pt idx="9">
                  <c:v>18.023890000000002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5-4E1C-9AB0-E56CEA8FEE1D}"/>
            </c:ext>
          </c:extLst>
        </c:ser>
        <c:ser>
          <c:idx val="1"/>
          <c:order val="1"/>
          <c:tx>
            <c:v>"UHD as VI without BK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only_videoUHD_as_VI!$A$2:$A$11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only_videoUHD_as_VI!$C$2:$C$11</c:f>
              <c:numCache>
                <c:formatCode>General</c:formatCode>
                <c:ptCount val="10"/>
                <c:pt idx="0">
                  <c:v>25.4924</c:v>
                </c:pt>
                <c:pt idx="1">
                  <c:v>25.474399999999999</c:v>
                </c:pt>
                <c:pt idx="2">
                  <c:v>25.48886666666667</c:v>
                </c:pt>
                <c:pt idx="3">
                  <c:v>25.470300000000002</c:v>
                </c:pt>
                <c:pt idx="4">
                  <c:v>25.47644</c:v>
                </c:pt>
                <c:pt idx="5">
                  <c:v>25.479733333333328</c:v>
                </c:pt>
                <c:pt idx="6">
                  <c:v>25.270157142857141</c:v>
                </c:pt>
                <c:pt idx="7">
                  <c:v>25.254962500000001</c:v>
                </c:pt>
                <c:pt idx="8">
                  <c:v>24.05673333333333</c:v>
                </c:pt>
                <c:pt idx="9">
                  <c:v>21.838349999999998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5-4E1C-9AB0-E56CEA8FEE1D}"/>
            </c:ext>
          </c:extLst>
        </c:ser>
        <c:ser>
          <c:idx val="3"/>
          <c:order val="2"/>
          <c:tx>
            <c:v>UHD as BE with BK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videoUHD_as_BE_with_BK!$A$2:$A$11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videoUHD_as_BE_with_BK!$C$2:$C$11</c:f>
              <c:numCache>
                <c:formatCode>General</c:formatCode>
                <c:ptCount val="10"/>
                <c:pt idx="0">
                  <c:v>25.367699999999999</c:v>
                </c:pt>
                <c:pt idx="1">
                  <c:v>25.447800000000001</c:v>
                </c:pt>
                <c:pt idx="2">
                  <c:v>23.515966666666671</c:v>
                </c:pt>
                <c:pt idx="3">
                  <c:v>24.40035</c:v>
                </c:pt>
                <c:pt idx="4">
                  <c:v>22.117180000000001</c:v>
                </c:pt>
                <c:pt idx="5">
                  <c:v>16.7318</c:v>
                </c:pt>
                <c:pt idx="6">
                  <c:v>12.419171428571429</c:v>
                </c:pt>
                <c:pt idx="7">
                  <c:v>14.179175000000001</c:v>
                </c:pt>
                <c:pt idx="8">
                  <c:v>12.84141111111111</c:v>
                </c:pt>
                <c:pt idx="9">
                  <c:v>11.76324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5-4E1C-9AB0-E56CEA8FEE1D}"/>
            </c:ext>
          </c:extLst>
        </c:ser>
        <c:ser>
          <c:idx val="2"/>
          <c:order val="3"/>
          <c:tx>
            <c:v>UHD as VI with BK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videoUHD_as_VI_with_BK!$A$2:$A$11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videoUHD_as_VI_with_BK!$C$2:$C$11</c:f>
              <c:numCache>
                <c:formatCode>General</c:formatCode>
                <c:ptCount val="10"/>
                <c:pt idx="0">
                  <c:v>25.491900000000001</c:v>
                </c:pt>
                <c:pt idx="1">
                  <c:v>25.474150000000002</c:v>
                </c:pt>
                <c:pt idx="2">
                  <c:v>25.48886666666667</c:v>
                </c:pt>
                <c:pt idx="3">
                  <c:v>25.468724999999999</c:v>
                </c:pt>
                <c:pt idx="4">
                  <c:v>25.473559999999999</c:v>
                </c:pt>
                <c:pt idx="5">
                  <c:v>25.479333333333329</c:v>
                </c:pt>
                <c:pt idx="6">
                  <c:v>25.227642857142861</c:v>
                </c:pt>
                <c:pt idx="7">
                  <c:v>22.109175</c:v>
                </c:pt>
                <c:pt idx="8">
                  <c:v>21.56485555555556</c:v>
                </c:pt>
                <c:pt idx="9">
                  <c:v>17.291139999999999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25-4E1C-9AB0-E56CEA8FE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9848"/>
        <c:axId val="511688568"/>
      </c:scatterChart>
      <c:valAx>
        <c:axId val="5116898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stacji</a:t>
                </a:r>
                <a:r>
                  <a:rPr lang="pl-PL" baseline="0"/>
                  <a:t> IPTV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8568"/>
        <c:crosses val="autoZero"/>
        <c:crossBetween val="midCat"/>
      </c:valAx>
      <c:valAx>
        <c:axId val="5116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Przepustowosć [Mbit/s]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</a:t>
            </a:r>
            <a:r>
              <a:rPr lang="pl-PL" sz="1400" b="0" i="0" u="none" strike="noStrike" baseline="0">
                <a:effectLst/>
              </a:rPr>
              <a:t>średniej liczby traconych pakietów </a:t>
            </a:r>
            <a:r>
              <a:rPr lang="pl-PL"/>
              <a:t>dla UHD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329007939428132"/>
          <c:y val="0.12091279543602282"/>
          <c:w val="0.86439424043957125"/>
          <c:h val="0.69236047205590745"/>
        </c:manualLayout>
      </c:layout>
      <c:scatterChart>
        <c:scatterStyle val="lineMarker"/>
        <c:varyColors val="0"/>
        <c:ser>
          <c:idx val="0"/>
          <c:order val="0"/>
          <c:tx>
            <c:v>"UHD as BE without BK"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only_videoUHD_as_BE!$A$2:$A$11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only_videoUHD_as_BE!$D$2:$D$11</c:f>
              <c:numCache>
                <c:formatCode>General</c:formatCode>
                <c:ptCount val="10"/>
                <c:pt idx="0">
                  <c:v>9.1999999999999998E-2</c:v>
                </c:pt>
                <c:pt idx="1">
                  <c:v>0.3125</c:v>
                </c:pt>
                <c:pt idx="2">
                  <c:v>0.54</c:v>
                </c:pt>
                <c:pt idx="3">
                  <c:v>0.82924999999999993</c:v>
                </c:pt>
                <c:pt idx="4">
                  <c:v>1.2132000000000001</c:v>
                </c:pt>
                <c:pt idx="5">
                  <c:v>3.1698333333333331</c:v>
                </c:pt>
                <c:pt idx="6">
                  <c:v>172.62042857142859</c:v>
                </c:pt>
                <c:pt idx="7">
                  <c:v>139.72475</c:v>
                </c:pt>
                <c:pt idx="8">
                  <c:v>329.06688888888891</c:v>
                </c:pt>
                <c:pt idx="9">
                  <c:v>415.1474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9-48D8-B391-93549B781E90}"/>
            </c:ext>
          </c:extLst>
        </c:ser>
        <c:ser>
          <c:idx val="1"/>
          <c:order val="1"/>
          <c:tx>
            <c:v>"UHD as VI without BK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only_videoUHD_as_VI!$A$2:$A$11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only_videoUHD_as_VI!$D$2:$D$11</c:f>
              <c:numCache>
                <c:formatCode>General</c:formatCode>
                <c:ptCount val="10"/>
                <c:pt idx="0">
                  <c:v>9.1999999999999998E-2</c:v>
                </c:pt>
                <c:pt idx="1">
                  <c:v>0.11899999999999999</c:v>
                </c:pt>
                <c:pt idx="2">
                  <c:v>0.19833333333333331</c:v>
                </c:pt>
                <c:pt idx="3">
                  <c:v>0.46850000000000003</c:v>
                </c:pt>
                <c:pt idx="4">
                  <c:v>0.70040000000000002</c:v>
                </c:pt>
                <c:pt idx="5">
                  <c:v>1.0216666666666669</c:v>
                </c:pt>
                <c:pt idx="6">
                  <c:v>16.504571428571431</c:v>
                </c:pt>
                <c:pt idx="7">
                  <c:v>16.23075</c:v>
                </c:pt>
                <c:pt idx="8">
                  <c:v>105.4481111111111</c:v>
                </c:pt>
                <c:pt idx="9">
                  <c:v>191.63919999999999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9-48D8-B391-93549B781E90}"/>
            </c:ext>
          </c:extLst>
        </c:ser>
        <c:ser>
          <c:idx val="3"/>
          <c:order val="2"/>
          <c:tx>
            <c:v>UHD as BE with BK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videoUHD_as_BE_with_BK!$A$2:$A$11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videoUHD_as_BE_with_BK!$D$2:$D$11</c:f>
              <c:numCache>
                <c:formatCode>General</c:formatCode>
                <c:ptCount val="10"/>
                <c:pt idx="0">
                  <c:v>33.960999999999999</c:v>
                </c:pt>
                <c:pt idx="1">
                  <c:v>29.623999999999999</c:v>
                </c:pt>
                <c:pt idx="2">
                  <c:v>190.29233333333329</c:v>
                </c:pt>
                <c:pt idx="3">
                  <c:v>114.3775</c:v>
                </c:pt>
                <c:pt idx="4">
                  <c:v>192.07419999999999</c:v>
                </c:pt>
                <c:pt idx="5">
                  <c:v>422.06299999999987</c:v>
                </c:pt>
                <c:pt idx="6">
                  <c:v>420.80828571428577</c:v>
                </c:pt>
                <c:pt idx="7">
                  <c:v>391.79487499999999</c:v>
                </c:pt>
                <c:pt idx="8">
                  <c:v>366.08122222222232</c:v>
                </c:pt>
                <c:pt idx="9">
                  <c:v>343.95220000000012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9-48D8-B391-93549B781E90}"/>
            </c:ext>
          </c:extLst>
        </c:ser>
        <c:ser>
          <c:idx val="2"/>
          <c:order val="3"/>
          <c:tx>
            <c:v>UHD as VI with BK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videoUHD_as_VI_with_BK!$A$2:$A$11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videoUHD_as_VI_with_BK!$D$2:$D$11</c:f>
              <c:numCache>
                <c:formatCode>General</c:formatCode>
                <c:ptCount val="10"/>
                <c:pt idx="0">
                  <c:v>2.0019999999999998</c:v>
                </c:pt>
                <c:pt idx="1">
                  <c:v>1.4790000000000001</c:v>
                </c:pt>
                <c:pt idx="2">
                  <c:v>1.652333333333333</c:v>
                </c:pt>
                <c:pt idx="3">
                  <c:v>1.13825</c:v>
                </c:pt>
                <c:pt idx="4">
                  <c:v>2.9306000000000001</c:v>
                </c:pt>
                <c:pt idx="5">
                  <c:v>1.0278333333333329</c:v>
                </c:pt>
                <c:pt idx="6">
                  <c:v>20.757285714285722</c:v>
                </c:pt>
                <c:pt idx="7">
                  <c:v>226.067125</c:v>
                </c:pt>
                <c:pt idx="8">
                  <c:v>229.934</c:v>
                </c:pt>
                <c:pt idx="9">
                  <c:v>431.3843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79-48D8-B391-93549B78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9848"/>
        <c:axId val="511688568"/>
      </c:scatterChart>
      <c:valAx>
        <c:axId val="5116898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stacji</a:t>
                </a:r>
                <a:r>
                  <a:rPr lang="pl-PL" baseline="0"/>
                  <a:t> IPTV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8568"/>
        <c:crosses val="autoZero"/>
        <c:crossBetween val="midCat"/>
      </c:valAx>
      <c:valAx>
        <c:axId val="5116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</a:t>
                </a:r>
                <a:r>
                  <a:rPr lang="pl-PL" sz="1000" b="0" i="0" u="none" strike="noStrike" baseline="0">
                    <a:effectLst/>
                  </a:rPr>
                  <a:t>Opóźnienie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</a:t>
            </a:r>
            <a:r>
              <a:rPr lang="pl-PL" sz="1400" b="0" i="0" u="none" strike="noStrike" baseline="0">
                <a:effectLst/>
              </a:rPr>
              <a:t>średniego jittera </a:t>
            </a:r>
            <a:r>
              <a:rPr lang="pl-PL"/>
              <a:t>dla UHD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482269155607885E-2"/>
          <c:y val="0.12091279543602282"/>
          <c:w val="0.86920205067824463"/>
          <c:h val="0.69236047205590745"/>
        </c:manualLayout>
      </c:layout>
      <c:scatterChart>
        <c:scatterStyle val="lineMarker"/>
        <c:varyColors val="0"/>
        <c:ser>
          <c:idx val="0"/>
          <c:order val="0"/>
          <c:tx>
            <c:v>"UHD as BE without BK"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only_videoUHD_as_BE!$A$2:$A$11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only_videoUHD_as_BE!$E$2:$E$11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0.1085</c:v>
                </c:pt>
                <c:pt idx="2">
                  <c:v>0.40366666666666667</c:v>
                </c:pt>
                <c:pt idx="3">
                  <c:v>0.59625000000000006</c:v>
                </c:pt>
                <c:pt idx="4">
                  <c:v>0.70879999999999987</c:v>
                </c:pt>
                <c:pt idx="5">
                  <c:v>0.79350000000000021</c:v>
                </c:pt>
                <c:pt idx="6">
                  <c:v>0.94128571428571417</c:v>
                </c:pt>
                <c:pt idx="7">
                  <c:v>0.96362499999999995</c:v>
                </c:pt>
                <c:pt idx="8">
                  <c:v>1.173444444444445</c:v>
                </c:pt>
                <c:pt idx="9">
                  <c:v>1.2793000000000001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9-4B1F-92F6-809BB7F24ACC}"/>
            </c:ext>
          </c:extLst>
        </c:ser>
        <c:ser>
          <c:idx val="1"/>
          <c:order val="1"/>
          <c:tx>
            <c:v>"UHD as VI without BK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only_videoUHD_as_VI!$A$2:$A$11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only_videoUHD_as_VI!$E$2:$E$11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3.3000000000000002E-2</c:v>
                </c:pt>
                <c:pt idx="2">
                  <c:v>6.5000000000000002E-2</c:v>
                </c:pt>
                <c:pt idx="3">
                  <c:v>0.29449999999999998</c:v>
                </c:pt>
                <c:pt idx="4">
                  <c:v>0.51280000000000003</c:v>
                </c:pt>
                <c:pt idx="5">
                  <c:v>0.65600000000000003</c:v>
                </c:pt>
                <c:pt idx="6">
                  <c:v>0.77357142857142858</c:v>
                </c:pt>
                <c:pt idx="7">
                  <c:v>0.84287500000000004</c:v>
                </c:pt>
                <c:pt idx="8">
                  <c:v>0.94411111111111112</c:v>
                </c:pt>
                <c:pt idx="9">
                  <c:v>1.0468999999999999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9-4B1F-92F6-809BB7F24ACC}"/>
            </c:ext>
          </c:extLst>
        </c:ser>
        <c:ser>
          <c:idx val="3"/>
          <c:order val="2"/>
          <c:tx>
            <c:v>UHD as BE with BK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videoUHD_as_BE_with_BK!$A$2:$A$11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videoUHD_as_BE_with_BK!$E$2:$E$11</c:f>
              <c:numCache>
                <c:formatCode>General</c:formatCode>
                <c:ptCount val="10"/>
                <c:pt idx="0">
                  <c:v>0.91700000000000004</c:v>
                </c:pt>
                <c:pt idx="1">
                  <c:v>0.91749999999999998</c:v>
                </c:pt>
                <c:pt idx="2">
                  <c:v>0.97833333333333339</c:v>
                </c:pt>
                <c:pt idx="3">
                  <c:v>0.9454999999999999</c:v>
                </c:pt>
                <c:pt idx="4">
                  <c:v>1.0434000000000001</c:v>
                </c:pt>
                <c:pt idx="5">
                  <c:v>1.375833333333333</c:v>
                </c:pt>
                <c:pt idx="6">
                  <c:v>1.844571428571429</c:v>
                </c:pt>
                <c:pt idx="7">
                  <c:v>1.622625</c:v>
                </c:pt>
                <c:pt idx="8">
                  <c:v>1.7897777777777779</c:v>
                </c:pt>
                <c:pt idx="9">
                  <c:v>1.9555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9-4B1F-92F6-809BB7F24ACC}"/>
            </c:ext>
          </c:extLst>
        </c:ser>
        <c:ser>
          <c:idx val="2"/>
          <c:order val="3"/>
          <c:tx>
            <c:v>UHD as VI with BK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videoUHD_as_VI_with_BK!$A$2:$A$11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videoUHD_as_VI_with_BK!$E$2:$E$11</c:f>
              <c:numCache>
                <c:formatCode>General</c:formatCode>
                <c:ptCount val="10"/>
                <c:pt idx="0">
                  <c:v>0.76900000000000002</c:v>
                </c:pt>
                <c:pt idx="1">
                  <c:v>0.63949999999999996</c:v>
                </c:pt>
                <c:pt idx="2">
                  <c:v>0.47899999999999993</c:v>
                </c:pt>
                <c:pt idx="3">
                  <c:v>0.46700000000000003</c:v>
                </c:pt>
                <c:pt idx="4">
                  <c:v>0.70379999999999987</c:v>
                </c:pt>
                <c:pt idx="5">
                  <c:v>0.65666666666666673</c:v>
                </c:pt>
                <c:pt idx="6">
                  <c:v>0.77485714285714291</c:v>
                </c:pt>
                <c:pt idx="7">
                  <c:v>1.029625</c:v>
                </c:pt>
                <c:pt idx="8">
                  <c:v>1.0563333333333329</c:v>
                </c:pt>
                <c:pt idx="9">
                  <c:v>1.3117000000000001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39-4B1F-92F6-809BB7F2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9848"/>
        <c:axId val="511688568"/>
      </c:scatterChart>
      <c:valAx>
        <c:axId val="5116898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stacji</a:t>
                </a:r>
                <a:r>
                  <a:rPr lang="pl-PL" baseline="0"/>
                  <a:t> IPTV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8568"/>
        <c:crosses val="autoZero"/>
        <c:crossBetween val="midCat"/>
      </c:valAx>
      <c:valAx>
        <c:axId val="5116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jitter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</a:t>
            </a:r>
            <a:r>
              <a:rPr lang="pl-PL" sz="1400" b="0" i="0" u="none" strike="noStrike" baseline="0">
                <a:effectLst/>
              </a:rPr>
              <a:t>średniego opóźnienia </a:t>
            </a:r>
            <a:r>
              <a:rPr lang="pl-PL"/>
              <a:t>dla UHD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482269155607885E-2"/>
          <c:y val="0.12091279543602282"/>
          <c:w val="0.86920205067824463"/>
          <c:h val="0.68258052095566302"/>
        </c:manualLayout>
      </c:layout>
      <c:scatterChart>
        <c:scatterStyle val="lineMarker"/>
        <c:varyColors val="0"/>
        <c:ser>
          <c:idx val="0"/>
          <c:order val="0"/>
          <c:tx>
            <c:v>"UHD as BE without BK"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only_videoUHD_as_BE!$A$2:$A$11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only_videoUHD_as_BE!$H$2:$H$11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1.5363776604417241E-3</c:v>
                </c:pt>
                <c:pt idx="6">
                  <c:v>9.5656333818889383E-2</c:v>
                </c:pt>
                <c:pt idx="7">
                  <c:v>7.7566294872820157E-2</c:v>
                </c:pt>
                <c:pt idx="8">
                  <c:v>0.23652611352835279</c:v>
                </c:pt>
                <c:pt idx="9">
                  <c:v>0.29878737241441611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0-4B04-8DB2-44BEFF34943E}"/>
            </c:ext>
          </c:extLst>
        </c:ser>
        <c:ser>
          <c:idx val="1"/>
          <c:order val="1"/>
          <c:tx>
            <c:v>"UHD as VI without BK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only_videoUHD_as_VI!$A$2:$A$11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only_videoUHD_as_VI!$H$2:$H$11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1.0032734719766069E-2</c:v>
                </c:pt>
                <c:pt idx="7">
                  <c:v>1.011652467622887E-2</c:v>
                </c:pt>
                <c:pt idx="8">
                  <c:v>5.9961068585777703E-2</c:v>
                </c:pt>
                <c:pt idx="9">
                  <c:v>0.14678175714328731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0-4B04-8DB2-44BEFF34943E}"/>
            </c:ext>
          </c:extLst>
        </c:ser>
        <c:ser>
          <c:idx val="3"/>
          <c:order val="2"/>
          <c:tx>
            <c:v>UHD as BE with BK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videoUHD_as_BE_with_BK!$A$2:$A$11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videoUHD_as_BE_with_BK!$H$2:$H$11</c:f>
              <c:numCache>
                <c:formatCode>General</c:formatCode>
                <c:ptCount val="10"/>
                <c:pt idx="0">
                  <c:v>5.1523128995863109E-3</c:v>
                </c:pt>
                <c:pt idx="1">
                  <c:v>0</c:v>
                </c:pt>
                <c:pt idx="2">
                  <c:v>8.2516298896690071E-2</c:v>
                </c:pt>
                <c:pt idx="3">
                  <c:v>4.4932507139798912E-2</c:v>
                </c:pt>
                <c:pt idx="4">
                  <c:v>0.1395193063923143</c:v>
                </c:pt>
                <c:pt idx="5">
                  <c:v>0.34326753038265212</c:v>
                </c:pt>
                <c:pt idx="6">
                  <c:v>0.50608736783827224</c:v>
                </c:pt>
                <c:pt idx="7">
                  <c:v>0.43637715043773201</c:v>
                </c:pt>
                <c:pt idx="8">
                  <c:v>0.49038736966235053</c:v>
                </c:pt>
                <c:pt idx="9">
                  <c:v>0.53320988769457744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0-4B04-8DB2-44BEFF34943E}"/>
            </c:ext>
          </c:extLst>
        </c:ser>
        <c:ser>
          <c:idx val="2"/>
          <c:order val="3"/>
          <c:tx>
            <c:v>UHD as VI with BK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videoUHD_as_VI_with_BK!$A$2:$A$11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videoUHD_as_VI_with_BK!$H$2:$H$11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1.1833413064862051E-2</c:v>
                </c:pt>
                <c:pt idx="7">
                  <c:v>0.13219929153749541</c:v>
                </c:pt>
                <c:pt idx="8">
                  <c:v>0.1629641400276409</c:v>
                </c:pt>
                <c:pt idx="9">
                  <c:v>0.31345218739650138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90-4B04-8DB2-44BEFF349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9848"/>
        <c:axId val="511688568"/>
      </c:scatterChart>
      <c:valAx>
        <c:axId val="5116898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stacji IPTV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8568"/>
        <c:crosses val="autoZero"/>
        <c:crossBetween val="midCat"/>
      </c:valAx>
      <c:valAx>
        <c:axId val="5116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Tracone pakiety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38099</xdr:rowOff>
    </xdr:from>
    <xdr:to>
      <xdr:col>13</xdr:col>
      <xdr:colOff>123825</xdr:colOff>
      <xdr:row>24</xdr:row>
      <xdr:rowOff>123824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082987-DD49-4B6C-AE5A-2A0DEADEF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24</xdr:col>
      <xdr:colOff>19050</xdr:colOff>
      <xdr:row>24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0D6C917-9290-40E3-873F-00789C9EE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13</xdr:col>
      <xdr:colOff>19050</xdr:colOff>
      <xdr:row>47</xdr:row>
      <xdr:rowOff>85725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587355B-0A0F-433A-93DD-AB9E06C0E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24</xdr:col>
      <xdr:colOff>19050</xdr:colOff>
      <xdr:row>47</xdr:row>
      <xdr:rowOff>85725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658F814-1CAE-42E1-B31B-DA96A105D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13</xdr:col>
      <xdr:colOff>19050</xdr:colOff>
      <xdr:row>71</xdr:row>
      <xdr:rowOff>85725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03FE642-9214-4A12-B0C4-CB1C8F25F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24</xdr:col>
      <xdr:colOff>19050</xdr:colOff>
      <xdr:row>71</xdr:row>
      <xdr:rowOff>85725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ABF7E49-0A96-4104-B877-F9F3E613A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73</xdr:row>
      <xdr:rowOff>0</xdr:rowOff>
    </xdr:from>
    <xdr:to>
      <xdr:col>13</xdr:col>
      <xdr:colOff>19050</xdr:colOff>
      <xdr:row>93</xdr:row>
      <xdr:rowOff>85725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399668B-B2AB-4173-8FB4-32D38FCE3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73</xdr:row>
      <xdr:rowOff>0</xdr:rowOff>
    </xdr:from>
    <xdr:to>
      <xdr:col>24</xdr:col>
      <xdr:colOff>19050</xdr:colOff>
      <xdr:row>93</xdr:row>
      <xdr:rowOff>85725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68607A1-87AE-403B-9A48-12CEE05AD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4D16-F5A0-453C-9688-179AFA2C291A}">
  <dimension ref="A1"/>
  <sheetViews>
    <sheetView tabSelected="1" topLeftCell="A67" workbookViewId="0">
      <selection activeCell="B79" sqref="B7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E24" sqref="E24:E25"/>
    </sheetView>
  </sheetViews>
  <sheetFormatPr defaultRowHeight="15" x14ac:dyDescent="0.25"/>
  <cols>
    <col min="1" max="1" width="8.7109375" bestFit="1" customWidth="1"/>
    <col min="2" max="2" width="15.85546875" bestFit="1" customWidth="1"/>
    <col min="3" max="3" width="17.28515625" bestFit="1" customWidth="1"/>
    <col min="4" max="5" width="12.5703125" bestFit="1" customWidth="1"/>
    <col min="6" max="6" width="15.28515625" bestFit="1" customWidth="1"/>
    <col min="7" max="7" width="16.8554687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6.1008100000000001</v>
      </c>
      <c r="C2">
        <v>6.1008100000000001</v>
      </c>
      <c r="D2">
        <v>9.1999999999999998E-2</v>
      </c>
      <c r="E2">
        <v>2E-3</v>
      </c>
      <c r="F2">
        <v>12727</v>
      </c>
      <c r="G2">
        <v>0</v>
      </c>
      <c r="H2">
        <v>0</v>
      </c>
    </row>
    <row r="3" spans="1:8" x14ac:dyDescent="0.25">
      <c r="A3">
        <v>2</v>
      </c>
      <c r="B3">
        <v>12.22655</v>
      </c>
      <c r="C3">
        <v>6.1132749999999998</v>
      </c>
      <c r="D3">
        <v>0.1075</v>
      </c>
      <c r="E3">
        <v>2.8000000000000001E-2</v>
      </c>
      <c r="F3">
        <v>25506</v>
      </c>
      <c r="G3">
        <v>0</v>
      </c>
      <c r="H3">
        <v>0</v>
      </c>
    </row>
    <row r="4" spans="1:8" x14ac:dyDescent="0.25">
      <c r="A4">
        <v>3</v>
      </c>
      <c r="B4">
        <v>18.359970000000001</v>
      </c>
      <c r="C4">
        <v>6.1199899999999996</v>
      </c>
      <c r="D4">
        <v>0.128</v>
      </c>
      <c r="E4">
        <v>5.6666666666666671E-2</v>
      </c>
      <c r="F4">
        <v>38301</v>
      </c>
      <c r="G4">
        <v>0</v>
      </c>
      <c r="H4">
        <v>0</v>
      </c>
    </row>
    <row r="5" spans="1:8" x14ac:dyDescent="0.25">
      <c r="A5">
        <v>4</v>
      </c>
      <c r="B5">
        <v>24.459820000000001</v>
      </c>
      <c r="C5">
        <v>6.1149550000000001</v>
      </c>
      <c r="D5">
        <v>0.15175</v>
      </c>
      <c r="E5">
        <v>8.3000000000000004E-2</v>
      </c>
      <c r="F5">
        <v>51026</v>
      </c>
      <c r="G5">
        <v>0</v>
      </c>
      <c r="H5">
        <v>0</v>
      </c>
    </row>
    <row r="6" spans="1:8" x14ac:dyDescent="0.25">
      <c r="A6">
        <v>5</v>
      </c>
      <c r="B6">
        <v>30.58222</v>
      </c>
      <c r="C6">
        <v>6.1164440000000004</v>
      </c>
      <c r="D6">
        <v>0.1842</v>
      </c>
      <c r="E6">
        <v>0.114</v>
      </c>
      <c r="F6">
        <v>63798</v>
      </c>
      <c r="G6">
        <v>0</v>
      </c>
      <c r="H6">
        <v>0</v>
      </c>
    </row>
    <row r="7" spans="1:8" x14ac:dyDescent="0.25">
      <c r="A7">
        <v>6</v>
      </c>
      <c r="B7">
        <v>36.672960000000003</v>
      </c>
      <c r="C7">
        <v>6.1121600000000003</v>
      </c>
      <c r="D7">
        <v>0.22866666666666671</v>
      </c>
      <c r="E7">
        <v>0.14616666666666669</v>
      </c>
      <c r="F7">
        <v>76507</v>
      </c>
      <c r="G7">
        <v>0</v>
      </c>
      <c r="H7">
        <v>0</v>
      </c>
    </row>
    <row r="8" spans="1:8" x14ac:dyDescent="0.25">
      <c r="A8">
        <v>7</v>
      </c>
      <c r="B8">
        <v>42.787190000000002</v>
      </c>
      <c r="C8">
        <v>6.1124557142857139</v>
      </c>
      <c r="D8">
        <v>0.29542857142857137</v>
      </c>
      <c r="E8">
        <v>0.17899999999999999</v>
      </c>
      <c r="F8">
        <v>89260</v>
      </c>
      <c r="G8">
        <v>0</v>
      </c>
      <c r="H8">
        <v>0</v>
      </c>
    </row>
    <row r="9" spans="1:8" x14ac:dyDescent="0.25">
      <c r="A9">
        <v>8</v>
      </c>
      <c r="B9">
        <v>48.907179999999997</v>
      </c>
      <c r="C9">
        <v>6.1133974999999996</v>
      </c>
      <c r="D9">
        <v>0.72312500000000002</v>
      </c>
      <c r="E9">
        <v>0.2215</v>
      </c>
      <c r="F9">
        <v>102030</v>
      </c>
      <c r="G9">
        <v>0</v>
      </c>
      <c r="H9">
        <v>0</v>
      </c>
    </row>
    <row r="10" spans="1:8" x14ac:dyDescent="0.25">
      <c r="A10">
        <v>9</v>
      </c>
      <c r="B10">
        <v>55.038680000000006</v>
      </c>
      <c r="C10">
        <v>6.1154088888888891</v>
      </c>
      <c r="D10">
        <v>1.4276666666666671</v>
      </c>
      <c r="E10">
        <v>0.57122222222222219</v>
      </c>
      <c r="F10">
        <v>114825</v>
      </c>
      <c r="G10">
        <v>0</v>
      </c>
      <c r="H10">
        <v>0</v>
      </c>
    </row>
    <row r="11" spans="1:8" x14ac:dyDescent="0.25">
      <c r="A11">
        <v>10</v>
      </c>
      <c r="B11">
        <v>61.105469999999997</v>
      </c>
      <c r="C11">
        <v>6.1105470000000004</v>
      </c>
      <c r="D11">
        <v>1.4927999999999999</v>
      </c>
      <c r="E11">
        <v>0.92759999999999998</v>
      </c>
      <c r="F11">
        <v>127481</v>
      </c>
      <c r="G11">
        <v>0</v>
      </c>
      <c r="H11">
        <v>0</v>
      </c>
    </row>
    <row r="12" spans="1:8" x14ac:dyDescent="0.25">
      <c r="A12">
        <v>11</v>
      </c>
      <c r="B12">
        <v>67.253250000000008</v>
      </c>
      <c r="C12">
        <v>6.1139318181818192</v>
      </c>
      <c r="D12">
        <v>1.562909090909091</v>
      </c>
      <c r="E12">
        <v>1.2463636363636359</v>
      </c>
      <c r="F12">
        <v>140305</v>
      </c>
      <c r="G12">
        <v>0</v>
      </c>
      <c r="H12">
        <v>0</v>
      </c>
    </row>
    <row r="13" spans="1:8" x14ac:dyDescent="0.25">
      <c r="A13">
        <v>12</v>
      </c>
      <c r="B13">
        <v>73.37178999999999</v>
      </c>
      <c r="C13">
        <v>6.1143158333333334</v>
      </c>
      <c r="D13">
        <v>1.6405000000000001</v>
      </c>
      <c r="E13">
        <v>1.536416666666667</v>
      </c>
      <c r="F13">
        <v>153070</v>
      </c>
      <c r="G13">
        <v>0</v>
      </c>
      <c r="H13">
        <v>0</v>
      </c>
    </row>
    <row r="14" spans="1:8" x14ac:dyDescent="0.25">
      <c r="A14">
        <v>13</v>
      </c>
      <c r="B14">
        <v>79.565130000000011</v>
      </c>
      <c r="C14">
        <v>6.1203946153846163</v>
      </c>
      <c r="D14">
        <v>1.793230769230769</v>
      </c>
      <c r="E14">
        <v>1.8187692307692309</v>
      </c>
      <c r="F14">
        <v>165994</v>
      </c>
      <c r="G14">
        <v>0</v>
      </c>
      <c r="H14">
        <v>0</v>
      </c>
    </row>
    <row r="15" spans="1:8" x14ac:dyDescent="0.25">
      <c r="A15">
        <v>14</v>
      </c>
      <c r="B15">
        <v>85.559050000000013</v>
      </c>
      <c r="C15">
        <v>6.1113607142857136</v>
      </c>
      <c r="D15">
        <v>2.3344999999999998</v>
      </c>
      <c r="E15">
        <v>2.047857142857143</v>
      </c>
      <c r="F15">
        <v>178504</v>
      </c>
      <c r="G15">
        <v>0</v>
      </c>
      <c r="H15">
        <v>0</v>
      </c>
    </row>
    <row r="16" spans="1:8" x14ac:dyDescent="0.25">
      <c r="A16">
        <v>15</v>
      </c>
      <c r="B16">
        <v>91.715949999999992</v>
      </c>
      <c r="C16">
        <v>6.114396666666666</v>
      </c>
      <c r="D16">
        <v>2.613666666666667</v>
      </c>
      <c r="E16">
        <v>2.2465999999999999</v>
      </c>
      <c r="F16">
        <v>191352</v>
      </c>
      <c r="G16">
        <v>0</v>
      </c>
      <c r="H16">
        <v>0</v>
      </c>
    </row>
    <row r="17" spans="1:8" x14ac:dyDescent="0.25">
      <c r="A17">
        <v>16</v>
      </c>
      <c r="B17">
        <v>97.925089999999997</v>
      </c>
      <c r="C17">
        <v>6.1203181250000007</v>
      </c>
      <c r="D17">
        <v>4.2378125000000004</v>
      </c>
      <c r="E17">
        <v>2.5439375000000002</v>
      </c>
      <c r="F17">
        <v>204306</v>
      </c>
      <c r="G17">
        <v>0</v>
      </c>
      <c r="H17">
        <v>0</v>
      </c>
    </row>
    <row r="18" spans="1:8" x14ac:dyDescent="0.25">
      <c r="A18">
        <v>17</v>
      </c>
      <c r="B18">
        <v>103.88929</v>
      </c>
      <c r="C18">
        <v>6.1111347058823524</v>
      </c>
      <c r="D18">
        <v>3.0546470588235288</v>
      </c>
      <c r="E18">
        <v>2.5694705882352942</v>
      </c>
      <c r="F18">
        <v>216752</v>
      </c>
      <c r="G18">
        <v>0</v>
      </c>
      <c r="H18">
        <v>0</v>
      </c>
    </row>
    <row r="19" spans="1:8" x14ac:dyDescent="0.25">
      <c r="A19">
        <v>18</v>
      </c>
      <c r="B19">
        <v>110.07881</v>
      </c>
      <c r="C19">
        <v>6.115489444444445</v>
      </c>
      <c r="D19">
        <v>3.722777777777778</v>
      </c>
      <c r="E19">
        <v>2.741166666666667</v>
      </c>
      <c r="F19">
        <v>229668</v>
      </c>
      <c r="G19">
        <v>0</v>
      </c>
      <c r="H19">
        <v>0</v>
      </c>
    </row>
    <row r="20" spans="1:8" x14ac:dyDescent="0.25">
      <c r="A20">
        <v>19</v>
      </c>
      <c r="B20">
        <v>112.9679</v>
      </c>
      <c r="C20">
        <v>5.9456789473684202</v>
      </c>
      <c r="D20">
        <v>33.195105263157892</v>
      </c>
      <c r="E20">
        <v>3.5289473684210519</v>
      </c>
      <c r="F20">
        <v>242435</v>
      </c>
      <c r="G20">
        <v>7897</v>
      </c>
      <c r="H20">
        <v>3.2573679542970281E-2</v>
      </c>
    </row>
    <row r="21" spans="1:8" x14ac:dyDescent="0.25">
      <c r="A21">
        <v>20</v>
      </c>
      <c r="B21">
        <v>116.23186</v>
      </c>
      <c r="C21">
        <v>5.8115930000000002</v>
      </c>
      <c r="D21">
        <v>36.566000000000003</v>
      </c>
      <c r="E21">
        <v>3.5129999999999999</v>
      </c>
      <c r="F21">
        <v>255147</v>
      </c>
      <c r="G21">
        <v>14984</v>
      </c>
      <c r="H21">
        <v>5.8726929965862817E-2</v>
      </c>
    </row>
    <row r="24" spans="1:8" x14ac:dyDescent="0.25">
      <c r="B24">
        <f>B20*1.01</f>
        <v>114.097579</v>
      </c>
      <c r="C24">
        <f>C20*1.01</f>
        <v>6.0051357368421048</v>
      </c>
      <c r="D24">
        <f>D20*0.8</f>
        <v>26.556084210526315</v>
      </c>
      <c r="E24">
        <f>E20*0.6</f>
        <v>2.1173684210526309</v>
      </c>
      <c r="F24">
        <f t="shared" ref="E24:H25" si="0">F20*0.8</f>
        <v>193948</v>
      </c>
      <c r="G24">
        <f t="shared" si="0"/>
        <v>6317.6</v>
      </c>
      <c r="H24">
        <f t="shared" si="0"/>
        <v>2.6058943634376226E-2</v>
      </c>
    </row>
    <row r="25" spans="1:8" x14ac:dyDescent="0.25">
      <c r="B25">
        <f>B21*1.01</f>
        <v>117.3941786</v>
      </c>
      <c r="C25">
        <f>C21*1.01</f>
        <v>5.8697089300000007</v>
      </c>
      <c r="D25">
        <f>D21*0.8</f>
        <v>29.252800000000004</v>
      </c>
      <c r="E25">
        <f>E21*0.6</f>
        <v>2.1077999999999997</v>
      </c>
      <c r="F25">
        <f t="shared" si="0"/>
        <v>204117.6</v>
      </c>
      <c r="G25">
        <f t="shared" si="0"/>
        <v>11987.2</v>
      </c>
      <c r="H25">
        <f t="shared" si="0"/>
        <v>4.6981543972690255E-2</v>
      </c>
    </row>
  </sheetData>
  <sortState xmlns:xlrd2="http://schemas.microsoft.com/office/spreadsheetml/2017/richdata2" ref="A2:H21">
    <sortCondition ref="A2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4F58-0317-4129-BD4C-215E8B509AC1}">
  <dimension ref="A1:H21"/>
  <sheetViews>
    <sheetView workbookViewId="0">
      <selection activeCell="H32" sqref="H32"/>
    </sheetView>
  </sheetViews>
  <sheetFormatPr defaultRowHeight="15" x14ac:dyDescent="0.25"/>
  <cols>
    <col min="1" max="1" width="8.7109375" bestFit="1" customWidth="1"/>
    <col min="2" max="2" width="15.85546875" bestFit="1" customWidth="1"/>
    <col min="3" max="3" width="17.28515625" bestFit="1" customWidth="1"/>
    <col min="4" max="5" width="12.5703125" bestFit="1" customWidth="1"/>
    <col min="6" max="6" width="15.28515625" bestFit="1" customWidth="1"/>
    <col min="7" max="7" width="16.8554687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6.1008100000000001</v>
      </c>
      <c r="C2">
        <v>6.1008100000000001</v>
      </c>
      <c r="D2">
        <v>9.1999999999999998E-2</v>
      </c>
      <c r="E2">
        <v>3.0000000000000001E-3</v>
      </c>
      <c r="F2">
        <v>12727</v>
      </c>
      <c r="G2">
        <v>0</v>
      </c>
      <c r="H2">
        <v>0</v>
      </c>
    </row>
    <row r="3" spans="1:8" x14ac:dyDescent="0.25">
      <c r="A3">
        <v>2</v>
      </c>
      <c r="B3">
        <v>12.22655</v>
      </c>
      <c r="C3">
        <v>6.1132749999999998</v>
      </c>
      <c r="D3">
        <v>9.8000000000000004E-2</v>
      </c>
      <c r="E3">
        <v>1.2999999999999999E-2</v>
      </c>
      <c r="F3">
        <v>25506</v>
      </c>
      <c r="G3">
        <v>0</v>
      </c>
      <c r="H3">
        <v>0</v>
      </c>
    </row>
    <row r="4" spans="1:8" x14ac:dyDescent="0.25">
      <c r="A4">
        <v>3</v>
      </c>
      <c r="B4">
        <v>18.359970000000001</v>
      </c>
      <c r="C4">
        <v>6.1199899999999996</v>
      </c>
      <c r="D4">
        <v>0.106</v>
      </c>
      <c r="E4">
        <v>2.4333333333333339E-2</v>
      </c>
      <c r="F4">
        <v>38301</v>
      </c>
      <c r="G4">
        <v>0</v>
      </c>
      <c r="H4">
        <v>0</v>
      </c>
    </row>
    <row r="5" spans="1:8" x14ac:dyDescent="0.25">
      <c r="A5">
        <v>4</v>
      </c>
      <c r="B5">
        <v>24.459820000000001</v>
      </c>
      <c r="C5">
        <v>6.1149550000000001</v>
      </c>
      <c r="D5">
        <v>0.1135</v>
      </c>
      <c r="E5">
        <v>3.4500000000000003E-2</v>
      </c>
      <c r="F5">
        <v>51026</v>
      </c>
      <c r="G5">
        <v>0</v>
      </c>
      <c r="H5">
        <v>0</v>
      </c>
    </row>
    <row r="6" spans="1:8" x14ac:dyDescent="0.25">
      <c r="A6">
        <v>5</v>
      </c>
      <c r="B6">
        <v>30.58222</v>
      </c>
      <c r="C6">
        <v>6.1164440000000004</v>
      </c>
      <c r="D6">
        <v>0.123</v>
      </c>
      <c r="E6">
        <v>4.5799999999999987E-2</v>
      </c>
      <c r="F6">
        <v>63798</v>
      </c>
      <c r="G6">
        <v>0</v>
      </c>
      <c r="H6">
        <v>0</v>
      </c>
    </row>
    <row r="7" spans="1:8" x14ac:dyDescent="0.25">
      <c r="A7">
        <v>6</v>
      </c>
      <c r="B7">
        <v>36.673439999999999</v>
      </c>
      <c r="C7">
        <v>6.1122399999999999</v>
      </c>
      <c r="D7">
        <v>0.13450000000000001</v>
      </c>
      <c r="E7">
        <v>5.7833333333333341E-2</v>
      </c>
      <c r="F7">
        <v>76507</v>
      </c>
      <c r="G7">
        <v>0</v>
      </c>
      <c r="H7">
        <v>0</v>
      </c>
    </row>
    <row r="8" spans="1:8" x14ac:dyDescent="0.25">
      <c r="A8">
        <v>7</v>
      </c>
      <c r="B8">
        <v>42.787190000000002</v>
      </c>
      <c r="C8">
        <v>6.1124557142857139</v>
      </c>
      <c r="D8">
        <v>0.14771428571428569</v>
      </c>
      <c r="E8">
        <v>7.0428571428571438E-2</v>
      </c>
      <c r="F8">
        <v>89260</v>
      </c>
      <c r="G8">
        <v>0</v>
      </c>
      <c r="H8">
        <v>0</v>
      </c>
    </row>
    <row r="9" spans="1:8" x14ac:dyDescent="0.25">
      <c r="A9">
        <v>8</v>
      </c>
      <c r="B9">
        <v>48.908620000000013</v>
      </c>
      <c r="C9">
        <v>6.1135774999999999</v>
      </c>
      <c r="D9">
        <v>0.16300000000000001</v>
      </c>
      <c r="E9">
        <v>8.2875000000000004E-2</v>
      </c>
      <c r="F9">
        <v>102030</v>
      </c>
      <c r="G9">
        <v>0</v>
      </c>
      <c r="H9">
        <v>0</v>
      </c>
    </row>
    <row r="10" spans="1:8" x14ac:dyDescent="0.25">
      <c r="A10">
        <v>9</v>
      </c>
      <c r="B10">
        <v>55.042029999999997</v>
      </c>
      <c r="C10">
        <v>6.1157811111111116</v>
      </c>
      <c r="D10">
        <v>0.18277777777777779</v>
      </c>
      <c r="E10">
        <v>9.7333333333333327E-2</v>
      </c>
      <c r="F10">
        <v>114825</v>
      </c>
      <c r="G10">
        <v>0</v>
      </c>
      <c r="H10">
        <v>0</v>
      </c>
    </row>
    <row r="11" spans="1:8" x14ac:dyDescent="0.25">
      <c r="A11">
        <v>10</v>
      </c>
      <c r="B11">
        <v>61.108819999999987</v>
      </c>
      <c r="C11">
        <v>6.1108819999999993</v>
      </c>
      <c r="D11">
        <v>0.20710000000000001</v>
      </c>
      <c r="E11">
        <v>0.1139</v>
      </c>
      <c r="F11">
        <v>127481</v>
      </c>
      <c r="G11">
        <v>0</v>
      </c>
      <c r="H11">
        <v>0</v>
      </c>
    </row>
    <row r="12" spans="1:8" x14ac:dyDescent="0.25">
      <c r="A12">
        <v>11</v>
      </c>
      <c r="B12">
        <v>67.256610000000009</v>
      </c>
      <c r="C12">
        <v>6.1142372727272738</v>
      </c>
      <c r="D12">
        <v>0.24036363636363639</v>
      </c>
      <c r="E12">
        <v>0.13090909090909089</v>
      </c>
      <c r="F12">
        <v>140305</v>
      </c>
      <c r="G12">
        <v>0</v>
      </c>
      <c r="H12">
        <v>0</v>
      </c>
    </row>
    <row r="13" spans="1:8" x14ac:dyDescent="0.25">
      <c r="A13">
        <v>12</v>
      </c>
      <c r="B13">
        <v>73.375630000000001</v>
      </c>
      <c r="C13">
        <v>6.1146358333333337</v>
      </c>
      <c r="D13">
        <v>0.28308333333333341</v>
      </c>
      <c r="E13">
        <v>0.14233333333333331</v>
      </c>
      <c r="F13">
        <v>153070</v>
      </c>
      <c r="G13">
        <v>0</v>
      </c>
      <c r="H13">
        <v>0</v>
      </c>
    </row>
    <row r="14" spans="1:8" x14ac:dyDescent="0.25">
      <c r="A14">
        <v>13</v>
      </c>
      <c r="B14">
        <v>79.567530000000005</v>
      </c>
      <c r="C14">
        <v>6.1205792307692306</v>
      </c>
      <c r="D14">
        <v>0.86584615384615382</v>
      </c>
      <c r="E14">
        <v>0.16876923076923081</v>
      </c>
      <c r="F14">
        <v>165994</v>
      </c>
      <c r="G14">
        <v>0</v>
      </c>
      <c r="H14">
        <v>0</v>
      </c>
    </row>
    <row r="15" spans="1:8" x14ac:dyDescent="0.25">
      <c r="A15">
        <v>14</v>
      </c>
      <c r="B15">
        <v>85.56192999999999</v>
      </c>
      <c r="C15">
        <v>6.1115664285714288</v>
      </c>
      <c r="D15">
        <v>1.461785714285714</v>
      </c>
      <c r="E15">
        <v>0.47249999999999998</v>
      </c>
      <c r="F15">
        <v>178504</v>
      </c>
      <c r="G15">
        <v>0</v>
      </c>
      <c r="H15">
        <v>0</v>
      </c>
    </row>
    <row r="16" spans="1:8" x14ac:dyDescent="0.25">
      <c r="A16">
        <v>15</v>
      </c>
      <c r="B16">
        <v>91.720259999999982</v>
      </c>
      <c r="C16">
        <v>6.1146839999999996</v>
      </c>
      <c r="D16">
        <v>1.4942666666666671</v>
      </c>
      <c r="E16">
        <v>0.77159999999999984</v>
      </c>
      <c r="F16">
        <v>191352</v>
      </c>
      <c r="G16">
        <v>0</v>
      </c>
      <c r="H16">
        <v>0</v>
      </c>
    </row>
    <row r="17" spans="1:8" x14ac:dyDescent="0.25">
      <c r="A17">
        <v>16</v>
      </c>
      <c r="B17">
        <v>97.928929999999994</v>
      </c>
      <c r="C17">
        <v>6.1205581250000014</v>
      </c>
      <c r="D17">
        <v>1.534875</v>
      </c>
      <c r="E17">
        <v>1.0580000000000001</v>
      </c>
      <c r="F17">
        <v>204306</v>
      </c>
      <c r="G17">
        <v>0</v>
      </c>
      <c r="H17">
        <v>0</v>
      </c>
    </row>
    <row r="18" spans="1:8" x14ac:dyDescent="0.25">
      <c r="A18">
        <v>17</v>
      </c>
      <c r="B18">
        <v>103.89697</v>
      </c>
      <c r="C18">
        <v>6.1115864705882359</v>
      </c>
      <c r="D18">
        <v>1.575588235294118</v>
      </c>
      <c r="E18">
        <v>1.2997647058823529</v>
      </c>
      <c r="F18">
        <v>216752</v>
      </c>
      <c r="G18">
        <v>0</v>
      </c>
      <c r="H18">
        <v>0</v>
      </c>
    </row>
    <row r="19" spans="1:8" x14ac:dyDescent="0.25">
      <c r="A19">
        <v>18</v>
      </c>
      <c r="B19">
        <v>110.086</v>
      </c>
      <c r="C19">
        <v>6.1158888888888887</v>
      </c>
      <c r="D19">
        <v>1.615388888888889</v>
      </c>
      <c r="E19">
        <v>1.5460555555555551</v>
      </c>
      <c r="F19">
        <v>229668</v>
      </c>
      <c r="G19">
        <v>0</v>
      </c>
      <c r="H19">
        <v>0</v>
      </c>
    </row>
    <row r="20" spans="1:8" x14ac:dyDescent="0.25">
      <c r="A20">
        <v>19</v>
      </c>
      <c r="B20">
        <v>114.097579</v>
      </c>
      <c r="C20">
        <v>6.0051357368421048</v>
      </c>
      <c r="D20">
        <v>26.556084210526315</v>
      </c>
      <c r="E20">
        <v>2.1173684210526309</v>
      </c>
      <c r="F20">
        <v>193948</v>
      </c>
      <c r="G20">
        <v>6317.6</v>
      </c>
      <c r="H20">
        <v>2.6058943634376226E-2</v>
      </c>
    </row>
    <row r="21" spans="1:8" x14ac:dyDescent="0.25">
      <c r="A21">
        <v>20</v>
      </c>
      <c r="B21">
        <v>117.3941786</v>
      </c>
      <c r="C21">
        <v>5.8697089300000007</v>
      </c>
      <c r="D21">
        <v>29.252800000000004</v>
      </c>
      <c r="E21">
        <v>2.1077999999999997</v>
      </c>
      <c r="F21">
        <v>204117.6</v>
      </c>
      <c r="G21">
        <v>11987.2</v>
      </c>
      <c r="H21">
        <v>4.6981543972690255E-2</v>
      </c>
    </row>
  </sheetData>
  <sortState xmlns:xlrd2="http://schemas.microsoft.com/office/spreadsheetml/2017/richdata2" ref="A2:H19">
    <sortCondition ref="A2:A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B5E8-9E0B-42C7-A582-1C363AD6FF13}">
  <dimension ref="A1:H21"/>
  <sheetViews>
    <sheetView workbookViewId="0">
      <selection activeCell="B21" sqref="B21"/>
    </sheetView>
  </sheetViews>
  <sheetFormatPr defaultRowHeight="15" x14ac:dyDescent="0.25"/>
  <cols>
    <col min="1" max="1" width="8.7109375" bestFit="1" customWidth="1"/>
    <col min="2" max="2" width="15.85546875" bestFit="1" customWidth="1"/>
    <col min="3" max="3" width="17.28515625" bestFit="1" customWidth="1"/>
    <col min="4" max="5" width="12.5703125" bestFit="1" customWidth="1"/>
    <col min="6" max="6" width="15.28515625" bestFit="1" customWidth="1"/>
    <col min="7" max="7" width="16.8554687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6.09314</v>
      </c>
      <c r="C2">
        <v>6.09314</v>
      </c>
      <c r="D2">
        <v>21.564</v>
      </c>
      <c r="E2">
        <v>3.6930000000000001</v>
      </c>
      <c r="F2">
        <v>12727</v>
      </c>
      <c r="G2">
        <v>0</v>
      </c>
      <c r="H2">
        <v>0</v>
      </c>
    </row>
    <row r="3" spans="1:8" x14ac:dyDescent="0.25">
      <c r="A3">
        <v>2</v>
      </c>
      <c r="B3">
        <v>12.221769999999999</v>
      </c>
      <c r="C3">
        <v>6.1108849999999997</v>
      </c>
      <c r="D3">
        <v>20.704999999999998</v>
      </c>
      <c r="E3">
        <v>3.6880000000000002</v>
      </c>
      <c r="F3">
        <v>25506</v>
      </c>
      <c r="G3">
        <v>0</v>
      </c>
      <c r="H3">
        <v>0</v>
      </c>
    </row>
    <row r="4" spans="1:8" x14ac:dyDescent="0.25">
      <c r="A4">
        <v>3</v>
      </c>
      <c r="B4">
        <v>18.346550000000001</v>
      </c>
      <c r="C4">
        <v>6.1155166666666672</v>
      </c>
      <c r="D4">
        <v>21.498666666666669</v>
      </c>
      <c r="E4">
        <v>3.686666666666667</v>
      </c>
      <c r="F4">
        <v>38301</v>
      </c>
      <c r="G4">
        <v>0</v>
      </c>
      <c r="H4">
        <v>0</v>
      </c>
    </row>
    <row r="5" spans="1:8" x14ac:dyDescent="0.25">
      <c r="A5">
        <v>4</v>
      </c>
      <c r="B5">
        <v>24.441130000000001</v>
      </c>
      <c r="C5">
        <v>6.1102825000000003</v>
      </c>
      <c r="D5">
        <v>19.61975</v>
      </c>
      <c r="E5">
        <v>3.6760000000000002</v>
      </c>
      <c r="F5">
        <v>51026</v>
      </c>
      <c r="G5">
        <v>0</v>
      </c>
      <c r="H5">
        <v>0</v>
      </c>
    </row>
    <row r="6" spans="1:8" x14ac:dyDescent="0.25">
      <c r="A6">
        <v>5</v>
      </c>
      <c r="B6">
        <v>30.563510000000001</v>
      </c>
      <c r="C6">
        <v>6.1127020000000014</v>
      </c>
      <c r="D6">
        <v>20.185400000000001</v>
      </c>
      <c r="E6">
        <v>3.6802000000000001</v>
      </c>
      <c r="F6">
        <v>63798</v>
      </c>
      <c r="G6">
        <v>0</v>
      </c>
      <c r="H6">
        <v>0</v>
      </c>
    </row>
    <row r="7" spans="1:8" x14ac:dyDescent="0.25">
      <c r="A7">
        <v>6</v>
      </c>
      <c r="B7">
        <v>36.648030000000013</v>
      </c>
      <c r="C7">
        <v>6.1080050000000012</v>
      </c>
      <c r="D7">
        <v>24.37133333333334</v>
      </c>
      <c r="E7">
        <v>3.7160000000000002</v>
      </c>
      <c r="F7">
        <v>76507</v>
      </c>
      <c r="G7">
        <v>0</v>
      </c>
      <c r="H7">
        <v>0</v>
      </c>
    </row>
    <row r="8" spans="1:8" x14ac:dyDescent="0.25">
      <c r="A8">
        <v>7</v>
      </c>
      <c r="B8">
        <v>42.75891</v>
      </c>
      <c r="C8">
        <v>6.1084157142857141</v>
      </c>
      <c r="D8">
        <v>32.250428571428579</v>
      </c>
      <c r="E8">
        <v>3.750285714285714</v>
      </c>
      <c r="F8">
        <v>89260</v>
      </c>
      <c r="G8">
        <v>0</v>
      </c>
      <c r="H8">
        <v>0</v>
      </c>
    </row>
    <row r="9" spans="1:8" x14ac:dyDescent="0.25">
      <c r="A9">
        <v>8</v>
      </c>
      <c r="B9">
        <v>48.869780000000013</v>
      </c>
      <c r="C9">
        <v>6.1087224999999998</v>
      </c>
      <c r="D9">
        <v>28.289625000000001</v>
      </c>
      <c r="E9">
        <v>3.7446250000000001</v>
      </c>
      <c r="F9">
        <v>102030</v>
      </c>
      <c r="G9">
        <v>0</v>
      </c>
      <c r="H9">
        <v>0</v>
      </c>
    </row>
    <row r="10" spans="1:8" x14ac:dyDescent="0.25">
      <c r="A10">
        <v>9</v>
      </c>
      <c r="B10">
        <v>55.000800000000012</v>
      </c>
      <c r="C10">
        <v>6.1112000000000002</v>
      </c>
      <c r="D10">
        <v>28.515222222222221</v>
      </c>
      <c r="E10">
        <v>3.743444444444445</v>
      </c>
      <c r="F10">
        <v>114825</v>
      </c>
      <c r="G10">
        <v>0</v>
      </c>
      <c r="H10">
        <v>0</v>
      </c>
    </row>
    <row r="11" spans="1:8" x14ac:dyDescent="0.25">
      <c r="A11">
        <v>10</v>
      </c>
      <c r="B11">
        <v>61.052239999999998</v>
      </c>
      <c r="C11">
        <v>6.1052239999999998</v>
      </c>
      <c r="D11">
        <v>30.2761</v>
      </c>
      <c r="E11">
        <v>3.7543000000000002</v>
      </c>
      <c r="F11">
        <v>127481</v>
      </c>
      <c r="G11">
        <v>0</v>
      </c>
      <c r="H11">
        <v>0</v>
      </c>
    </row>
    <row r="12" spans="1:8" x14ac:dyDescent="0.25">
      <c r="A12">
        <v>11</v>
      </c>
      <c r="B12">
        <v>67.198120000000003</v>
      </c>
      <c r="C12">
        <v>6.1089200000000003</v>
      </c>
      <c r="D12">
        <v>32.458545454545458</v>
      </c>
      <c r="E12">
        <v>3.7592727272727271</v>
      </c>
      <c r="F12">
        <v>140305</v>
      </c>
      <c r="G12">
        <v>0</v>
      </c>
      <c r="H12">
        <v>0</v>
      </c>
    </row>
    <row r="13" spans="1:8" x14ac:dyDescent="0.25">
      <c r="A13">
        <v>12</v>
      </c>
      <c r="B13">
        <v>73.296999999999997</v>
      </c>
      <c r="C13">
        <v>6.1080833333333331</v>
      </c>
      <c r="D13">
        <v>40.373750000000008</v>
      </c>
      <c r="E13">
        <v>3.7835833333333331</v>
      </c>
      <c r="F13">
        <v>153070</v>
      </c>
      <c r="G13">
        <v>0</v>
      </c>
      <c r="H13">
        <v>0</v>
      </c>
    </row>
    <row r="14" spans="1:8" x14ac:dyDescent="0.25">
      <c r="A14">
        <v>13</v>
      </c>
      <c r="B14">
        <v>79.502340000000018</v>
      </c>
      <c r="C14">
        <v>6.115564615384617</v>
      </c>
      <c r="D14">
        <v>25.00553846153846</v>
      </c>
      <c r="E14">
        <v>3.7277692307692298</v>
      </c>
      <c r="F14">
        <v>165994</v>
      </c>
      <c r="G14">
        <v>0</v>
      </c>
      <c r="H14">
        <v>0</v>
      </c>
    </row>
    <row r="15" spans="1:8" x14ac:dyDescent="0.25">
      <c r="A15">
        <v>14</v>
      </c>
      <c r="B15">
        <v>83.600380000000001</v>
      </c>
      <c r="C15">
        <v>5.971455714285713</v>
      </c>
      <c r="D15">
        <v>51.645928571428577</v>
      </c>
      <c r="E15">
        <v>3.884642857142858</v>
      </c>
      <c r="F15">
        <v>178504</v>
      </c>
      <c r="G15">
        <v>4103</v>
      </c>
      <c r="H15">
        <v>2.29854793169901E-2</v>
      </c>
    </row>
    <row r="16" spans="1:8" x14ac:dyDescent="0.25">
      <c r="A16">
        <v>15</v>
      </c>
      <c r="B16">
        <v>89.983530000000016</v>
      </c>
      <c r="C16">
        <v>5.9989020000000011</v>
      </c>
      <c r="D16">
        <v>46.393266666666662</v>
      </c>
      <c r="E16">
        <v>3.8603333333333332</v>
      </c>
      <c r="F16">
        <v>191352</v>
      </c>
      <c r="G16">
        <v>3450</v>
      </c>
      <c r="H16">
        <v>1.802959989966136E-2</v>
      </c>
    </row>
    <row r="17" spans="1:8" x14ac:dyDescent="0.25">
      <c r="A17">
        <v>16</v>
      </c>
      <c r="B17">
        <v>94.917590000000004</v>
      </c>
      <c r="C17">
        <v>5.9323493749999994</v>
      </c>
      <c r="D17">
        <v>48.605375000000002</v>
      </c>
      <c r="E17">
        <v>3.8943124999999998</v>
      </c>
      <c r="F17">
        <v>204306</v>
      </c>
      <c r="G17">
        <v>6835</v>
      </c>
      <c r="H17">
        <v>3.3454719880962873E-2</v>
      </c>
    </row>
    <row r="18" spans="1:8" x14ac:dyDescent="0.25">
      <c r="A18">
        <v>17</v>
      </c>
      <c r="B18">
        <v>101.19866</v>
      </c>
      <c r="C18">
        <v>5.9528623529411746</v>
      </c>
      <c r="D18">
        <v>41.6904705882353</v>
      </c>
      <c r="E18">
        <v>3.8757647058823528</v>
      </c>
      <c r="F18">
        <v>216752</v>
      </c>
      <c r="G18">
        <v>5370</v>
      </c>
      <c r="H18">
        <v>2.4774857902118551E-2</v>
      </c>
    </row>
    <row r="19" spans="1:8" x14ac:dyDescent="0.25">
      <c r="A19">
        <v>18</v>
      </c>
      <c r="B19">
        <v>106.36328</v>
      </c>
      <c r="C19">
        <v>5.9090711111111096</v>
      </c>
      <c r="D19">
        <v>48.240055555555557</v>
      </c>
      <c r="E19">
        <v>3.915555555555557</v>
      </c>
      <c r="F19">
        <v>229668</v>
      </c>
      <c r="G19">
        <v>7958</v>
      </c>
      <c r="H19">
        <v>3.4650016545622379E-2</v>
      </c>
    </row>
    <row r="20" spans="1:8" x14ac:dyDescent="0.25">
      <c r="A20">
        <v>19</v>
      </c>
      <c r="B20">
        <v>102.94353</v>
      </c>
      <c r="C20">
        <v>5.4180805263157898</v>
      </c>
      <c r="D20">
        <v>84.778999999999996</v>
      </c>
      <c r="E20">
        <v>4.2425263157894726</v>
      </c>
      <c r="F20">
        <v>242435</v>
      </c>
      <c r="G20">
        <v>29976</v>
      </c>
      <c r="H20">
        <v>0.1236455132303504</v>
      </c>
    </row>
    <row r="21" spans="1:8" x14ac:dyDescent="0.25">
      <c r="A21">
        <v>20</v>
      </c>
      <c r="B21">
        <v>109.71401</v>
      </c>
      <c r="C21">
        <v>5.4857005000000001</v>
      </c>
      <c r="D21">
        <v>82.156599999999997</v>
      </c>
      <c r="E21">
        <v>4.1795999999999998</v>
      </c>
      <c r="F21">
        <v>255147</v>
      </c>
      <c r="G21">
        <v>29054</v>
      </c>
      <c r="H21">
        <v>0.1138716112672303</v>
      </c>
    </row>
  </sheetData>
  <sortState xmlns:xlrd2="http://schemas.microsoft.com/office/spreadsheetml/2017/richdata2" ref="A2:H21">
    <sortCondition ref="A1:A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D32B-79D6-4A13-A808-AB4D8EDC1B23}">
  <dimension ref="A1:H21"/>
  <sheetViews>
    <sheetView workbookViewId="0">
      <selection activeCell="C21" sqref="C21"/>
    </sheetView>
  </sheetViews>
  <sheetFormatPr defaultRowHeight="15" x14ac:dyDescent="0.25"/>
  <cols>
    <col min="1" max="1" width="8.7109375" bestFit="1" customWidth="1"/>
    <col min="2" max="2" width="15.85546875" bestFit="1" customWidth="1"/>
    <col min="3" max="3" width="17.28515625" bestFit="1" customWidth="1"/>
    <col min="4" max="5" width="12.5703125" bestFit="1" customWidth="1"/>
    <col min="6" max="6" width="15.28515625" bestFit="1" customWidth="1"/>
    <col min="7" max="7" width="16.8554687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6.1003400000000001</v>
      </c>
      <c r="C2">
        <v>6.1003400000000001</v>
      </c>
      <c r="D2">
        <v>1.748</v>
      </c>
      <c r="E2">
        <v>1.4239999999999999</v>
      </c>
      <c r="F2">
        <v>12727</v>
      </c>
      <c r="G2">
        <v>0</v>
      </c>
      <c r="H2">
        <v>0</v>
      </c>
    </row>
    <row r="3" spans="1:8" x14ac:dyDescent="0.25">
      <c r="A3">
        <v>2</v>
      </c>
      <c r="B3">
        <v>12.22655</v>
      </c>
      <c r="C3">
        <v>6.1132749999999998</v>
      </c>
      <c r="D3">
        <v>1.752</v>
      </c>
      <c r="E3">
        <v>1.5585</v>
      </c>
      <c r="F3">
        <v>25506</v>
      </c>
      <c r="G3">
        <v>0</v>
      </c>
      <c r="H3">
        <v>0</v>
      </c>
    </row>
    <row r="4" spans="1:8" x14ac:dyDescent="0.25">
      <c r="A4">
        <v>3</v>
      </c>
      <c r="B4">
        <v>18.359490000000001</v>
      </c>
      <c r="C4">
        <v>6.1198300000000003</v>
      </c>
      <c r="D4">
        <v>1.6893333333333329</v>
      </c>
      <c r="E4">
        <v>1.597</v>
      </c>
      <c r="F4">
        <v>38301</v>
      </c>
      <c r="G4">
        <v>0</v>
      </c>
      <c r="H4">
        <v>0</v>
      </c>
    </row>
    <row r="5" spans="1:8" x14ac:dyDescent="0.25">
      <c r="A5">
        <v>4</v>
      </c>
      <c r="B5">
        <v>24.459340000000001</v>
      </c>
      <c r="C5">
        <v>6.1148350000000002</v>
      </c>
      <c r="D5">
        <v>1.6187499999999999</v>
      </c>
      <c r="E5">
        <v>1.56325</v>
      </c>
      <c r="F5">
        <v>51026</v>
      </c>
      <c r="G5">
        <v>0</v>
      </c>
      <c r="H5">
        <v>0</v>
      </c>
    </row>
    <row r="6" spans="1:8" x14ac:dyDescent="0.25">
      <c r="A6">
        <v>5</v>
      </c>
      <c r="B6">
        <v>30.58174</v>
      </c>
      <c r="C6">
        <v>6.1163480000000003</v>
      </c>
      <c r="D6">
        <v>1.5386</v>
      </c>
      <c r="E6">
        <v>1.5573999999999999</v>
      </c>
      <c r="F6">
        <v>63798</v>
      </c>
      <c r="G6">
        <v>0</v>
      </c>
      <c r="H6">
        <v>0</v>
      </c>
    </row>
    <row r="7" spans="1:8" x14ac:dyDescent="0.25">
      <c r="A7">
        <v>6</v>
      </c>
      <c r="B7">
        <v>36.673439999999999</v>
      </c>
      <c r="C7">
        <v>6.1122399999999999</v>
      </c>
      <c r="D7">
        <v>2.0026666666666659</v>
      </c>
      <c r="E7">
        <v>1.9191666666666669</v>
      </c>
      <c r="F7">
        <v>76507</v>
      </c>
      <c r="G7">
        <v>0</v>
      </c>
      <c r="H7">
        <v>0</v>
      </c>
    </row>
    <row r="8" spans="1:8" x14ac:dyDescent="0.25">
      <c r="A8">
        <v>7</v>
      </c>
      <c r="B8">
        <v>42.785269999999997</v>
      </c>
      <c r="C8">
        <v>6.1121814285714304</v>
      </c>
      <c r="D8">
        <v>2.0375714285714279</v>
      </c>
      <c r="E8">
        <v>1.9102857142857139</v>
      </c>
      <c r="F8">
        <v>89260</v>
      </c>
      <c r="G8">
        <v>0</v>
      </c>
      <c r="H8">
        <v>0</v>
      </c>
    </row>
    <row r="9" spans="1:8" x14ac:dyDescent="0.25">
      <c r="A9">
        <v>8</v>
      </c>
      <c r="B9">
        <v>48.907179999999997</v>
      </c>
      <c r="C9">
        <v>6.1133974999999996</v>
      </c>
      <c r="D9">
        <v>2.5350000000000001</v>
      </c>
      <c r="E9">
        <v>2.1103749999999999</v>
      </c>
      <c r="F9">
        <v>102030</v>
      </c>
      <c r="G9">
        <v>0</v>
      </c>
      <c r="H9">
        <v>0</v>
      </c>
    </row>
    <row r="10" spans="1:8" x14ac:dyDescent="0.25">
      <c r="A10">
        <v>9</v>
      </c>
      <c r="B10">
        <v>55.040119999999987</v>
      </c>
      <c r="C10">
        <v>6.1155688888888884</v>
      </c>
      <c r="D10">
        <v>1.571666666666667</v>
      </c>
      <c r="E10">
        <v>1.6032222222222221</v>
      </c>
      <c r="F10">
        <v>114825</v>
      </c>
      <c r="G10">
        <v>0</v>
      </c>
      <c r="H10">
        <v>0</v>
      </c>
    </row>
    <row r="11" spans="1:8" x14ac:dyDescent="0.25">
      <c r="A11">
        <v>10</v>
      </c>
      <c r="B11">
        <v>61.104990000000001</v>
      </c>
      <c r="C11">
        <v>6.1104989999999999</v>
      </c>
      <c r="D11">
        <v>1.8701000000000001</v>
      </c>
      <c r="E11">
        <v>1.6195999999999999</v>
      </c>
      <c r="F11">
        <v>127481</v>
      </c>
      <c r="G11">
        <v>0</v>
      </c>
      <c r="H11">
        <v>0</v>
      </c>
    </row>
    <row r="12" spans="1:8" x14ac:dyDescent="0.25">
      <c r="A12">
        <v>11</v>
      </c>
      <c r="B12">
        <v>67.256610000000009</v>
      </c>
      <c r="C12">
        <v>6.1142372727272738</v>
      </c>
      <c r="D12">
        <v>1.974818181818182</v>
      </c>
      <c r="E12">
        <v>1.549818181818182</v>
      </c>
      <c r="F12">
        <v>140305</v>
      </c>
      <c r="G12">
        <v>0</v>
      </c>
      <c r="H12">
        <v>0</v>
      </c>
    </row>
    <row r="13" spans="1:8" x14ac:dyDescent="0.25">
      <c r="A13">
        <v>12</v>
      </c>
      <c r="B13">
        <v>73.367959999999997</v>
      </c>
      <c r="C13">
        <v>6.1139966666666661</v>
      </c>
      <c r="D13">
        <v>2.637166666666666</v>
      </c>
      <c r="E13">
        <v>1.738</v>
      </c>
      <c r="F13">
        <v>153070</v>
      </c>
      <c r="G13">
        <v>0</v>
      </c>
      <c r="H13">
        <v>0</v>
      </c>
    </row>
    <row r="14" spans="1:8" x14ac:dyDescent="0.25">
      <c r="A14">
        <v>13</v>
      </c>
      <c r="B14">
        <v>79.566090000000003</v>
      </c>
      <c r="C14">
        <v>6.1204684615384606</v>
      </c>
      <c r="D14">
        <v>1.7729999999999999</v>
      </c>
      <c r="E14">
        <v>0.98715384615384616</v>
      </c>
      <c r="F14">
        <v>165994</v>
      </c>
      <c r="G14">
        <v>0</v>
      </c>
      <c r="H14">
        <v>0</v>
      </c>
    </row>
    <row r="15" spans="1:8" x14ac:dyDescent="0.25">
      <c r="A15">
        <v>14</v>
      </c>
      <c r="B15">
        <v>85.56241</v>
      </c>
      <c r="C15">
        <v>6.1116007142857152</v>
      </c>
      <c r="D15">
        <v>2.5989285714285719</v>
      </c>
      <c r="E15">
        <v>1.170928571428572</v>
      </c>
      <c r="F15">
        <v>178504</v>
      </c>
      <c r="G15">
        <v>0</v>
      </c>
      <c r="H15">
        <v>0</v>
      </c>
    </row>
    <row r="16" spans="1:8" x14ac:dyDescent="0.25">
      <c r="A16">
        <v>15</v>
      </c>
      <c r="B16">
        <v>91.719309999999993</v>
      </c>
      <c r="C16">
        <v>6.1146206666666663</v>
      </c>
      <c r="D16">
        <v>3.498266666666666</v>
      </c>
      <c r="E16">
        <v>2.0209333333333328</v>
      </c>
      <c r="F16">
        <v>191352</v>
      </c>
      <c r="G16">
        <v>0</v>
      </c>
      <c r="H16">
        <v>0</v>
      </c>
    </row>
    <row r="17" spans="1:8" x14ac:dyDescent="0.25">
      <c r="A17">
        <v>16</v>
      </c>
      <c r="B17">
        <v>97.913100000000014</v>
      </c>
      <c r="C17">
        <v>6.11956875</v>
      </c>
      <c r="D17">
        <v>4.0941875000000003</v>
      </c>
      <c r="E17">
        <v>2.0518749999999999</v>
      </c>
      <c r="F17">
        <v>204306</v>
      </c>
      <c r="G17">
        <v>0</v>
      </c>
      <c r="H17">
        <v>0</v>
      </c>
    </row>
    <row r="18" spans="1:8" x14ac:dyDescent="0.25">
      <c r="A18">
        <v>17</v>
      </c>
      <c r="B18">
        <v>103.87588</v>
      </c>
      <c r="C18">
        <v>6.1103458823529406</v>
      </c>
      <c r="D18">
        <v>4.6479411764705887</v>
      </c>
      <c r="E18">
        <v>2.2461764705882352</v>
      </c>
      <c r="F18">
        <v>216752</v>
      </c>
      <c r="G18">
        <v>19</v>
      </c>
      <c r="H18">
        <v>8.7657784011220194E-5</v>
      </c>
    </row>
    <row r="19" spans="1:8" x14ac:dyDescent="0.25">
      <c r="A19">
        <v>18</v>
      </c>
      <c r="B19">
        <f>AVERAGE(B18,B20)</f>
        <v>107.40085500000001</v>
      </c>
      <c r="C19">
        <f t="shared" ref="C19:H19" si="0">AVERAGE(C18,C20)</f>
        <v>5.9742737306501548</v>
      </c>
      <c r="D19">
        <f t="shared" si="0"/>
        <v>20.947154798761613</v>
      </c>
      <c r="E19">
        <f t="shared" si="0"/>
        <v>2.8247724458204333</v>
      </c>
      <c r="F19">
        <f t="shared" si="0"/>
        <v>229593.5</v>
      </c>
      <c r="G19">
        <f t="shared" si="0"/>
        <v>6152</v>
      </c>
      <c r="H19">
        <f>AVERAGE(H18,H20)</f>
        <v>2.5380517076467424E-2</v>
      </c>
    </row>
    <row r="20" spans="1:8" x14ac:dyDescent="0.25">
      <c r="A20">
        <v>19</v>
      </c>
      <c r="B20">
        <v>110.92583</v>
      </c>
      <c r="C20">
        <v>5.8382015789473689</v>
      </c>
      <c r="D20">
        <v>37.246368421052637</v>
      </c>
      <c r="E20">
        <v>3.4033684210526318</v>
      </c>
      <c r="F20">
        <v>242435</v>
      </c>
      <c r="G20">
        <v>12285</v>
      </c>
      <c r="H20">
        <v>5.0673376368923627E-2</v>
      </c>
    </row>
    <row r="21" spans="1:8" x14ac:dyDescent="0.25">
      <c r="A21">
        <v>20</v>
      </c>
      <c r="B21">
        <v>115.06954139999999</v>
      </c>
      <c r="C21">
        <v>5.7534770699999997</v>
      </c>
      <c r="D21">
        <v>36.931660000000001</v>
      </c>
      <c r="E21">
        <v>3.54813</v>
      </c>
      <c r="F21">
        <v>257698.47</v>
      </c>
      <c r="G21">
        <v>15133.84</v>
      </c>
      <c r="H21">
        <v>5.9314199265521443E-2</v>
      </c>
    </row>
  </sheetData>
  <sortState xmlns:xlrd2="http://schemas.microsoft.com/office/spreadsheetml/2017/richdata2" ref="A2:H21">
    <sortCondition ref="A1:A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C815-1192-4CD7-AD14-D4F76393D6FB}">
  <dimension ref="A1:H11"/>
  <sheetViews>
    <sheetView workbookViewId="0">
      <selection activeCell="J16" sqref="J16"/>
    </sheetView>
  </sheetViews>
  <sheetFormatPr defaultRowHeight="15" x14ac:dyDescent="0.25"/>
  <cols>
    <col min="1" max="1" width="8.7109375" bestFit="1" customWidth="1"/>
    <col min="2" max="2" width="15.85546875" bestFit="1" customWidth="1"/>
    <col min="3" max="3" width="17.28515625" bestFit="1" customWidth="1"/>
    <col min="4" max="5" width="12.5703125" bestFit="1" customWidth="1"/>
    <col min="6" max="6" width="15.28515625" bestFit="1" customWidth="1"/>
    <col min="7" max="7" width="16.8554687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25.4924</v>
      </c>
      <c r="C2">
        <v>25.4924</v>
      </c>
      <c r="D2">
        <v>9.1999999999999998E-2</v>
      </c>
      <c r="E2">
        <v>3.0000000000000001E-3</v>
      </c>
      <c r="F2">
        <v>53180</v>
      </c>
      <c r="G2">
        <v>0</v>
      </c>
      <c r="H2">
        <v>0</v>
      </c>
    </row>
    <row r="3" spans="1:8" x14ac:dyDescent="0.25">
      <c r="A3">
        <v>2</v>
      </c>
      <c r="B3">
        <v>50.948300000000003</v>
      </c>
      <c r="C3">
        <v>25.474150000000002</v>
      </c>
      <c r="D3">
        <v>0.3125</v>
      </c>
      <c r="E3">
        <v>0.1085</v>
      </c>
      <c r="F3">
        <v>106285</v>
      </c>
      <c r="G3">
        <v>0</v>
      </c>
      <c r="H3">
        <v>0</v>
      </c>
    </row>
    <row r="4" spans="1:8" x14ac:dyDescent="0.25">
      <c r="A4">
        <v>3</v>
      </c>
      <c r="B4">
        <v>76.466099999999997</v>
      </c>
      <c r="C4">
        <v>25.488700000000001</v>
      </c>
      <c r="D4">
        <v>0.54</v>
      </c>
      <c r="E4">
        <v>0.40366666666666667</v>
      </c>
      <c r="F4">
        <v>159520</v>
      </c>
      <c r="G4">
        <v>0</v>
      </c>
      <c r="H4">
        <v>0</v>
      </c>
    </row>
    <row r="5" spans="1:8" x14ac:dyDescent="0.25">
      <c r="A5">
        <v>4</v>
      </c>
      <c r="B5">
        <v>101.8793</v>
      </c>
      <c r="C5">
        <v>25.469825</v>
      </c>
      <c r="D5">
        <v>0.82924999999999993</v>
      </c>
      <c r="E5">
        <v>0.59625000000000006</v>
      </c>
      <c r="F5">
        <v>212541</v>
      </c>
      <c r="G5">
        <v>0</v>
      </c>
      <c r="H5">
        <v>0</v>
      </c>
    </row>
    <row r="6" spans="1:8" x14ac:dyDescent="0.25">
      <c r="A6">
        <v>5</v>
      </c>
      <c r="B6">
        <v>127.38030000000001</v>
      </c>
      <c r="C6">
        <v>25.47606</v>
      </c>
      <c r="D6">
        <v>1.2132000000000001</v>
      </c>
      <c r="E6">
        <v>0.70879999999999987</v>
      </c>
      <c r="F6">
        <v>265741</v>
      </c>
      <c r="G6">
        <v>0</v>
      </c>
      <c r="H6">
        <v>0</v>
      </c>
    </row>
    <row r="7" spans="1:8" x14ac:dyDescent="0.25">
      <c r="A7">
        <v>6</v>
      </c>
      <c r="B7">
        <v>152.68520000000001</v>
      </c>
      <c r="C7">
        <v>25.44753333333334</v>
      </c>
      <c r="D7">
        <v>3.1698333333333331</v>
      </c>
      <c r="E7">
        <v>0.79350000000000021</v>
      </c>
      <c r="F7">
        <v>318932</v>
      </c>
      <c r="G7">
        <v>490</v>
      </c>
      <c r="H7">
        <v>1.5363776604417241E-3</v>
      </c>
    </row>
    <row r="8" spans="1:8" x14ac:dyDescent="0.25">
      <c r="A8">
        <v>7</v>
      </c>
      <c r="B8">
        <v>163.1617</v>
      </c>
      <c r="C8">
        <v>23.308814285714281</v>
      </c>
      <c r="D8">
        <v>172.62042857142859</v>
      </c>
      <c r="E8">
        <v>0.94128571428571417</v>
      </c>
      <c r="F8">
        <v>372082</v>
      </c>
      <c r="G8">
        <v>35592</v>
      </c>
      <c r="H8">
        <v>9.5656333818889383E-2</v>
      </c>
    </row>
    <row r="9" spans="1:8" x14ac:dyDescent="0.25">
      <c r="A9">
        <v>8</v>
      </c>
      <c r="B9">
        <v>188.87649999999999</v>
      </c>
      <c r="C9">
        <v>23.609562499999999</v>
      </c>
      <c r="D9">
        <v>139.72475</v>
      </c>
      <c r="E9">
        <v>0.96362499999999995</v>
      </c>
      <c r="F9">
        <v>425146</v>
      </c>
      <c r="G9">
        <v>32977</v>
      </c>
      <c r="H9">
        <v>7.7566294872820157E-2</v>
      </c>
    </row>
    <row r="10" spans="1:8" x14ac:dyDescent="0.25">
      <c r="A10">
        <v>9</v>
      </c>
      <c r="B10">
        <v>177.02770000000001</v>
      </c>
      <c r="C10">
        <v>19.669744444444451</v>
      </c>
      <c r="D10">
        <v>329.06688888888891</v>
      </c>
      <c r="E10">
        <v>1.173444444444445</v>
      </c>
      <c r="F10">
        <v>478277</v>
      </c>
      <c r="G10">
        <v>113125</v>
      </c>
      <c r="H10">
        <v>0.23652611352835279</v>
      </c>
    </row>
    <row r="11" spans="1:8" x14ac:dyDescent="0.25">
      <c r="A11">
        <v>10</v>
      </c>
      <c r="B11">
        <v>180.2389</v>
      </c>
      <c r="C11">
        <v>18.023890000000002</v>
      </c>
      <c r="D11">
        <v>415.1474</v>
      </c>
      <c r="E11">
        <v>1.2793000000000001</v>
      </c>
      <c r="F11">
        <v>531408</v>
      </c>
      <c r="G11">
        <v>158778</v>
      </c>
      <c r="H11">
        <v>0.29878737241441611</v>
      </c>
    </row>
  </sheetData>
  <sortState xmlns:xlrd2="http://schemas.microsoft.com/office/spreadsheetml/2017/richdata2" ref="A2:H11">
    <sortCondition ref="A1:A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332E-3D1C-4496-BED6-79933411A3D6}">
  <dimension ref="A1:H11"/>
  <sheetViews>
    <sheetView workbookViewId="0">
      <selection activeCell="D30" sqref="D30"/>
    </sheetView>
  </sheetViews>
  <sheetFormatPr defaultRowHeight="15" x14ac:dyDescent="0.25"/>
  <cols>
    <col min="1" max="1" width="8.7109375" bestFit="1" customWidth="1"/>
    <col min="2" max="2" width="15.85546875" bestFit="1" customWidth="1"/>
    <col min="3" max="3" width="17.28515625" bestFit="1" customWidth="1"/>
    <col min="4" max="5" width="12.5703125" bestFit="1" customWidth="1"/>
    <col min="6" max="6" width="15.28515625" bestFit="1" customWidth="1"/>
    <col min="7" max="7" width="16.8554687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25.4924</v>
      </c>
      <c r="C2">
        <v>25.4924</v>
      </c>
      <c r="D2">
        <v>9.1999999999999998E-2</v>
      </c>
      <c r="E2">
        <v>3.0000000000000001E-3</v>
      </c>
      <c r="F2">
        <v>53180</v>
      </c>
      <c r="G2">
        <v>0</v>
      </c>
      <c r="H2">
        <v>0</v>
      </c>
    </row>
    <row r="3" spans="1:8" x14ac:dyDescent="0.25">
      <c r="A3">
        <v>2</v>
      </c>
      <c r="B3">
        <v>50.948799999999999</v>
      </c>
      <c r="C3">
        <v>25.474399999999999</v>
      </c>
      <c r="D3">
        <v>0.11899999999999999</v>
      </c>
      <c r="E3">
        <v>3.3000000000000002E-2</v>
      </c>
      <c r="F3">
        <v>106285</v>
      </c>
      <c r="G3">
        <v>0</v>
      </c>
      <c r="H3">
        <v>0</v>
      </c>
    </row>
    <row r="4" spans="1:8" x14ac:dyDescent="0.25">
      <c r="A4">
        <v>3</v>
      </c>
      <c r="B4">
        <v>76.4666</v>
      </c>
      <c r="C4">
        <v>25.48886666666667</v>
      </c>
      <c r="D4">
        <v>0.19833333333333331</v>
      </c>
      <c r="E4">
        <v>6.5000000000000002E-2</v>
      </c>
      <c r="F4">
        <v>159520</v>
      </c>
      <c r="G4">
        <v>0</v>
      </c>
      <c r="H4">
        <v>0</v>
      </c>
    </row>
    <row r="5" spans="1:8" x14ac:dyDescent="0.25">
      <c r="A5">
        <v>4</v>
      </c>
      <c r="B5">
        <v>101.88120000000001</v>
      </c>
      <c r="C5">
        <v>25.470300000000002</v>
      </c>
      <c r="D5">
        <v>0.46850000000000003</v>
      </c>
      <c r="E5">
        <v>0.29449999999999998</v>
      </c>
      <c r="F5">
        <v>212541</v>
      </c>
      <c r="G5">
        <v>0</v>
      </c>
      <c r="H5">
        <v>0</v>
      </c>
    </row>
    <row r="6" spans="1:8" x14ac:dyDescent="0.25">
      <c r="A6">
        <v>5</v>
      </c>
      <c r="B6">
        <v>127.3822</v>
      </c>
      <c r="C6">
        <v>25.47644</v>
      </c>
      <c r="D6">
        <v>0.70040000000000002</v>
      </c>
      <c r="E6">
        <v>0.51280000000000003</v>
      </c>
      <c r="F6">
        <v>265741</v>
      </c>
      <c r="G6">
        <v>0</v>
      </c>
      <c r="H6">
        <v>0</v>
      </c>
    </row>
    <row r="7" spans="1:8" x14ac:dyDescent="0.25">
      <c r="A7">
        <v>6</v>
      </c>
      <c r="B7">
        <v>152.8784</v>
      </c>
      <c r="C7">
        <v>25.479733333333328</v>
      </c>
      <c r="D7">
        <v>1.0216666666666669</v>
      </c>
      <c r="E7">
        <v>0.65600000000000003</v>
      </c>
      <c r="F7">
        <v>318932</v>
      </c>
      <c r="G7">
        <v>0</v>
      </c>
      <c r="H7">
        <v>0</v>
      </c>
    </row>
    <row r="8" spans="1:8" x14ac:dyDescent="0.25">
      <c r="A8">
        <v>7</v>
      </c>
      <c r="B8">
        <v>176.89109999999999</v>
      </c>
      <c r="C8">
        <v>25.270157142857141</v>
      </c>
      <c r="D8">
        <v>16.504571428571431</v>
      </c>
      <c r="E8">
        <v>0.77357142857142858</v>
      </c>
      <c r="F8">
        <v>372082</v>
      </c>
      <c r="G8">
        <v>3733</v>
      </c>
      <c r="H8">
        <v>1.0032734719766069E-2</v>
      </c>
    </row>
    <row r="9" spans="1:8" x14ac:dyDescent="0.25">
      <c r="A9">
        <v>8</v>
      </c>
      <c r="B9">
        <v>202.03970000000001</v>
      </c>
      <c r="C9">
        <v>25.254962500000001</v>
      </c>
      <c r="D9">
        <v>16.23075</v>
      </c>
      <c r="E9">
        <v>0.84287500000000004</v>
      </c>
      <c r="F9">
        <v>425146</v>
      </c>
      <c r="G9">
        <v>4301</v>
      </c>
      <c r="H9">
        <v>1.011652467622887E-2</v>
      </c>
    </row>
    <row r="10" spans="1:8" x14ac:dyDescent="0.25">
      <c r="A10">
        <v>9</v>
      </c>
      <c r="B10">
        <v>216.51060000000001</v>
      </c>
      <c r="C10">
        <v>24.05673333333333</v>
      </c>
      <c r="D10">
        <v>105.4481111111111</v>
      </c>
      <c r="E10">
        <v>0.94411111111111112</v>
      </c>
      <c r="F10">
        <v>478277</v>
      </c>
      <c r="G10">
        <v>28678</v>
      </c>
      <c r="H10">
        <v>5.9961068585777703E-2</v>
      </c>
    </row>
    <row r="11" spans="1:8" x14ac:dyDescent="0.25">
      <c r="A11">
        <v>10</v>
      </c>
      <c r="B11">
        <v>218.3835</v>
      </c>
      <c r="C11">
        <v>21.838349999999998</v>
      </c>
      <c r="D11">
        <v>191.63919999999999</v>
      </c>
      <c r="E11">
        <v>1.0468999999999999</v>
      </c>
      <c r="F11">
        <v>531408</v>
      </c>
      <c r="G11">
        <v>78001</v>
      </c>
      <c r="H11">
        <v>0.14678175714328731</v>
      </c>
    </row>
  </sheetData>
  <sortState xmlns:xlrd2="http://schemas.microsoft.com/office/spreadsheetml/2017/richdata2" ref="A2:H11">
    <sortCondition ref="A1:A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F69A-A013-4A4C-ACA8-F109500DBBE8}">
  <dimension ref="A1:H11"/>
  <sheetViews>
    <sheetView workbookViewId="0">
      <selection activeCell="J10" sqref="J10"/>
    </sheetView>
  </sheetViews>
  <sheetFormatPr defaultRowHeight="15" x14ac:dyDescent="0.25"/>
  <cols>
    <col min="1" max="1" width="8.7109375" bestFit="1" customWidth="1"/>
    <col min="2" max="2" width="15.85546875" bestFit="1" customWidth="1"/>
    <col min="3" max="3" width="17.28515625" bestFit="1" customWidth="1"/>
    <col min="4" max="5" width="12.5703125" bestFit="1" customWidth="1"/>
    <col min="6" max="6" width="15.28515625" bestFit="1" customWidth="1"/>
    <col min="7" max="7" width="16.8554687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25.367699999999999</v>
      </c>
      <c r="C2">
        <v>25.367699999999999</v>
      </c>
      <c r="D2">
        <v>33.960999999999999</v>
      </c>
      <c r="E2">
        <v>0.91700000000000004</v>
      </c>
      <c r="F2">
        <v>53180</v>
      </c>
      <c r="G2">
        <v>274</v>
      </c>
      <c r="H2">
        <v>5.1523128995863109E-3</v>
      </c>
    </row>
    <row r="3" spans="1:8" x14ac:dyDescent="0.25">
      <c r="A3">
        <v>2</v>
      </c>
      <c r="B3">
        <v>50.895600000000002</v>
      </c>
      <c r="C3">
        <v>25.447800000000001</v>
      </c>
      <c r="D3">
        <v>29.623999999999999</v>
      </c>
      <c r="E3">
        <v>0.91749999999999998</v>
      </c>
      <c r="F3">
        <v>106285</v>
      </c>
      <c r="G3">
        <v>0</v>
      </c>
      <c r="H3">
        <v>0</v>
      </c>
    </row>
    <row r="4" spans="1:8" x14ac:dyDescent="0.25">
      <c r="A4">
        <v>3</v>
      </c>
      <c r="B4">
        <v>70.547899999999998</v>
      </c>
      <c r="C4">
        <v>23.515966666666671</v>
      </c>
      <c r="D4">
        <v>190.29233333333329</v>
      </c>
      <c r="E4">
        <v>0.97833333333333339</v>
      </c>
      <c r="F4">
        <v>159520</v>
      </c>
      <c r="G4">
        <v>13163</v>
      </c>
      <c r="H4">
        <v>8.2516298896690071E-2</v>
      </c>
    </row>
    <row r="5" spans="1:8" x14ac:dyDescent="0.25">
      <c r="A5">
        <v>4</v>
      </c>
      <c r="B5">
        <v>97.601399999999998</v>
      </c>
      <c r="C5">
        <v>24.40035</v>
      </c>
      <c r="D5">
        <v>114.3775</v>
      </c>
      <c r="E5">
        <v>0.9454999999999999</v>
      </c>
      <c r="F5">
        <v>212541</v>
      </c>
      <c r="G5">
        <v>9550</v>
      </c>
      <c r="H5">
        <v>4.4932507139798912E-2</v>
      </c>
    </row>
    <row r="6" spans="1:8" x14ac:dyDescent="0.25">
      <c r="A6">
        <v>5</v>
      </c>
      <c r="B6">
        <v>110.5859</v>
      </c>
      <c r="C6">
        <v>22.117180000000001</v>
      </c>
      <c r="D6">
        <v>192.07419999999999</v>
      </c>
      <c r="E6">
        <v>1.0434000000000001</v>
      </c>
      <c r="F6">
        <v>265741</v>
      </c>
      <c r="G6">
        <v>37076</v>
      </c>
      <c r="H6">
        <v>0.1395193063923143</v>
      </c>
    </row>
    <row r="7" spans="1:8" x14ac:dyDescent="0.25">
      <c r="A7">
        <v>6</v>
      </c>
      <c r="B7">
        <v>100.3908</v>
      </c>
      <c r="C7">
        <v>16.7318</v>
      </c>
      <c r="D7">
        <v>422.06299999999987</v>
      </c>
      <c r="E7">
        <v>1.375833333333333</v>
      </c>
      <c r="F7">
        <v>318932</v>
      </c>
      <c r="G7">
        <v>109479</v>
      </c>
      <c r="H7">
        <v>0.34326753038265212</v>
      </c>
    </row>
    <row r="8" spans="1:8" x14ac:dyDescent="0.25">
      <c r="A8">
        <v>7</v>
      </c>
      <c r="B8">
        <v>86.934200000000004</v>
      </c>
      <c r="C8">
        <v>12.419171428571429</v>
      </c>
      <c r="D8">
        <v>420.80828571428577</v>
      </c>
      <c r="E8">
        <v>1.844571428571429</v>
      </c>
      <c r="F8">
        <v>372082</v>
      </c>
      <c r="G8">
        <v>188306</v>
      </c>
      <c r="H8">
        <v>0.50608736783827224</v>
      </c>
    </row>
    <row r="9" spans="1:8" x14ac:dyDescent="0.25">
      <c r="A9">
        <v>8</v>
      </c>
      <c r="B9">
        <v>113.43340000000001</v>
      </c>
      <c r="C9">
        <v>14.179175000000001</v>
      </c>
      <c r="D9">
        <v>391.79487499999999</v>
      </c>
      <c r="E9">
        <v>1.622625</v>
      </c>
      <c r="F9">
        <v>425146</v>
      </c>
      <c r="G9">
        <v>185524</v>
      </c>
      <c r="H9">
        <v>0.43637715043773201</v>
      </c>
    </row>
    <row r="10" spans="1:8" x14ac:dyDescent="0.25">
      <c r="A10">
        <v>9</v>
      </c>
      <c r="B10">
        <v>115.5727</v>
      </c>
      <c r="C10">
        <v>12.84141111111111</v>
      </c>
      <c r="D10">
        <v>366.08122222222232</v>
      </c>
      <c r="E10">
        <v>1.7897777777777779</v>
      </c>
      <c r="F10">
        <v>478277</v>
      </c>
      <c r="G10">
        <v>234541</v>
      </c>
      <c r="H10">
        <v>0.49038736966235053</v>
      </c>
    </row>
    <row r="11" spans="1:8" x14ac:dyDescent="0.25">
      <c r="A11">
        <v>10</v>
      </c>
      <c r="B11">
        <v>117.6324</v>
      </c>
      <c r="C11">
        <v>11.76324</v>
      </c>
      <c r="D11">
        <v>343.95220000000012</v>
      </c>
      <c r="E11">
        <v>1.9555</v>
      </c>
      <c r="F11">
        <v>531408</v>
      </c>
      <c r="G11">
        <v>283352</v>
      </c>
      <c r="H11">
        <v>0.53320988769457744</v>
      </c>
    </row>
  </sheetData>
  <sortState xmlns:xlrd2="http://schemas.microsoft.com/office/spreadsheetml/2017/richdata2" ref="A2:H11">
    <sortCondition ref="A1:A1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38F3-0361-490C-A0A5-61F2D88707E3}">
  <dimension ref="A1:H11"/>
  <sheetViews>
    <sheetView workbookViewId="0">
      <selection activeCell="F26" sqref="F26"/>
    </sheetView>
  </sheetViews>
  <sheetFormatPr defaultRowHeight="15" x14ac:dyDescent="0.25"/>
  <cols>
    <col min="1" max="1" width="8.7109375" bestFit="1" customWidth="1"/>
    <col min="2" max="2" width="15.85546875" bestFit="1" customWidth="1"/>
    <col min="3" max="3" width="17.28515625" bestFit="1" customWidth="1"/>
    <col min="4" max="5" width="12.5703125" bestFit="1" customWidth="1"/>
    <col min="6" max="6" width="15.28515625" bestFit="1" customWidth="1"/>
    <col min="7" max="7" width="16.8554687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25.491900000000001</v>
      </c>
      <c r="C2">
        <v>25.491900000000001</v>
      </c>
      <c r="D2">
        <v>2.0019999999999998</v>
      </c>
      <c r="E2">
        <v>0.76900000000000002</v>
      </c>
      <c r="F2">
        <v>53180</v>
      </c>
      <c r="G2">
        <v>0</v>
      </c>
      <c r="H2">
        <v>0</v>
      </c>
    </row>
    <row r="3" spans="1:8" x14ac:dyDescent="0.25">
      <c r="A3">
        <v>2</v>
      </c>
      <c r="B3">
        <v>50.948300000000003</v>
      </c>
      <c r="C3">
        <v>25.474150000000002</v>
      </c>
      <c r="D3">
        <v>1.4790000000000001</v>
      </c>
      <c r="E3">
        <v>0.63949999999999996</v>
      </c>
      <c r="F3">
        <v>106285</v>
      </c>
      <c r="G3">
        <v>0</v>
      </c>
      <c r="H3">
        <v>0</v>
      </c>
    </row>
    <row r="4" spans="1:8" x14ac:dyDescent="0.25">
      <c r="A4">
        <v>3</v>
      </c>
      <c r="B4">
        <v>76.4666</v>
      </c>
      <c r="C4">
        <v>25.48886666666667</v>
      </c>
      <c r="D4">
        <v>1.652333333333333</v>
      </c>
      <c r="E4">
        <v>0.47899999999999993</v>
      </c>
      <c r="F4">
        <v>159520</v>
      </c>
      <c r="G4">
        <v>0</v>
      </c>
      <c r="H4">
        <v>0</v>
      </c>
    </row>
    <row r="5" spans="1:8" x14ac:dyDescent="0.25">
      <c r="A5">
        <v>4</v>
      </c>
      <c r="B5">
        <v>101.8749</v>
      </c>
      <c r="C5">
        <v>25.468724999999999</v>
      </c>
      <c r="D5">
        <v>1.13825</v>
      </c>
      <c r="E5">
        <v>0.46700000000000003</v>
      </c>
      <c r="F5">
        <v>212541</v>
      </c>
      <c r="G5">
        <v>0</v>
      </c>
      <c r="H5">
        <v>0</v>
      </c>
    </row>
    <row r="6" spans="1:8" x14ac:dyDescent="0.25">
      <c r="A6">
        <v>5</v>
      </c>
      <c r="B6">
        <v>127.3678</v>
      </c>
      <c r="C6">
        <v>25.473559999999999</v>
      </c>
      <c r="D6">
        <v>2.9306000000000001</v>
      </c>
      <c r="E6">
        <v>0.70379999999999987</v>
      </c>
      <c r="F6">
        <v>265741</v>
      </c>
      <c r="G6">
        <v>0</v>
      </c>
      <c r="H6">
        <v>0</v>
      </c>
    </row>
    <row r="7" spans="1:8" x14ac:dyDescent="0.25">
      <c r="A7">
        <v>6</v>
      </c>
      <c r="B7">
        <v>152.876</v>
      </c>
      <c r="C7">
        <v>25.479333333333329</v>
      </c>
      <c r="D7">
        <v>1.0278333333333329</v>
      </c>
      <c r="E7">
        <v>0.65666666666666673</v>
      </c>
      <c r="F7">
        <v>318932</v>
      </c>
      <c r="G7">
        <v>0</v>
      </c>
      <c r="H7">
        <v>0</v>
      </c>
    </row>
    <row r="8" spans="1:8" x14ac:dyDescent="0.25">
      <c r="A8">
        <v>7</v>
      </c>
      <c r="B8">
        <v>176.59350000000001</v>
      </c>
      <c r="C8">
        <v>25.227642857142861</v>
      </c>
      <c r="D8">
        <v>20.757285714285722</v>
      </c>
      <c r="E8">
        <v>0.77485714285714291</v>
      </c>
      <c r="F8">
        <v>372082</v>
      </c>
      <c r="G8">
        <v>4403</v>
      </c>
      <c r="H8">
        <v>1.1833413064862051E-2</v>
      </c>
    </row>
    <row r="9" spans="1:8" x14ac:dyDescent="0.25">
      <c r="A9">
        <v>8</v>
      </c>
      <c r="B9">
        <v>176.8734</v>
      </c>
      <c r="C9">
        <v>22.109175</v>
      </c>
      <c r="D9">
        <v>226.067125</v>
      </c>
      <c r="E9">
        <v>1.029625</v>
      </c>
      <c r="F9">
        <v>425146</v>
      </c>
      <c r="G9">
        <v>56204</v>
      </c>
      <c r="H9">
        <v>0.13219929153749541</v>
      </c>
    </row>
    <row r="10" spans="1:8" x14ac:dyDescent="0.25">
      <c r="A10">
        <v>9</v>
      </c>
      <c r="B10">
        <v>194.08369999999999</v>
      </c>
      <c r="C10">
        <v>21.56485555555556</v>
      </c>
      <c r="D10">
        <v>229.934</v>
      </c>
      <c r="E10">
        <v>1.0563333333333329</v>
      </c>
      <c r="F10">
        <v>478277</v>
      </c>
      <c r="G10">
        <v>77942</v>
      </c>
      <c r="H10">
        <v>0.1629641400276409</v>
      </c>
    </row>
    <row r="11" spans="1:8" x14ac:dyDescent="0.25">
      <c r="A11">
        <v>10</v>
      </c>
      <c r="B11">
        <v>172.91139999999999</v>
      </c>
      <c r="C11">
        <v>17.291139999999999</v>
      </c>
      <c r="D11">
        <v>431.3843</v>
      </c>
      <c r="E11">
        <v>1.3117000000000001</v>
      </c>
      <c r="F11">
        <v>531408</v>
      </c>
      <c r="G11">
        <v>166571</v>
      </c>
      <c r="H11">
        <v>0.31345218739650138</v>
      </c>
    </row>
  </sheetData>
  <sortState xmlns:xlrd2="http://schemas.microsoft.com/office/spreadsheetml/2017/richdata2" ref="A2:H11">
    <sortCondition ref="A1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Wykresy</vt:lpstr>
      <vt:lpstr>only_videoHD_as_BE</vt:lpstr>
      <vt:lpstr>only_videoHD_as_VI</vt:lpstr>
      <vt:lpstr>videoHD_as_BE_with_BK</vt:lpstr>
      <vt:lpstr>videoHD_as_VI_with_BK</vt:lpstr>
      <vt:lpstr>only_videoUHD_as_BE</vt:lpstr>
      <vt:lpstr>only_videoUHD_as_VI</vt:lpstr>
      <vt:lpstr>videoUHD_as_BE_with_BK</vt:lpstr>
      <vt:lpstr>videoUHD_as_VI_with_BK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Przybyło</dc:creator>
  <cp:lastModifiedBy>Jakub Przybyło</cp:lastModifiedBy>
  <dcterms:created xsi:type="dcterms:W3CDTF">2015-06-05T18:17:20Z</dcterms:created>
  <dcterms:modified xsi:type="dcterms:W3CDTF">2021-05-30T16:55:19Z</dcterms:modified>
</cp:coreProperties>
</file>