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older\Studia-materialy_i_ksiazki\magisterka\MS_project2\new_results\"/>
    </mc:Choice>
  </mc:AlternateContent>
  <bookViews>
    <workbookView xWindow="-23550" yWindow="-6525" windowWidth="23655" windowHeight="15840" firstSheet="1" activeTab="8"/>
  </bookViews>
  <sheets>
    <sheet name="razem" sheetId="3" r:id="rId1"/>
    <sheet name="ax thr" sheetId="1" r:id="rId2"/>
    <sheet name="legacy thr" sheetId="2" r:id="rId3"/>
    <sheet name="ax delay" sheetId="4" r:id="rId4"/>
    <sheet name="legacy delay" sheetId="5" r:id="rId5"/>
    <sheet name="ax thr no ampdu" sheetId="6" r:id="rId6"/>
    <sheet name="legacy thr no ampdu" sheetId="7" r:id="rId7"/>
    <sheet name="ax delay no ampdu" sheetId="8" r:id="rId8"/>
    <sheet name="legacy delay no ampdu" sheetId="9" r:id="rId9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9" l="1"/>
  <c r="I24" i="9" s="1"/>
  <c r="G24" i="9"/>
  <c r="H23" i="9"/>
  <c r="I23" i="9" s="1"/>
  <c r="G23" i="9"/>
  <c r="H22" i="9"/>
  <c r="I22" i="9" s="1"/>
  <c r="G22" i="9"/>
  <c r="H21" i="9"/>
  <c r="I21" i="9" s="1"/>
  <c r="G21" i="9"/>
  <c r="H20" i="9"/>
  <c r="I20" i="9" s="1"/>
  <c r="G20" i="9"/>
  <c r="H19" i="9"/>
  <c r="I19" i="9" s="1"/>
  <c r="G19" i="9"/>
  <c r="H18" i="9"/>
  <c r="I18" i="9" s="1"/>
  <c r="G18" i="9"/>
  <c r="H17" i="9"/>
  <c r="I17" i="9" s="1"/>
  <c r="G17" i="9"/>
  <c r="H16" i="9"/>
  <c r="I16" i="9" s="1"/>
  <c r="G16" i="9"/>
  <c r="H15" i="9"/>
  <c r="I15" i="9" s="1"/>
  <c r="G15" i="9"/>
  <c r="H14" i="9"/>
  <c r="I14" i="9" s="1"/>
  <c r="G14" i="9"/>
  <c r="H13" i="9"/>
  <c r="I13" i="9" s="1"/>
  <c r="G13" i="9"/>
  <c r="H12" i="9"/>
  <c r="I12" i="9" s="1"/>
  <c r="G12" i="9"/>
  <c r="H11" i="9"/>
  <c r="I11" i="9" s="1"/>
  <c r="G11" i="9"/>
  <c r="H10" i="9"/>
  <c r="I10" i="9" s="1"/>
  <c r="G10" i="9"/>
  <c r="H9" i="9"/>
  <c r="I9" i="9" s="1"/>
  <c r="G9" i="9"/>
  <c r="H8" i="9"/>
  <c r="I8" i="9" s="1"/>
  <c r="G8" i="9"/>
  <c r="H7" i="9"/>
  <c r="I7" i="9" s="1"/>
  <c r="G7" i="9"/>
  <c r="H6" i="9"/>
  <c r="I6" i="9" s="1"/>
  <c r="G6" i="9"/>
  <c r="H5" i="9"/>
  <c r="I5" i="9" s="1"/>
  <c r="G5" i="9"/>
  <c r="H4" i="9"/>
  <c r="I4" i="9" s="1"/>
  <c r="G4" i="9"/>
  <c r="H3" i="9"/>
  <c r="I3" i="9" s="1"/>
  <c r="G3" i="9"/>
  <c r="H24" i="8"/>
  <c r="I24" i="8" s="1"/>
  <c r="G24" i="8"/>
  <c r="H23" i="8"/>
  <c r="I23" i="8" s="1"/>
  <c r="G23" i="8"/>
  <c r="H22" i="8"/>
  <c r="I22" i="8" s="1"/>
  <c r="G22" i="8"/>
  <c r="H21" i="8"/>
  <c r="I21" i="8" s="1"/>
  <c r="G21" i="8"/>
  <c r="H20" i="8"/>
  <c r="I20" i="8" s="1"/>
  <c r="G20" i="8"/>
  <c r="H19" i="8"/>
  <c r="I19" i="8" s="1"/>
  <c r="G19" i="8"/>
  <c r="H18" i="8"/>
  <c r="I18" i="8" s="1"/>
  <c r="G18" i="8"/>
  <c r="H17" i="8"/>
  <c r="I17" i="8" s="1"/>
  <c r="G17" i="8"/>
  <c r="H16" i="8"/>
  <c r="I16" i="8" s="1"/>
  <c r="G16" i="8"/>
  <c r="H15" i="8"/>
  <c r="I15" i="8" s="1"/>
  <c r="G15" i="8"/>
  <c r="H14" i="8"/>
  <c r="I14" i="8" s="1"/>
  <c r="G14" i="8"/>
  <c r="H13" i="8"/>
  <c r="I13" i="8" s="1"/>
  <c r="G13" i="8"/>
  <c r="H12" i="8"/>
  <c r="I12" i="8" s="1"/>
  <c r="G12" i="8"/>
  <c r="H11" i="8"/>
  <c r="I11" i="8" s="1"/>
  <c r="G11" i="8"/>
  <c r="H10" i="8"/>
  <c r="I10" i="8" s="1"/>
  <c r="G10" i="8"/>
  <c r="H9" i="8"/>
  <c r="I9" i="8" s="1"/>
  <c r="G9" i="8"/>
  <c r="H8" i="8"/>
  <c r="I8" i="8" s="1"/>
  <c r="G8" i="8"/>
  <c r="H7" i="8"/>
  <c r="I7" i="8" s="1"/>
  <c r="G7" i="8"/>
  <c r="H6" i="8"/>
  <c r="I6" i="8" s="1"/>
  <c r="G6" i="8"/>
  <c r="H5" i="8"/>
  <c r="I5" i="8" s="1"/>
  <c r="G5" i="8"/>
  <c r="H4" i="8"/>
  <c r="I4" i="8" s="1"/>
  <c r="G4" i="8"/>
  <c r="H3" i="8"/>
  <c r="I3" i="8" s="1"/>
  <c r="G3" i="8"/>
  <c r="J18" i="5"/>
  <c r="J19" i="5"/>
  <c r="J20" i="5"/>
  <c r="J21" i="5"/>
  <c r="J22" i="5"/>
  <c r="J23" i="5"/>
  <c r="J24" i="5"/>
  <c r="I18" i="5"/>
  <c r="I19" i="5"/>
  <c r="I20" i="5"/>
  <c r="I21" i="5"/>
  <c r="I22" i="5"/>
  <c r="I23" i="5"/>
  <c r="I24" i="5"/>
  <c r="H18" i="5"/>
  <c r="H19" i="5"/>
  <c r="H20" i="5"/>
  <c r="H21" i="5"/>
  <c r="H22" i="5"/>
  <c r="H23" i="5"/>
  <c r="H24" i="5"/>
  <c r="J18" i="4"/>
  <c r="J19" i="4"/>
  <c r="J20" i="4"/>
  <c r="J21" i="4"/>
  <c r="J22" i="4"/>
  <c r="J23" i="4"/>
  <c r="J24" i="4"/>
  <c r="I18" i="4"/>
  <c r="I19" i="4"/>
  <c r="I20" i="4"/>
  <c r="I21" i="4"/>
  <c r="I22" i="4"/>
  <c r="I23" i="4"/>
  <c r="I24" i="4"/>
  <c r="H18" i="4"/>
  <c r="H19" i="4"/>
  <c r="H20" i="4"/>
  <c r="H21" i="4"/>
  <c r="H22" i="4"/>
  <c r="H23" i="4"/>
  <c r="H24" i="4"/>
  <c r="I24" i="7" l="1"/>
  <c r="J24" i="7" s="1"/>
  <c r="H24" i="7"/>
  <c r="I23" i="7"/>
  <c r="J23" i="7" s="1"/>
  <c r="H23" i="7"/>
  <c r="J22" i="7"/>
  <c r="I22" i="7"/>
  <c r="H22" i="7"/>
  <c r="I21" i="7"/>
  <c r="J21" i="7" s="1"/>
  <c r="H21" i="7"/>
  <c r="I20" i="7"/>
  <c r="J20" i="7" s="1"/>
  <c r="H20" i="7"/>
  <c r="I19" i="7"/>
  <c r="J19" i="7" s="1"/>
  <c r="H19" i="7"/>
  <c r="I18" i="7"/>
  <c r="J18" i="7" s="1"/>
  <c r="H18" i="7"/>
  <c r="I17" i="7"/>
  <c r="J17" i="7" s="1"/>
  <c r="H17" i="7"/>
  <c r="I16" i="7"/>
  <c r="J16" i="7" s="1"/>
  <c r="H16" i="7"/>
  <c r="I15" i="7"/>
  <c r="J15" i="7" s="1"/>
  <c r="H15" i="7"/>
  <c r="I14" i="7"/>
  <c r="J14" i="7" s="1"/>
  <c r="H14" i="7"/>
  <c r="I13" i="7"/>
  <c r="J13" i="7" s="1"/>
  <c r="H13" i="7"/>
  <c r="I12" i="7"/>
  <c r="J12" i="7" s="1"/>
  <c r="H12" i="7"/>
  <c r="I11" i="7"/>
  <c r="J11" i="7" s="1"/>
  <c r="H11" i="7"/>
  <c r="I10" i="7"/>
  <c r="J10" i="7" s="1"/>
  <c r="H10" i="7"/>
  <c r="I9" i="7"/>
  <c r="J9" i="7" s="1"/>
  <c r="H9" i="7"/>
  <c r="I8" i="7"/>
  <c r="J8" i="7" s="1"/>
  <c r="H8" i="7"/>
  <c r="I7" i="7"/>
  <c r="J7" i="7" s="1"/>
  <c r="H7" i="7"/>
  <c r="I6" i="7"/>
  <c r="J6" i="7" s="1"/>
  <c r="H6" i="7"/>
  <c r="I5" i="7"/>
  <c r="J5" i="7" s="1"/>
  <c r="H5" i="7"/>
  <c r="I4" i="7"/>
  <c r="J4" i="7" s="1"/>
  <c r="H4" i="7"/>
  <c r="I3" i="7"/>
  <c r="J3" i="7" s="1"/>
  <c r="H3" i="7"/>
  <c r="H24" i="6"/>
  <c r="I24" i="6" s="1"/>
  <c r="G24" i="6"/>
  <c r="H23" i="6"/>
  <c r="I23" i="6" s="1"/>
  <c r="G23" i="6"/>
  <c r="H22" i="6"/>
  <c r="I22" i="6" s="1"/>
  <c r="G22" i="6"/>
  <c r="H21" i="6"/>
  <c r="I21" i="6" s="1"/>
  <c r="G21" i="6"/>
  <c r="H20" i="6"/>
  <c r="I20" i="6" s="1"/>
  <c r="G20" i="6"/>
  <c r="H19" i="6"/>
  <c r="I19" i="6" s="1"/>
  <c r="G19" i="6"/>
  <c r="H18" i="6"/>
  <c r="I18" i="6" s="1"/>
  <c r="G18" i="6"/>
  <c r="H17" i="6"/>
  <c r="I17" i="6" s="1"/>
  <c r="G17" i="6"/>
  <c r="H16" i="6"/>
  <c r="I16" i="6" s="1"/>
  <c r="G16" i="6"/>
  <c r="H15" i="6"/>
  <c r="I15" i="6" s="1"/>
  <c r="G15" i="6"/>
  <c r="H14" i="6"/>
  <c r="I14" i="6" s="1"/>
  <c r="G14" i="6"/>
  <c r="H13" i="6"/>
  <c r="I13" i="6" s="1"/>
  <c r="G13" i="6"/>
  <c r="H12" i="6"/>
  <c r="I12" i="6" s="1"/>
  <c r="G12" i="6"/>
  <c r="H11" i="6"/>
  <c r="I11" i="6" s="1"/>
  <c r="G11" i="6"/>
  <c r="H10" i="6"/>
  <c r="I10" i="6" s="1"/>
  <c r="G10" i="6"/>
  <c r="H9" i="6"/>
  <c r="I9" i="6" s="1"/>
  <c r="G9" i="6"/>
  <c r="H8" i="6"/>
  <c r="I8" i="6" s="1"/>
  <c r="G8" i="6"/>
  <c r="H7" i="6"/>
  <c r="I7" i="6" s="1"/>
  <c r="G7" i="6"/>
  <c r="H6" i="6"/>
  <c r="I6" i="6" s="1"/>
  <c r="G6" i="6"/>
  <c r="H5" i="6"/>
  <c r="I5" i="6" s="1"/>
  <c r="G5" i="6"/>
  <c r="H4" i="6"/>
  <c r="I4" i="6" s="1"/>
  <c r="G4" i="6"/>
  <c r="H3" i="6"/>
  <c r="I3" i="6" s="1"/>
  <c r="G3" i="6"/>
  <c r="J20" i="2" l="1"/>
  <c r="J21" i="2"/>
  <c r="J24" i="2"/>
  <c r="I18" i="2"/>
  <c r="J18" i="2" s="1"/>
  <c r="I19" i="2"/>
  <c r="J19" i="2" s="1"/>
  <c r="I20" i="2"/>
  <c r="I21" i="2"/>
  <c r="I22" i="2"/>
  <c r="J22" i="2" s="1"/>
  <c r="I23" i="2"/>
  <c r="J23" i="2" s="1"/>
  <c r="I24" i="2"/>
  <c r="H18" i="2"/>
  <c r="H19" i="2"/>
  <c r="H20" i="2"/>
  <c r="H21" i="2"/>
  <c r="H22" i="2"/>
  <c r="H23" i="2"/>
  <c r="H24" i="2"/>
  <c r="J19" i="1"/>
  <c r="J20" i="1"/>
  <c r="J23" i="1"/>
  <c r="J24" i="1"/>
  <c r="I18" i="1"/>
  <c r="J18" i="1" s="1"/>
  <c r="I19" i="1"/>
  <c r="I20" i="1"/>
  <c r="I21" i="1"/>
  <c r="J21" i="1" s="1"/>
  <c r="I22" i="1"/>
  <c r="J22" i="1" s="1"/>
  <c r="I23" i="1"/>
  <c r="I24" i="1"/>
  <c r="H18" i="1"/>
  <c r="H19" i="1"/>
  <c r="H20" i="1"/>
  <c r="H21" i="1"/>
  <c r="H22" i="1"/>
  <c r="H23" i="1"/>
  <c r="H24" i="1"/>
  <c r="I17" i="5"/>
  <c r="J17" i="5" s="1"/>
  <c r="H17" i="5"/>
  <c r="I16" i="5"/>
  <c r="J16" i="5" s="1"/>
  <c r="H16" i="5"/>
  <c r="I15" i="5"/>
  <c r="J15" i="5" s="1"/>
  <c r="H15" i="5"/>
  <c r="I14" i="5"/>
  <c r="J14" i="5" s="1"/>
  <c r="H14" i="5"/>
  <c r="I13" i="5"/>
  <c r="J13" i="5" s="1"/>
  <c r="H13" i="5"/>
  <c r="J12" i="5"/>
  <c r="I12" i="5"/>
  <c r="H12" i="5"/>
  <c r="I11" i="5"/>
  <c r="J11" i="5" s="1"/>
  <c r="H11" i="5"/>
  <c r="I10" i="5"/>
  <c r="J10" i="5" s="1"/>
  <c r="H10" i="5"/>
  <c r="I9" i="5"/>
  <c r="J9" i="5" s="1"/>
  <c r="H9" i="5"/>
  <c r="I8" i="5"/>
  <c r="J8" i="5" s="1"/>
  <c r="H8" i="5"/>
  <c r="I7" i="5"/>
  <c r="J7" i="5" s="1"/>
  <c r="H7" i="5"/>
  <c r="I6" i="5"/>
  <c r="J6" i="5" s="1"/>
  <c r="H6" i="5"/>
  <c r="I5" i="5"/>
  <c r="J5" i="5" s="1"/>
  <c r="H5" i="5"/>
  <c r="I4" i="5"/>
  <c r="J4" i="5" s="1"/>
  <c r="H4" i="5"/>
  <c r="I3" i="5"/>
  <c r="J3" i="5" s="1"/>
  <c r="H3" i="5"/>
  <c r="I17" i="4"/>
  <c r="J17" i="4" s="1"/>
  <c r="H17" i="4"/>
  <c r="I16" i="4"/>
  <c r="J16" i="4" s="1"/>
  <c r="H16" i="4"/>
  <c r="I15" i="4"/>
  <c r="J15" i="4" s="1"/>
  <c r="H15" i="4"/>
  <c r="I14" i="4"/>
  <c r="J14" i="4" s="1"/>
  <c r="H14" i="4"/>
  <c r="I13" i="4"/>
  <c r="J13" i="4" s="1"/>
  <c r="H13" i="4"/>
  <c r="I12" i="4"/>
  <c r="J12" i="4" s="1"/>
  <c r="H12" i="4"/>
  <c r="I11" i="4"/>
  <c r="J11" i="4" s="1"/>
  <c r="H11" i="4"/>
  <c r="I10" i="4"/>
  <c r="J10" i="4" s="1"/>
  <c r="H10" i="4"/>
  <c r="I9" i="4"/>
  <c r="J9" i="4" s="1"/>
  <c r="H9" i="4"/>
  <c r="I8" i="4"/>
  <c r="J8" i="4" s="1"/>
  <c r="H8" i="4"/>
  <c r="I7" i="4"/>
  <c r="J7" i="4" s="1"/>
  <c r="H7" i="4"/>
  <c r="I6" i="4"/>
  <c r="J6" i="4" s="1"/>
  <c r="H6" i="4"/>
  <c r="I5" i="4"/>
  <c r="J5" i="4" s="1"/>
  <c r="H5" i="4"/>
  <c r="I4" i="4"/>
  <c r="J4" i="4" s="1"/>
  <c r="H4" i="4"/>
  <c r="I3" i="4"/>
  <c r="J3" i="4" s="1"/>
  <c r="H3" i="4"/>
  <c r="J4" i="1"/>
  <c r="J12" i="1"/>
  <c r="J16" i="1"/>
  <c r="J3" i="1"/>
  <c r="I4" i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I13" i="1"/>
  <c r="J13" i="1" s="1"/>
  <c r="I14" i="1"/>
  <c r="J14" i="1" s="1"/>
  <c r="I15" i="1"/>
  <c r="J15" i="1" s="1"/>
  <c r="I16" i="1"/>
  <c r="I17" i="1"/>
  <c r="J17" i="1" s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4" i="2"/>
  <c r="H3" i="2"/>
  <c r="I17" i="2"/>
  <c r="J17" i="2" s="1"/>
  <c r="I16" i="2"/>
  <c r="J16" i="2" s="1"/>
  <c r="I15" i="2"/>
  <c r="J15" i="2" s="1"/>
  <c r="I14" i="2"/>
  <c r="J14" i="2" s="1"/>
  <c r="I13" i="2"/>
  <c r="J13" i="2" s="1"/>
  <c r="I12" i="2"/>
  <c r="J12" i="2" s="1"/>
  <c r="I11" i="2"/>
  <c r="J11" i="2" s="1"/>
  <c r="I10" i="2"/>
  <c r="J10" i="2" s="1"/>
  <c r="I9" i="2"/>
  <c r="J9" i="2" s="1"/>
  <c r="I8" i="2"/>
  <c r="J8" i="2" s="1"/>
  <c r="I7" i="2"/>
  <c r="J7" i="2" s="1"/>
  <c r="I6" i="2"/>
  <c r="J6" i="2" s="1"/>
  <c r="I5" i="2"/>
  <c r="J5" i="2" s="1"/>
  <c r="I4" i="2"/>
  <c r="J4" i="2" s="1"/>
  <c r="I3" i="2"/>
  <c r="J3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Przepustowość ampdu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ax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'ax thr'!$J$3:$J$24</c:f>
                <c:numCache>
                  <c:formatCode>General</c:formatCode>
                  <c:ptCount val="22"/>
                  <c:pt idx="0">
                    <c:v>63.612314852821406</c:v>
                  </c:pt>
                  <c:pt idx="1">
                    <c:v>32.901447615756638</c:v>
                  </c:pt>
                  <c:pt idx="2">
                    <c:v>32.762798608385829</c:v>
                  </c:pt>
                  <c:pt idx="3">
                    <c:v>38.014375304552011</c:v>
                  </c:pt>
                  <c:pt idx="4">
                    <c:v>32.658340234935835</c:v>
                  </c:pt>
                  <c:pt idx="5">
                    <c:v>34.351292091897278</c:v>
                  </c:pt>
                  <c:pt idx="6">
                    <c:v>36.664323316063935</c:v>
                  </c:pt>
                  <c:pt idx="7">
                    <c:v>8.6218207022901421</c:v>
                  </c:pt>
                  <c:pt idx="8">
                    <c:v>43.258980993339264</c:v>
                  </c:pt>
                  <c:pt idx="9">
                    <c:v>51.675122105554316</c:v>
                  </c:pt>
                  <c:pt idx="10">
                    <c:v>23.449787156962593</c:v>
                  </c:pt>
                  <c:pt idx="11">
                    <c:v>51.243659563586945</c:v>
                  </c:pt>
                  <c:pt idx="12">
                    <c:v>48.905278843374212</c:v>
                  </c:pt>
                  <c:pt idx="13">
                    <c:v>55.528293381126204</c:v>
                  </c:pt>
                  <c:pt idx="14">
                    <c:v>32.840989791326137</c:v>
                  </c:pt>
                  <c:pt idx="15">
                    <c:v>72.483508368070531</c:v>
                  </c:pt>
                  <c:pt idx="16">
                    <c:v>38.140188369230003</c:v>
                  </c:pt>
                  <c:pt idx="17">
                    <c:v>16.406208804217677</c:v>
                  </c:pt>
                  <c:pt idx="18">
                    <c:v>26.631864628079668</c:v>
                  </c:pt>
                  <c:pt idx="19">
                    <c:v>13.318528881777947</c:v>
                  </c:pt>
                  <c:pt idx="20">
                    <c:v>20.330199805811223</c:v>
                  </c:pt>
                  <c:pt idx="21">
                    <c:v>14.199574464392107</c:v>
                  </c:pt>
                </c:numCache>
              </c:numRef>
            </c:plus>
            <c:minus>
              <c:numRef>
                <c:f>'ax thr'!$J$3:$J$24</c:f>
                <c:numCache>
                  <c:formatCode>General</c:formatCode>
                  <c:ptCount val="22"/>
                  <c:pt idx="0">
                    <c:v>63.612314852821406</c:v>
                  </c:pt>
                  <c:pt idx="1">
                    <c:v>32.901447615756638</c:v>
                  </c:pt>
                  <c:pt idx="2">
                    <c:v>32.762798608385829</c:v>
                  </c:pt>
                  <c:pt idx="3">
                    <c:v>38.014375304552011</c:v>
                  </c:pt>
                  <c:pt idx="4">
                    <c:v>32.658340234935835</c:v>
                  </c:pt>
                  <c:pt idx="5">
                    <c:v>34.351292091897278</c:v>
                  </c:pt>
                  <c:pt idx="6">
                    <c:v>36.664323316063935</c:v>
                  </c:pt>
                  <c:pt idx="7">
                    <c:v>8.6218207022901421</c:v>
                  </c:pt>
                  <c:pt idx="8">
                    <c:v>43.258980993339264</c:v>
                  </c:pt>
                  <c:pt idx="9">
                    <c:v>51.675122105554316</c:v>
                  </c:pt>
                  <c:pt idx="10">
                    <c:v>23.449787156962593</c:v>
                  </c:pt>
                  <c:pt idx="11">
                    <c:v>51.243659563586945</c:v>
                  </c:pt>
                  <c:pt idx="12">
                    <c:v>48.905278843374212</c:v>
                  </c:pt>
                  <c:pt idx="13">
                    <c:v>55.528293381126204</c:v>
                  </c:pt>
                  <c:pt idx="14">
                    <c:v>32.840989791326137</c:v>
                  </c:pt>
                  <c:pt idx="15">
                    <c:v>72.483508368070531</c:v>
                  </c:pt>
                  <c:pt idx="16">
                    <c:v>38.140188369230003</c:v>
                  </c:pt>
                  <c:pt idx="17">
                    <c:v>16.406208804217677</c:v>
                  </c:pt>
                  <c:pt idx="18">
                    <c:v>26.631864628079668</c:v>
                  </c:pt>
                  <c:pt idx="19">
                    <c:v>13.318528881777947</c:v>
                  </c:pt>
                  <c:pt idx="20">
                    <c:v>20.330199805811223</c:v>
                  </c:pt>
                  <c:pt idx="21">
                    <c:v>14.199574464392107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'ax thr'!$B$3:$B$24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'ax thr'!$H$3:$H$24</c:f>
              <c:numCache>
                <c:formatCode>General</c:formatCode>
                <c:ptCount val="22"/>
                <c:pt idx="0">
                  <c:v>246.72283138500006</c:v>
                </c:pt>
                <c:pt idx="1">
                  <c:v>220.06542455240006</c:v>
                </c:pt>
                <c:pt idx="2">
                  <c:v>216.46103746419993</c:v>
                </c:pt>
                <c:pt idx="3">
                  <c:v>238.421526172</c:v>
                </c:pt>
                <c:pt idx="4">
                  <c:v>208.48526110419999</c:v>
                </c:pt>
                <c:pt idx="5">
                  <c:v>209.81925169460001</c:v>
                </c:pt>
                <c:pt idx="6">
                  <c:v>206.84574816920002</c:v>
                </c:pt>
                <c:pt idx="7">
                  <c:v>175.36327121650001</c:v>
                </c:pt>
                <c:pt idx="8">
                  <c:v>205.70315555000002</c:v>
                </c:pt>
                <c:pt idx="9">
                  <c:v>204.07072006339996</c:v>
                </c:pt>
                <c:pt idx="10">
                  <c:v>192.22046846720002</c:v>
                </c:pt>
                <c:pt idx="11">
                  <c:v>214.88817354924993</c:v>
                </c:pt>
                <c:pt idx="12">
                  <c:v>191.38482966639998</c:v>
                </c:pt>
                <c:pt idx="13">
                  <c:v>226.61082437420001</c:v>
                </c:pt>
                <c:pt idx="14">
                  <c:v>187.12944991220002</c:v>
                </c:pt>
                <c:pt idx="15">
                  <c:v>194.12739272533329</c:v>
                </c:pt>
                <c:pt idx="16">
                  <c:v>190.4305166748</c:v>
                </c:pt>
                <c:pt idx="17">
                  <c:v>194.40411713500001</c:v>
                </c:pt>
                <c:pt idx="18">
                  <c:v>155.90204478800001</c:v>
                </c:pt>
                <c:pt idx="19">
                  <c:v>162.96086063719997</c:v>
                </c:pt>
                <c:pt idx="20">
                  <c:v>168.0127865334</c:v>
                </c:pt>
                <c:pt idx="21">
                  <c:v>159.4214170505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B7-4C72-B0FF-50A37357B783}"/>
            </c:ext>
          </c:extLst>
        </c:ser>
        <c:ser>
          <c:idx val="1"/>
          <c:order val="1"/>
          <c:tx>
            <c:v>legacy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'legacy thr'!$B$3:$B$24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'legacy thr'!$H$3:$H$24</c:f>
              <c:numCache>
                <c:formatCode>General</c:formatCode>
                <c:ptCount val="22"/>
                <c:pt idx="0">
                  <c:v>0</c:v>
                </c:pt>
                <c:pt idx="1">
                  <c:v>0.12906044999999999</c:v>
                </c:pt>
                <c:pt idx="2">
                  <c:v>2.2074523474999994</c:v>
                </c:pt>
                <c:pt idx="3">
                  <c:v>3.0951891875000004</c:v>
                </c:pt>
                <c:pt idx="4">
                  <c:v>8.8314277749999999</c:v>
                </c:pt>
                <c:pt idx="5">
                  <c:v>7.8820057500000003</c:v>
                </c:pt>
                <c:pt idx="6">
                  <c:v>11.833435999999999</c:v>
                </c:pt>
                <c:pt idx="7">
                  <c:v>19.333867050000002</c:v>
                </c:pt>
                <c:pt idx="8">
                  <c:v>15.200206625</c:v>
                </c:pt>
                <c:pt idx="9">
                  <c:v>15.766802996000001</c:v>
                </c:pt>
                <c:pt idx="10">
                  <c:v>16.619113358</c:v>
                </c:pt>
                <c:pt idx="11">
                  <c:v>21.388933312500001</c:v>
                </c:pt>
                <c:pt idx="12">
                  <c:v>20.941521282000004</c:v>
                </c:pt>
                <c:pt idx="13">
                  <c:v>22.320766618</c:v>
                </c:pt>
                <c:pt idx="14">
                  <c:v>22.912334610000002</c:v>
                </c:pt>
                <c:pt idx="15">
                  <c:v>26.131618163333332</c:v>
                </c:pt>
                <c:pt idx="16">
                  <c:v>27.312569062000001</c:v>
                </c:pt>
                <c:pt idx="17">
                  <c:v>43.672513039999998</c:v>
                </c:pt>
                <c:pt idx="18">
                  <c:v>31.994653225</c:v>
                </c:pt>
                <c:pt idx="19">
                  <c:v>35.748733919999999</c:v>
                </c:pt>
                <c:pt idx="20">
                  <c:v>43.956911802</c:v>
                </c:pt>
                <c:pt idx="21">
                  <c:v>43.273768777499996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B7-4C72-B0FF-50A37357B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751344"/>
        <c:axId val="411489424"/>
      </c:scatterChart>
      <c:valAx>
        <c:axId val="263751344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489424"/>
        <c:crosses val="autoZero"/>
        <c:crossBetween val="midCat"/>
      </c:valAx>
      <c:valAx>
        <c:axId val="4114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375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'legacy thr no ampdu'!$J$3:$J$24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3.1896197482744806</c:v>
                  </c:pt>
                  <c:pt idx="2">
                    <c:v>0.58940160426816679</c:v>
                  </c:pt>
                  <c:pt idx="3">
                    <c:v>0.48111628256208538</c:v>
                  </c:pt>
                  <c:pt idx="4">
                    <c:v>0.78093287485198093</c:v>
                  </c:pt>
                  <c:pt idx="5">
                    <c:v>0.99946458894015189</c:v>
                  </c:pt>
                  <c:pt idx="6">
                    <c:v>1.0889470278507687</c:v>
                  </c:pt>
                  <c:pt idx="7">
                    <c:v>0.64843008250377066</c:v>
                  </c:pt>
                  <c:pt idx="8">
                    <c:v>0.88768482339607069</c:v>
                  </c:pt>
                  <c:pt idx="9">
                    <c:v>2.4624638924567672</c:v>
                  </c:pt>
                  <c:pt idx="10">
                    <c:v>0.59537428954819427</c:v>
                  </c:pt>
                  <c:pt idx="11">
                    <c:v>1.2345815298960268</c:v>
                  </c:pt>
                  <c:pt idx="12">
                    <c:v>0.81861691990786067</c:v>
                  </c:pt>
                  <c:pt idx="13">
                    <c:v>0.98287210102895695</c:v>
                  </c:pt>
                  <c:pt idx="14">
                    <c:v>3.7137401832730483</c:v>
                  </c:pt>
                  <c:pt idx="15">
                    <c:v>1.5696359155515374</c:v>
                  </c:pt>
                  <c:pt idx="16">
                    <c:v>2.9936033806916442</c:v>
                  </c:pt>
                  <c:pt idx="17">
                    <c:v>2.0888847043208227</c:v>
                  </c:pt>
                  <c:pt idx="18">
                    <c:v>2.398963083175607</c:v>
                  </c:pt>
                  <c:pt idx="19">
                    <c:v>0.56697821372907831</c:v>
                  </c:pt>
                  <c:pt idx="20">
                    <c:v>5.8759799685561704</c:v>
                  </c:pt>
                  <c:pt idx="21">
                    <c:v>3.707070416738365</c:v>
                  </c:pt>
                </c:numCache>
              </c:numRef>
            </c:plus>
            <c:minus>
              <c:numRef>
                <c:f>'legacy thr no ampdu'!$J$3:$J$24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3.1896197482744806</c:v>
                  </c:pt>
                  <c:pt idx="2">
                    <c:v>0.58940160426816679</c:v>
                  </c:pt>
                  <c:pt idx="3">
                    <c:v>0.48111628256208538</c:v>
                  </c:pt>
                  <c:pt idx="4">
                    <c:v>0.78093287485198093</c:v>
                  </c:pt>
                  <c:pt idx="5">
                    <c:v>0.99946458894015189</c:v>
                  </c:pt>
                  <c:pt idx="6">
                    <c:v>1.0889470278507687</c:v>
                  </c:pt>
                  <c:pt idx="7">
                    <c:v>0.64843008250377066</c:v>
                  </c:pt>
                  <c:pt idx="8">
                    <c:v>0.88768482339607069</c:v>
                  </c:pt>
                  <c:pt idx="9">
                    <c:v>2.4624638924567672</c:v>
                  </c:pt>
                  <c:pt idx="10">
                    <c:v>0.59537428954819427</c:v>
                  </c:pt>
                  <c:pt idx="11">
                    <c:v>1.2345815298960268</c:v>
                  </c:pt>
                  <c:pt idx="12">
                    <c:v>0.81861691990786067</c:v>
                  </c:pt>
                  <c:pt idx="13">
                    <c:v>0.98287210102895695</c:v>
                  </c:pt>
                  <c:pt idx="14">
                    <c:v>3.7137401832730483</c:v>
                  </c:pt>
                  <c:pt idx="15">
                    <c:v>1.5696359155515374</c:v>
                  </c:pt>
                  <c:pt idx="16">
                    <c:v>2.9936033806916442</c:v>
                  </c:pt>
                  <c:pt idx="17">
                    <c:v>2.0888847043208227</c:v>
                  </c:pt>
                  <c:pt idx="18">
                    <c:v>2.398963083175607</c:v>
                  </c:pt>
                  <c:pt idx="19">
                    <c:v>0.56697821372907831</c:v>
                  </c:pt>
                  <c:pt idx="20">
                    <c:v>5.8759799685561704</c:v>
                  </c:pt>
                  <c:pt idx="21">
                    <c:v>3.707070416738365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'legacy thr no ampdu'!$B$3:$B$24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'legacy thr no ampdu'!$H$3:$H$24</c:f>
              <c:numCache>
                <c:formatCode>General</c:formatCode>
                <c:ptCount val="22"/>
                <c:pt idx="0">
                  <c:v>0</c:v>
                </c:pt>
                <c:pt idx="1">
                  <c:v>1.4308940000000001</c:v>
                </c:pt>
                <c:pt idx="2">
                  <c:v>0.58798136200000006</c:v>
                </c:pt>
                <c:pt idx="3">
                  <c:v>0.93230321999999999</c:v>
                </c:pt>
                <c:pt idx="4">
                  <c:v>1.2767788200000001</c:v>
                </c:pt>
                <c:pt idx="5">
                  <c:v>1.9594241999999997</c:v>
                </c:pt>
                <c:pt idx="6">
                  <c:v>2.3714644520000001</c:v>
                </c:pt>
                <c:pt idx="7">
                  <c:v>2.8564442400000001</c:v>
                </c:pt>
                <c:pt idx="8">
                  <c:v>2.4727863860000001</c:v>
                </c:pt>
                <c:pt idx="9">
                  <c:v>3.3905993019999996</c:v>
                </c:pt>
                <c:pt idx="10">
                  <c:v>3.2962738800000002</c:v>
                </c:pt>
                <c:pt idx="11">
                  <c:v>2.4821563439999998</c:v>
                </c:pt>
                <c:pt idx="12">
                  <c:v>3.0832127479999998</c:v>
                </c:pt>
                <c:pt idx="13">
                  <c:v>3.2796803733333331</c:v>
                </c:pt>
                <c:pt idx="14">
                  <c:v>4.8854200330000008</c:v>
                </c:pt>
                <c:pt idx="15">
                  <c:v>5.2695995299999998</c:v>
                </c:pt>
                <c:pt idx="16">
                  <c:v>7.9046453068000009</c:v>
                </c:pt>
                <c:pt idx="17">
                  <c:v>6.9631170299999994</c:v>
                </c:pt>
                <c:pt idx="18">
                  <c:v>5.7933321160000002</c:v>
                </c:pt>
                <c:pt idx="19">
                  <c:v>7.4547444733999999</c:v>
                </c:pt>
                <c:pt idx="20">
                  <c:v>9.2119831800000007</c:v>
                </c:pt>
                <c:pt idx="21">
                  <c:v>8.8209346600000007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12-480C-B6FD-207A854E1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391800"/>
        <c:axId val="411131256"/>
      </c:scatterChart>
      <c:valAx>
        <c:axId val="521391800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131256"/>
        <c:crosses val="autoZero"/>
        <c:crossBetween val="midCat"/>
      </c:valAx>
      <c:valAx>
        <c:axId val="41113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391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'ax delay no ampdu'!$I$3:$I$24</c:f>
                <c:numCache>
                  <c:formatCode>General</c:formatCode>
                  <c:ptCount val="22"/>
                  <c:pt idx="0">
                    <c:v>0.40088121413390559</c:v>
                  </c:pt>
                  <c:pt idx="1">
                    <c:v>0.40077789402150066</c:v>
                  </c:pt>
                  <c:pt idx="2">
                    <c:v>0.24424744393138551</c:v>
                  </c:pt>
                  <c:pt idx="3">
                    <c:v>0.29585060743371194</c:v>
                  </c:pt>
                  <c:pt idx="4">
                    <c:v>0.33757512661645511</c:v>
                  </c:pt>
                  <c:pt idx="5">
                    <c:v>0.3853290305279054</c:v>
                  </c:pt>
                  <c:pt idx="6">
                    <c:v>0.267130481783662</c:v>
                  </c:pt>
                  <c:pt idx="7">
                    <c:v>0.27734284000586318</c:v>
                  </c:pt>
                  <c:pt idx="8">
                    <c:v>0.39435814060870805</c:v>
                  </c:pt>
                  <c:pt idx="9">
                    <c:v>0.28356767862451637</c:v>
                  </c:pt>
                  <c:pt idx="10">
                    <c:v>0.25746065099059801</c:v>
                  </c:pt>
                  <c:pt idx="11">
                    <c:v>0.32320634553637539</c:v>
                  </c:pt>
                  <c:pt idx="12">
                    <c:v>0.24265390679918575</c:v>
                  </c:pt>
                  <c:pt idx="13">
                    <c:v>0.44584521469350713</c:v>
                  </c:pt>
                  <c:pt idx="14">
                    <c:v>0.30115537014130167</c:v>
                  </c:pt>
                  <c:pt idx="15">
                    <c:v>0.36470731829078329</c:v>
                  </c:pt>
                  <c:pt idx="16">
                    <c:v>0.41933798447462933</c:v>
                  </c:pt>
                  <c:pt idx="17">
                    <c:v>0.12087341821754433</c:v>
                  </c:pt>
                  <c:pt idx="18">
                    <c:v>0.23946869119461875</c:v>
                  </c:pt>
                  <c:pt idx="19">
                    <c:v>0.2534655894163817</c:v>
                  </c:pt>
                  <c:pt idx="20">
                    <c:v>0.24776417747420729</c:v>
                  </c:pt>
                  <c:pt idx="21">
                    <c:v>0.28765655088275521</c:v>
                  </c:pt>
                </c:numCache>
              </c:numRef>
            </c:plus>
            <c:minus>
              <c:numRef>
                <c:f>'ax delay no ampdu'!$I$3:$I$24</c:f>
                <c:numCache>
                  <c:formatCode>General</c:formatCode>
                  <c:ptCount val="22"/>
                  <c:pt idx="0">
                    <c:v>0.40088121413390559</c:v>
                  </c:pt>
                  <c:pt idx="1">
                    <c:v>0.40077789402150066</c:v>
                  </c:pt>
                  <c:pt idx="2">
                    <c:v>0.24424744393138551</c:v>
                  </c:pt>
                  <c:pt idx="3">
                    <c:v>0.29585060743371194</c:v>
                  </c:pt>
                  <c:pt idx="4">
                    <c:v>0.33757512661645511</c:v>
                  </c:pt>
                  <c:pt idx="5">
                    <c:v>0.3853290305279054</c:v>
                  </c:pt>
                  <c:pt idx="6">
                    <c:v>0.267130481783662</c:v>
                  </c:pt>
                  <c:pt idx="7">
                    <c:v>0.27734284000586318</c:v>
                  </c:pt>
                  <c:pt idx="8">
                    <c:v>0.39435814060870805</c:v>
                  </c:pt>
                  <c:pt idx="9">
                    <c:v>0.28356767862451637</c:v>
                  </c:pt>
                  <c:pt idx="10">
                    <c:v>0.25746065099059801</c:v>
                  </c:pt>
                  <c:pt idx="11">
                    <c:v>0.32320634553637539</c:v>
                  </c:pt>
                  <c:pt idx="12">
                    <c:v>0.24265390679918575</c:v>
                  </c:pt>
                  <c:pt idx="13">
                    <c:v>0.44584521469350713</c:v>
                  </c:pt>
                  <c:pt idx="14">
                    <c:v>0.30115537014130167</c:v>
                  </c:pt>
                  <c:pt idx="15">
                    <c:v>0.36470731829078329</c:v>
                  </c:pt>
                  <c:pt idx="16">
                    <c:v>0.41933798447462933</c:v>
                  </c:pt>
                  <c:pt idx="17">
                    <c:v>0.12087341821754433</c:v>
                  </c:pt>
                  <c:pt idx="18">
                    <c:v>0.23946869119461875</c:v>
                  </c:pt>
                  <c:pt idx="19">
                    <c:v>0.2534655894163817</c:v>
                  </c:pt>
                  <c:pt idx="20">
                    <c:v>0.24776417747420729</c:v>
                  </c:pt>
                  <c:pt idx="21">
                    <c:v>0.28765655088275521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'ax delay no ampdu'!$A$3:$A$24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'ax delay no ampdu'!$G$3:$G$24</c:f>
              <c:numCache>
                <c:formatCode>General</c:formatCode>
                <c:ptCount val="22"/>
                <c:pt idx="0">
                  <c:v>3.9080486340584799</c:v>
                </c:pt>
                <c:pt idx="1">
                  <c:v>3.96454867273183</c:v>
                </c:pt>
                <c:pt idx="2">
                  <c:v>3.9582092880634918</c:v>
                </c:pt>
                <c:pt idx="3">
                  <c:v>3.8367463995238098</c:v>
                </c:pt>
                <c:pt idx="4">
                  <c:v>3.8473091180952381</c:v>
                </c:pt>
                <c:pt idx="5">
                  <c:v>3.6453224974920637</c:v>
                </c:pt>
                <c:pt idx="6">
                  <c:v>3.6976106650158727</c:v>
                </c:pt>
                <c:pt idx="7">
                  <c:v>3.7132360553650798</c:v>
                </c:pt>
                <c:pt idx="8">
                  <c:v>3.831373163111111</c:v>
                </c:pt>
                <c:pt idx="9">
                  <c:v>3.8155219709523811</c:v>
                </c:pt>
                <c:pt idx="10">
                  <c:v>3.8181564803174601</c:v>
                </c:pt>
                <c:pt idx="11">
                  <c:v>3.6960510901587305</c:v>
                </c:pt>
                <c:pt idx="12">
                  <c:v>3.6603996723809522</c:v>
                </c:pt>
                <c:pt idx="13">
                  <c:v>3.7526054984126986</c:v>
                </c:pt>
                <c:pt idx="14">
                  <c:v>3.4953453225396829</c:v>
                </c:pt>
                <c:pt idx="15">
                  <c:v>3.6668429720634919</c:v>
                </c:pt>
                <c:pt idx="16">
                  <c:v>3.5041188931746028</c:v>
                </c:pt>
                <c:pt idx="17">
                  <c:v>3.481858599603175</c:v>
                </c:pt>
                <c:pt idx="18">
                  <c:v>3.4154285022222219</c:v>
                </c:pt>
                <c:pt idx="19">
                  <c:v>3.5658114701587293</c:v>
                </c:pt>
                <c:pt idx="20">
                  <c:v>3.4994462222857146</c:v>
                </c:pt>
                <c:pt idx="21">
                  <c:v>3.5944214536507935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7-43AB-949E-E8272AF3E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78224"/>
        <c:axId val="411476624"/>
      </c:scatterChart>
      <c:valAx>
        <c:axId val="411478224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476624"/>
        <c:crosses val="autoZero"/>
        <c:crossBetween val="midCat"/>
      </c:valAx>
      <c:valAx>
        <c:axId val="4114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47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'legacy delay no ampdu'!$I$3:$I$24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2.139878346882552</c:v>
                  </c:pt>
                  <c:pt idx="2">
                    <c:v>1.7374541938308956</c:v>
                  </c:pt>
                  <c:pt idx="3">
                    <c:v>1.0444915856942412</c:v>
                  </c:pt>
                  <c:pt idx="4">
                    <c:v>0.71086074348439865</c:v>
                  </c:pt>
                  <c:pt idx="5">
                    <c:v>0.58268291793846816</c:v>
                  </c:pt>
                  <c:pt idx="6">
                    <c:v>0.5844079059005246</c:v>
                  </c:pt>
                  <c:pt idx="7">
                    <c:v>0.4984209004197549</c:v>
                  </c:pt>
                  <c:pt idx="8">
                    <c:v>0.54627453616076926</c:v>
                  </c:pt>
                  <c:pt idx="9">
                    <c:v>0.69916002186290871</c:v>
                  </c:pt>
                  <c:pt idx="10">
                    <c:v>0.99890351312127579</c:v>
                  </c:pt>
                  <c:pt idx="11">
                    <c:v>0.33199344534808978</c:v>
                  </c:pt>
                  <c:pt idx="12">
                    <c:v>0.36149661318537524</c:v>
                  </c:pt>
                  <c:pt idx="13">
                    <c:v>0.52588021501283899</c:v>
                  </c:pt>
                  <c:pt idx="14">
                    <c:v>0.43373721809835769</c:v>
                  </c:pt>
                  <c:pt idx="15">
                    <c:v>0.38108849977776282</c:v>
                  </c:pt>
                  <c:pt idx="16">
                    <c:v>0.56078981960350527</c:v>
                  </c:pt>
                  <c:pt idx="17">
                    <c:v>0.80464734934675219</c:v>
                  </c:pt>
                  <c:pt idx="18">
                    <c:v>0.47600698742828074</c:v>
                  </c:pt>
                  <c:pt idx="19">
                    <c:v>0.49608883788421676</c:v>
                  </c:pt>
                  <c:pt idx="20">
                    <c:v>0.46438777690846367</c:v>
                  </c:pt>
                  <c:pt idx="21">
                    <c:v>0.28151015934747298</c:v>
                  </c:pt>
                </c:numCache>
              </c:numRef>
            </c:plus>
            <c:minus>
              <c:numRef>
                <c:f>'legacy delay no ampdu'!$I$3:$I$24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2.139878346882552</c:v>
                  </c:pt>
                  <c:pt idx="2">
                    <c:v>1.7374541938308956</c:v>
                  </c:pt>
                  <c:pt idx="3">
                    <c:v>1.0444915856942412</c:v>
                  </c:pt>
                  <c:pt idx="4">
                    <c:v>0.71086074348439865</c:v>
                  </c:pt>
                  <c:pt idx="5">
                    <c:v>0.58268291793846816</c:v>
                  </c:pt>
                  <c:pt idx="6">
                    <c:v>0.5844079059005246</c:v>
                  </c:pt>
                  <c:pt idx="7">
                    <c:v>0.4984209004197549</c:v>
                  </c:pt>
                  <c:pt idx="8">
                    <c:v>0.54627453616076926</c:v>
                  </c:pt>
                  <c:pt idx="9">
                    <c:v>0.69916002186290871</c:v>
                  </c:pt>
                  <c:pt idx="10">
                    <c:v>0.99890351312127579</c:v>
                  </c:pt>
                  <c:pt idx="11">
                    <c:v>0.33199344534808978</c:v>
                  </c:pt>
                  <c:pt idx="12">
                    <c:v>0.36149661318537524</c:v>
                  </c:pt>
                  <c:pt idx="13">
                    <c:v>0.52588021501283899</c:v>
                  </c:pt>
                  <c:pt idx="14">
                    <c:v>0.43373721809835769</c:v>
                  </c:pt>
                  <c:pt idx="15">
                    <c:v>0.38108849977776282</c:v>
                  </c:pt>
                  <c:pt idx="16">
                    <c:v>0.56078981960350527</c:v>
                  </c:pt>
                  <c:pt idx="17">
                    <c:v>0.80464734934675219</c:v>
                  </c:pt>
                  <c:pt idx="18">
                    <c:v>0.47600698742828074</c:v>
                  </c:pt>
                  <c:pt idx="19">
                    <c:v>0.49608883788421676</c:v>
                  </c:pt>
                  <c:pt idx="20">
                    <c:v>0.46438777690846367</c:v>
                  </c:pt>
                  <c:pt idx="21">
                    <c:v>0.28151015934747298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'legacy delay no ampdu'!$A$3:$A$24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'legacy delay no ampdu'!$G$3:$G$24</c:f>
              <c:numCache>
                <c:formatCode>General</c:formatCode>
                <c:ptCount val="22"/>
                <c:pt idx="0">
                  <c:v>0</c:v>
                </c:pt>
                <c:pt idx="1">
                  <c:v>1.3082130700000001</c:v>
                </c:pt>
                <c:pt idx="2">
                  <c:v>3.3250420000000007</c:v>
                </c:pt>
                <c:pt idx="3">
                  <c:v>4.0015269333333334</c:v>
                </c:pt>
                <c:pt idx="4">
                  <c:v>3.8078355450000005</c:v>
                </c:pt>
                <c:pt idx="5">
                  <c:v>3.9121576840000003</c:v>
                </c:pt>
                <c:pt idx="6">
                  <c:v>3.7538500800000008</c:v>
                </c:pt>
                <c:pt idx="7">
                  <c:v>3.4443170771428568</c:v>
                </c:pt>
                <c:pt idx="8">
                  <c:v>3.2624759025000003</c:v>
                </c:pt>
                <c:pt idx="9">
                  <c:v>3.3112220711111116</c:v>
                </c:pt>
                <c:pt idx="10">
                  <c:v>3.6090448474999999</c:v>
                </c:pt>
                <c:pt idx="11">
                  <c:v>3.4913832727272727</c:v>
                </c:pt>
                <c:pt idx="12">
                  <c:v>3.5097557533333337</c:v>
                </c:pt>
                <c:pt idx="13">
                  <c:v>3.7984212282051284</c:v>
                </c:pt>
                <c:pt idx="14">
                  <c:v>3.648829112</c:v>
                </c:pt>
                <c:pt idx="15">
                  <c:v>3.4649660533333333</c:v>
                </c:pt>
                <c:pt idx="16">
                  <c:v>3.4475002907499999</c:v>
                </c:pt>
                <c:pt idx="17">
                  <c:v>3.5997560794117649</c:v>
                </c:pt>
                <c:pt idx="18">
                  <c:v>3.4354837777777774</c:v>
                </c:pt>
                <c:pt idx="19">
                  <c:v>3.5848056655789469</c:v>
                </c:pt>
                <c:pt idx="20">
                  <c:v>3.0460291559999999</c:v>
                </c:pt>
                <c:pt idx="21">
                  <c:v>3.2034965360000003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34-4F45-AB18-8F4BBC0A4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78224"/>
        <c:axId val="411476624"/>
      </c:scatterChart>
      <c:valAx>
        <c:axId val="411478224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476624"/>
        <c:crosses val="autoZero"/>
        <c:crossBetween val="midCat"/>
      </c:valAx>
      <c:valAx>
        <c:axId val="4114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47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Przepustowość no ampdu</a:t>
            </a:r>
          </a:p>
        </c:rich>
      </c:tx>
      <c:layout>
        <c:manualLayout>
          <c:xMode val="edge"/>
          <c:yMode val="edge"/>
          <c:x val="0.42476274897845046"/>
          <c:y val="1.03445045837558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ax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'ax thr no ampdu'!$I$3:$I$24</c:f>
                <c:numCache>
                  <c:formatCode>General</c:formatCode>
                  <c:ptCount val="22"/>
                  <c:pt idx="0">
                    <c:v>3.8837391072962637</c:v>
                  </c:pt>
                  <c:pt idx="1">
                    <c:v>11.41673904165512</c:v>
                  </c:pt>
                  <c:pt idx="2">
                    <c:v>5.76555948851375</c:v>
                  </c:pt>
                  <c:pt idx="3">
                    <c:v>8.2279921312252053</c:v>
                  </c:pt>
                  <c:pt idx="4">
                    <c:v>5.0625912130900295</c:v>
                  </c:pt>
                  <c:pt idx="5">
                    <c:v>4.5718585186952936</c:v>
                  </c:pt>
                  <c:pt idx="6">
                    <c:v>7.5926803946746109</c:v>
                  </c:pt>
                  <c:pt idx="7">
                    <c:v>6.2580784520523345</c:v>
                  </c:pt>
                  <c:pt idx="8">
                    <c:v>4.681302179084379</c:v>
                  </c:pt>
                  <c:pt idx="9">
                    <c:v>7.7090665669208827</c:v>
                  </c:pt>
                  <c:pt idx="10">
                    <c:v>4.3207656774029992</c:v>
                  </c:pt>
                  <c:pt idx="11">
                    <c:v>6.2315054683043494</c:v>
                  </c:pt>
                  <c:pt idx="12">
                    <c:v>7.3977134186908362</c:v>
                  </c:pt>
                  <c:pt idx="13">
                    <c:v>2.9458768292631654</c:v>
                  </c:pt>
                  <c:pt idx="14">
                    <c:v>4.7391465108377613</c:v>
                  </c:pt>
                  <c:pt idx="15">
                    <c:v>6.5340944289430718</c:v>
                  </c:pt>
                  <c:pt idx="16">
                    <c:v>5.9468372032798662</c:v>
                  </c:pt>
                  <c:pt idx="17">
                    <c:v>5.230088840444286</c:v>
                  </c:pt>
                  <c:pt idx="18">
                    <c:v>3.0791001083199556</c:v>
                  </c:pt>
                  <c:pt idx="19">
                    <c:v>4.1596912014845779</c:v>
                  </c:pt>
                  <c:pt idx="20">
                    <c:v>3.58254099301818</c:v>
                  </c:pt>
                  <c:pt idx="21">
                    <c:v>2.3977837108145255</c:v>
                  </c:pt>
                </c:numCache>
              </c:numRef>
            </c:plus>
            <c:minus>
              <c:numRef>
                <c:f>'ax thr no ampdu'!$I$3:$I$24</c:f>
                <c:numCache>
                  <c:formatCode>General</c:formatCode>
                  <c:ptCount val="22"/>
                  <c:pt idx="0">
                    <c:v>3.8837391072962637</c:v>
                  </c:pt>
                  <c:pt idx="1">
                    <c:v>11.41673904165512</c:v>
                  </c:pt>
                  <c:pt idx="2">
                    <c:v>5.76555948851375</c:v>
                  </c:pt>
                  <c:pt idx="3">
                    <c:v>8.2279921312252053</c:v>
                  </c:pt>
                  <c:pt idx="4">
                    <c:v>5.0625912130900295</c:v>
                  </c:pt>
                  <c:pt idx="5">
                    <c:v>4.5718585186952936</c:v>
                  </c:pt>
                  <c:pt idx="6">
                    <c:v>7.5926803946746109</c:v>
                  </c:pt>
                  <c:pt idx="7">
                    <c:v>6.2580784520523345</c:v>
                  </c:pt>
                  <c:pt idx="8">
                    <c:v>4.681302179084379</c:v>
                  </c:pt>
                  <c:pt idx="9">
                    <c:v>7.7090665669208827</c:v>
                  </c:pt>
                  <c:pt idx="10">
                    <c:v>4.3207656774029992</c:v>
                  </c:pt>
                  <c:pt idx="11">
                    <c:v>6.2315054683043494</c:v>
                  </c:pt>
                  <c:pt idx="12">
                    <c:v>7.3977134186908362</c:v>
                  </c:pt>
                  <c:pt idx="13">
                    <c:v>2.9458768292631654</c:v>
                  </c:pt>
                  <c:pt idx="14">
                    <c:v>4.7391465108377613</c:v>
                  </c:pt>
                  <c:pt idx="15">
                    <c:v>6.5340944289430718</c:v>
                  </c:pt>
                  <c:pt idx="16">
                    <c:v>5.9468372032798662</c:v>
                  </c:pt>
                  <c:pt idx="17">
                    <c:v>5.230088840444286</c:v>
                  </c:pt>
                  <c:pt idx="18">
                    <c:v>3.0791001083199556</c:v>
                  </c:pt>
                  <c:pt idx="19">
                    <c:v>4.1596912014845779</c:v>
                  </c:pt>
                  <c:pt idx="20">
                    <c:v>3.58254099301818</c:v>
                  </c:pt>
                  <c:pt idx="21">
                    <c:v>2.3977837108145255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'ax thr no ampdu'!$A$3:$A$24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'ax thr no ampdu'!$G$3:$G$24</c:f>
              <c:numCache>
                <c:formatCode>General</c:formatCode>
                <c:ptCount val="22"/>
                <c:pt idx="0">
                  <c:v>43.072923104000004</c:v>
                </c:pt>
                <c:pt idx="1">
                  <c:v>48.066935774499989</c:v>
                </c:pt>
                <c:pt idx="2">
                  <c:v>45.617606817999992</c:v>
                </c:pt>
                <c:pt idx="3">
                  <c:v>42.986434286799998</c:v>
                </c:pt>
                <c:pt idx="4">
                  <c:v>42.071710400399994</c:v>
                </c:pt>
                <c:pt idx="5">
                  <c:v>41.446425322199993</c:v>
                </c:pt>
                <c:pt idx="6">
                  <c:v>45.371636418999998</c:v>
                </c:pt>
                <c:pt idx="7">
                  <c:v>39.171983143599995</c:v>
                </c:pt>
                <c:pt idx="8">
                  <c:v>42.254495559199995</c:v>
                </c:pt>
                <c:pt idx="9">
                  <c:v>45.610475456000003</c:v>
                </c:pt>
                <c:pt idx="10">
                  <c:v>36.104430563750007</c:v>
                </c:pt>
                <c:pt idx="11">
                  <c:v>37.526205837799992</c:v>
                </c:pt>
                <c:pt idx="12">
                  <c:v>42.063961247599998</c:v>
                </c:pt>
                <c:pt idx="13">
                  <c:v>35.716895540000003</c:v>
                </c:pt>
                <c:pt idx="14">
                  <c:v>37.853948054000014</c:v>
                </c:pt>
                <c:pt idx="15">
                  <c:v>42.791915339400006</c:v>
                </c:pt>
                <c:pt idx="16">
                  <c:v>40.054213292800007</c:v>
                </c:pt>
                <c:pt idx="17">
                  <c:v>32.890163513750004</c:v>
                </c:pt>
                <c:pt idx="18">
                  <c:v>36.978070567800003</c:v>
                </c:pt>
                <c:pt idx="19">
                  <c:v>35.401079348199993</c:v>
                </c:pt>
                <c:pt idx="20">
                  <c:v>37.095406704599995</c:v>
                </c:pt>
                <c:pt idx="21">
                  <c:v>32.065159519399998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4-4A2B-8FC5-EB4247A78A5B}"/>
            </c:ext>
          </c:extLst>
        </c:ser>
        <c:ser>
          <c:idx val="1"/>
          <c:order val="1"/>
          <c:tx>
            <c:v>legacy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'legacy thr no ampdu'!$B$3:$B$24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'legacy thr no ampdu'!$H$3:$H$24</c:f>
              <c:numCache>
                <c:formatCode>General</c:formatCode>
                <c:ptCount val="22"/>
                <c:pt idx="0">
                  <c:v>0</c:v>
                </c:pt>
                <c:pt idx="1">
                  <c:v>1.4308940000000001</c:v>
                </c:pt>
                <c:pt idx="2">
                  <c:v>0.58798136200000006</c:v>
                </c:pt>
                <c:pt idx="3">
                  <c:v>0.93230321999999999</c:v>
                </c:pt>
                <c:pt idx="4">
                  <c:v>1.2767788200000001</c:v>
                </c:pt>
                <c:pt idx="5">
                  <c:v>1.9594241999999997</c:v>
                </c:pt>
                <c:pt idx="6">
                  <c:v>2.3714644520000001</c:v>
                </c:pt>
                <c:pt idx="7">
                  <c:v>2.8564442400000001</c:v>
                </c:pt>
                <c:pt idx="8">
                  <c:v>2.4727863860000001</c:v>
                </c:pt>
                <c:pt idx="9">
                  <c:v>3.3905993019999996</c:v>
                </c:pt>
                <c:pt idx="10">
                  <c:v>3.2962738800000002</c:v>
                </c:pt>
                <c:pt idx="11">
                  <c:v>2.4821563439999998</c:v>
                </c:pt>
                <c:pt idx="12">
                  <c:v>3.0832127479999998</c:v>
                </c:pt>
                <c:pt idx="13">
                  <c:v>3.2796803733333331</c:v>
                </c:pt>
                <c:pt idx="14">
                  <c:v>4.8854200330000008</c:v>
                </c:pt>
                <c:pt idx="15">
                  <c:v>5.2695995299999998</c:v>
                </c:pt>
                <c:pt idx="16">
                  <c:v>7.9046453068000009</c:v>
                </c:pt>
                <c:pt idx="17">
                  <c:v>6.9631170299999994</c:v>
                </c:pt>
                <c:pt idx="18">
                  <c:v>5.7933321160000002</c:v>
                </c:pt>
                <c:pt idx="19">
                  <c:v>7.4547444733999999</c:v>
                </c:pt>
                <c:pt idx="20">
                  <c:v>9.2119831800000007</c:v>
                </c:pt>
                <c:pt idx="21">
                  <c:v>8.8209346600000007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34-4A2B-8FC5-EB4247A78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751344"/>
        <c:axId val="411489424"/>
      </c:scatterChart>
      <c:valAx>
        <c:axId val="263751344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489424"/>
        <c:crosses val="autoZero"/>
        <c:crossBetween val="midCat"/>
      </c:valAx>
      <c:valAx>
        <c:axId val="4114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375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Opóźnienie</a:t>
            </a:r>
            <a:r>
              <a:rPr lang="pl-PL" baseline="0"/>
              <a:t> </a:t>
            </a:r>
            <a:r>
              <a:rPr lang="pl-PL"/>
              <a:t>ampdu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ax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'ax delay'!$B$3:$B$24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'ax delay'!$H$3:$H$24</c:f>
              <c:numCache>
                <c:formatCode>General</c:formatCode>
                <c:ptCount val="22"/>
                <c:pt idx="0">
                  <c:v>3.6765471488095232</c:v>
                </c:pt>
                <c:pt idx="1">
                  <c:v>3.4395967463492063</c:v>
                </c:pt>
                <c:pt idx="2">
                  <c:v>3.634636246825397</c:v>
                </c:pt>
                <c:pt idx="3">
                  <c:v>3.6663948577142862</c:v>
                </c:pt>
                <c:pt idx="4">
                  <c:v>3.5095769152380951</c:v>
                </c:pt>
                <c:pt idx="5">
                  <c:v>3.5716455585079365</c:v>
                </c:pt>
                <c:pt idx="6">
                  <c:v>3.5273024757142855</c:v>
                </c:pt>
                <c:pt idx="7">
                  <c:v>3.6082676706349206</c:v>
                </c:pt>
                <c:pt idx="8">
                  <c:v>3.5832531155555549</c:v>
                </c:pt>
                <c:pt idx="9">
                  <c:v>3.4905342895238092</c:v>
                </c:pt>
                <c:pt idx="10">
                  <c:v>3.5395742717460315</c:v>
                </c:pt>
                <c:pt idx="11">
                  <c:v>3.5780607620634912</c:v>
                </c:pt>
                <c:pt idx="12">
                  <c:v>3.3765222629841269</c:v>
                </c:pt>
                <c:pt idx="13">
                  <c:v>3.3997139158412701</c:v>
                </c:pt>
                <c:pt idx="14">
                  <c:v>3.254912117365079</c:v>
                </c:pt>
                <c:pt idx="15">
                  <c:v>3.687081313915344</c:v>
                </c:pt>
                <c:pt idx="16">
                  <c:v>3.4053137939682534</c:v>
                </c:pt>
                <c:pt idx="17">
                  <c:v>3.3469799519841272</c:v>
                </c:pt>
                <c:pt idx="18">
                  <c:v>3.3886254642857141</c:v>
                </c:pt>
                <c:pt idx="19">
                  <c:v>3.3619656920634915</c:v>
                </c:pt>
                <c:pt idx="20">
                  <c:v>3.4413494539365082</c:v>
                </c:pt>
                <c:pt idx="21">
                  <c:v>3.4399999365079368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3-4E14-8801-213A5D7A634C}"/>
            </c:ext>
          </c:extLst>
        </c:ser>
        <c:ser>
          <c:idx val="1"/>
          <c:order val="1"/>
          <c:tx>
            <c:v>legacy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'legacy delay'!$B$3:$B$24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'legacy delay'!$H$3:$H$24</c:f>
              <c:numCache>
                <c:formatCode>General</c:formatCode>
                <c:ptCount val="22"/>
                <c:pt idx="0">
                  <c:v>0</c:v>
                </c:pt>
                <c:pt idx="1">
                  <c:v>1.2390956000000002</c:v>
                </c:pt>
                <c:pt idx="2">
                  <c:v>4.4930399999999997</c:v>
                </c:pt>
                <c:pt idx="3">
                  <c:v>5.3726702</c:v>
                </c:pt>
                <c:pt idx="4">
                  <c:v>5.0573304399999994</c:v>
                </c:pt>
                <c:pt idx="5">
                  <c:v>6.4141773319999995</c:v>
                </c:pt>
                <c:pt idx="6">
                  <c:v>5.6078327200000002</c:v>
                </c:pt>
                <c:pt idx="7">
                  <c:v>5.6006757190476186</c:v>
                </c:pt>
                <c:pt idx="8">
                  <c:v>4.1047918325000001</c:v>
                </c:pt>
                <c:pt idx="9">
                  <c:v>3.2219263466666668</c:v>
                </c:pt>
                <c:pt idx="10">
                  <c:v>3.2686321116000001</c:v>
                </c:pt>
                <c:pt idx="11">
                  <c:v>3.6514624227272723</c:v>
                </c:pt>
                <c:pt idx="12">
                  <c:v>3.7170156533333332</c:v>
                </c:pt>
                <c:pt idx="13">
                  <c:v>3.9378417399999996</c:v>
                </c:pt>
                <c:pt idx="14">
                  <c:v>3.6509142601285709</c:v>
                </c:pt>
                <c:pt idx="15">
                  <c:v>3.6353673444444436</c:v>
                </c:pt>
                <c:pt idx="16">
                  <c:v>3.5026539587499999</c:v>
                </c:pt>
                <c:pt idx="17">
                  <c:v>3.6746492132352944</c:v>
                </c:pt>
                <c:pt idx="18">
                  <c:v>4.0053455634722219</c:v>
                </c:pt>
                <c:pt idx="19">
                  <c:v>3.4384947100000005</c:v>
                </c:pt>
                <c:pt idx="20">
                  <c:v>3.3511325169999999</c:v>
                </c:pt>
                <c:pt idx="21">
                  <c:v>3.5394506011904761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D3-4E14-8801-213A5D7A6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751344"/>
        <c:axId val="411489424"/>
      </c:scatterChart>
      <c:valAx>
        <c:axId val="263751344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489424"/>
        <c:crosses val="autoZero"/>
        <c:crossBetween val="midCat"/>
      </c:valAx>
      <c:valAx>
        <c:axId val="4114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375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Opóźnienie</a:t>
            </a:r>
            <a:r>
              <a:rPr lang="pl-PL" baseline="0"/>
              <a:t> no </a:t>
            </a:r>
            <a:r>
              <a:rPr lang="pl-PL"/>
              <a:t>ampdu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4.009916824738391E-2"/>
          <c:y val="9.8505544898815287E-2"/>
          <c:w val="0.93082111105417187"/>
          <c:h val="0.7849289935285757"/>
        </c:manualLayout>
      </c:layout>
      <c:scatterChart>
        <c:scatterStyle val="lineMarker"/>
        <c:varyColors val="0"/>
        <c:ser>
          <c:idx val="0"/>
          <c:order val="0"/>
          <c:tx>
            <c:v>ax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'ax delay no ampdu'!$A$3:$A$24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'ax delay no ampdu'!$G$3:$G$24</c:f>
              <c:numCache>
                <c:formatCode>General</c:formatCode>
                <c:ptCount val="22"/>
                <c:pt idx="0">
                  <c:v>3.9080486340584799</c:v>
                </c:pt>
                <c:pt idx="1">
                  <c:v>3.96454867273183</c:v>
                </c:pt>
                <c:pt idx="2">
                  <c:v>3.9582092880634918</c:v>
                </c:pt>
                <c:pt idx="3">
                  <c:v>3.8367463995238098</c:v>
                </c:pt>
                <c:pt idx="4">
                  <c:v>3.8473091180952381</c:v>
                </c:pt>
                <c:pt idx="5">
                  <c:v>3.6453224974920637</c:v>
                </c:pt>
                <c:pt idx="6">
                  <c:v>3.6976106650158727</c:v>
                </c:pt>
                <c:pt idx="7">
                  <c:v>3.7132360553650798</c:v>
                </c:pt>
                <c:pt idx="8">
                  <c:v>3.831373163111111</c:v>
                </c:pt>
                <c:pt idx="9">
                  <c:v>3.8155219709523811</c:v>
                </c:pt>
                <c:pt idx="10">
                  <c:v>3.8181564803174601</c:v>
                </c:pt>
                <c:pt idx="11">
                  <c:v>3.6960510901587305</c:v>
                </c:pt>
                <c:pt idx="12">
                  <c:v>3.6603996723809522</c:v>
                </c:pt>
                <c:pt idx="13">
                  <c:v>3.7526054984126986</c:v>
                </c:pt>
                <c:pt idx="14">
                  <c:v>3.4953453225396829</c:v>
                </c:pt>
                <c:pt idx="15">
                  <c:v>3.6668429720634919</c:v>
                </c:pt>
                <c:pt idx="16">
                  <c:v>3.5041188931746028</c:v>
                </c:pt>
                <c:pt idx="17">
                  <c:v>3.481858599603175</c:v>
                </c:pt>
                <c:pt idx="18">
                  <c:v>3.4154285022222219</c:v>
                </c:pt>
                <c:pt idx="19">
                  <c:v>3.5658114701587293</c:v>
                </c:pt>
                <c:pt idx="20">
                  <c:v>3.4994462222857146</c:v>
                </c:pt>
                <c:pt idx="21">
                  <c:v>3.5944214536507935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E-4831-BF79-18694EC146D8}"/>
            </c:ext>
          </c:extLst>
        </c:ser>
        <c:ser>
          <c:idx val="1"/>
          <c:order val="1"/>
          <c:tx>
            <c:v>legacy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'legacy delay no ampdu'!$A$3:$A$24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'legacy delay no ampdu'!$G$3:$G$24</c:f>
              <c:numCache>
                <c:formatCode>General</c:formatCode>
                <c:ptCount val="22"/>
                <c:pt idx="0">
                  <c:v>0</c:v>
                </c:pt>
                <c:pt idx="1">
                  <c:v>1.3082130700000001</c:v>
                </c:pt>
                <c:pt idx="2">
                  <c:v>3.3250420000000007</c:v>
                </c:pt>
                <c:pt idx="3">
                  <c:v>4.0015269333333334</c:v>
                </c:pt>
                <c:pt idx="4">
                  <c:v>3.8078355450000005</c:v>
                </c:pt>
                <c:pt idx="5">
                  <c:v>3.9121576840000003</c:v>
                </c:pt>
                <c:pt idx="6">
                  <c:v>3.7538500800000008</c:v>
                </c:pt>
                <c:pt idx="7">
                  <c:v>3.4443170771428568</c:v>
                </c:pt>
                <c:pt idx="8">
                  <c:v>3.2624759025000003</c:v>
                </c:pt>
                <c:pt idx="9">
                  <c:v>3.3112220711111116</c:v>
                </c:pt>
                <c:pt idx="10">
                  <c:v>3.6090448474999999</c:v>
                </c:pt>
                <c:pt idx="11">
                  <c:v>3.4913832727272727</c:v>
                </c:pt>
                <c:pt idx="12">
                  <c:v>3.5097557533333337</c:v>
                </c:pt>
                <c:pt idx="13">
                  <c:v>3.7984212282051284</c:v>
                </c:pt>
                <c:pt idx="14">
                  <c:v>3.648829112</c:v>
                </c:pt>
                <c:pt idx="15">
                  <c:v>3.4649660533333333</c:v>
                </c:pt>
                <c:pt idx="16">
                  <c:v>3.4475002907499999</c:v>
                </c:pt>
                <c:pt idx="17">
                  <c:v>3.5997560794117649</c:v>
                </c:pt>
                <c:pt idx="18">
                  <c:v>3.4354837777777774</c:v>
                </c:pt>
                <c:pt idx="19">
                  <c:v>3.5848056655789469</c:v>
                </c:pt>
                <c:pt idx="20">
                  <c:v>3.0460291559999999</c:v>
                </c:pt>
                <c:pt idx="21">
                  <c:v>3.2034965360000003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2E-4831-BF79-18694EC14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751344"/>
        <c:axId val="411489424"/>
      </c:scatterChart>
      <c:valAx>
        <c:axId val="263751344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489424"/>
        <c:crosses val="autoZero"/>
        <c:crossBetween val="midCat"/>
      </c:valAx>
      <c:valAx>
        <c:axId val="4114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375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'ax thr'!$J$3:$J$24</c:f>
                <c:numCache>
                  <c:formatCode>General</c:formatCode>
                  <c:ptCount val="22"/>
                  <c:pt idx="0">
                    <c:v>63.612314852821406</c:v>
                  </c:pt>
                  <c:pt idx="1">
                    <c:v>32.901447615756638</c:v>
                  </c:pt>
                  <c:pt idx="2">
                    <c:v>32.762798608385829</c:v>
                  </c:pt>
                  <c:pt idx="3">
                    <c:v>38.014375304552011</c:v>
                  </c:pt>
                  <c:pt idx="4">
                    <c:v>32.658340234935835</c:v>
                  </c:pt>
                  <c:pt idx="5">
                    <c:v>34.351292091897278</c:v>
                  </c:pt>
                  <c:pt idx="6">
                    <c:v>36.664323316063935</c:v>
                  </c:pt>
                  <c:pt idx="7">
                    <c:v>8.6218207022901421</c:v>
                  </c:pt>
                  <c:pt idx="8">
                    <c:v>43.258980993339264</c:v>
                  </c:pt>
                  <c:pt idx="9">
                    <c:v>51.675122105554316</c:v>
                  </c:pt>
                  <c:pt idx="10">
                    <c:v>23.449787156962593</c:v>
                  </c:pt>
                  <c:pt idx="11">
                    <c:v>51.243659563586945</c:v>
                  </c:pt>
                  <c:pt idx="12">
                    <c:v>48.905278843374212</c:v>
                  </c:pt>
                  <c:pt idx="13">
                    <c:v>55.528293381126204</c:v>
                  </c:pt>
                  <c:pt idx="14">
                    <c:v>32.840989791326137</c:v>
                  </c:pt>
                  <c:pt idx="15">
                    <c:v>72.483508368070531</c:v>
                  </c:pt>
                  <c:pt idx="16">
                    <c:v>38.140188369230003</c:v>
                  </c:pt>
                  <c:pt idx="17">
                    <c:v>16.406208804217677</c:v>
                  </c:pt>
                  <c:pt idx="18">
                    <c:v>26.631864628079668</c:v>
                  </c:pt>
                  <c:pt idx="19">
                    <c:v>13.318528881777947</c:v>
                  </c:pt>
                  <c:pt idx="20">
                    <c:v>20.330199805811223</c:v>
                  </c:pt>
                  <c:pt idx="21">
                    <c:v>14.199574464392107</c:v>
                  </c:pt>
                </c:numCache>
              </c:numRef>
            </c:plus>
            <c:minus>
              <c:numRef>
                <c:f>'ax thr'!$J$3:$J$24</c:f>
                <c:numCache>
                  <c:formatCode>General</c:formatCode>
                  <c:ptCount val="22"/>
                  <c:pt idx="0">
                    <c:v>63.612314852821406</c:v>
                  </c:pt>
                  <c:pt idx="1">
                    <c:v>32.901447615756638</c:v>
                  </c:pt>
                  <c:pt idx="2">
                    <c:v>32.762798608385829</c:v>
                  </c:pt>
                  <c:pt idx="3">
                    <c:v>38.014375304552011</c:v>
                  </c:pt>
                  <c:pt idx="4">
                    <c:v>32.658340234935835</c:v>
                  </c:pt>
                  <c:pt idx="5">
                    <c:v>34.351292091897278</c:v>
                  </c:pt>
                  <c:pt idx="6">
                    <c:v>36.664323316063935</c:v>
                  </c:pt>
                  <c:pt idx="7">
                    <c:v>8.6218207022901421</c:v>
                  </c:pt>
                  <c:pt idx="8">
                    <c:v>43.258980993339264</c:v>
                  </c:pt>
                  <c:pt idx="9">
                    <c:v>51.675122105554316</c:v>
                  </c:pt>
                  <c:pt idx="10">
                    <c:v>23.449787156962593</c:v>
                  </c:pt>
                  <c:pt idx="11">
                    <c:v>51.243659563586945</c:v>
                  </c:pt>
                  <c:pt idx="12">
                    <c:v>48.905278843374212</c:v>
                  </c:pt>
                  <c:pt idx="13">
                    <c:v>55.528293381126204</c:v>
                  </c:pt>
                  <c:pt idx="14">
                    <c:v>32.840989791326137</c:v>
                  </c:pt>
                  <c:pt idx="15">
                    <c:v>72.483508368070531</c:v>
                  </c:pt>
                  <c:pt idx="16">
                    <c:v>38.140188369230003</c:v>
                  </c:pt>
                  <c:pt idx="17">
                    <c:v>16.406208804217677</c:v>
                  </c:pt>
                  <c:pt idx="18">
                    <c:v>26.631864628079668</c:v>
                  </c:pt>
                  <c:pt idx="19">
                    <c:v>13.318528881777947</c:v>
                  </c:pt>
                  <c:pt idx="20">
                    <c:v>20.330199805811223</c:v>
                  </c:pt>
                  <c:pt idx="21">
                    <c:v>14.199574464392107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'ax thr'!$B$3:$B$24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'ax thr'!$H$3:$H$24</c:f>
              <c:numCache>
                <c:formatCode>General</c:formatCode>
                <c:ptCount val="22"/>
                <c:pt idx="0">
                  <c:v>246.72283138500006</c:v>
                </c:pt>
                <c:pt idx="1">
                  <c:v>220.06542455240006</c:v>
                </c:pt>
                <c:pt idx="2">
                  <c:v>216.46103746419993</c:v>
                </c:pt>
                <c:pt idx="3">
                  <c:v>238.421526172</c:v>
                </c:pt>
                <c:pt idx="4">
                  <c:v>208.48526110419999</c:v>
                </c:pt>
                <c:pt idx="5">
                  <c:v>209.81925169460001</c:v>
                </c:pt>
                <c:pt idx="6">
                  <c:v>206.84574816920002</c:v>
                </c:pt>
                <c:pt idx="7">
                  <c:v>175.36327121650001</c:v>
                </c:pt>
                <c:pt idx="8">
                  <c:v>205.70315555000002</c:v>
                </c:pt>
                <c:pt idx="9">
                  <c:v>204.07072006339996</c:v>
                </c:pt>
                <c:pt idx="10">
                  <c:v>192.22046846720002</c:v>
                </c:pt>
                <c:pt idx="11">
                  <c:v>214.88817354924993</c:v>
                </c:pt>
                <c:pt idx="12">
                  <c:v>191.38482966639998</c:v>
                </c:pt>
                <c:pt idx="13">
                  <c:v>226.61082437420001</c:v>
                </c:pt>
                <c:pt idx="14">
                  <c:v>187.12944991220002</c:v>
                </c:pt>
                <c:pt idx="15">
                  <c:v>194.12739272533329</c:v>
                </c:pt>
                <c:pt idx="16">
                  <c:v>190.4305166748</c:v>
                </c:pt>
                <c:pt idx="17">
                  <c:v>194.40411713500001</c:v>
                </c:pt>
                <c:pt idx="18">
                  <c:v>155.90204478800001</c:v>
                </c:pt>
                <c:pt idx="19">
                  <c:v>162.96086063719997</c:v>
                </c:pt>
                <c:pt idx="20">
                  <c:v>168.0127865334</c:v>
                </c:pt>
                <c:pt idx="21">
                  <c:v>159.4214170505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A-41E0-82E1-B5A44EFE7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78224"/>
        <c:axId val="411476624"/>
      </c:scatterChart>
      <c:valAx>
        <c:axId val="411478224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476624"/>
        <c:crosses val="autoZero"/>
        <c:crossBetween val="midCat"/>
      </c:valAx>
      <c:valAx>
        <c:axId val="4114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47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'legacy thr'!$J$4:$J$24</c:f>
                <c:numCache>
                  <c:formatCode>General</c:formatCode>
                  <c:ptCount val="21"/>
                  <c:pt idx="0">
                    <c:v>0.14823419823122827</c:v>
                  </c:pt>
                  <c:pt idx="1">
                    <c:v>3.0311529570101023</c:v>
                  </c:pt>
                  <c:pt idx="2">
                    <c:v>0.95627403897095664</c:v>
                  </c:pt>
                  <c:pt idx="3">
                    <c:v>16.702162578926142</c:v>
                  </c:pt>
                  <c:pt idx="4">
                    <c:v>10.71664128757603</c:v>
                  </c:pt>
                  <c:pt idx="5">
                    <c:v>15.985644614631267</c:v>
                  </c:pt>
                  <c:pt idx="6">
                    <c:v>0</c:v>
                  </c:pt>
                  <c:pt idx="7">
                    <c:v>14.502852620249428</c:v>
                  </c:pt>
                  <c:pt idx="8">
                    <c:v>9.6095691971432462</c:v>
                  </c:pt>
                  <c:pt idx="9">
                    <c:v>5.3065968528161456</c:v>
                  </c:pt>
                  <c:pt idx="10">
                    <c:v>10.544158083777219</c:v>
                  </c:pt>
                  <c:pt idx="11">
                    <c:v>9.9172767636125592</c:v>
                  </c:pt>
                  <c:pt idx="12">
                    <c:v>7.9050088397753342</c:v>
                  </c:pt>
                  <c:pt idx="13">
                    <c:v>4.3888287577867322</c:v>
                  </c:pt>
                  <c:pt idx="14">
                    <c:v>13.630372948876875</c:v>
                  </c:pt>
                  <c:pt idx="15">
                    <c:v>14.7672562172884</c:v>
                  </c:pt>
                  <c:pt idx="16">
                    <c:v>15.662099699113748</c:v>
                  </c:pt>
                  <c:pt idx="17">
                    <c:v>12.898944534468608</c:v>
                  </c:pt>
                  <c:pt idx="18">
                    <c:v>14.665588028552689</c:v>
                  </c:pt>
                  <c:pt idx="19">
                    <c:v>24.807045115638445</c:v>
                  </c:pt>
                  <c:pt idx="20">
                    <c:v>4.4339066737006263</c:v>
                  </c:pt>
                </c:numCache>
              </c:numRef>
            </c:plus>
            <c:minus>
              <c:numRef>
                <c:f>'legacy thr'!$J$4:$J$24</c:f>
                <c:numCache>
                  <c:formatCode>General</c:formatCode>
                  <c:ptCount val="21"/>
                  <c:pt idx="0">
                    <c:v>0.14823419823122827</c:v>
                  </c:pt>
                  <c:pt idx="1">
                    <c:v>3.0311529570101023</c:v>
                  </c:pt>
                  <c:pt idx="2">
                    <c:v>0.95627403897095664</c:v>
                  </c:pt>
                  <c:pt idx="3">
                    <c:v>16.702162578926142</c:v>
                  </c:pt>
                  <c:pt idx="4">
                    <c:v>10.71664128757603</c:v>
                  </c:pt>
                  <c:pt idx="5">
                    <c:v>15.985644614631267</c:v>
                  </c:pt>
                  <c:pt idx="6">
                    <c:v>0</c:v>
                  </c:pt>
                  <c:pt idx="7">
                    <c:v>14.502852620249428</c:v>
                  </c:pt>
                  <c:pt idx="8">
                    <c:v>9.6095691971432462</c:v>
                  </c:pt>
                  <c:pt idx="9">
                    <c:v>5.3065968528161456</c:v>
                  </c:pt>
                  <c:pt idx="10">
                    <c:v>10.544158083777219</c:v>
                  </c:pt>
                  <c:pt idx="11">
                    <c:v>9.9172767636125592</c:v>
                  </c:pt>
                  <c:pt idx="12">
                    <c:v>7.9050088397753342</c:v>
                  </c:pt>
                  <c:pt idx="13">
                    <c:v>4.3888287577867322</c:v>
                  </c:pt>
                  <c:pt idx="14">
                    <c:v>13.630372948876875</c:v>
                  </c:pt>
                  <c:pt idx="15">
                    <c:v>14.7672562172884</c:v>
                  </c:pt>
                  <c:pt idx="16">
                    <c:v>15.662099699113748</c:v>
                  </c:pt>
                  <c:pt idx="17">
                    <c:v>12.898944534468608</c:v>
                  </c:pt>
                  <c:pt idx="18">
                    <c:v>14.665588028552689</c:v>
                  </c:pt>
                  <c:pt idx="19">
                    <c:v>24.807045115638445</c:v>
                  </c:pt>
                  <c:pt idx="20">
                    <c:v>4.4339066737006263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'legacy thr'!$B$3:$B$24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'legacy thr'!$H$3:$H$24</c:f>
              <c:numCache>
                <c:formatCode>General</c:formatCode>
                <c:ptCount val="22"/>
                <c:pt idx="0">
                  <c:v>0</c:v>
                </c:pt>
                <c:pt idx="1">
                  <c:v>0.12906044999999999</c:v>
                </c:pt>
                <c:pt idx="2">
                  <c:v>2.2074523474999994</c:v>
                </c:pt>
                <c:pt idx="3">
                  <c:v>3.0951891875000004</c:v>
                </c:pt>
                <c:pt idx="4">
                  <c:v>8.8314277749999999</c:v>
                </c:pt>
                <c:pt idx="5">
                  <c:v>7.8820057500000003</c:v>
                </c:pt>
                <c:pt idx="6">
                  <c:v>11.833435999999999</c:v>
                </c:pt>
                <c:pt idx="7">
                  <c:v>19.333867050000002</c:v>
                </c:pt>
                <c:pt idx="8">
                  <c:v>15.200206625</c:v>
                </c:pt>
                <c:pt idx="9">
                  <c:v>15.766802996000001</c:v>
                </c:pt>
                <c:pt idx="10">
                  <c:v>16.619113358</c:v>
                </c:pt>
                <c:pt idx="11">
                  <c:v>21.388933312500001</c:v>
                </c:pt>
                <c:pt idx="12">
                  <c:v>20.941521282000004</c:v>
                </c:pt>
                <c:pt idx="13">
                  <c:v>22.320766618</c:v>
                </c:pt>
                <c:pt idx="14">
                  <c:v>22.912334610000002</c:v>
                </c:pt>
                <c:pt idx="15">
                  <c:v>26.131618163333332</c:v>
                </c:pt>
                <c:pt idx="16">
                  <c:v>27.312569062000001</c:v>
                </c:pt>
                <c:pt idx="17">
                  <c:v>43.672513039999998</c:v>
                </c:pt>
                <c:pt idx="18">
                  <c:v>31.994653225</c:v>
                </c:pt>
                <c:pt idx="19">
                  <c:v>35.748733919999999</c:v>
                </c:pt>
                <c:pt idx="20">
                  <c:v>43.956911802</c:v>
                </c:pt>
                <c:pt idx="21">
                  <c:v>43.273768777499996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FE-4145-95A0-59DC56CC8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391800"/>
        <c:axId val="411131256"/>
      </c:scatterChart>
      <c:valAx>
        <c:axId val="521391800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131256"/>
        <c:crosses val="autoZero"/>
        <c:crossBetween val="midCat"/>
      </c:valAx>
      <c:valAx>
        <c:axId val="41113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391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065215805758258E-2"/>
          <c:y val="7.2567717190196598E-2"/>
          <c:w val="0.88396062992125979"/>
          <c:h val="0.8200328904952175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'ax delay'!$J$3:$J$24</c:f>
                <c:numCache>
                  <c:formatCode>General</c:formatCode>
                  <c:ptCount val="22"/>
                  <c:pt idx="0">
                    <c:v>0.41092045579204528</c:v>
                  </c:pt>
                  <c:pt idx="1">
                    <c:v>0.29510011303222194</c:v>
                  </c:pt>
                  <c:pt idx="2">
                    <c:v>0.33537896566596803</c:v>
                  </c:pt>
                  <c:pt idx="3">
                    <c:v>0.24242569489771515</c:v>
                  </c:pt>
                  <c:pt idx="4">
                    <c:v>0.21723748250459682</c:v>
                  </c:pt>
                  <c:pt idx="5">
                    <c:v>0.40404618406192522</c:v>
                  </c:pt>
                  <c:pt idx="6">
                    <c:v>0.28447174064073488</c:v>
                  </c:pt>
                  <c:pt idx="7">
                    <c:v>0.11855338840252719</c:v>
                  </c:pt>
                  <c:pt idx="8">
                    <c:v>0.40822824567153604</c:v>
                  </c:pt>
                  <c:pt idx="9">
                    <c:v>0.32386265527754099</c:v>
                  </c:pt>
                  <c:pt idx="10">
                    <c:v>0.49699305726630866</c:v>
                  </c:pt>
                  <c:pt idx="11">
                    <c:v>0.49360972709684703</c:v>
                  </c:pt>
                  <c:pt idx="12">
                    <c:v>0.4335699782362844</c:v>
                  </c:pt>
                  <c:pt idx="13">
                    <c:v>0.49926929920754454</c:v>
                  </c:pt>
                  <c:pt idx="14">
                    <c:v>0.4310451151453944</c:v>
                  </c:pt>
                  <c:pt idx="15">
                    <c:v>0.4598807338770502</c:v>
                  </c:pt>
                  <c:pt idx="16">
                    <c:v>0.37318884983511413</c:v>
                  </c:pt>
                  <c:pt idx="17">
                    <c:v>0.24433228741148072</c:v>
                  </c:pt>
                  <c:pt idx="18">
                    <c:v>0.40820395474107768</c:v>
                  </c:pt>
                  <c:pt idx="19">
                    <c:v>0.37895853517022177</c:v>
                  </c:pt>
                  <c:pt idx="20">
                    <c:v>0.41691192936581511</c:v>
                  </c:pt>
                  <c:pt idx="21">
                    <c:v>0.46287239143401532</c:v>
                  </c:pt>
                </c:numCache>
              </c:numRef>
            </c:plus>
            <c:minus>
              <c:numRef>
                <c:f>'ax delay'!$J$3:$J$24</c:f>
                <c:numCache>
                  <c:formatCode>General</c:formatCode>
                  <c:ptCount val="22"/>
                  <c:pt idx="0">
                    <c:v>0.41092045579204528</c:v>
                  </c:pt>
                  <c:pt idx="1">
                    <c:v>0.29510011303222194</c:v>
                  </c:pt>
                  <c:pt idx="2">
                    <c:v>0.33537896566596803</c:v>
                  </c:pt>
                  <c:pt idx="3">
                    <c:v>0.24242569489771515</c:v>
                  </c:pt>
                  <c:pt idx="4">
                    <c:v>0.21723748250459682</c:v>
                  </c:pt>
                  <c:pt idx="5">
                    <c:v>0.40404618406192522</c:v>
                  </c:pt>
                  <c:pt idx="6">
                    <c:v>0.28447174064073488</c:v>
                  </c:pt>
                  <c:pt idx="7">
                    <c:v>0.11855338840252719</c:v>
                  </c:pt>
                  <c:pt idx="8">
                    <c:v>0.40822824567153604</c:v>
                  </c:pt>
                  <c:pt idx="9">
                    <c:v>0.32386265527754099</c:v>
                  </c:pt>
                  <c:pt idx="10">
                    <c:v>0.49699305726630866</c:v>
                  </c:pt>
                  <c:pt idx="11">
                    <c:v>0.49360972709684703</c:v>
                  </c:pt>
                  <c:pt idx="12">
                    <c:v>0.4335699782362844</c:v>
                  </c:pt>
                  <c:pt idx="13">
                    <c:v>0.49926929920754454</c:v>
                  </c:pt>
                  <c:pt idx="14">
                    <c:v>0.4310451151453944</c:v>
                  </c:pt>
                  <c:pt idx="15">
                    <c:v>0.4598807338770502</c:v>
                  </c:pt>
                  <c:pt idx="16">
                    <c:v>0.37318884983511413</c:v>
                  </c:pt>
                  <c:pt idx="17">
                    <c:v>0.24433228741148072</c:v>
                  </c:pt>
                  <c:pt idx="18">
                    <c:v>0.40820395474107768</c:v>
                  </c:pt>
                  <c:pt idx="19">
                    <c:v>0.37895853517022177</c:v>
                  </c:pt>
                  <c:pt idx="20">
                    <c:v>0.41691192936581511</c:v>
                  </c:pt>
                  <c:pt idx="21">
                    <c:v>0.46287239143401532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'ax delay'!$B$3:$B$24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'ax delay'!$H$3:$H$24</c:f>
              <c:numCache>
                <c:formatCode>General</c:formatCode>
                <c:ptCount val="22"/>
                <c:pt idx="0">
                  <c:v>3.6765471488095232</c:v>
                </c:pt>
                <c:pt idx="1">
                  <c:v>3.4395967463492063</c:v>
                </c:pt>
                <c:pt idx="2">
                  <c:v>3.634636246825397</c:v>
                </c:pt>
                <c:pt idx="3">
                  <c:v>3.6663948577142862</c:v>
                </c:pt>
                <c:pt idx="4">
                  <c:v>3.5095769152380951</c:v>
                </c:pt>
                <c:pt idx="5">
                  <c:v>3.5716455585079365</c:v>
                </c:pt>
                <c:pt idx="6">
                  <c:v>3.5273024757142855</c:v>
                </c:pt>
                <c:pt idx="7">
                  <c:v>3.6082676706349206</c:v>
                </c:pt>
                <c:pt idx="8">
                  <c:v>3.5832531155555549</c:v>
                </c:pt>
                <c:pt idx="9">
                  <c:v>3.4905342895238092</c:v>
                </c:pt>
                <c:pt idx="10">
                  <c:v>3.5395742717460315</c:v>
                </c:pt>
                <c:pt idx="11">
                  <c:v>3.5780607620634912</c:v>
                </c:pt>
                <c:pt idx="12">
                  <c:v>3.3765222629841269</c:v>
                </c:pt>
                <c:pt idx="13">
                  <c:v>3.3997139158412701</c:v>
                </c:pt>
                <c:pt idx="14">
                  <c:v>3.254912117365079</c:v>
                </c:pt>
                <c:pt idx="15">
                  <c:v>3.687081313915344</c:v>
                </c:pt>
                <c:pt idx="16">
                  <c:v>3.4053137939682534</c:v>
                </c:pt>
                <c:pt idx="17">
                  <c:v>3.3469799519841272</c:v>
                </c:pt>
                <c:pt idx="18">
                  <c:v>3.3886254642857141</c:v>
                </c:pt>
                <c:pt idx="19">
                  <c:v>3.3619656920634915</c:v>
                </c:pt>
                <c:pt idx="20">
                  <c:v>3.4413494539365082</c:v>
                </c:pt>
                <c:pt idx="21">
                  <c:v>3.4399999365079368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C-48A8-B01B-61429D607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769808"/>
        <c:axId val="440770768"/>
      </c:scatterChart>
      <c:valAx>
        <c:axId val="440769808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0770768"/>
        <c:crosses val="autoZero"/>
        <c:crossBetween val="midCat"/>
      </c:valAx>
      <c:valAx>
        <c:axId val="4407707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076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'legacy delay'!$J$3:$J$24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2.3095210978920035</c:v>
                  </c:pt>
                  <c:pt idx="2">
                    <c:v>0.93659211639525197</c:v>
                  </c:pt>
                  <c:pt idx="3">
                    <c:v>2.7598946565994926</c:v>
                  </c:pt>
                  <c:pt idx="4">
                    <c:v>1.9683468509631796</c:v>
                  </c:pt>
                  <c:pt idx="5">
                    <c:v>5.1365407179077494</c:v>
                  </c:pt>
                  <c:pt idx="6">
                    <c:v>3.6677336705830719</c:v>
                  </c:pt>
                  <c:pt idx="7">
                    <c:v>3.9850198353248598</c:v>
                  </c:pt>
                  <c:pt idx="8">
                    <c:v>1.9380849513242229</c:v>
                  </c:pt>
                  <c:pt idx="9">
                    <c:v>0.59897251085558567</c:v>
                  </c:pt>
                  <c:pt idx="10">
                    <c:v>0.62776689952457887</c:v>
                  </c:pt>
                  <c:pt idx="11">
                    <c:v>0.62361555181985195</c:v>
                  </c:pt>
                  <c:pt idx="12">
                    <c:v>0.49431819743893518</c:v>
                  </c:pt>
                  <c:pt idx="13">
                    <c:v>0.3776708136384449</c:v>
                  </c:pt>
                  <c:pt idx="14">
                    <c:v>0.43372029819863051</c:v>
                  </c:pt>
                  <c:pt idx="15">
                    <c:v>0.91700986291090636</c:v>
                  </c:pt>
                  <c:pt idx="16">
                    <c:v>0.87018655663701316</c:v>
                  </c:pt>
                  <c:pt idx="17">
                    <c:v>0.49258679889244389</c:v>
                  </c:pt>
                  <c:pt idx="18">
                    <c:v>0.36940307724165877</c:v>
                  </c:pt>
                  <c:pt idx="19">
                    <c:v>0.89644304831517441</c:v>
                  </c:pt>
                  <c:pt idx="20">
                    <c:v>0.46385039198323169</c:v>
                  </c:pt>
                  <c:pt idx="21">
                    <c:v>0.47639044933546187</c:v>
                  </c:pt>
                </c:numCache>
              </c:numRef>
            </c:plus>
            <c:minus>
              <c:numRef>
                <c:f>'legacy delay'!$J$3:$J$24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2.3095210978920035</c:v>
                  </c:pt>
                  <c:pt idx="2">
                    <c:v>0.93659211639525197</c:v>
                  </c:pt>
                  <c:pt idx="3">
                    <c:v>2.7598946565994926</c:v>
                  </c:pt>
                  <c:pt idx="4">
                    <c:v>1.9683468509631796</c:v>
                  </c:pt>
                  <c:pt idx="5">
                    <c:v>5.1365407179077494</c:v>
                  </c:pt>
                  <c:pt idx="6">
                    <c:v>3.6677336705830719</c:v>
                  </c:pt>
                  <c:pt idx="7">
                    <c:v>3.9850198353248598</c:v>
                  </c:pt>
                  <c:pt idx="8">
                    <c:v>1.9380849513242229</c:v>
                  </c:pt>
                  <c:pt idx="9">
                    <c:v>0.59897251085558567</c:v>
                  </c:pt>
                  <c:pt idx="10">
                    <c:v>0.62776689952457887</c:v>
                  </c:pt>
                  <c:pt idx="11">
                    <c:v>0.62361555181985195</c:v>
                  </c:pt>
                  <c:pt idx="12">
                    <c:v>0.49431819743893518</c:v>
                  </c:pt>
                  <c:pt idx="13">
                    <c:v>0.3776708136384449</c:v>
                  </c:pt>
                  <c:pt idx="14">
                    <c:v>0.43372029819863051</c:v>
                  </c:pt>
                  <c:pt idx="15">
                    <c:v>0.91700986291090636</c:v>
                  </c:pt>
                  <c:pt idx="16">
                    <c:v>0.87018655663701316</c:v>
                  </c:pt>
                  <c:pt idx="17">
                    <c:v>0.49258679889244389</c:v>
                  </c:pt>
                  <c:pt idx="18">
                    <c:v>0.36940307724165877</c:v>
                  </c:pt>
                  <c:pt idx="19">
                    <c:v>0.89644304831517441</c:v>
                  </c:pt>
                  <c:pt idx="20">
                    <c:v>0.46385039198323169</c:v>
                  </c:pt>
                  <c:pt idx="21">
                    <c:v>0.47639044933546187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'legacy delay'!$B$3:$B$24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'legacy delay'!$H$3:$H$24</c:f>
              <c:numCache>
                <c:formatCode>General</c:formatCode>
                <c:ptCount val="22"/>
                <c:pt idx="0">
                  <c:v>0</c:v>
                </c:pt>
                <c:pt idx="1">
                  <c:v>1.2390956000000002</c:v>
                </c:pt>
                <c:pt idx="2">
                  <c:v>4.4930399999999997</c:v>
                </c:pt>
                <c:pt idx="3">
                  <c:v>5.3726702</c:v>
                </c:pt>
                <c:pt idx="4">
                  <c:v>5.0573304399999994</c:v>
                </c:pt>
                <c:pt idx="5">
                  <c:v>6.4141773319999995</c:v>
                </c:pt>
                <c:pt idx="6">
                  <c:v>5.6078327200000002</c:v>
                </c:pt>
                <c:pt idx="7">
                  <c:v>5.6006757190476186</c:v>
                </c:pt>
                <c:pt idx="8">
                  <c:v>4.1047918325000001</c:v>
                </c:pt>
                <c:pt idx="9">
                  <c:v>3.2219263466666668</c:v>
                </c:pt>
                <c:pt idx="10">
                  <c:v>3.2686321116000001</c:v>
                </c:pt>
                <c:pt idx="11">
                  <c:v>3.6514624227272723</c:v>
                </c:pt>
                <c:pt idx="12">
                  <c:v>3.7170156533333332</c:v>
                </c:pt>
                <c:pt idx="13">
                  <c:v>3.9378417399999996</c:v>
                </c:pt>
                <c:pt idx="14">
                  <c:v>3.6509142601285709</c:v>
                </c:pt>
                <c:pt idx="15">
                  <c:v>3.6353673444444436</c:v>
                </c:pt>
                <c:pt idx="16">
                  <c:v>3.5026539587499999</c:v>
                </c:pt>
                <c:pt idx="17">
                  <c:v>3.6746492132352944</c:v>
                </c:pt>
                <c:pt idx="18">
                  <c:v>4.0053455634722219</c:v>
                </c:pt>
                <c:pt idx="19">
                  <c:v>3.4384947100000005</c:v>
                </c:pt>
                <c:pt idx="20">
                  <c:v>3.3511325169999999</c:v>
                </c:pt>
                <c:pt idx="21">
                  <c:v>3.5394506011904761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6-4A41-8DBE-D8977233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132176"/>
        <c:axId val="532136336"/>
      </c:scatterChart>
      <c:valAx>
        <c:axId val="532132176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2136336"/>
        <c:crosses val="autoZero"/>
        <c:crossBetween val="midCat"/>
      </c:valAx>
      <c:valAx>
        <c:axId val="53213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213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'ax thr no ampdu'!$I$3:$I$24</c:f>
                <c:numCache>
                  <c:formatCode>General</c:formatCode>
                  <c:ptCount val="22"/>
                  <c:pt idx="0">
                    <c:v>3.8837391072962637</c:v>
                  </c:pt>
                  <c:pt idx="1">
                    <c:v>11.41673904165512</c:v>
                  </c:pt>
                  <c:pt idx="2">
                    <c:v>5.76555948851375</c:v>
                  </c:pt>
                  <c:pt idx="3">
                    <c:v>8.2279921312252053</c:v>
                  </c:pt>
                  <c:pt idx="4">
                    <c:v>5.0625912130900295</c:v>
                  </c:pt>
                  <c:pt idx="5">
                    <c:v>4.5718585186952936</c:v>
                  </c:pt>
                  <c:pt idx="6">
                    <c:v>7.5926803946746109</c:v>
                  </c:pt>
                  <c:pt idx="7">
                    <c:v>6.2580784520523345</c:v>
                  </c:pt>
                  <c:pt idx="8">
                    <c:v>4.681302179084379</c:v>
                  </c:pt>
                  <c:pt idx="9">
                    <c:v>7.7090665669208827</c:v>
                  </c:pt>
                  <c:pt idx="10">
                    <c:v>4.3207656774029992</c:v>
                  </c:pt>
                  <c:pt idx="11">
                    <c:v>6.2315054683043494</c:v>
                  </c:pt>
                  <c:pt idx="12">
                    <c:v>7.3977134186908362</c:v>
                  </c:pt>
                  <c:pt idx="13">
                    <c:v>2.9458768292631654</c:v>
                  </c:pt>
                  <c:pt idx="14">
                    <c:v>4.7391465108377613</c:v>
                  </c:pt>
                  <c:pt idx="15">
                    <c:v>6.5340944289430718</c:v>
                  </c:pt>
                  <c:pt idx="16">
                    <c:v>5.9468372032798662</c:v>
                  </c:pt>
                  <c:pt idx="17">
                    <c:v>5.230088840444286</c:v>
                  </c:pt>
                  <c:pt idx="18">
                    <c:v>3.0791001083199556</c:v>
                  </c:pt>
                  <c:pt idx="19">
                    <c:v>4.1596912014845779</c:v>
                  </c:pt>
                  <c:pt idx="20">
                    <c:v>3.58254099301818</c:v>
                  </c:pt>
                  <c:pt idx="21">
                    <c:v>2.3977837108145255</c:v>
                  </c:pt>
                </c:numCache>
              </c:numRef>
            </c:plus>
            <c:minus>
              <c:numRef>
                <c:f>'ax thr no ampdu'!$I$3:$I$24</c:f>
                <c:numCache>
                  <c:formatCode>General</c:formatCode>
                  <c:ptCount val="22"/>
                  <c:pt idx="0">
                    <c:v>3.8837391072962637</c:v>
                  </c:pt>
                  <c:pt idx="1">
                    <c:v>11.41673904165512</c:v>
                  </c:pt>
                  <c:pt idx="2">
                    <c:v>5.76555948851375</c:v>
                  </c:pt>
                  <c:pt idx="3">
                    <c:v>8.2279921312252053</c:v>
                  </c:pt>
                  <c:pt idx="4">
                    <c:v>5.0625912130900295</c:v>
                  </c:pt>
                  <c:pt idx="5">
                    <c:v>4.5718585186952936</c:v>
                  </c:pt>
                  <c:pt idx="6">
                    <c:v>7.5926803946746109</c:v>
                  </c:pt>
                  <c:pt idx="7">
                    <c:v>6.2580784520523345</c:v>
                  </c:pt>
                  <c:pt idx="8">
                    <c:v>4.681302179084379</c:v>
                  </c:pt>
                  <c:pt idx="9">
                    <c:v>7.7090665669208827</c:v>
                  </c:pt>
                  <c:pt idx="10">
                    <c:v>4.3207656774029992</c:v>
                  </c:pt>
                  <c:pt idx="11">
                    <c:v>6.2315054683043494</c:v>
                  </c:pt>
                  <c:pt idx="12">
                    <c:v>7.3977134186908362</c:v>
                  </c:pt>
                  <c:pt idx="13">
                    <c:v>2.9458768292631654</c:v>
                  </c:pt>
                  <c:pt idx="14">
                    <c:v>4.7391465108377613</c:v>
                  </c:pt>
                  <c:pt idx="15">
                    <c:v>6.5340944289430718</c:v>
                  </c:pt>
                  <c:pt idx="16">
                    <c:v>5.9468372032798662</c:v>
                  </c:pt>
                  <c:pt idx="17">
                    <c:v>5.230088840444286</c:v>
                  </c:pt>
                  <c:pt idx="18">
                    <c:v>3.0791001083199556</c:v>
                  </c:pt>
                  <c:pt idx="19">
                    <c:v>4.1596912014845779</c:v>
                  </c:pt>
                  <c:pt idx="20">
                    <c:v>3.58254099301818</c:v>
                  </c:pt>
                  <c:pt idx="21">
                    <c:v>2.3977837108145255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'ax thr no ampdu'!$A$3:$A$24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'ax thr no ampdu'!$G$3:$G$24</c:f>
              <c:numCache>
                <c:formatCode>General</c:formatCode>
                <c:ptCount val="22"/>
                <c:pt idx="0">
                  <c:v>43.072923104000004</c:v>
                </c:pt>
                <c:pt idx="1">
                  <c:v>48.066935774499989</c:v>
                </c:pt>
                <c:pt idx="2">
                  <c:v>45.617606817999992</c:v>
                </c:pt>
                <c:pt idx="3">
                  <c:v>42.986434286799998</c:v>
                </c:pt>
                <c:pt idx="4">
                  <c:v>42.071710400399994</c:v>
                </c:pt>
                <c:pt idx="5">
                  <c:v>41.446425322199993</c:v>
                </c:pt>
                <c:pt idx="6">
                  <c:v>45.371636418999998</c:v>
                </c:pt>
                <c:pt idx="7">
                  <c:v>39.171983143599995</c:v>
                </c:pt>
                <c:pt idx="8">
                  <c:v>42.254495559199995</c:v>
                </c:pt>
                <c:pt idx="9">
                  <c:v>45.610475456000003</c:v>
                </c:pt>
                <c:pt idx="10">
                  <c:v>36.104430563750007</c:v>
                </c:pt>
                <c:pt idx="11">
                  <c:v>37.526205837799992</c:v>
                </c:pt>
                <c:pt idx="12">
                  <c:v>42.063961247599998</c:v>
                </c:pt>
                <c:pt idx="13">
                  <c:v>35.716895540000003</c:v>
                </c:pt>
                <c:pt idx="14">
                  <c:v>37.853948054000014</c:v>
                </c:pt>
                <c:pt idx="15">
                  <c:v>42.791915339400006</c:v>
                </c:pt>
                <c:pt idx="16">
                  <c:v>40.054213292800007</c:v>
                </c:pt>
                <c:pt idx="17">
                  <c:v>32.890163513750004</c:v>
                </c:pt>
                <c:pt idx="18">
                  <c:v>36.978070567800003</c:v>
                </c:pt>
                <c:pt idx="19">
                  <c:v>35.401079348199993</c:v>
                </c:pt>
                <c:pt idx="20">
                  <c:v>37.095406704599995</c:v>
                </c:pt>
                <c:pt idx="21">
                  <c:v>32.065159519399998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5-45ED-B655-9AE50ADFB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78224"/>
        <c:axId val="411476624"/>
      </c:scatterChart>
      <c:valAx>
        <c:axId val="411478224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476624"/>
        <c:crosses val="autoZero"/>
        <c:crossBetween val="midCat"/>
      </c:valAx>
      <c:valAx>
        <c:axId val="4114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47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457198</xdr:colOff>
      <xdr:row>3</xdr:row>
      <xdr:rowOff>96609</xdr:rowOff>
    </xdr:from>
    <xdr:to>
      <xdr:col>15</xdr:col>
      <xdr:colOff>201385</xdr:colOff>
      <xdr:row>29</xdr:row>
      <xdr:rowOff>54429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74CB4B7-82F1-4D53-956F-185AA43BC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32</xdr:row>
      <xdr:rowOff>0</xdr:rowOff>
    </xdr:from>
    <xdr:to>
      <xdr:col>15</xdr:col>
      <xdr:colOff>353787</xdr:colOff>
      <xdr:row>57</xdr:row>
      <xdr:rowOff>148320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74CB4B7-82F1-4D53-956F-185AA43BC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</xdr:row>
      <xdr:rowOff>0</xdr:rowOff>
    </xdr:from>
    <xdr:to>
      <xdr:col>29</xdr:col>
      <xdr:colOff>353787</xdr:colOff>
      <xdr:row>28</xdr:row>
      <xdr:rowOff>148320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974CB4B7-82F1-4D53-956F-185AA43BC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29</xdr:col>
      <xdr:colOff>353787</xdr:colOff>
      <xdr:row>57</xdr:row>
      <xdr:rowOff>148320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974CB4B7-82F1-4D53-956F-185AA43BC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597350</xdr:colOff>
      <xdr:row>7</xdr:row>
      <xdr:rowOff>70757</xdr:rowOff>
    </xdr:from>
    <xdr:to>
      <xdr:col>20</xdr:col>
      <xdr:colOff>167365</xdr:colOff>
      <xdr:row>21</xdr:row>
      <xdr:rowOff>146957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7ED4780-272E-482C-8D99-52ACFF97D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506186</xdr:colOff>
      <xdr:row>7</xdr:row>
      <xdr:rowOff>63954</xdr:rowOff>
    </xdr:from>
    <xdr:to>
      <xdr:col>18</xdr:col>
      <xdr:colOff>201386</xdr:colOff>
      <xdr:row>21</xdr:row>
      <xdr:rowOff>140154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C67758F-AE5E-49A6-919F-5C5DEA72A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334736</xdr:colOff>
      <xdr:row>4</xdr:row>
      <xdr:rowOff>85724</xdr:rowOff>
    </xdr:from>
    <xdr:to>
      <xdr:col>19</xdr:col>
      <xdr:colOff>571500</xdr:colOff>
      <xdr:row>23</xdr:row>
      <xdr:rowOff>180975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E1BB197-2C06-402F-8FCA-BE69B4D0E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295275</xdr:colOff>
      <xdr:row>5</xdr:row>
      <xdr:rowOff>127907</xdr:rowOff>
    </xdr:from>
    <xdr:to>
      <xdr:col>18</xdr:col>
      <xdr:colOff>600075</xdr:colOff>
      <xdr:row>20</xdr:row>
      <xdr:rowOff>13607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CAD6528-21F3-4F98-BC06-DCDDE58E2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597350</xdr:colOff>
      <xdr:row>7</xdr:row>
      <xdr:rowOff>70757</xdr:rowOff>
    </xdr:from>
    <xdr:to>
      <xdr:col>19</xdr:col>
      <xdr:colOff>167365</xdr:colOff>
      <xdr:row>21</xdr:row>
      <xdr:rowOff>146957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7ED4780-272E-482C-8D99-52ACFF97D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477611</xdr:colOff>
      <xdr:row>7</xdr:row>
      <xdr:rowOff>83004</xdr:rowOff>
    </xdr:from>
    <xdr:to>
      <xdr:col>18</xdr:col>
      <xdr:colOff>172811</xdr:colOff>
      <xdr:row>21</xdr:row>
      <xdr:rowOff>159204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C67758F-AE5E-49A6-919F-5C5DEA72A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597350</xdr:colOff>
      <xdr:row>7</xdr:row>
      <xdr:rowOff>70757</xdr:rowOff>
    </xdr:from>
    <xdr:to>
      <xdr:col>19</xdr:col>
      <xdr:colOff>167365</xdr:colOff>
      <xdr:row>21</xdr:row>
      <xdr:rowOff>146957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7ED4780-272E-482C-8D99-52ACFF97D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597350</xdr:colOff>
      <xdr:row>7</xdr:row>
      <xdr:rowOff>70757</xdr:rowOff>
    </xdr:from>
    <xdr:to>
      <xdr:col>19</xdr:col>
      <xdr:colOff>167365</xdr:colOff>
      <xdr:row>21</xdr:row>
      <xdr:rowOff>146957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7ED4780-272E-482C-8D99-52ACFF97D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zoomScaleNormal="100" workbookViewId="0">
      <selection activeCell="X30" sqref="X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4"/>
  <sheetViews>
    <sheetView workbookViewId="0">
      <selection activeCell="D41" sqref="D41"/>
    </sheetView>
  </sheetViews>
  <sheetFormatPr defaultRowHeight="15" x14ac:dyDescent="0.25"/>
  <cols>
    <col min="8" max="10" width="12" bestFit="1" customWidth="1"/>
  </cols>
  <sheetData>
    <row r="2" spans="2:10" x14ac:dyDescent="0.25">
      <c r="C2">
        <v>333</v>
      </c>
      <c r="D2">
        <v>334</v>
      </c>
      <c r="E2">
        <v>335</v>
      </c>
      <c r="F2">
        <v>336</v>
      </c>
      <c r="G2">
        <v>337</v>
      </c>
    </row>
    <row r="3" spans="2:10" x14ac:dyDescent="0.25">
      <c r="B3">
        <v>0</v>
      </c>
      <c r="C3">
        <v>330.42896418900011</v>
      </c>
      <c r="D3">
        <v>183.50349835599999</v>
      </c>
      <c r="F3">
        <v>263.19401769000001</v>
      </c>
      <c r="G3">
        <v>209.76484530500011</v>
      </c>
      <c r="H3">
        <f>AVERAGE(C3:G3)</f>
        <v>246.72283138500006</v>
      </c>
      <c r="I3">
        <f>STDEV(C3:G3)</f>
        <v>64.911718128075051</v>
      </c>
      <c r="J3">
        <f>_xlfn.CONFIDENCE.NORM(0.05, I3, COUNTA(C3:G3))</f>
        <v>63.612314852821406</v>
      </c>
    </row>
    <row r="4" spans="2:10" x14ac:dyDescent="0.25">
      <c r="B4">
        <v>1</v>
      </c>
      <c r="C4">
        <v>272.97632098999998</v>
      </c>
      <c r="D4">
        <v>177.70493983000009</v>
      </c>
      <c r="E4">
        <v>197.23696665099999</v>
      </c>
      <c r="F4">
        <v>241.12791556100009</v>
      </c>
      <c r="G4">
        <v>211.28097973000001</v>
      </c>
      <c r="H4">
        <f t="shared" ref="H4:H24" si="0">AVERAGE(C4:G4)</f>
        <v>220.06542455240006</v>
      </c>
      <c r="I4">
        <f t="shared" ref="I4:I24" si="1">STDEV(C4:G4)</f>
        <v>37.536339446688828</v>
      </c>
      <c r="J4">
        <f t="shared" ref="J4:J24" si="2">_xlfn.CONFIDENCE.NORM(0.05, I4, COUNTA(C4:G4))</f>
        <v>32.901447615756638</v>
      </c>
    </row>
    <row r="5" spans="2:10" x14ac:dyDescent="0.25">
      <c r="B5">
        <v>2</v>
      </c>
      <c r="C5">
        <v>254.71030853799991</v>
      </c>
      <c r="D5">
        <v>162.53165702699999</v>
      </c>
      <c r="E5">
        <v>194.32668368</v>
      </c>
      <c r="F5">
        <v>237.84069135600001</v>
      </c>
      <c r="G5">
        <v>232.89584672000001</v>
      </c>
      <c r="H5">
        <f t="shared" si="0"/>
        <v>216.46103746419993</v>
      </c>
      <c r="I5">
        <f t="shared" si="1"/>
        <v>37.378158680134199</v>
      </c>
      <c r="J5">
        <f t="shared" si="2"/>
        <v>32.762798608385829</v>
      </c>
    </row>
    <row r="6" spans="2:10" x14ac:dyDescent="0.25">
      <c r="B6">
        <v>3</v>
      </c>
      <c r="C6">
        <v>293.20633736000002</v>
      </c>
      <c r="D6">
        <v>256.80714413999999</v>
      </c>
      <c r="E6">
        <v>179.96929451400001</v>
      </c>
      <c r="F6">
        <v>212.90638373600009</v>
      </c>
      <c r="G6">
        <v>249.21847110999991</v>
      </c>
      <c r="H6">
        <f t="shared" si="0"/>
        <v>238.421526172</v>
      </c>
      <c r="I6">
        <f t="shared" si="1"/>
        <v>43.369535345372803</v>
      </c>
      <c r="J6">
        <f t="shared" si="2"/>
        <v>38.014375304552011</v>
      </c>
    </row>
    <row r="7" spans="2:10" x14ac:dyDescent="0.25">
      <c r="B7">
        <v>4</v>
      </c>
      <c r="C7">
        <v>268.26367156999999</v>
      </c>
      <c r="D7">
        <v>171.33335528800001</v>
      </c>
      <c r="E7">
        <v>186.53986171599999</v>
      </c>
      <c r="F7">
        <v>215.805416587</v>
      </c>
      <c r="G7">
        <v>200.48400036000001</v>
      </c>
      <c r="H7">
        <f t="shared" si="0"/>
        <v>208.48526110419999</v>
      </c>
      <c r="I7">
        <f t="shared" si="1"/>
        <v>37.258985049549324</v>
      </c>
      <c r="J7">
        <f t="shared" si="2"/>
        <v>32.658340234935835</v>
      </c>
    </row>
    <row r="8" spans="2:10" x14ac:dyDescent="0.25">
      <c r="B8">
        <v>5</v>
      </c>
      <c r="C8">
        <v>277.84478936999989</v>
      </c>
      <c r="D8">
        <v>208.90879729</v>
      </c>
      <c r="E8">
        <v>184.516887363</v>
      </c>
      <c r="F8">
        <v>189.5814732</v>
      </c>
      <c r="G8">
        <v>188.24431125000001</v>
      </c>
      <c r="H8">
        <f t="shared" si="0"/>
        <v>209.81925169460001</v>
      </c>
      <c r="I8">
        <f t="shared" si="1"/>
        <v>39.190426374318697</v>
      </c>
      <c r="J8">
        <f t="shared" si="2"/>
        <v>34.351292091897278</v>
      </c>
    </row>
    <row r="9" spans="2:10" x14ac:dyDescent="0.25">
      <c r="B9">
        <v>6</v>
      </c>
      <c r="C9">
        <v>273.11272072999998</v>
      </c>
      <c r="D9">
        <v>161.71258512599999</v>
      </c>
      <c r="E9">
        <v>196.37555062000001</v>
      </c>
      <c r="F9">
        <v>215.72600696000001</v>
      </c>
      <c r="G9">
        <v>187.30187741</v>
      </c>
      <c r="H9">
        <f t="shared" si="0"/>
        <v>206.84574816920002</v>
      </c>
      <c r="I9">
        <f t="shared" si="1"/>
        <v>41.829298869993629</v>
      </c>
      <c r="J9">
        <f t="shared" si="2"/>
        <v>36.664323316063935</v>
      </c>
    </row>
    <row r="10" spans="2:10" x14ac:dyDescent="0.25">
      <c r="B10">
        <v>7</v>
      </c>
      <c r="E10">
        <v>179.76224016200001</v>
      </c>
      <c r="G10">
        <v>170.96430227100001</v>
      </c>
      <c r="H10">
        <f t="shared" si="0"/>
        <v>175.36327121650001</v>
      </c>
      <c r="I10">
        <f t="shared" si="1"/>
        <v>6.2210815431841748</v>
      </c>
      <c r="J10">
        <f t="shared" si="2"/>
        <v>8.6218207022901421</v>
      </c>
    </row>
    <row r="11" spans="2:10" x14ac:dyDescent="0.25">
      <c r="B11">
        <v>8</v>
      </c>
      <c r="C11">
        <v>265.56533996000002</v>
      </c>
      <c r="D11">
        <v>171.67245030000001</v>
      </c>
      <c r="E11">
        <v>147.67257418</v>
      </c>
      <c r="F11">
        <v>245.41783691000001</v>
      </c>
      <c r="G11">
        <v>198.1875764000001</v>
      </c>
      <c r="H11">
        <f t="shared" si="0"/>
        <v>205.70315555000002</v>
      </c>
      <c r="I11">
        <f t="shared" si="1"/>
        <v>49.352958983671165</v>
      </c>
      <c r="J11">
        <f t="shared" si="2"/>
        <v>43.258980993339264</v>
      </c>
    </row>
    <row r="12" spans="2:10" x14ac:dyDescent="0.25">
      <c r="B12">
        <v>9</v>
      </c>
      <c r="C12">
        <v>302.01132076599998</v>
      </c>
      <c r="D12">
        <v>179.90626300799991</v>
      </c>
      <c r="E12">
        <v>150.468128463</v>
      </c>
      <c r="F12">
        <v>212.00642612999999</v>
      </c>
      <c r="G12">
        <v>175.96146194999989</v>
      </c>
      <c r="H12">
        <f t="shared" si="0"/>
        <v>204.07072006339996</v>
      </c>
      <c r="I12">
        <f t="shared" si="1"/>
        <v>58.954698497042806</v>
      </c>
      <c r="J12">
        <f t="shared" si="2"/>
        <v>51.675122105554316</v>
      </c>
    </row>
    <row r="13" spans="2:10" x14ac:dyDescent="0.25">
      <c r="B13">
        <v>10</v>
      </c>
      <c r="C13">
        <v>214.71023645</v>
      </c>
      <c r="D13">
        <v>168.32318257200001</v>
      </c>
      <c r="E13">
        <v>179.94494667999999</v>
      </c>
      <c r="F13">
        <v>226.826756792</v>
      </c>
      <c r="G13">
        <v>171.29721984200009</v>
      </c>
      <c r="H13">
        <f t="shared" si="0"/>
        <v>192.22046846720002</v>
      </c>
      <c r="I13">
        <f t="shared" si="1"/>
        <v>26.753204933597253</v>
      </c>
      <c r="J13">
        <f t="shared" si="2"/>
        <v>23.449787156962593</v>
      </c>
    </row>
    <row r="14" spans="2:10" x14ac:dyDescent="0.25">
      <c r="B14">
        <v>11</v>
      </c>
      <c r="C14">
        <v>277.52012783999987</v>
      </c>
      <c r="D14">
        <v>168.44385531</v>
      </c>
      <c r="F14">
        <v>238.35385935999989</v>
      </c>
      <c r="G14">
        <v>175.234851687</v>
      </c>
      <c r="H14">
        <f t="shared" si="0"/>
        <v>214.88817354924993</v>
      </c>
      <c r="I14">
        <f t="shared" si="1"/>
        <v>52.290409382815611</v>
      </c>
      <c r="J14">
        <f t="shared" si="2"/>
        <v>51.243659563586945</v>
      </c>
    </row>
    <row r="15" spans="2:10" x14ac:dyDescent="0.25">
      <c r="B15">
        <v>12</v>
      </c>
      <c r="C15">
        <v>259.26938912000003</v>
      </c>
      <c r="D15">
        <v>147.83094879399999</v>
      </c>
      <c r="E15">
        <v>145.90355331999999</v>
      </c>
      <c r="F15">
        <v>244.70765986000001</v>
      </c>
      <c r="G15">
        <v>159.212597238</v>
      </c>
      <c r="H15">
        <f t="shared" si="0"/>
        <v>191.38482966639998</v>
      </c>
      <c r="I15">
        <f t="shared" si="1"/>
        <v>55.794661950397824</v>
      </c>
      <c r="J15">
        <f t="shared" si="2"/>
        <v>48.905278843374212</v>
      </c>
    </row>
    <row r="16" spans="2:10" x14ac:dyDescent="0.25">
      <c r="B16">
        <v>13</v>
      </c>
      <c r="C16">
        <v>304.78899723299992</v>
      </c>
      <c r="D16">
        <v>165.68945733000001</v>
      </c>
      <c r="E16">
        <v>157.61094829000001</v>
      </c>
      <c r="F16">
        <v>244.40968480000001</v>
      </c>
      <c r="G16">
        <v>260.555034218</v>
      </c>
      <c r="H16">
        <f t="shared" si="0"/>
        <v>226.61082437420001</v>
      </c>
      <c r="I16">
        <f t="shared" si="1"/>
        <v>63.350673611427474</v>
      </c>
      <c r="J16">
        <f t="shared" si="2"/>
        <v>55.528293381126204</v>
      </c>
    </row>
    <row r="17" spans="2:10" x14ac:dyDescent="0.25">
      <c r="B17">
        <v>14</v>
      </c>
      <c r="C17">
        <v>233.38840785999989</v>
      </c>
      <c r="D17">
        <v>147.64569972900011</v>
      </c>
      <c r="E17">
        <v>173.89155166</v>
      </c>
      <c r="F17">
        <v>219.68851966499989</v>
      </c>
      <c r="G17">
        <v>161.0330706470001</v>
      </c>
      <c r="H17">
        <f t="shared" si="0"/>
        <v>187.12944991220002</v>
      </c>
      <c r="I17">
        <f t="shared" si="1"/>
        <v>37.467364809264517</v>
      </c>
      <c r="J17">
        <f t="shared" si="2"/>
        <v>32.840989791326137</v>
      </c>
    </row>
    <row r="18" spans="2:10" x14ac:dyDescent="0.25">
      <c r="B18">
        <v>15</v>
      </c>
      <c r="C18">
        <v>263.6790365199999</v>
      </c>
      <c r="D18">
        <v>137.55833278</v>
      </c>
      <c r="F18">
        <v>181.14480887600001</v>
      </c>
      <c r="H18">
        <f t="shared" si="0"/>
        <v>194.12739272533329</v>
      </c>
      <c r="I18">
        <f t="shared" si="1"/>
        <v>64.054809269265121</v>
      </c>
      <c r="J18">
        <f t="shared" si="2"/>
        <v>72.483508368070531</v>
      </c>
    </row>
    <row r="19" spans="2:10" x14ac:dyDescent="0.25">
      <c r="B19">
        <v>16</v>
      </c>
      <c r="C19">
        <v>207.40361379999999</v>
      </c>
      <c r="D19">
        <v>151.72659087</v>
      </c>
      <c r="E19">
        <v>143.86144179300001</v>
      </c>
      <c r="F19">
        <v>199.21954701199999</v>
      </c>
      <c r="G19">
        <v>249.941389899</v>
      </c>
      <c r="H19">
        <f t="shared" si="0"/>
        <v>190.4305166748</v>
      </c>
      <c r="I19">
        <f t="shared" si="1"/>
        <v>43.513071944665768</v>
      </c>
      <c r="J19">
        <f t="shared" si="2"/>
        <v>38.140188369230003</v>
      </c>
    </row>
    <row r="20" spans="2:10" x14ac:dyDescent="0.25">
      <c r="B20">
        <v>17</v>
      </c>
      <c r="C20">
        <v>212.26173634</v>
      </c>
      <c r="E20">
        <v>182.23773660200001</v>
      </c>
      <c r="F20">
        <v>204.93210273</v>
      </c>
      <c r="G20">
        <v>178.18489286799999</v>
      </c>
      <c r="H20">
        <f t="shared" si="0"/>
        <v>194.40411713500001</v>
      </c>
      <c r="I20">
        <f t="shared" si="1"/>
        <v>16.741337018055191</v>
      </c>
      <c r="J20">
        <f t="shared" si="2"/>
        <v>16.406208804217677</v>
      </c>
    </row>
    <row r="21" spans="2:10" x14ac:dyDescent="0.25">
      <c r="B21">
        <v>18</v>
      </c>
      <c r="C21">
        <v>176.39225615000001</v>
      </c>
      <c r="D21">
        <v>126.78699415200001</v>
      </c>
      <c r="E21">
        <v>138.87371580999999</v>
      </c>
      <c r="F21">
        <v>181.55521304000001</v>
      </c>
      <c r="H21">
        <f t="shared" si="0"/>
        <v>155.90204478800001</v>
      </c>
      <c r="I21">
        <f t="shared" si="1"/>
        <v>27.175871432483888</v>
      </c>
      <c r="J21">
        <f t="shared" si="2"/>
        <v>26.631864628079668</v>
      </c>
    </row>
    <row r="22" spans="2:10" x14ac:dyDescent="0.25">
      <c r="B22">
        <v>19</v>
      </c>
      <c r="C22">
        <v>179.38267110000001</v>
      </c>
      <c r="D22">
        <v>146.69454812999999</v>
      </c>
      <c r="E22">
        <v>149.14476645999989</v>
      </c>
      <c r="F22">
        <v>177.038946786</v>
      </c>
      <c r="G22">
        <v>162.54337071</v>
      </c>
      <c r="H22">
        <f t="shared" si="0"/>
        <v>162.96086063719997</v>
      </c>
      <c r="I22">
        <f t="shared" si="1"/>
        <v>15.194736319064821</v>
      </c>
      <c r="J22">
        <f t="shared" si="2"/>
        <v>13.318528881777947</v>
      </c>
    </row>
    <row r="23" spans="2:10" x14ac:dyDescent="0.25">
      <c r="B23">
        <v>20</v>
      </c>
      <c r="C23">
        <v>161.65499993200001</v>
      </c>
      <c r="D23">
        <v>148.09434948399999</v>
      </c>
      <c r="E23">
        <v>207.50388224</v>
      </c>
      <c r="F23">
        <v>167.22972546</v>
      </c>
      <c r="G23">
        <v>155.58097555099999</v>
      </c>
      <c r="H23">
        <f t="shared" si="0"/>
        <v>168.0127865334</v>
      </c>
      <c r="I23">
        <f t="shared" si="1"/>
        <v>23.194155158220923</v>
      </c>
      <c r="J23">
        <f t="shared" si="2"/>
        <v>20.330199805811223</v>
      </c>
    </row>
    <row r="24" spans="2:10" x14ac:dyDescent="0.25">
      <c r="B24">
        <v>21</v>
      </c>
      <c r="C24">
        <v>176.8692971699999</v>
      </c>
      <c r="D24">
        <v>164.70322350999999</v>
      </c>
      <c r="F24">
        <v>143.62923663000001</v>
      </c>
      <c r="G24">
        <v>152.48391089200001</v>
      </c>
      <c r="H24">
        <f t="shared" si="0"/>
        <v>159.4214170505</v>
      </c>
      <c r="I24">
        <f t="shared" si="1"/>
        <v>14.48962794867308</v>
      </c>
      <c r="J24">
        <f t="shared" si="2"/>
        <v>14.199574464392107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4"/>
  <sheetViews>
    <sheetView workbookViewId="0">
      <selection activeCell="S27" sqref="S27"/>
    </sheetView>
  </sheetViews>
  <sheetFormatPr defaultRowHeight="15" x14ac:dyDescent="0.25"/>
  <cols>
    <col min="8" max="8" width="12" bestFit="1" customWidth="1"/>
  </cols>
  <sheetData>
    <row r="2" spans="2:10" x14ac:dyDescent="0.25">
      <c r="C2">
        <v>333</v>
      </c>
      <c r="D2">
        <v>334</v>
      </c>
      <c r="E2">
        <v>335</v>
      </c>
      <c r="F2">
        <v>336</v>
      </c>
      <c r="G2">
        <v>337</v>
      </c>
    </row>
    <row r="3" spans="2:10" x14ac:dyDescent="0.25">
      <c r="B3">
        <v>0</v>
      </c>
      <c r="C3">
        <v>0</v>
      </c>
      <c r="H3">
        <f>AVERAGE(C3:F3)</f>
        <v>0</v>
      </c>
      <c r="I3" t="e">
        <f>STDEV(C3:F3)</f>
        <v>#DIV/0!</v>
      </c>
      <c r="J3" t="e">
        <f>_xlfn.CONFIDENCE.NORM(0.05, I3, COUNTA(C3:F3))</f>
        <v>#DIV/0!</v>
      </c>
    </row>
    <row r="4" spans="2:10" x14ac:dyDescent="0.25">
      <c r="B4">
        <v>1</v>
      </c>
      <c r="C4">
        <v>0.30767499999999998</v>
      </c>
      <c r="E4">
        <v>0.16234199999999999</v>
      </c>
      <c r="F4">
        <v>4.6224800000000003E-2</v>
      </c>
      <c r="G4">
        <v>0</v>
      </c>
      <c r="H4">
        <f>AVERAGE(C4:G4)</f>
        <v>0.12906044999999999</v>
      </c>
      <c r="I4">
        <f t="shared" ref="I4:I24" si="0">STDEV(C4:F4)</f>
        <v>0.13099687789210857</v>
      </c>
      <c r="J4">
        <f t="shared" ref="J4:J24" si="1">_xlfn.CONFIDENCE.NORM(0.05, I4, COUNTA(C4:F4))</f>
        <v>0.14823419823122827</v>
      </c>
    </row>
    <row r="5" spans="2:10" x14ac:dyDescent="0.25">
      <c r="B5">
        <v>2</v>
      </c>
      <c r="C5">
        <v>1.1012545</v>
      </c>
      <c r="E5">
        <v>1.7103159999999999</v>
      </c>
      <c r="F5">
        <v>6.0153099999999986</v>
      </c>
      <c r="G5">
        <v>2.92889E-3</v>
      </c>
      <c r="H5">
        <f t="shared" ref="H5:H24" si="2">AVERAGE(C5:G5)</f>
        <v>2.2074523474999994</v>
      </c>
      <c r="I5">
        <f t="shared" si="0"/>
        <v>2.6786772453301917</v>
      </c>
      <c r="J5">
        <f t="shared" si="1"/>
        <v>3.0311529570101023</v>
      </c>
    </row>
    <row r="6" spans="2:10" x14ac:dyDescent="0.25">
      <c r="B6">
        <v>3</v>
      </c>
      <c r="C6">
        <v>4.5500050000000014</v>
      </c>
      <c r="E6">
        <v>3.1099272</v>
      </c>
      <c r="F6">
        <v>4.5961800000000004</v>
      </c>
      <c r="G6">
        <v>0.12464455000000001</v>
      </c>
      <c r="H6">
        <f t="shared" si="2"/>
        <v>3.0951891875000004</v>
      </c>
      <c r="I6">
        <f t="shared" si="0"/>
        <v>0.84507431489639662</v>
      </c>
      <c r="J6">
        <f t="shared" si="1"/>
        <v>0.95627403897095664</v>
      </c>
    </row>
    <row r="7" spans="2:10" x14ac:dyDescent="0.25">
      <c r="B7">
        <v>4</v>
      </c>
      <c r="C7">
        <v>2.7059169999999999</v>
      </c>
      <c r="E7">
        <v>3.0883226000000001</v>
      </c>
      <c r="F7">
        <v>28.459979000000001</v>
      </c>
      <c r="G7">
        <v>1.0714925</v>
      </c>
      <c r="H7">
        <f t="shared" si="2"/>
        <v>8.8314277749999999</v>
      </c>
      <c r="I7">
        <f t="shared" si="0"/>
        <v>14.759962127449244</v>
      </c>
      <c r="J7">
        <f t="shared" si="1"/>
        <v>16.702162578926142</v>
      </c>
    </row>
    <row r="8" spans="2:10" x14ac:dyDescent="0.25">
      <c r="B8">
        <v>5</v>
      </c>
      <c r="C8">
        <v>5.9443410000000014</v>
      </c>
      <c r="E8">
        <v>2.5705396</v>
      </c>
      <c r="F8">
        <v>20.398447999999998</v>
      </c>
      <c r="G8">
        <v>2.6146943999999999</v>
      </c>
      <c r="H8">
        <f t="shared" si="2"/>
        <v>7.8820057500000003</v>
      </c>
      <c r="I8">
        <f t="shared" si="0"/>
        <v>9.4704634079936625</v>
      </c>
      <c r="J8">
        <f t="shared" si="1"/>
        <v>10.71664128757603</v>
      </c>
    </row>
    <row r="9" spans="2:10" x14ac:dyDescent="0.25">
      <c r="B9">
        <v>6</v>
      </c>
      <c r="E9">
        <v>3.2751079999999999</v>
      </c>
      <c r="F9">
        <v>19.587289999999999</v>
      </c>
      <c r="G9">
        <v>12.63791</v>
      </c>
      <c r="H9">
        <f t="shared" si="2"/>
        <v>11.833435999999999</v>
      </c>
      <c r="I9">
        <f t="shared" si="0"/>
        <v>11.534454508149137</v>
      </c>
      <c r="J9">
        <f t="shared" si="1"/>
        <v>15.985644614631267</v>
      </c>
    </row>
    <row r="10" spans="2:10" x14ac:dyDescent="0.25">
      <c r="B10">
        <v>7</v>
      </c>
      <c r="E10">
        <v>22.3867981</v>
      </c>
      <c r="G10">
        <v>16.280936000000001</v>
      </c>
      <c r="H10">
        <f t="shared" si="2"/>
        <v>19.333867050000002</v>
      </c>
      <c r="I10" t="e">
        <f t="shared" si="0"/>
        <v>#DIV/0!</v>
      </c>
      <c r="J10" t="e">
        <f t="shared" si="1"/>
        <v>#DIV/0!</v>
      </c>
    </row>
    <row r="11" spans="2:10" x14ac:dyDescent="0.25">
      <c r="B11">
        <v>8</v>
      </c>
      <c r="D11">
        <v>9.6584609999999991</v>
      </c>
      <c r="E11">
        <v>4.0240885000000004</v>
      </c>
      <c r="F11">
        <v>28.497001999999998</v>
      </c>
      <c r="G11">
        <v>18.621275000000001</v>
      </c>
      <c r="H11">
        <f t="shared" si="2"/>
        <v>15.200206625</v>
      </c>
      <c r="I11">
        <f t="shared" si="0"/>
        <v>12.816397541534561</v>
      </c>
      <c r="J11">
        <f t="shared" si="1"/>
        <v>14.502852620249428</v>
      </c>
    </row>
    <row r="12" spans="2:10" x14ac:dyDescent="0.25">
      <c r="B12">
        <v>9</v>
      </c>
      <c r="C12">
        <v>27.746480999999999</v>
      </c>
      <c r="D12">
        <v>7.985771999999999</v>
      </c>
      <c r="E12">
        <v>7.7741179999999996</v>
      </c>
      <c r="F12">
        <v>20.312797679999999</v>
      </c>
      <c r="G12">
        <v>15.0148463</v>
      </c>
      <c r="H12">
        <f t="shared" si="2"/>
        <v>15.766802996000001</v>
      </c>
      <c r="I12">
        <f t="shared" si="0"/>
        <v>9.8058630392622561</v>
      </c>
      <c r="J12">
        <f t="shared" si="1"/>
        <v>9.6095691971432462</v>
      </c>
    </row>
    <row r="13" spans="2:10" x14ac:dyDescent="0.25">
      <c r="B13">
        <v>10</v>
      </c>
      <c r="C13">
        <v>12.669974</v>
      </c>
      <c r="D13">
        <v>13.370014400000001</v>
      </c>
      <c r="E13">
        <v>17.263768689999999</v>
      </c>
      <c r="F13">
        <v>24.4821423</v>
      </c>
      <c r="G13">
        <v>15.3096674</v>
      </c>
      <c r="H13">
        <f t="shared" si="2"/>
        <v>16.619113358</v>
      </c>
      <c r="I13">
        <f t="shared" si="0"/>
        <v>5.414994249561631</v>
      </c>
      <c r="J13">
        <f t="shared" si="1"/>
        <v>5.3065968528161456</v>
      </c>
    </row>
    <row r="14" spans="2:10" x14ac:dyDescent="0.25">
      <c r="B14">
        <v>11</v>
      </c>
      <c r="C14">
        <v>22.600348</v>
      </c>
      <c r="D14">
        <v>15.7225006</v>
      </c>
      <c r="F14">
        <v>34.1613866</v>
      </c>
      <c r="G14">
        <v>13.071498050000001</v>
      </c>
      <c r="H14">
        <f t="shared" si="2"/>
        <v>21.388933312500001</v>
      </c>
      <c r="I14">
        <f t="shared" si="0"/>
        <v>9.3180373048671274</v>
      </c>
      <c r="J14">
        <f t="shared" si="1"/>
        <v>10.544158083777219</v>
      </c>
    </row>
    <row r="15" spans="2:10" x14ac:dyDescent="0.25">
      <c r="B15">
        <v>12</v>
      </c>
      <c r="C15">
        <v>24.700398790000001</v>
      </c>
      <c r="D15">
        <v>17.077649300000001</v>
      </c>
      <c r="E15">
        <v>5.8137954599999997</v>
      </c>
      <c r="F15">
        <v>28.8599967</v>
      </c>
      <c r="G15">
        <v>28.25576616</v>
      </c>
      <c r="H15">
        <f t="shared" si="2"/>
        <v>20.941521282000004</v>
      </c>
      <c r="I15">
        <f t="shared" si="0"/>
        <v>10.119856121682618</v>
      </c>
      <c r="J15">
        <f t="shared" si="1"/>
        <v>9.9172767636125592</v>
      </c>
    </row>
    <row r="16" spans="2:10" x14ac:dyDescent="0.25">
      <c r="B16">
        <v>13</v>
      </c>
      <c r="C16">
        <v>27.138286610000002</v>
      </c>
      <c r="D16">
        <v>15.32563324</v>
      </c>
      <c r="E16">
        <v>18.2976913</v>
      </c>
      <c r="F16">
        <v>32.886903099999998</v>
      </c>
      <c r="G16">
        <v>17.95531884</v>
      </c>
      <c r="H16">
        <f t="shared" si="2"/>
        <v>22.320766618</v>
      </c>
      <c r="I16">
        <f t="shared" si="0"/>
        <v>8.0664837743234443</v>
      </c>
      <c r="J16">
        <f t="shared" si="1"/>
        <v>7.9050088397753342</v>
      </c>
    </row>
    <row r="17" spans="2:10" x14ac:dyDescent="0.25">
      <c r="B17">
        <v>14</v>
      </c>
      <c r="C17">
        <v>27.956461690000001</v>
      </c>
      <c r="D17">
        <v>17.647309270000001</v>
      </c>
      <c r="E17">
        <v>24.599279120000009</v>
      </c>
      <c r="F17">
        <v>25.9511176</v>
      </c>
      <c r="G17">
        <v>18.407505369999999</v>
      </c>
      <c r="H17">
        <f t="shared" si="2"/>
        <v>22.912334610000002</v>
      </c>
      <c r="I17">
        <f t="shared" si="0"/>
        <v>4.4784789847214075</v>
      </c>
      <c r="J17">
        <f t="shared" si="1"/>
        <v>4.3888287577867322</v>
      </c>
    </row>
    <row r="18" spans="2:10" x14ac:dyDescent="0.25">
      <c r="B18">
        <v>15</v>
      </c>
      <c r="C18">
        <v>27.211925999999998</v>
      </c>
      <c r="D18">
        <v>13.58247899</v>
      </c>
      <c r="F18">
        <v>37.600449500000003</v>
      </c>
      <c r="H18">
        <f t="shared" si="2"/>
        <v>26.131618163333332</v>
      </c>
      <c r="I18">
        <f t="shared" si="0"/>
        <v>12.045373618999125</v>
      </c>
      <c r="J18">
        <f t="shared" si="1"/>
        <v>13.630372948876875</v>
      </c>
    </row>
    <row r="19" spans="2:10" x14ac:dyDescent="0.25">
      <c r="B19">
        <v>16</v>
      </c>
      <c r="C19">
        <v>44.544482000000002</v>
      </c>
      <c r="D19">
        <v>13.177317029999999</v>
      </c>
      <c r="E19">
        <v>20.652609300000009</v>
      </c>
      <c r="F19">
        <v>39.99798479999999</v>
      </c>
      <c r="G19">
        <v>18.190452180000001</v>
      </c>
      <c r="H19">
        <f t="shared" si="2"/>
        <v>27.312569062000001</v>
      </c>
      <c r="I19">
        <f t="shared" si="0"/>
        <v>15.068905687829611</v>
      </c>
      <c r="J19">
        <f t="shared" si="1"/>
        <v>14.7672562172884</v>
      </c>
    </row>
    <row r="20" spans="2:10" x14ac:dyDescent="0.25">
      <c r="B20">
        <v>17</v>
      </c>
      <c r="C20">
        <v>63.509837200000007</v>
      </c>
      <c r="E20">
        <v>37.415048990000003</v>
      </c>
      <c r="F20">
        <v>42.46223882999999</v>
      </c>
      <c r="G20">
        <v>31.302927140000001</v>
      </c>
      <c r="H20">
        <f t="shared" si="2"/>
        <v>43.672513039999998</v>
      </c>
      <c r="I20">
        <f t="shared" si="0"/>
        <v>13.840842304273401</v>
      </c>
      <c r="J20">
        <f t="shared" si="1"/>
        <v>15.662099699113748</v>
      </c>
    </row>
    <row r="21" spans="2:10" x14ac:dyDescent="0.25">
      <c r="B21">
        <v>18</v>
      </c>
      <c r="C21">
        <v>32.074046400000007</v>
      </c>
      <c r="D21">
        <v>14.267311599999999</v>
      </c>
      <c r="E21">
        <v>35.830706199999987</v>
      </c>
      <c r="F21">
        <v>45.8065487</v>
      </c>
      <c r="H21">
        <f t="shared" si="2"/>
        <v>31.994653225</v>
      </c>
      <c r="I21">
        <f t="shared" si="0"/>
        <v>13.162430163221202</v>
      </c>
      <c r="J21">
        <f t="shared" si="1"/>
        <v>12.898944534468608</v>
      </c>
    </row>
    <row r="22" spans="2:10" x14ac:dyDescent="0.25">
      <c r="B22">
        <v>19</v>
      </c>
      <c r="C22">
        <v>36.672938000000002</v>
      </c>
      <c r="D22">
        <v>17.170553850000001</v>
      </c>
      <c r="E22">
        <v>50.050190049999998</v>
      </c>
      <c r="F22">
        <v>47.545302049999997</v>
      </c>
      <c r="G22">
        <v>27.30468565</v>
      </c>
      <c r="H22">
        <f t="shared" si="2"/>
        <v>35.748733919999999</v>
      </c>
      <c r="I22">
        <f t="shared" si="0"/>
        <v>14.96516073176138</v>
      </c>
      <c r="J22">
        <f t="shared" si="1"/>
        <v>14.665588028552689</v>
      </c>
    </row>
    <row r="23" spans="2:10" x14ac:dyDescent="0.25">
      <c r="B23">
        <v>20</v>
      </c>
      <c r="C23">
        <v>69.3168048</v>
      </c>
      <c r="D23">
        <v>20.852736589999999</v>
      </c>
      <c r="E23">
        <v>38.721921300000012</v>
      </c>
      <c r="F23">
        <v>73.968945599999998</v>
      </c>
      <c r="G23">
        <v>16.92415072</v>
      </c>
      <c r="H23">
        <f t="shared" si="2"/>
        <v>43.956911802</v>
      </c>
      <c r="I23">
        <f t="shared" si="0"/>
        <v>25.313776489071493</v>
      </c>
      <c r="J23">
        <f t="shared" si="1"/>
        <v>24.807045115638445</v>
      </c>
    </row>
    <row r="24" spans="2:10" x14ac:dyDescent="0.25">
      <c r="B24">
        <v>21</v>
      </c>
      <c r="C24">
        <v>43.35882999999999</v>
      </c>
      <c r="D24">
        <v>35.524072479999987</v>
      </c>
      <c r="F24">
        <v>39.293287309999997</v>
      </c>
      <c r="G24">
        <v>54.918885319999987</v>
      </c>
      <c r="H24">
        <f t="shared" si="2"/>
        <v>43.273768777499996</v>
      </c>
      <c r="I24">
        <f t="shared" si="0"/>
        <v>3.9183126299488702</v>
      </c>
      <c r="J24">
        <f t="shared" si="1"/>
        <v>4.4339066737006263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4"/>
  <sheetViews>
    <sheetView workbookViewId="0">
      <selection activeCell="P26" sqref="P26"/>
    </sheetView>
  </sheetViews>
  <sheetFormatPr defaultRowHeight="15" x14ac:dyDescent="0.25"/>
  <sheetData>
    <row r="2" spans="2:10" x14ac:dyDescent="0.25">
      <c r="C2">
        <v>333</v>
      </c>
      <c r="D2">
        <v>334</v>
      </c>
      <c r="E2">
        <v>335</v>
      </c>
      <c r="F2">
        <v>336</v>
      </c>
      <c r="G2">
        <v>337</v>
      </c>
    </row>
    <row r="3" spans="2:10" x14ac:dyDescent="0.25">
      <c r="B3">
        <v>0</v>
      </c>
      <c r="C3">
        <v>3.359923647619047</v>
      </c>
      <c r="D3">
        <v>4.216524282539682</v>
      </c>
      <c r="F3">
        <v>3.8001406650793652</v>
      </c>
      <c r="G3">
        <v>3.3296000000000001</v>
      </c>
      <c r="H3">
        <f>AVERAGE(C3:G3)</f>
        <v>3.6765471488095232</v>
      </c>
      <c r="I3">
        <f>STDEV(C3:G3)</f>
        <v>0.41931429254142782</v>
      </c>
      <c r="J3">
        <f>_xlfn.CONFIDENCE.NORM(0.05, I3, COUNTA(C3:G3))</f>
        <v>0.41092045579204528</v>
      </c>
    </row>
    <row r="4" spans="2:10" x14ac:dyDescent="0.25">
      <c r="B4">
        <v>1</v>
      </c>
      <c r="C4">
        <v>3.2043093777777778</v>
      </c>
      <c r="D4">
        <v>3.746073782539681</v>
      </c>
      <c r="E4">
        <v>3.034160180952381</v>
      </c>
      <c r="F4">
        <v>3.8114920603174598</v>
      </c>
      <c r="G4">
        <v>3.4019483301587301</v>
      </c>
      <c r="H4">
        <f t="shared" ref="H4:H24" si="0">AVERAGE(C4:G4)</f>
        <v>3.4395967463492063</v>
      </c>
      <c r="I4">
        <f t="shared" ref="I4:I24" si="1">STDEV(C4:G4)</f>
        <v>0.33667144810457866</v>
      </c>
      <c r="J4">
        <f t="shared" ref="J4:J24" si="2">_xlfn.CONFIDENCE.NORM(0.05, I4, COUNTA(C4:G4))</f>
        <v>0.29510011303222194</v>
      </c>
    </row>
    <row r="5" spans="2:10" x14ac:dyDescent="0.25">
      <c r="B5">
        <v>2</v>
      </c>
      <c r="C5">
        <v>3.4176984111111111</v>
      </c>
      <c r="D5">
        <v>4.2067542365079369</v>
      </c>
      <c r="E5">
        <v>3.2365200238095251</v>
      </c>
      <c r="F5">
        <v>3.81704933015873</v>
      </c>
      <c r="G5">
        <v>3.4951592325396832</v>
      </c>
      <c r="H5">
        <f t="shared" si="0"/>
        <v>3.634636246825397</v>
      </c>
      <c r="I5">
        <f t="shared" si="1"/>
        <v>0.38262446216768586</v>
      </c>
      <c r="J5">
        <f t="shared" si="2"/>
        <v>0.33537896566596803</v>
      </c>
    </row>
    <row r="6" spans="2:10" x14ac:dyDescent="0.25">
      <c r="B6">
        <v>3</v>
      </c>
      <c r="C6">
        <v>3.3480078647619052</v>
      </c>
      <c r="D6">
        <v>4.0708470380952386</v>
      </c>
      <c r="E6">
        <v>3.65233357936508</v>
      </c>
      <c r="F6">
        <v>3.768662200000001</v>
      </c>
      <c r="G6">
        <v>3.4921236063492072</v>
      </c>
      <c r="H6">
        <f t="shared" si="0"/>
        <v>3.6663948577142862</v>
      </c>
      <c r="I6">
        <f t="shared" si="1"/>
        <v>0.27657668077565489</v>
      </c>
      <c r="J6">
        <f t="shared" si="2"/>
        <v>0.24242569489771515</v>
      </c>
    </row>
    <row r="7" spans="2:10" x14ac:dyDescent="0.25">
      <c r="B7">
        <v>4</v>
      </c>
      <c r="C7">
        <v>3.2005071285714282</v>
      </c>
      <c r="D7">
        <v>3.807273741904762</v>
      </c>
      <c r="E7">
        <v>3.331883531746032</v>
      </c>
      <c r="F7">
        <v>3.681902942857143</v>
      </c>
      <c r="G7">
        <v>3.5263172311111122</v>
      </c>
      <c r="H7">
        <f t="shared" si="0"/>
        <v>3.5095769152380951</v>
      </c>
      <c r="I7">
        <f t="shared" si="1"/>
        <v>0.2478401552134607</v>
      </c>
      <c r="J7">
        <f t="shared" si="2"/>
        <v>0.21723748250459682</v>
      </c>
    </row>
    <row r="8" spans="2:10" x14ac:dyDescent="0.25">
      <c r="B8">
        <v>5</v>
      </c>
      <c r="C8">
        <v>2.9606412830158728</v>
      </c>
      <c r="D8">
        <v>4.1713633428571431</v>
      </c>
      <c r="E8">
        <v>3.4166469301587301</v>
      </c>
      <c r="F8">
        <v>3.8536815730158729</v>
      </c>
      <c r="G8">
        <v>3.4558946634920651</v>
      </c>
      <c r="H8">
        <f t="shared" si="0"/>
        <v>3.5716455585079365</v>
      </c>
      <c r="I8">
        <f t="shared" si="1"/>
        <v>0.46096496708018647</v>
      </c>
      <c r="J8">
        <f t="shared" si="2"/>
        <v>0.40404618406192522</v>
      </c>
    </row>
    <row r="9" spans="2:10" x14ac:dyDescent="0.25">
      <c r="B9">
        <v>6</v>
      </c>
      <c r="C9">
        <v>3.1695233380952379</v>
      </c>
      <c r="D9">
        <v>3.8749639968253962</v>
      </c>
      <c r="E9">
        <v>3.25054347936508</v>
      </c>
      <c r="F9">
        <v>3.8361205214285712</v>
      </c>
      <c r="G9">
        <v>3.5053610428571429</v>
      </c>
      <c r="H9">
        <f t="shared" si="0"/>
        <v>3.5273024757142855</v>
      </c>
      <c r="I9">
        <f t="shared" si="1"/>
        <v>0.32454583592751401</v>
      </c>
      <c r="J9">
        <f t="shared" si="2"/>
        <v>0.28447174064073488</v>
      </c>
    </row>
    <row r="10" spans="2:10" x14ac:dyDescent="0.25">
      <c r="B10">
        <v>7</v>
      </c>
      <c r="E10">
        <v>3.6687552047619052</v>
      </c>
      <c r="G10">
        <v>3.547780136507936</v>
      </c>
      <c r="H10">
        <f t="shared" si="0"/>
        <v>3.6082676706349206</v>
      </c>
      <c r="I10">
        <f t="shared" si="1"/>
        <v>8.5542291116887048E-2</v>
      </c>
      <c r="J10">
        <f t="shared" si="2"/>
        <v>0.11855338840252719</v>
      </c>
    </row>
    <row r="11" spans="2:10" x14ac:dyDescent="0.25">
      <c r="B11">
        <v>8</v>
      </c>
      <c r="C11">
        <v>2.9410633317460309</v>
      </c>
      <c r="D11">
        <v>4.0932867206349206</v>
      </c>
      <c r="E11">
        <v>3.310464249206349</v>
      </c>
      <c r="F11">
        <v>3.9248203730158728</v>
      </c>
      <c r="G11">
        <v>3.6466309031746031</v>
      </c>
      <c r="H11">
        <f t="shared" si="0"/>
        <v>3.5832531155555549</v>
      </c>
      <c r="I11">
        <f t="shared" si="1"/>
        <v>0.46573616395877426</v>
      </c>
      <c r="J11">
        <f t="shared" si="2"/>
        <v>0.40822824567153604</v>
      </c>
    </row>
    <row r="12" spans="2:10" x14ac:dyDescent="0.25">
      <c r="B12">
        <v>9</v>
      </c>
      <c r="C12">
        <v>3.153085455555555</v>
      </c>
      <c r="D12">
        <v>3.99302043015873</v>
      </c>
      <c r="E12">
        <v>3.2126499301587299</v>
      </c>
      <c r="F12">
        <v>3.7661929873015869</v>
      </c>
      <c r="G12">
        <v>3.327722644444445</v>
      </c>
      <c r="H12">
        <f t="shared" si="0"/>
        <v>3.4905342895238092</v>
      </c>
      <c r="I12">
        <f t="shared" si="1"/>
        <v>0.36948582641640038</v>
      </c>
      <c r="J12">
        <f t="shared" si="2"/>
        <v>0.32386265527754099</v>
      </c>
    </row>
    <row r="13" spans="2:10" x14ac:dyDescent="0.25">
      <c r="B13">
        <v>10</v>
      </c>
      <c r="C13">
        <v>2.9631301539682542</v>
      </c>
      <c r="D13">
        <v>4.2968606873015878</v>
      </c>
      <c r="E13">
        <v>3.0914141920634921</v>
      </c>
      <c r="F13">
        <v>3.9412194761904762</v>
      </c>
      <c r="G13">
        <v>3.4052468492063488</v>
      </c>
      <c r="H13">
        <f t="shared" si="0"/>
        <v>3.5395742717460315</v>
      </c>
      <c r="I13">
        <f t="shared" si="1"/>
        <v>0.56700544967090516</v>
      </c>
      <c r="J13">
        <f t="shared" si="2"/>
        <v>0.49699305726630866</v>
      </c>
    </row>
    <row r="14" spans="2:10" x14ac:dyDescent="0.25">
      <c r="B14">
        <v>11</v>
      </c>
      <c r="C14">
        <v>3.0006761800000001</v>
      </c>
      <c r="D14">
        <v>4.19059754126984</v>
      </c>
      <c r="F14">
        <v>3.721616222222222</v>
      </c>
      <c r="G14">
        <v>3.3993531047619041</v>
      </c>
      <c r="H14">
        <f t="shared" si="0"/>
        <v>3.5780607620634912</v>
      </c>
      <c r="I14">
        <f t="shared" si="1"/>
        <v>0.50369265046743483</v>
      </c>
      <c r="J14">
        <f t="shared" si="2"/>
        <v>0.49360972709684703</v>
      </c>
    </row>
    <row r="15" spans="2:10" x14ac:dyDescent="0.25">
      <c r="B15">
        <v>12</v>
      </c>
      <c r="C15">
        <v>2.9820877166666659</v>
      </c>
      <c r="D15">
        <v>3.9655343460317471</v>
      </c>
      <c r="E15">
        <v>2.7843352333333331</v>
      </c>
      <c r="F15">
        <v>3.7277408380952379</v>
      </c>
      <c r="G15">
        <v>3.422913180793651</v>
      </c>
      <c r="H15">
        <f t="shared" si="0"/>
        <v>3.3765222629841269</v>
      </c>
      <c r="I15">
        <f t="shared" si="1"/>
        <v>0.49464783638202808</v>
      </c>
      <c r="J15">
        <f t="shared" si="2"/>
        <v>0.4335699782362844</v>
      </c>
    </row>
    <row r="16" spans="2:10" x14ac:dyDescent="0.25">
      <c r="B16">
        <v>13</v>
      </c>
      <c r="C16">
        <v>2.8975940111111109</v>
      </c>
      <c r="D16">
        <v>4.3067069460317464</v>
      </c>
      <c r="E16">
        <v>2.9299691015873019</v>
      </c>
      <c r="F16">
        <v>3.4436004333333332</v>
      </c>
      <c r="G16">
        <v>3.4206990871428569</v>
      </c>
      <c r="H16">
        <f t="shared" si="0"/>
        <v>3.3997139158412701</v>
      </c>
      <c r="I16">
        <f t="shared" si="1"/>
        <v>0.5696023503047879</v>
      </c>
      <c r="J16">
        <f t="shared" si="2"/>
        <v>0.49926929920754454</v>
      </c>
    </row>
    <row r="17" spans="2:10" x14ac:dyDescent="0.25">
      <c r="B17">
        <v>14</v>
      </c>
      <c r="C17">
        <v>2.8073481222222219</v>
      </c>
      <c r="D17">
        <v>3.904336388888888</v>
      </c>
      <c r="E17">
        <v>2.8340748968253968</v>
      </c>
      <c r="F17">
        <v>3.6329107773015878</v>
      </c>
      <c r="G17">
        <v>3.095890401587301</v>
      </c>
      <c r="H17">
        <f t="shared" si="0"/>
        <v>3.254912117365079</v>
      </c>
      <c r="I17">
        <f t="shared" si="1"/>
        <v>0.49176729084667986</v>
      </c>
      <c r="J17">
        <f t="shared" si="2"/>
        <v>0.4310451151453944</v>
      </c>
    </row>
    <row r="18" spans="2:10" x14ac:dyDescent="0.25">
      <c r="B18">
        <v>15</v>
      </c>
      <c r="C18">
        <v>3.22315296031746</v>
      </c>
      <c r="D18">
        <v>3.980216599999999</v>
      </c>
      <c r="F18">
        <v>3.8578743814285721</v>
      </c>
      <c r="H18">
        <f t="shared" si="0"/>
        <v>3.687081313915344</v>
      </c>
      <c r="I18">
        <f t="shared" si="1"/>
        <v>0.40640379250848158</v>
      </c>
      <c r="J18">
        <f t="shared" si="2"/>
        <v>0.4598807338770502</v>
      </c>
    </row>
    <row r="19" spans="2:10" x14ac:dyDescent="0.25">
      <c r="B19">
        <v>16</v>
      </c>
      <c r="C19">
        <v>2.8021119650793649</v>
      </c>
      <c r="D19">
        <v>3.8935696079365081</v>
      </c>
      <c r="E19">
        <v>3.1693752079365081</v>
      </c>
      <c r="F19">
        <v>3.5277679444444439</v>
      </c>
      <c r="G19">
        <v>3.6337442444444439</v>
      </c>
      <c r="H19">
        <f t="shared" si="0"/>
        <v>3.4053137939682534</v>
      </c>
      <c r="I19">
        <f t="shared" si="1"/>
        <v>0.42576069930800464</v>
      </c>
      <c r="J19">
        <f t="shared" si="2"/>
        <v>0.37318884983511413</v>
      </c>
    </row>
    <row r="20" spans="2:10" x14ac:dyDescent="0.25">
      <c r="B20">
        <v>17</v>
      </c>
      <c r="C20">
        <v>3.2874201619047621</v>
      </c>
      <c r="E20">
        <v>3.091788563492063</v>
      </c>
      <c r="F20">
        <v>3.689128471428571</v>
      </c>
      <c r="G20">
        <v>3.319582611111112</v>
      </c>
      <c r="H20">
        <f t="shared" si="0"/>
        <v>3.3469799519841272</v>
      </c>
      <c r="I20">
        <f t="shared" si="1"/>
        <v>0.24932324199703942</v>
      </c>
      <c r="J20">
        <f t="shared" si="2"/>
        <v>0.24433228741148072</v>
      </c>
    </row>
    <row r="21" spans="2:10" x14ac:dyDescent="0.25">
      <c r="B21">
        <v>18</v>
      </c>
      <c r="C21">
        <v>3.1984234206349198</v>
      </c>
      <c r="D21">
        <v>3.728014082539683</v>
      </c>
      <c r="E21">
        <v>2.8909289396825399</v>
      </c>
      <c r="F21">
        <v>3.7371354142857141</v>
      </c>
      <c r="H21">
        <f t="shared" si="0"/>
        <v>3.3886254642857141</v>
      </c>
      <c r="I21">
        <f t="shared" si="1"/>
        <v>0.41654230175752055</v>
      </c>
      <c r="J21">
        <f t="shared" si="2"/>
        <v>0.40820395474107768</v>
      </c>
    </row>
    <row r="22" spans="2:10" x14ac:dyDescent="0.25">
      <c r="B22">
        <v>19</v>
      </c>
      <c r="C22">
        <v>2.9647706742857141</v>
      </c>
      <c r="D22">
        <v>3.928708987301587</v>
      </c>
      <c r="E22">
        <v>2.9890514698412689</v>
      </c>
      <c r="F22">
        <v>3.697076122539682</v>
      </c>
      <c r="G22">
        <v>3.230221206349206</v>
      </c>
      <c r="H22">
        <f t="shared" si="0"/>
        <v>3.3619656920634915</v>
      </c>
      <c r="I22">
        <f t="shared" si="1"/>
        <v>0.43234317159823493</v>
      </c>
      <c r="J22">
        <f t="shared" si="2"/>
        <v>0.37895853517022177</v>
      </c>
    </row>
    <row r="23" spans="2:10" x14ac:dyDescent="0.25">
      <c r="B23">
        <v>20</v>
      </c>
      <c r="C23">
        <v>3.033611507936508</v>
      </c>
      <c r="D23">
        <v>4.1662878301587307</v>
      </c>
      <c r="E23">
        <v>3.1145754776190482</v>
      </c>
      <c r="F23">
        <v>3.676714444444444</v>
      </c>
      <c r="G23">
        <v>3.215558009523809</v>
      </c>
      <c r="H23">
        <f t="shared" si="0"/>
        <v>3.4413494539365082</v>
      </c>
      <c r="I23">
        <f t="shared" si="1"/>
        <v>0.47564313530553154</v>
      </c>
      <c r="J23">
        <f t="shared" si="2"/>
        <v>0.41691192936581511</v>
      </c>
    </row>
    <row r="24" spans="2:10" x14ac:dyDescent="0.25">
      <c r="B24">
        <v>21</v>
      </c>
      <c r="C24">
        <v>2.7938863365079372</v>
      </c>
      <c r="D24">
        <v>3.896423663492063</v>
      </c>
      <c r="F24">
        <v>3.647767682539683</v>
      </c>
      <c r="G24">
        <v>3.421922063492064</v>
      </c>
      <c r="H24">
        <f t="shared" si="0"/>
        <v>3.4399999365079368</v>
      </c>
      <c r="I24">
        <f t="shared" si="1"/>
        <v>0.47232744589706116</v>
      </c>
      <c r="J24">
        <f t="shared" si="2"/>
        <v>0.46287239143401532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4"/>
  <sheetViews>
    <sheetView workbookViewId="0">
      <selection activeCell="Q28" sqref="Q28"/>
    </sheetView>
  </sheetViews>
  <sheetFormatPr defaultRowHeight="15" x14ac:dyDescent="0.25"/>
  <sheetData>
    <row r="2" spans="2:10" x14ac:dyDescent="0.25">
      <c r="C2">
        <v>333</v>
      </c>
      <c r="D2">
        <v>334</v>
      </c>
      <c r="E2">
        <v>335</v>
      </c>
      <c r="F2">
        <v>336</v>
      </c>
      <c r="G2">
        <v>337</v>
      </c>
    </row>
    <row r="3" spans="2:10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f>AVERAGE(C3:G3)</f>
        <v>0</v>
      </c>
      <c r="I3">
        <f>STDEV(C3:G3)</f>
        <v>0</v>
      </c>
      <c r="J3" t="e">
        <f>_xlfn.CONFIDENCE.NORM(0.05, I3, COUNTA(C3:G3))</f>
        <v>#NUM!</v>
      </c>
    </row>
    <row r="4" spans="2:10" x14ac:dyDescent="0.25">
      <c r="B4">
        <v>1</v>
      </c>
      <c r="C4">
        <v>0</v>
      </c>
      <c r="D4">
        <v>0</v>
      </c>
      <c r="E4">
        <v>5.9486100000000004</v>
      </c>
      <c r="F4">
        <v>0.246868</v>
      </c>
      <c r="G4">
        <v>0</v>
      </c>
      <c r="H4">
        <f t="shared" ref="H4:H24" si="0">AVERAGE(C4:G4)</f>
        <v>1.2390956000000002</v>
      </c>
      <c r="I4">
        <f t="shared" ref="I4:I24" si="1">STDEV(C4:G4)</f>
        <v>2.6348678909874783</v>
      </c>
      <c r="J4">
        <f t="shared" ref="J4:J24" si="2">_xlfn.CONFIDENCE.NORM(0.05, I4, COUNTA(C4:G4))</f>
        <v>2.3095210978920035</v>
      </c>
    </row>
    <row r="5" spans="2:10" x14ac:dyDescent="0.25">
      <c r="B5">
        <v>2</v>
      </c>
      <c r="C5">
        <v>2.9725700000000002</v>
      </c>
      <c r="D5">
        <v>5.3094299999999999</v>
      </c>
      <c r="E5">
        <v>4.7854200000000002</v>
      </c>
      <c r="F5">
        <v>5.5410550000000001</v>
      </c>
      <c r="G5">
        <v>3.856725</v>
      </c>
      <c r="H5">
        <f t="shared" si="0"/>
        <v>4.4930399999999997</v>
      </c>
      <c r="I5">
        <f t="shared" si="1"/>
        <v>1.0685316954646216</v>
      </c>
      <c r="J5">
        <f t="shared" si="2"/>
        <v>0.93659211639525197</v>
      </c>
    </row>
    <row r="6" spans="2:10" x14ac:dyDescent="0.25">
      <c r="B6">
        <v>3</v>
      </c>
      <c r="C6">
        <v>3.8874</v>
      </c>
      <c r="D6">
        <v>10.936061</v>
      </c>
      <c r="E6">
        <v>4.6819233333333328</v>
      </c>
      <c r="F6">
        <v>4.0566599999999999</v>
      </c>
      <c r="G6">
        <v>3.3013066666666671</v>
      </c>
      <c r="H6">
        <f t="shared" si="0"/>
        <v>5.3726702</v>
      </c>
      <c r="I6">
        <f t="shared" si="1"/>
        <v>3.1486864613704273</v>
      </c>
      <c r="J6">
        <f t="shared" si="2"/>
        <v>2.7598946565994926</v>
      </c>
    </row>
    <row r="7" spans="2:10" x14ac:dyDescent="0.25">
      <c r="B7">
        <v>4</v>
      </c>
      <c r="C7">
        <v>2.7770264999999998</v>
      </c>
      <c r="D7">
        <v>8.7063606999999994</v>
      </c>
      <c r="E7">
        <v>5.1825599999999996</v>
      </c>
      <c r="F7">
        <v>3.7981975000000001</v>
      </c>
      <c r="G7">
        <v>4.8225075000000004</v>
      </c>
      <c r="H7">
        <f t="shared" si="0"/>
        <v>5.0573304399999994</v>
      </c>
      <c r="I7">
        <f t="shared" si="1"/>
        <v>2.2456317548529787</v>
      </c>
      <c r="J7">
        <f t="shared" si="2"/>
        <v>1.9683468509631796</v>
      </c>
    </row>
    <row r="8" spans="2:10" x14ac:dyDescent="0.25">
      <c r="B8">
        <v>5</v>
      </c>
      <c r="C8">
        <v>4.5117060000000002</v>
      </c>
      <c r="D8">
        <v>16.820181699999999</v>
      </c>
      <c r="E8">
        <v>4.5208820000000003</v>
      </c>
      <c r="F8">
        <v>3.2278699999999998</v>
      </c>
      <c r="G8">
        <v>2.990246959999999</v>
      </c>
      <c r="H8">
        <f t="shared" si="0"/>
        <v>6.4141773319999995</v>
      </c>
      <c r="I8">
        <f t="shared" si="1"/>
        <v>5.8601353417892765</v>
      </c>
      <c r="J8">
        <f t="shared" si="2"/>
        <v>5.1365407179077494</v>
      </c>
    </row>
    <row r="9" spans="2:10" x14ac:dyDescent="0.25">
      <c r="B9">
        <v>6</v>
      </c>
      <c r="C9">
        <v>3.729773633333334</v>
      </c>
      <c r="D9">
        <v>13.0135583</v>
      </c>
      <c r="E9">
        <v>4.5238133333333339</v>
      </c>
      <c r="F9">
        <v>2.830435</v>
      </c>
      <c r="G9">
        <v>3.941583333333333</v>
      </c>
      <c r="H9">
        <f t="shared" si="0"/>
        <v>5.6078327200000002</v>
      </c>
      <c r="I9">
        <f t="shared" si="1"/>
        <v>4.1844145481648614</v>
      </c>
      <c r="J9">
        <f t="shared" si="2"/>
        <v>3.6677336705830719</v>
      </c>
    </row>
    <row r="10" spans="2:10" x14ac:dyDescent="0.25">
      <c r="B10">
        <v>7</v>
      </c>
      <c r="D10">
        <v>9.6584609999999991</v>
      </c>
      <c r="E10">
        <v>3.3423887142857138</v>
      </c>
      <c r="G10">
        <v>3.801177442857143</v>
      </c>
      <c r="H10">
        <f t="shared" si="0"/>
        <v>5.6006757190476186</v>
      </c>
      <c r="I10">
        <f t="shared" si="1"/>
        <v>3.5216243147305466</v>
      </c>
      <c r="J10">
        <f t="shared" si="2"/>
        <v>3.9850198353248598</v>
      </c>
    </row>
    <row r="11" spans="2:10" x14ac:dyDescent="0.25">
      <c r="B11">
        <v>8</v>
      </c>
      <c r="C11">
        <v>3.1859248875000001</v>
      </c>
      <c r="D11">
        <v>7.985771999999999</v>
      </c>
      <c r="E11">
        <v>3.62216</v>
      </c>
      <c r="F11">
        <v>2.4510450000000001</v>
      </c>
      <c r="G11">
        <v>3.279057275</v>
      </c>
      <c r="H11">
        <f t="shared" si="0"/>
        <v>4.1047918325000001</v>
      </c>
      <c r="I11">
        <f t="shared" si="1"/>
        <v>2.2111068017136675</v>
      </c>
      <c r="J11">
        <f t="shared" si="2"/>
        <v>1.9380849513242229</v>
      </c>
    </row>
    <row r="12" spans="2:10" x14ac:dyDescent="0.25">
      <c r="B12">
        <v>9</v>
      </c>
      <c r="C12">
        <v>3.1575815555555562</v>
      </c>
      <c r="D12">
        <v>4.2682864444444446</v>
      </c>
      <c r="E12">
        <v>3.3518488888888891</v>
      </c>
      <c r="F12">
        <v>2.9245899999999998</v>
      </c>
      <c r="G12">
        <v>2.4073248444444442</v>
      </c>
      <c r="H12">
        <f t="shared" si="0"/>
        <v>3.2219263466666668</v>
      </c>
      <c r="I12">
        <f t="shared" si="1"/>
        <v>0.68335095006407742</v>
      </c>
      <c r="J12">
        <f t="shared" si="2"/>
        <v>0.59897251085558567</v>
      </c>
    </row>
    <row r="13" spans="2:10" x14ac:dyDescent="0.25">
      <c r="B13">
        <v>10</v>
      </c>
      <c r="C13">
        <v>2.66856743</v>
      </c>
      <c r="D13">
        <v>4.4151658180000002</v>
      </c>
      <c r="E13">
        <v>3.49057481</v>
      </c>
      <c r="F13">
        <v>3.0122450000000001</v>
      </c>
      <c r="G13">
        <v>2.7566074999999999</v>
      </c>
      <c r="H13">
        <f t="shared" si="0"/>
        <v>3.2686321116000001</v>
      </c>
      <c r="I13">
        <f t="shared" si="1"/>
        <v>0.71620166106810035</v>
      </c>
      <c r="J13">
        <f t="shared" si="2"/>
        <v>0.62776689952457887</v>
      </c>
    </row>
    <row r="14" spans="2:10" x14ac:dyDescent="0.25">
      <c r="B14">
        <v>11</v>
      </c>
      <c r="C14">
        <v>2.9457890909090909</v>
      </c>
      <c r="D14">
        <v>4.4920263636363638</v>
      </c>
      <c r="F14">
        <v>3.608707872727273</v>
      </c>
      <c r="G14">
        <v>3.5593263636363628</v>
      </c>
      <c r="H14">
        <f t="shared" si="0"/>
        <v>3.6514624227272723</v>
      </c>
      <c r="I14">
        <f t="shared" si="1"/>
        <v>0.63635409297196488</v>
      </c>
      <c r="J14">
        <f t="shared" si="2"/>
        <v>0.62361555181985195</v>
      </c>
    </row>
    <row r="15" spans="2:10" x14ac:dyDescent="0.25">
      <c r="B15">
        <v>12</v>
      </c>
      <c r="C15">
        <v>3.499249166666667</v>
      </c>
      <c r="D15">
        <v>4.3869575250000006</v>
      </c>
      <c r="E15">
        <v>4.2224300000000001</v>
      </c>
      <c r="F15">
        <v>3.414286666666666</v>
      </c>
      <c r="G15">
        <v>3.062154908333333</v>
      </c>
      <c r="H15">
        <f t="shared" si="0"/>
        <v>3.7170156533333332</v>
      </c>
      <c r="I15">
        <f t="shared" si="1"/>
        <v>0.56395377706290362</v>
      </c>
      <c r="J15">
        <f t="shared" si="2"/>
        <v>0.49431819743893518</v>
      </c>
    </row>
    <row r="16" spans="2:10" x14ac:dyDescent="0.25">
      <c r="B16">
        <v>13</v>
      </c>
      <c r="C16">
        <v>3.9442919307692299</v>
      </c>
      <c r="D16">
        <v>4.3580323076923069</v>
      </c>
      <c r="E16">
        <v>4.2614198461538457</v>
      </c>
      <c r="F16">
        <v>3.862641538461538</v>
      </c>
      <c r="G16">
        <v>3.2628230769230768</v>
      </c>
      <c r="H16">
        <f t="shared" si="0"/>
        <v>3.9378417399999996</v>
      </c>
      <c r="I16">
        <f t="shared" si="1"/>
        <v>0.43087404619396436</v>
      </c>
      <c r="J16">
        <f t="shared" si="2"/>
        <v>0.3776708136384449</v>
      </c>
    </row>
    <row r="17" spans="2:10" x14ac:dyDescent="0.25">
      <c r="B17">
        <v>14</v>
      </c>
      <c r="C17">
        <v>3.4003178642857139</v>
      </c>
      <c r="D17">
        <v>4.4987707428571424</v>
      </c>
      <c r="E17">
        <v>3.4146972720714279</v>
      </c>
      <c r="F17">
        <v>3.666289357142857</v>
      </c>
      <c r="G17">
        <v>3.2744960642857142</v>
      </c>
      <c r="H17">
        <f t="shared" si="0"/>
        <v>3.6509142601285709</v>
      </c>
      <c r="I17">
        <f t="shared" si="1"/>
        <v>0.49481933221400892</v>
      </c>
      <c r="J17">
        <f t="shared" si="2"/>
        <v>0.43372029819863051</v>
      </c>
    </row>
    <row r="18" spans="2:10" x14ac:dyDescent="0.25">
      <c r="B18">
        <v>15</v>
      </c>
      <c r="C18">
        <v>3.0314303666666662</v>
      </c>
      <c r="D18">
        <v>4.5563303999999993</v>
      </c>
      <c r="F18">
        <v>3.3183412666666658</v>
      </c>
      <c r="H18">
        <f t="shared" si="0"/>
        <v>3.6353673444444436</v>
      </c>
      <c r="I18">
        <f t="shared" si="1"/>
        <v>0.81037594880917685</v>
      </c>
      <c r="J18">
        <f t="shared" si="2"/>
        <v>0.91700986291090636</v>
      </c>
    </row>
    <row r="19" spans="2:10" x14ac:dyDescent="0.25">
      <c r="B19">
        <v>16</v>
      </c>
      <c r="C19">
        <v>3.67751316875</v>
      </c>
      <c r="D19">
        <v>4.5572563749999997</v>
      </c>
      <c r="E19">
        <v>3.7310743749999999</v>
      </c>
      <c r="F19">
        <v>3.691518125</v>
      </c>
      <c r="G19">
        <v>1.8559077500000001</v>
      </c>
      <c r="H19">
        <f t="shared" si="0"/>
        <v>3.5026539587499999</v>
      </c>
      <c r="I19">
        <f t="shared" si="1"/>
        <v>0.99277145350375096</v>
      </c>
      <c r="J19">
        <f t="shared" si="2"/>
        <v>0.87018655663701316</v>
      </c>
    </row>
    <row r="20" spans="2:10" x14ac:dyDescent="0.25">
      <c r="B20">
        <v>17</v>
      </c>
      <c r="C20">
        <v>3.2316360294117641</v>
      </c>
      <c r="E20">
        <v>4.2019888235294127</v>
      </c>
      <c r="F20">
        <v>4.006694705882353</v>
      </c>
      <c r="G20">
        <v>3.2582772941176472</v>
      </c>
      <c r="H20">
        <f t="shared" si="0"/>
        <v>3.6746492132352944</v>
      </c>
      <c r="I20">
        <f t="shared" si="1"/>
        <v>0.50264882699672631</v>
      </c>
      <c r="J20">
        <f t="shared" si="2"/>
        <v>0.49258679889244389</v>
      </c>
    </row>
    <row r="21" spans="2:10" x14ac:dyDescent="0.25">
      <c r="B21">
        <v>18</v>
      </c>
      <c r="C21">
        <v>3.5556687222222219</v>
      </c>
      <c r="D21">
        <v>3.8919383333333331</v>
      </c>
      <c r="E21">
        <v>4.4491666666666667</v>
      </c>
      <c r="F21">
        <v>4.1246085316666674</v>
      </c>
      <c r="H21">
        <f t="shared" si="0"/>
        <v>4.0053455634722219</v>
      </c>
      <c r="I21">
        <f t="shared" si="1"/>
        <v>0.37694884207614343</v>
      </c>
      <c r="J21">
        <f t="shared" si="2"/>
        <v>0.36940307724165877</v>
      </c>
    </row>
    <row r="22" spans="2:10" x14ac:dyDescent="0.25">
      <c r="B22">
        <v>19</v>
      </c>
      <c r="C22">
        <v>3.0083001631578949</v>
      </c>
      <c r="D22">
        <v>4.3252104736842112</v>
      </c>
      <c r="E22">
        <v>3.5832076026315791</v>
      </c>
      <c r="F22">
        <v>4.3648382842105269</v>
      </c>
      <c r="G22">
        <v>1.9109170263157891</v>
      </c>
      <c r="H22">
        <f t="shared" si="0"/>
        <v>3.4384947100000005</v>
      </c>
      <c r="I22">
        <f t="shared" si="1"/>
        <v>1.0227267489612866</v>
      </c>
      <c r="J22">
        <f t="shared" si="2"/>
        <v>0.89644304831517441</v>
      </c>
    </row>
    <row r="23" spans="2:10" x14ac:dyDescent="0.25">
      <c r="B23">
        <v>20</v>
      </c>
      <c r="C23">
        <v>3.3317556599999998</v>
      </c>
      <c r="D23">
        <v>3.6164999999999998</v>
      </c>
      <c r="E23">
        <v>3.5951985500000001</v>
      </c>
      <c r="F23">
        <v>3.765552225</v>
      </c>
      <c r="G23">
        <v>2.4466561499999999</v>
      </c>
      <c r="H23">
        <f t="shared" si="0"/>
        <v>3.3511325169999999</v>
      </c>
      <c r="I23">
        <f t="shared" si="1"/>
        <v>0.52919391174824593</v>
      </c>
      <c r="J23">
        <f t="shared" si="2"/>
        <v>0.46385039198323169</v>
      </c>
    </row>
    <row r="24" spans="2:10" x14ac:dyDescent="0.25">
      <c r="B24">
        <v>21</v>
      </c>
      <c r="C24">
        <v>3.2367300476190479</v>
      </c>
      <c r="D24">
        <v>3.9941132190476201</v>
      </c>
      <c r="F24">
        <v>3.910157142857142</v>
      </c>
      <c r="G24">
        <v>3.0168019952380951</v>
      </c>
      <c r="H24">
        <f t="shared" si="0"/>
        <v>3.5394506011904761</v>
      </c>
      <c r="I24">
        <f t="shared" si="1"/>
        <v>0.48612163600267055</v>
      </c>
      <c r="J24">
        <f t="shared" si="2"/>
        <v>0.47639044933546187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4"/>
  <sheetViews>
    <sheetView workbookViewId="0">
      <selection sqref="A1:T27"/>
    </sheetView>
  </sheetViews>
  <sheetFormatPr defaultRowHeight="15" x14ac:dyDescent="0.25"/>
  <sheetData>
    <row r="2" spans="1:9" x14ac:dyDescent="0.25">
      <c r="B2">
        <v>333</v>
      </c>
      <c r="C2">
        <v>334</v>
      </c>
      <c r="D2">
        <v>335</v>
      </c>
      <c r="E2">
        <v>336</v>
      </c>
      <c r="F2">
        <v>337</v>
      </c>
    </row>
    <row r="3" spans="1:9" x14ac:dyDescent="0.25">
      <c r="A3">
        <v>0</v>
      </c>
      <c r="B3">
        <v>45.405546509999994</v>
      </c>
      <c r="C3">
        <v>38.083660000000002</v>
      </c>
      <c r="D3">
        <v>39.004853660000002</v>
      </c>
      <c r="E3">
        <v>48.560809499999998</v>
      </c>
      <c r="F3">
        <v>44.309745849999999</v>
      </c>
      <c r="G3">
        <f>AVERAGE(B3:F3)</f>
        <v>43.072923104000004</v>
      </c>
      <c r="H3">
        <f>STDEV(B3:F3)</f>
        <v>4.4308490968658019</v>
      </c>
      <c r="I3">
        <f>_xlfn.CONFIDENCE.NORM(0.05, H3, COUNTA(B3:F3))</f>
        <v>3.8837391072962637</v>
      </c>
    </row>
    <row r="4" spans="1:9" x14ac:dyDescent="0.25">
      <c r="A4">
        <v>1</v>
      </c>
      <c r="B4">
        <v>60.15999034999998</v>
      </c>
      <c r="C4">
        <v>34.03026552</v>
      </c>
      <c r="E4">
        <v>43.47075705999999</v>
      </c>
      <c r="F4">
        <v>54.606730167999977</v>
      </c>
      <c r="G4">
        <f t="shared" ref="G4:G24" si="0">AVERAGE(B4:F4)</f>
        <v>48.066935774499989</v>
      </c>
      <c r="H4">
        <f t="shared" ref="H4:H24" si="1">STDEV(B4:F4)</f>
        <v>11.649947786499041</v>
      </c>
      <c r="I4">
        <f t="shared" ref="I4:I24" si="2">_xlfn.CONFIDENCE.NORM(0.05, H4, COUNTA(B4:F4))</f>
        <v>11.41673904165512</v>
      </c>
    </row>
    <row r="5" spans="1:9" x14ac:dyDescent="0.25">
      <c r="A5">
        <v>2</v>
      </c>
      <c r="B5">
        <v>55.131214979999982</v>
      </c>
      <c r="C5">
        <v>38.146908689999997</v>
      </c>
      <c r="D5">
        <v>46.591307099999987</v>
      </c>
      <c r="E5">
        <v>40.849711990000003</v>
      </c>
      <c r="F5">
        <v>47.368891329999983</v>
      </c>
      <c r="G5">
        <f t="shared" si="0"/>
        <v>45.617606817999992</v>
      </c>
      <c r="H5">
        <f t="shared" si="1"/>
        <v>6.5777652274876282</v>
      </c>
      <c r="I5">
        <f t="shared" si="2"/>
        <v>5.76555948851375</v>
      </c>
    </row>
    <row r="6" spans="1:9" x14ac:dyDescent="0.25">
      <c r="A6">
        <v>3</v>
      </c>
      <c r="B6">
        <v>56.970808920000003</v>
      </c>
      <c r="C6">
        <v>32.954436969999989</v>
      </c>
      <c r="D6">
        <v>47.495338693999997</v>
      </c>
      <c r="E6">
        <v>38.492223590000002</v>
      </c>
      <c r="F6">
        <v>39.019363259999999</v>
      </c>
      <c r="G6">
        <f t="shared" si="0"/>
        <v>42.986434286799998</v>
      </c>
      <c r="H6">
        <f t="shared" si="1"/>
        <v>9.3870856142647376</v>
      </c>
      <c r="I6">
        <f t="shared" si="2"/>
        <v>8.2279921312252053</v>
      </c>
    </row>
    <row r="7" spans="1:9" x14ac:dyDescent="0.25">
      <c r="A7">
        <v>4</v>
      </c>
      <c r="B7">
        <v>51.406129808999999</v>
      </c>
      <c r="C7">
        <v>35.815335527000002</v>
      </c>
      <c r="D7">
        <v>42.586824380000003</v>
      </c>
      <c r="E7">
        <v>40.74611672999999</v>
      </c>
      <c r="F7">
        <v>39.804145556000009</v>
      </c>
      <c r="G7">
        <f t="shared" si="0"/>
        <v>42.071710400399994</v>
      </c>
      <c r="H7">
        <f t="shared" si="1"/>
        <v>5.7757684243463148</v>
      </c>
      <c r="I7">
        <f t="shared" si="2"/>
        <v>5.0625912130900295</v>
      </c>
    </row>
    <row r="8" spans="1:9" x14ac:dyDescent="0.25">
      <c r="A8">
        <v>5</v>
      </c>
      <c r="B8">
        <v>47.263164160000002</v>
      </c>
      <c r="C8">
        <v>33.154856870999993</v>
      </c>
      <c r="D8">
        <v>42.407307759999988</v>
      </c>
      <c r="E8">
        <v>40.759653949999993</v>
      </c>
      <c r="F8">
        <v>43.647143869999987</v>
      </c>
      <c r="G8">
        <f t="shared" si="0"/>
        <v>41.446425322199993</v>
      </c>
      <c r="H8">
        <f t="shared" si="1"/>
        <v>5.2159052472146357</v>
      </c>
      <c r="I8">
        <f t="shared" si="2"/>
        <v>4.5718585186952936</v>
      </c>
    </row>
    <row r="9" spans="1:9" x14ac:dyDescent="0.25">
      <c r="A9">
        <v>6</v>
      </c>
      <c r="B9">
        <v>58.614585699999992</v>
      </c>
      <c r="C9">
        <v>35.10719043000001</v>
      </c>
      <c r="D9">
        <v>45.297769715000001</v>
      </c>
      <c r="E9">
        <v>41.164172960000002</v>
      </c>
      <c r="F9">
        <v>46.674463289999998</v>
      </c>
      <c r="G9">
        <f t="shared" si="0"/>
        <v>45.371636418999998</v>
      </c>
      <c r="H9">
        <f t="shared" si="1"/>
        <v>8.6622762600949255</v>
      </c>
      <c r="I9">
        <f t="shared" si="2"/>
        <v>7.5926803946746109</v>
      </c>
    </row>
    <row r="10" spans="1:9" x14ac:dyDescent="0.25">
      <c r="A10">
        <v>7</v>
      </c>
      <c r="B10">
        <v>49.874100199999987</v>
      </c>
      <c r="C10">
        <v>32.435706332000002</v>
      </c>
      <c r="D10">
        <v>32.773721829999999</v>
      </c>
      <c r="E10">
        <v>40.60093916000001</v>
      </c>
      <c r="F10">
        <v>40.175448195999998</v>
      </c>
      <c r="G10">
        <f t="shared" si="0"/>
        <v>39.171983143599995</v>
      </c>
      <c r="H10">
        <f t="shared" si="1"/>
        <v>7.1396663090212558</v>
      </c>
      <c r="I10">
        <f t="shared" si="2"/>
        <v>6.2580784520523345</v>
      </c>
    </row>
    <row r="11" spans="1:9" x14ac:dyDescent="0.25">
      <c r="A11">
        <v>8</v>
      </c>
      <c r="B11">
        <v>47.023634189999989</v>
      </c>
      <c r="C11">
        <v>33.50005058</v>
      </c>
      <c r="D11">
        <v>45.833291684999992</v>
      </c>
      <c r="E11">
        <v>43.411623831000007</v>
      </c>
      <c r="F11">
        <v>41.503877510000002</v>
      </c>
      <c r="G11">
        <f t="shared" si="0"/>
        <v>42.254495559199995</v>
      </c>
      <c r="H11">
        <f t="shared" si="1"/>
        <v>5.340766451944285</v>
      </c>
      <c r="I11">
        <f t="shared" si="2"/>
        <v>4.681302179084379</v>
      </c>
    </row>
    <row r="12" spans="1:9" x14ac:dyDescent="0.25">
      <c r="A12">
        <v>9</v>
      </c>
      <c r="B12">
        <v>54.593416430000012</v>
      </c>
      <c r="C12">
        <v>35.580292569999997</v>
      </c>
      <c r="D12">
        <v>39.390961249999997</v>
      </c>
      <c r="E12">
        <v>43.630068999999999</v>
      </c>
      <c r="F12">
        <v>54.857638029999997</v>
      </c>
      <c r="G12">
        <f t="shared" si="0"/>
        <v>45.610475456000003</v>
      </c>
      <c r="H12">
        <f t="shared" si="1"/>
        <v>8.7950579820227066</v>
      </c>
      <c r="I12">
        <f t="shared" si="2"/>
        <v>7.7090665669208827</v>
      </c>
    </row>
    <row r="13" spans="1:9" x14ac:dyDescent="0.25">
      <c r="A13">
        <v>10</v>
      </c>
      <c r="C13">
        <v>30.620281120000008</v>
      </c>
      <c r="D13">
        <v>34.994391764000007</v>
      </c>
      <c r="E13">
        <v>37.778444389999997</v>
      </c>
      <c r="F13">
        <v>41.024604981000003</v>
      </c>
      <c r="G13">
        <f t="shared" si="0"/>
        <v>36.104430563750007</v>
      </c>
      <c r="H13">
        <f t="shared" si="1"/>
        <v>4.409025585658358</v>
      </c>
      <c r="I13">
        <f t="shared" si="2"/>
        <v>4.3207656774029992</v>
      </c>
    </row>
    <row r="14" spans="1:9" x14ac:dyDescent="0.25">
      <c r="A14">
        <v>11</v>
      </c>
      <c r="B14">
        <v>45.601412179999983</v>
      </c>
      <c r="C14">
        <v>27.184555765999999</v>
      </c>
      <c r="D14">
        <v>42.49366046399998</v>
      </c>
      <c r="E14">
        <v>37.094777919999999</v>
      </c>
      <c r="F14">
        <v>35.256622858999997</v>
      </c>
      <c r="G14">
        <f t="shared" si="0"/>
        <v>37.526205837799992</v>
      </c>
      <c r="H14">
        <f t="shared" si="1"/>
        <v>7.1093499366316708</v>
      </c>
      <c r="I14">
        <f t="shared" si="2"/>
        <v>6.2315054683043494</v>
      </c>
    </row>
    <row r="15" spans="1:9" x14ac:dyDescent="0.25">
      <c r="A15">
        <v>12</v>
      </c>
      <c r="B15">
        <v>53.714723899999989</v>
      </c>
      <c r="C15">
        <v>30.487979450000001</v>
      </c>
      <c r="D15">
        <v>40.589988493999989</v>
      </c>
      <c r="E15">
        <v>45.215981579999998</v>
      </c>
      <c r="F15">
        <v>40.31113281399999</v>
      </c>
      <c r="G15">
        <f t="shared" si="0"/>
        <v>42.063961247599998</v>
      </c>
      <c r="H15">
        <f t="shared" si="1"/>
        <v>8.4398439015893185</v>
      </c>
      <c r="I15">
        <f t="shared" si="2"/>
        <v>7.3977134186908362</v>
      </c>
    </row>
    <row r="16" spans="1:9" x14ac:dyDescent="0.25">
      <c r="A16">
        <v>13</v>
      </c>
      <c r="C16">
        <v>37.358651289999997</v>
      </c>
      <c r="D16">
        <v>32.715251739999992</v>
      </c>
      <c r="E16">
        <v>37.076783590000012</v>
      </c>
      <c r="G16">
        <f t="shared" si="0"/>
        <v>35.716895540000003</v>
      </c>
      <c r="H16">
        <f t="shared" si="1"/>
        <v>2.6033173983659172</v>
      </c>
      <c r="I16">
        <f t="shared" si="2"/>
        <v>2.9458768292631654</v>
      </c>
    </row>
    <row r="17" spans="1:9" x14ac:dyDescent="0.25">
      <c r="A17">
        <v>14</v>
      </c>
      <c r="B17">
        <v>43.258754190000012</v>
      </c>
      <c r="C17">
        <v>28.953824040000001</v>
      </c>
      <c r="D17">
        <v>40.459449169999999</v>
      </c>
      <c r="E17">
        <v>39.112345910000002</v>
      </c>
      <c r="F17">
        <v>37.485366960000007</v>
      </c>
      <c r="G17">
        <f t="shared" si="0"/>
        <v>37.853948054000014</v>
      </c>
      <c r="H17">
        <f t="shared" si="1"/>
        <v>5.4067594288223608</v>
      </c>
      <c r="I17">
        <f t="shared" si="2"/>
        <v>4.7391465108377613</v>
      </c>
    </row>
    <row r="18" spans="1:9" x14ac:dyDescent="0.25">
      <c r="A18">
        <v>15</v>
      </c>
      <c r="B18">
        <v>54.420230289999999</v>
      </c>
      <c r="C18">
        <v>37.509274590000011</v>
      </c>
      <c r="D18">
        <v>36.411907837000001</v>
      </c>
      <c r="E18">
        <v>45.846604200000002</v>
      </c>
      <c r="F18">
        <v>39.771559779999997</v>
      </c>
      <c r="G18">
        <f t="shared" si="0"/>
        <v>42.791915339400006</v>
      </c>
      <c r="H18">
        <f t="shared" si="1"/>
        <v>7.4545652010784682</v>
      </c>
      <c r="I18">
        <f t="shared" si="2"/>
        <v>6.5340944289430718</v>
      </c>
    </row>
    <row r="19" spans="1:9" x14ac:dyDescent="0.25">
      <c r="A19">
        <v>16</v>
      </c>
      <c r="B19">
        <v>43.391219520000007</v>
      </c>
      <c r="C19">
        <v>35.658542887000003</v>
      </c>
      <c r="D19">
        <v>30.473002397000009</v>
      </c>
      <c r="E19">
        <v>43.752192860000008</v>
      </c>
      <c r="F19">
        <v>46.996108800000002</v>
      </c>
      <c r="G19">
        <f t="shared" si="0"/>
        <v>40.054213292800007</v>
      </c>
      <c r="H19">
        <f t="shared" si="1"/>
        <v>6.7845798915427817</v>
      </c>
      <c r="I19">
        <f t="shared" si="2"/>
        <v>5.9468372032798662</v>
      </c>
    </row>
    <row r="20" spans="1:9" x14ac:dyDescent="0.25">
      <c r="A20">
        <v>17</v>
      </c>
      <c r="B20">
        <v>35.896274349999999</v>
      </c>
      <c r="D20">
        <v>25.445265467999999</v>
      </c>
      <c r="E20">
        <v>32.750147300000002</v>
      </c>
      <c r="F20">
        <v>37.468966937000012</v>
      </c>
      <c r="G20">
        <f t="shared" si="0"/>
        <v>32.890163513750004</v>
      </c>
      <c r="H20">
        <f t="shared" si="1"/>
        <v>5.3369234146122695</v>
      </c>
      <c r="I20">
        <f t="shared" si="2"/>
        <v>5.230088840444286</v>
      </c>
    </row>
    <row r="21" spans="1:9" x14ac:dyDescent="0.25">
      <c r="A21">
        <v>18</v>
      </c>
      <c r="B21">
        <v>37.088039209999991</v>
      </c>
      <c r="C21">
        <v>31.092189312999999</v>
      </c>
      <c r="D21">
        <v>39.730796540000021</v>
      </c>
      <c r="E21">
        <v>37.358802806000007</v>
      </c>
      <c r="F21">
        <v>39.620524970000012</v>
      </c>
      <c r="G21">
        <f t="shared" si="0"/>
        <v>36.978070567800003</v>
      </c>
      <c r="H21">
        <f t="shared" si="1"/>
        <v>3.512859014777312</v>
      </c>
      <c r="I21">
        <f t="shared" si="2"/>
        <v>3.0791001083199556</v>
      </c>
    </row>
    <row r="22" spans="1:9" x14ac:dyDescent="0.25">
      <c r="A22">
        <v>19</v>
      </c>
      <c r="B22">
        <v>40.800334969999987</v>
      </c>
      <c r="C22">
        <v>28.826322959999992</v>
      </c>
      <c r="D22">
        <v>37.097369639999989</v>
      </c>
      <c r="E22">
        <v>32.430210971000008</v>
      </c>
      <c r="F22">
        <v>37.8511582</v>
      </c>
      <c r="G22">
        <f t="shared" si="0"/>
        <v>35.401079348199993</v>
      </c>
      <c r="H22">
        <f t="shared" si="1"/>
        <v>4.7456751069382772</v>
      </c>
      <c r="I22">
        <f t="shared" si="2"/>
        <v>4.1596912014845779</v>
      </c>
    </row>
    <row r="23" spans="1:9" x14ac:dyDescent="0.25">
      <c r="A23">
        <v>20</v>
      </c>
      <c r="B23">
        <v>36.112430029999977</v>
      </c>
      <c r="C23">
        <v>33.645675439999998</v>
      </c>
      <c r="D23">
        <v>42.051560260000009</v>
      </c>
      <c r="E23">
        <v>33.009148330000002</v>
      </c>
      <c r="F23">
        <v>40.658219463000002</v>
      </c>
      <c r="G23">
        <f t="shared" si="0"/>
        <v>37.095406704599995</v>
      </c>
      <c r="H23">
        <f t="shared" si="1"/>
        <v>4.087220610050216</v>
      </c>
      <c r="I23">
        <f t="shared" si="2"/>
        <v>3.58254099301818</v>
      </c>
    </row>
    <row r="24" spans="1:9" x14ac:dyDescent="0.25">
      <c r="A24">
        <v>21</v>
      </c>
      <c r="B24">
        <v>34.375329950000001</v>
      </c>
      <c r="C24">
        <v>27.559474730000002</v>
      </c>
      <c r="D24">
        <v>32.590819911999994</v>
      </c>
      <c r="E24">
        <v>31.754521390000011</v>
      </c>
      <c r="F24">
        <v>34.045651614999997</v>
      </c>
      <c r="G24">
        <f t="shared" si="0"/>
        <v>32.065159519399998</v>
      </c>
      <c r="H24">
        <f t="shared" si="1"/>
        <v>2.7355642323097022</v>
      </c>
      <c r="I24">
        <f t="shared" si="2"/>
        <v>2.3977837108145255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4"/>
  <sheetViews>
    <sheetView workbookViewId="0">
      <selection activeCell="N29" sqref="N29:N30"/>
    </sheetView>
  </sheetViews>
  <sheetFormatPr defaultRowHeight="15" x14ac:dyDescent="0.25"/>
  <sheetData>
    <row r="2" spans="2:10" x14ac:dyDescent="0.25">
      <c r="C2">
        <v>333</v>
      </c>
      <c r="D2">
        <v>334</v>
      </c>
      <c r="E2">
        <v>335</v>
      </c>
      <c r="F2">
        <v>336</v>
      </c>
      <c r="G2">
        <v>337</v>
      </c>
    </row>
    <row r="3" spans="2:10" x14ac:dyDescent="0.25">
      <c r="B3">
        <v>0</v>
      </c>
      <c r="C3">
        <v>0</v>
      </c>
      <c r="H3">
        <f>AVERAGE(C3:F3)</f>
        <v>0</v>
      </c>
      <c r="I3" t="e">
        <f>STDEV(C3:F3)</f>
        <v>#DIV/0!</v>
      </c>
      <c r="J3" t="e">
        <f>_xlfn.CONFIDENCE.NORM(0.05, I3, COUNTA(C3:F3))</f>
        <v>#DIV/0!</v>
      </c>
    </row>
    <row r="4" spans="2:10" x14ac:dyDescent="0.25">
      <c r="B4">
        <v>1</v>
      </c>
      <c r="C4">
        <v>0</v>
      </c>
      <c r="D4">
        <v>5.0266599999999997</v>
      </c>
      <c r="F4">
        <v>0.303124</v>
      </c>
      <c r="G4">
        <v>0.39379199999999998</v>
      </c>
      <c r="H4">
        <f>AVERAGE(C4:G4)</f>
        <v>1.4308940000000001</v>
      </c>
      <c r="I4">
        <f t="shared" ref="I4:I24" si="0">STDEV(C4:F4)</f>
        <v>2.8187168256221362</v>
      </c>
      <c r="J4">
        <f t="shared" ref="J4:J24" si="1">_xlfn.CONFIDENCE.NORM(0.05, I4, COUNTA(C4:F4))</f>
        <v>3.1896197482744806</v>
      </c>
    </row>
    <row r="5" spans="2:10" x14ac:dyDescent="0.25">
      <c r="B5">
        <v>2</v>
      </c>
      <c r="C5">
        <v>0.25601099999999999</v>
      </c>
      <c r="D5">
        <v>0.56504500000000002</v>
      </c>
      <c r="E5">
        <v>0.499255</v>
      </c>
      <c r="F5">
        <v>1.613245</v>
      </c>
      <c r="G5">
        <v>6.3508100000000001E-3</v>
      </c>
      <c r="H5">
        <f t="shared" ref="H5:H24" si="2">AVERAGE(C5:G5)</f>
        <v>0.58798136200000006</v>
      </c>
      <c r="I5">
        <f t="shared" si="0"/>
        <v>0.60144126006119669</v>
      </c>
      <c r="J5">
        <f t="shared" si="1"/>
        <v>0.58940160426816679</v>
      </c>
    </row>
    <row r="6" spans="2:10" x14ac:dyDescent="0.25">
      <c r="B6">
        <v>3</v>
      </c>
      <c r="C6">
        <v>0.58754700000000004</v>
      </c>
      <c r="D6">
        <v>1.7733179999999999</v>
      </c>
      <c r="E6">
        <v>1.0188619999999999</v>
      </c>
      <c r="F6">
        <v>1.1859980000000001</v>
      </c>
      <c r="G6">
        <v>9.579109999999999E-2</v>
      </c>
      <c r="H6">
        <f t="shared" si="2"/>
        <v>0.93230321999999999</v>
      </c>
      <c r="I6">
        <f t="shared" si="0"/>
        <v>0.49094400341748051</v>
      </c>
      <c r="J6">
        <f t="shared" si="1"/>
        <v>0.48111628256208538</v>
      </c>
    </row>
    <row r="7" spans="2:10" x14ac:dyDescent="0.25">
      <c r="B7">
        <v>4</v>
      </c>
      <c r="C7">
        <v>1.260195</v>
      </c>
      <c r="D7">
        <v>0.93530869999999999</v>
      </c>
      <c r="E7">
        <v>1.0039804000000001</v>
      </c>
      <c r="F7">
        <v>2.635545</v>
      </c>
      <c r="G7">
        <v>0.54886499999999994</v>
      </c>
      <c r="H7">
        <f t="shared" si="2"/>
        <v>1.2767788200000001</v>
      </c>
      <c r="I7">
        <f t="shared" si="0"/>
        <v>0.79688492340867489</v>
      </c>
      <c r="J7">
        <f t="shared" si="1"/>
        <v>0.78093287485198093</v>
      </c>
    </row>
    <row r="8" spans="2:10" x14ac:dyDescent="0.25">
      <c r="B8">
        <v>5</v>
      </c>
      <c r="C8">
        <v>2.2282229999999998</v>
      </c>
      <c r="D8">
        <v>1.7439918999999999</v>
      </c>
      <c r="E8">
        <v>0.81627799999999995</v>
      </c>
      <c r="F8">
        <v>3.2658529999999999</v>
      </c>
      <c r="G8">
        <v>1.7427751</v>
      </c>
      <c r="H8">
        <f t="shared" si="2"/>
        <v>1.9594241999999997</v>
      </c>
      <c r="I8">
        <f t="shared" si="0"/>
        <v>1.0198805659938666</v>
      </c>
      <c r="J8">
        <f t="shared" si="1"/>
        <v>0.99946458894015189</v>
      </c>
    </row>
    <row r="9" spans="2:10" x14ac:dyDescent="0.25">
      <c r="B9">
        <v>6</v>
      </c>
      <c r="C9">
        <v>2.7722730000000002</v>
      </c>
      <c r="D9">
        <v>1.8022252000000001</v>
      </c>
      <c r="E9">
        <v>1.5538261</v>
      </c>
      <c r="F9">
        <v>4.0007099999999998</v>
      </c>
      <c r="G9">
        <v>1.7282879600000001</v>
      </c>
      <c r="H9">
        <f t="shared" si="2"/>
        <v>2.3714644520000001</v>
      </c>
      <c r="I9">
        <f t="shared" si="0"/>
        <v>1.1111908549751366</v>
      </c>
      <c r="J9">
        <f t="shared" si="1"/>
        <v>1.0889470278507687</v>
      </c>
    </row>
    <row r="10" spans="2:10" x14ac:dyDescent="0.25">
      <c r="B10">
        <v>7</v>
      </c>
      <c r="C10">
        <v>1.727875</v>
      </c>
      <c r="D10">
        <v>3.2401683000000001</v>
      </c>
      <c r="E10">
        <v>2.7309445000000001</v>
      </c>
      <c r="F10">
        <v>2.981509</v>
      </c>
      <c r="G10">
        <v>3.6017244000000002</v>
      </c>
      <c r="H10">
        <f t="shared" si="2"/>
        <v>2.8564442400000001</v>
      </c>
      <c r="I10">
        <f t="shared" si="0"/>
        <v>0.66167550793637497</v>
      </c>
      <c r="J10">
        <f t="shared" si="1"/>
        <v>0.64843008250377066</v>
      </c>
    </row>
    <row r="11" spans="2:10" x14ac:dyDescent="0.25">
      <c r="B11">
        <v>8</v>
      </c>
      <c r="C11">
        <v>2.522605</v>
      </c>
      <c r="D11">
        <v>1.4615182</v>
      </c>
      <c r="E11">
        <v>1.8318972</v>
      </c>
      <c r="F11">
        <v>3.5225344000000001</v>
      </c>
      <c r="G11">
        <v>3.0253771299999999</v>
      </c>
      <c r="H11">
        <f t="shared" si="2"/>
        <v>2.4727863860000001</v>
      </c>
      <c r="I11">
        <f t="shared" si="0"/>
        <v>0.90581748480892055</v>
      </c>
      <c r="J11">
        <f t="shared" si="1"/>
        <v>0.88768482339607069</v>
      </c>
    </row>
    <row r="12" spans="2:10" x14ac:dyDescent="0.25">
      <c r="B12">
        <v>9</v>
      </c>
      <c r="C12">
        <v>7.2768731999999998</v>
      </c>
      <c r="D12">
        <v>2.5816963999999998</v>
      </c>
      <c r="E12">
        <v>1.7804889100000001</v>
      </c>
      <c r="F12">
        <v>2.5582379999999998</v>
      </c>
      <c r="G12">
        <v>2.7557</v>
      </c>
      <c r="H12">
        <f t="shared" si="2"/>
        <v>3.3905993019999996</v>
      </c>
      <c r="I12">
        <f t="shared" si="0"/>
        <v>2.5127644302450136</v>
      </c>
      <c r="J12">
        <f t="shared" si="1"/>
        <v>2.4624638924567672</v>
      </c>
    </row>
    <row r="13" spans="2:10" x14ac:dyDescent="0.25">
      <c r="B13">
        <v>10</v>
      </c>
      <c r="D13">
        <v>3.8889551999999998</v>
      </c>
      <c r="E13">
        <v>3.9536562000000002</v>
      </c>
      <c r="F13">
        <v>3.0117260300000002</v>
      </c>
      <c r="G13">
        <v>2.3307580899999998</v>
      </c>
      <c r="H13">
        <f t="shared" si="2"/>
        <v>3.2962738800000002</v>
      </c>
      <c r="I13">
        <f t="shared" si="0"/>
        <v>0.52614156543274104</v>
      </c>
      <c r="J13">
        <f t="shared" si="1"/>
        <v>0.59537428954819427</v>
      </c>
    </row>
    <row r="14" spans="2:10" x14ac:dyDescent="0.25">
      <c r="B14">
        <v>11</v>
      </c>
      <c r="C14">
        <v>2.681953829999999</v>
      </c>
      <c r="D14">
        <v>1.8084275000000001</v>
      </c>
      <c r="E14">
        <v>1.5555876</v>
      </c>
      <c r="F14">
        <v>4.3427624099999997</v>
      </c>
      <c r="G14">
        <v>2.02205038</v>
      </c>
      <c r="H14">
        <f t="shared" si="2"/>
        <v>2.4821563439999998</v>
      </c>
      <c r="I14">
        <f t="shared" si="0"/>
        <v>1.2598002204471599</v>
      </c>
      <c r="J14">
        <f t="shared" si="1"/>
        <v>1.2345815298960268</v>
      </c>
    </row>
    <row r="15" spans="2:10" x14ac:dyDescent="0.25">
      <c r="B15">
        <v>12</v>
      </c>
      <c r="C15">
        <v>4.2122970400000002</v>
      </c>
      <c r="D15">
        <v>3.1853037999999998</v>
      </c>
      <c r="E15">
        <v>2.167071</v>
      </c>
      <c r="F15">
        <v>3.2383551000000002</v>
      </c>
      <c r="G15">
        <v>2.6130368000000002</v>
      </c>
      <c r="H15">
        <f t="shared" si="2"/>
        <v>3.0832127479999998</v>
      </c>
      <c r="I15">
        <f t="shared" si="0"/>
        <v>0.8353387372064045</v>
      </c>
      <c r="J15">
        <f t="shared" si="1"/>
        <v>0.81861691990786067</v>
      </c>
    </row>
    <row r="16" spans="2:10" x14ac:dyDescent="0.25">
      <c r="B16">
        <v>13</v>
      </c>
      <c r="D16">
        <v>2.56224908</v>
      </c>
      <c r="E16">
        <v>3.0314367999999998</v>
      </c>
      <c r="F16">
        <v>4.2453552399999994</v>
      </c>
      <c r="H16">
        <f t="shared" si="2"/>
        <v>3.2796803733333331</v>
      </c>
      <c r="I16">
        <f t="shared" si="0"/>
        <v>0.8685794380673908</v>
      </c>
      <c r="J16">
        <f t="shared" si="1"/>
        <v>0.98287210102895695</v>
      </c>
    </row>
    <row r="17" spans="2:10" x14ac:dyDescent="0.25">
      <c r="B17">
        <v>14</v>
      </c>
      <c r="C17">
        <v>4.29293485</v>
      </c>
      <c r="D17">
        <v>3.1641935350000008</v>
      </c>
      <c r="E17">
        <v>3.1836740100000012</v>
      </c>
      <c r="F17">
        <v>11.052332099999999</v>
      </c>
      <c r="G17">
        <v>2.7339656699999999</v>
      </c>
      <c r="H17">
        <f t="shared" si="2"/>
        <v>4.8854200330000008</v>
      </c>
      <c r="I17">
        <f t="shared" si="0"/>
        <v>3.7896004340554805</v>
      </c>
      <c r="J17">
        <f t="shared" si="1"/>
        <v>3.7137401832730483</v>
      </c>
    </row>
    <row r="18" spans="2:10" x14ac:dyDescent="0.25">
      <c r="B18">
        <v>15</v>
      </c>
      <c r="C18">
        <v>7.0021419100000006</v>
      </c>
      <c r="D18">
        <v>4.0386302999999986</v>
      </c>
      <c r="E18">
        <v>3.7042224099999999</v>
      </c>
      <c r="F18">
        <v>6.1294384999999991</v>
      </c>
      <c r="G18">
        <v>5.47356453</v>
      </c>
      <c r="H18">
        <f t="shared" si="2"/>
        <v>5.2695995299999998</v>
      </c>
      <c r="I18">
        <f t="shared" si="0"/>
        <v>1.6016987331732886</v>
      </c>
      <c r="J18">
        <f t="shared" si="1"/>
        <v>1.5696359155515374</v>
      </c>
    </row>
    <row r="19" spans="2:10" x14ac:dyDescent="0.25">
      <c r="B19">
        <v>16</v>
      </c>
      <c r="C19">
        <v>9.5050049999999988</v>
      </c>
      <c r="D19">
        <v>11.1331717</v>
      </c>
      <c r="E19">
        <v>4.1144834000000001</v>
      </c>
      <c r="F19">
        <v>7.0936806999999993</v>
      </c>
      <c r="G19">
        <v>7.6768857339999999</v>
      </c>
      <c r="H19">
        <f t="shared" si="2"/>
        <v>7.9046453068000009</v>
      </c>
      <c r="I19">
        <f t="shared" si="0"/>
        <v>3.0547534590480301</v>
      </c>
      <c r="J19">
        <f t="shared" si="1"/>
        <v>2.9936033806916442</v>
      </c>
    </row>
    <row r="20" spans="2:10" x14ac:dyDescent="0.25">
      <c r="B20">
        <v>17</v>
      </c>
      <c r="C20">
        <v>9.4243970000000008</v>
      </c>
      <c r="E20">
        <v>6.0916846900000001</v>
      </c>
      <c r="F20">
        <v>9.1337946999999993</v>
      </c>
      <c r="G20">
        <v>3.20259173</v>
      </c>
      <c r="H20">
        <f t="shared" si="2"/>
        <v>6.9631170299999994</v>
      </c>
      <c r="I20">
        <f t="shared" si="0"/>
        <v>1.8459800626827378</v>
      </c>
      <c r="J20">
        <f t="shared" si="1"/>
        <v>2.0888847043208227</v>
      </c>
    </row>
    <row r="21" spans="2:10" x14ac:dyDescent="0.25">
      <c r="B21">
        <v>18</v>
      </c>
      <c r="C21">
        <v>9.3281052000000013</v>
      </c>
      <c r="D21">
        <v>4.1122363499999999</v>
      </c>
      <c r="E21">
        <v>7.5075021400000006</v>
      </c>
      <c r="F21">
        <v>4.6842918400000002</v>
      </c>
      <c r="G21">
        <v>3.3345250499999999</v>
      </c>
      <c r="H21">
        <f t="shared" si="2"/>
        <v>5.7933321160000002</v>
      </c>
      <c r="I21">
        <f t="shared" si="0"/>
        <v>2.447966495403306</v>
      </c>
      <c r="J21">
        <f t="shared" si="1"/>
        <v>2.398963083175607</v>
      </c>
    </row>
    <row r="22" spans="2:10" x14ac:dyDescent="0.25">
      <c r="B22">
        <v>19</v>
      </c>
      <c r="C22">
        <v>7.7397763200000007</v>
      </c>
      <c r="D22">
        <v>6.5674558999999988</v>
      </c>
      <c r="E22">
        <v>6.7111863700000001</v>
      </c>
      <c r="F22">
        <v>6.5074334800000013</v>
      </c>
      <c r="G22">
        <v>9.7478702970000004</v>
      </c>
      <c r="H22">
        <f t="shared" si="2"/>
        <v>7.4547444733999999</v>
      </c>
      <c r="I22">
        <f t="shared" si="0"/>
        <v>0.57855982885535684</v>
      </c>
      <c r="J22">
        <f t="shared" si="1"/>
        <v>0.56697821372907831</v>
      </c>
    </row>
    <row r="23" spans="2:10" x14ac:dyDescent="0.25">
      <c r="B23">
        <v>20</v>
      </c>
      <c r="C23">
        <v>10.1446507</v>
      </c>
      <c r="D23">
        <v>4.1133308000000008</v>
      </c>
      <c r="E23">
        <v>7.3118970000000001</v>
      </c>
      <c r="F23">
        <v>18.122822899999999</v>
      </c>
      <c r="G23">
        <v>6.3672145000000002</v>
      </c>
      <c r="H23">
        <f t="shared" si="2"/>
        <v>9.2119831800000007</v>
      </c>
      <c r="I23">
        <f t="shared" si="0"/>
        <v>5.9960081051541279</v>
      </c>
      <c r="J23">
        <f t="shared" si="1"/>
        <v>5.8759799685561704</v>
      </c>
    </row>
    <row r="24" spans="2:10" x14ac:dyDescent="0.25">
      <c r="B24">
        <v>21</v>
      </c>
      <c r="C24">
        <v>10.8382627</v>
      </c>
      <c r="D24">
        <v>8.1541307599999975</v>
      </c>
      <c r="E24">
        <v>14.3001728</v>
      </c>
      <c r="F24">
        <v>5.4476416800000012</v>
      </c>
      <c r="G24">
        <v>5.3644653600000014</v>
      </c>
      <c r="H24">
        <f t="shared" si="2"/>
        <v>8.8209346600000007</v>
      </c>
      <c r="I24">
        <f t="shared" si="0"/>
        <v>3.7827944247743983</v>
      </c>
      <c r="J24">
        <f t="shared" si="1"/>
        <v>3.707070416738365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4"/>
  <sheetViews>
    <sheetView workbookViewId="0">
      <selection sqref="A1:T25"/>
    </sheetView>
  </sheetViews>
  <sheetFormatPr defaultRowHeight="15" x14ac:dyDescent="0.25"/>
  <sheetData>
    <row r="2" spans="1:9" x14ac:dyDescent="0.25">
      <c r="B2">
        <v>333</v>
      </c>
      <c r="C2">
        <v>334</v>
      </c>
      <c r="D2">
        <v>335</v>
      </c>
      <c r="E2">
        <v>336</v>
      </c>
      <c r="F2">
        <v>337</v>
      </c>
    </row>
    <row r="3" spans="1:9" x14ac:dyDescent="0.25">
      <c r="A3">
        <v>0</v>
      </c>
      <c r="B3">
        <v>3.312967361403508</v>
      </c>
      <c r="C3">
        <v>4.4749906587301584</v>
      </c>
      <c r="D3">
        <v>3.811516566031746</v>
      </c>
      <c r="E3">
        <v>4.2387649492063497</v>
      </c>
      <c r="F3">
        <v>3.702003634920636</v>
      </c>
      <c r="G3">
        <f>AVERAGE(B3:F3)</f>
        <v>3.9080486340584799</v>
      </c>
      <c r="H3">
        <f>STDEV(B3:F3)</f>
        <v>0.45735414159481141</v>
      </c>
      <c r="I3">
        <f>_xlfn.CONFIDENCE.NORM(0.05, H3, COUNTA(B3:F3))</f>
        <v>0.40088121413390559</v>
      </c>
    </row>
    <row r="4" spans="1:9" x14ac:dyDescent="0.25">
      <c r="A4">
        <v>1</v>
      </c>
      <c r="B4">
        <v>3.373361028070176</v>
      </c>
      <c r="C4">
        <v>4.3159475238095251</v>
      </c>
      <c r="E4">
        <v>4.0810746999999994</v>
      </c>
      <c r="F4">
        <v>4.087811439047619</v>
      </c>
      <c r="G4">
        <f t="shared" ref="G4:G24" si="0">AVERAGE(B4:F4)</f>
        <v>3.96454867273183</v>
      </c>
      <c r="H4">
        <f t="shared" ref="H4:H24" si="1">STDEV(B4:F4)</f>
        <v>0.40896454953538502</v>
      </c>
      <c r="I4">
        <f t="shared" ref="I4:I24" si="2">_xlfn.CONFIDENCE.NORM(0.05, H4, COUNTA(B4:F4))</f>
        <v>0.40077789402150066</v>
      </c>
    </row>
    <row r="5" spans="1:9" x14ac:dyDescent="0.25">
      <c r="A5">
        <v>2</v>
      </c>
      <c r="B5">
        <v>3.7793759253968262</v>
      </c>
      <c r="C5">
        <v>4.4233142984126976</v>
      </c>
      <c r="D5">
        <v>3.7168614053968261</v>
      </c>
      <c r="E5">
        <v>3.896807311111111</v>
      </c>
      <c r="F5">
        <v>3.9746874999999999</v>
      </c>
      <c r="G5">
        <f t="shared" si="0"/>
        <v>3.9582092880634918</v>
      </c>
      <c r="H5">
        <f t="shared" si="1"/>
        <v>0.27865506318949679</v>
      </c>
      <c r="I5">
        <f t="shared" si="2"/>
        <v>0.24424744393138551</v>
      </c>
    </row>
    <row r="6" spans="1:9" x14ac:dyDescent="0.25">
      <c r="A6">
        <v>3</v>
      </c>
      <c r="B6">
        <v>3.4598924807936511</v>
      </c>
      <c r="C6">
        <v>4.2653966619047621</v>
      </c>
      <c r="D6">
        <v>3.5822362279365079</v>
      </c>
      <c r="E6">
        <v>4.0874651269841271</v>
      </c>
      <c r="F6">
        <v>3.7887415</v>
      </c>
      <c r="G6">
        <f t="shared" si="0"/>
        <v>3.8367463995238098</v>
      </c>
      <c r="H6">
        <f t="shared" si="1"/>
        <v>0.3375276661329209</v>
      </c>
      <c r="I6">
        <f t="shared" si="2"/>
        <v>0.29585060743371194</v>
      </c>
    </row>
    <row r="7" spans="1:9" x14ac:dyDescent="0.25">
      <c r="A7">
        <v>4</v>
      </c>
      <c r="B7">
        <v>3.3770879666666671</v>
      </c>
      <c r="C7">
        <v>4.2566819984126996</v>
      </c>
      <c r="D7">
        <v>3.5015375269841269</v>
      </c>
      <c r="E7">
        <v>4.085104798412698</v>
      </c>
      <c r="F7">
        <v>4.0161332999999999</v>
      </c>
      <c r="G7">
        <f t="shared" si="0"/>
        <v>3.8473091180952381</v>
      </c>
      <c r="H7">
        <f t="shared" si="1"/>
        <v>0.38513000064367581</v>
      </c>
      <c r="I7">
        <f t="shared" si="2"/>
        <v>0.33757512661645511</v>
      </c>
    </row>
    <row r="8" spans="1:9" x14ac:dyDescent="0.25">
      <c r="A8">
        <v>5</v>
      </c>
      <c r="B8">
        <v>3.2773796968253959</v>
      </c>
      <c r="C8">
        <v>4.1061792095238099</v>
      </c>
      <c r="D8">
        <v>3.128753787460318</v>
      </c>
      <c r="E8">
        <v>4.0424549238095242</v>
      </c>
      <c r="F8">
        <v>3.6718448698412698</v>
      </c>
      <c r="G8">
        <f t="shared" si="0"/>
        <v>3.6453224974920637</v>
      </c>
      <c r="H8">
        <f t="shared" si="1"/>
        <v>0.43961109120415076</v>
      </c>
      <c r="I8">
        <f t="shared" si="2"/>
        <v>0.3853290305279054</v>
      </c>
    </row>
    <row r="9" spans="1:9" x14ac:dyDescent="0.25">
      <c r="A9">
        <v>6</v>
      </c>
      <c r="B9">
        <v>3.515681649206349</v>
      </c>
      <c r="C9">
        <v>3.9344392793650789</v>
      </c>
      <c r="D9">
        <v>3.9002320428571422</v>
      </c>
      <c r="E9">
        <v>3.8914325825396818</v>
      </c>
      <c r="F9">
        <v>3.246267771111111</v>
      </c>
      <c r="G9">
        <f t="shared" si="0"/>
        <v>3.6976106650158727</v>
      </c>
      <c r="H9">
        <f t="shared" si="1"/>
        <v>0.30476167972581986</v>
      </c>
      <c r="I9">
        <f t="shared" si="2"/>
        <v>0.267130481783662</v>
      </c>
    </row>
    <row r="10" spans="1:9" x14ac:dyDescent="0.25">
      <c r="A10">
        <v>7</v>
      </c>
      <c r="B10">
        <v>3.330340566666667</v>
      </c>
      <c r="C10">
        <v>3.900870088888889</v>
      </c>
      <c r="D10">
        <v>3.433576220634921</v>
      </c>
      <c r="E10">
        <v>4.0683140752380949</v>
      </c>
      <c r="F10">
        <v>3.8330793253968261</v>
      </c>
      <c r="G10">
        <f t="shared" si="0"/>
        <v>3.7132360553650798</v>
      </c>
      <c r="H10">
        <f t="shared" si="1"/>
        <v>0.31641267299689235</v>
      </c>
      <c r="I10">
        <f t="shared" si="2"/>
        <v>0.27734284000586318</v>
      </c>
    </row>
    <row r="11" spans="1:9" x14ac:dyDescent="0.25">
      <c r="A11">
        <v>8</v>
      </c>
      <c r="B11">
        <v>3.1615470253968261</v>
      </c>
      <c r="C11">
        <v>4.095582174603174</v>
      </c>
      <c r="D11">
        <v>3.626425850476191</v>
      </c>
      <c r="E11">
        <v>4.3138733920634911</v>
      </c>
      <c r="F11">
        <v>3.9594373730158732</v>
      </c>
      <c r="G11">
        <f t="shared" si="0"/>
        <v>3.831373163111111</v>
      </c>
      <c r="H11">
        <f t="shared" si="1"/>
        <v>0.44991214983393024</v>
      </c>
      <c r="I11">
        <f t="shared" si="2"/>
        <v>0.39435814060870805</v>
      </c>
    </row>
    <row r="12" spans="1:9" x14ac:dyDescent="0.25">
      <c r="A12">
        <v>9</v>
      </c>
      <c r="B12">
        <v>3.3287640761904771</v>
      </c>
      <c r="C12">
        <v>3.8951260968253969</v>
      </c>
      <c r="D12">
        <v>3.7264159739682539</v>
      </c>
      <c r="E12">
        <v>4.2124797587301597</v>
      </c>
      <c r="F12">
        <v>3.9148239490476189</v>
      </c>
      <c r="G12">
        <f t="shared" si="0"/>
        <v>3.8155219709523811</v>
      </c>
      <c r="H12">
        <f t="shared" si="1"/>
        <v>0.32351441691161076</v>
      </c>
      <c r="I12">
        <f t="shared" si="2"/>
        <v>0.28356767862451637</v>
      </c>
    </row>
    <row r="13" spans="1:9" x14ac:dyDescent="0.25">
      <c r="A13">
        <v>10</v>
      </c>
      <c r="C13">
        <v>4.1406003380952381</v>
      </c>
      <c r="D13">
        <v>3.5018436215873021</v>
      </c>
      <c r="E13">
        <v>3.853965033333334</v>
      </c>
      <c r="F13">
        <v>3.7762169282539682</v>
      </c>
      <c r="G13">
        <f t="shared" si="0"/>
        <v>3.8181564803174601</v>
      </c>
      <c r="H13">
        <f t="shared" si="1"/>
        <v>0.26271977752796977</v>
      </c>
      <c r="I13">
        <f t="shared" si="2"/>
        <v>0.25746065099059801</v>
      </c>
    </row>
    <row r="14" spans="1:9" x14ac:dyDescent="0.25">
      <c r="A14">
        <v>11</v>
      </c>
      <c r="B14">
        <v>3.3591238142857152</v>
      </c>
      <c r="C14">
        <v>4.2704102158730164</v>
      </c>
      <c r="D14">
        <v>3.396259834920635</v>
      </c>
      <c r="E14">
        <v>3.7929595603174611</v>
      </c>
      <c r="F14">
        <v>3.661502025396826</v>
      </c>
      <c r="G14">
        <f t="shared" si="0"/>
        <v>3.6960510901587305</v>
      </c>
      <c r="H14">
        <f t="shared" si="1"/>
        <v>0.36873706102728226</v>
      </c>
      <c r="I14">
        <f t="shared" si="2"/>
        <v>0.32320634553637539</v>
      </c>
    </row>
    <row r="15" spans="1:9" x14ac:dyDescent="0.25">
      <c r="A15">
        <v>12</v>
      </c>
      <c r="B15">
        <v>3.446154480952381</v>
      </c>
      <c r="C15">
        <v>3.8809612873015871</v>
      </c>
      <c r="D15">
        <v>3.295665150793651</v>
      </c>
      <c r="E15">
        <v>3.925467687301587</v>
      </c>
      <c r="F15">
        <v>3.753749755555555</v>
      </c>
      <c r="G15">
        <f t="shared" si="0"/>
        <v>3.6603996723809522</v>
      </c>
      <c r="H15">
        <f t="shared" si="1"/>
        <v>0.27683704133788356</v>
      </c>
      <c r="I15">
        <f t="shared" si="2"/>
        <v>0.24265390679918575</v>
      </c>
    </row>
    <row r="16" spans="1:9" x14ac:dyDescent="0.25">
      <c r="A16">
        <v>13</v>
      </c>
      <c r="C16">
        <v>3.9662477253968249</v>
      </c>
      <c r="D16">
        <v>3.2979280174603169</v>
      </c>
      <c r="E16">
        <v>3.9936407523809532</v>
      </c>
      <c r="G16">
        <f t="shared" si="0"/>
        <v>3.7526054984126986</v>
      </c>
      <c r="H16">
        <f t="shared" si="1"/>
        <v>0.39400038482943223</v>
      </c>
      <c r="I16">
        <f t="shared" si="2"/>
        <v>0.44584521469350713</v>
      </c>
    </row>
    <row r="17" spans="1:9" x14ac:dyDescent="0.25">
      <c r="A17">
        <v>14</v>
      </c>
      <c r="B17">
        <v>3.1674268777777779</v>
      </c>
      <c r="C17">
        <v>3.6645976079365079</v>
      </c>
      <c r="D17">
        <v>3.2561022730158728</v>
      </c>
      <c r="E17">
        <v>4.0102177571428568</v>
      </c>
      <c r="F17">
        <v>3.3783820968253968</v>
      </c>
      <c r="G17">
        <f t="shared" si="0"/>
        <v>3.4953453225396829</v>
      </c>
      <c r="H17">
        <f t="shared" si="1"/>
        <v>0.34357972122793334</v>
      </c>
      <c r="I17">
        <f t="shared" si="2"/>
        <v>0.30115537014130167</v>
      </c>
    </row>
    <row r="18" spans="1:9" x14ac:dyDescent="0.25">
      <c r="A18">
        <v>15</v>
      </c>
      <c r="B18">
        <v>3.3096140904761899</v>
      </c>
      <c r="C18">
        <v>4.1099220690476193</v>
      </c>
      <c r="D18">
        <v>3.3018801206349209</v>
      </c>
      <c r="E18">
        <v>4.1197867468253966</v>
      </c>
      <c r="F18">
        <v>3.4930118333333331</v>
      </c>
      <c r="G18">
        <f t="shared" si="0"/>
        <v>3.6668429720634919</v>
      </c>
      <c r="H18">
        <f t="shared" si="1"/>
        <v>0.41608435768334812</v>
      </c>
      <c r="I18">
        <f t="shared" si="2"/>
        <v>0.36470731829078329</v>
      </c>
    </row>
    <row r="19" spans="1:9" x14ac:dyDescent="0.25">
      <c r="A19">
        <v>16</v>
      </c>
      <c r="B19">
        <v>3.4406951853968248</v>
      </c>
      <c r="C19">
        <v>3.866940903174604</v>
      </c>
      <c r="D19">
        <v>3.126239495238095</v>
      </c>
      <c r="E19">
        <v>4.1063751174603178</v>
      </c>
      <c r="F19">
        <v>2.9803437646031741</v>
      </c>
      <c r="G19">
        <f t="shared" si="0"/>
        <v>3.5041188931746028</v>
      </c>
      <c r="H19">
        <f t="shared" si="1"/>
        <v>0.47841095358344865</v>
      </c>
      <c r="I19">
        <f t="shared" si="2"/>
        <v>0.41933798447462933</v>
      </c>
    </row>
    <row r="20" spans="1:9" x14ac:dyDescent="0.25">
      <c r="A20">
        <v>17</v>
      </c>
      <c r="B20">
        <v>3.3869331888888889</v>
      </c>
      <c r="D20">
        <v>3.4064118190476198</v>
      </c>
      <c r="E20">
        <v>3.657664</v>
      </c>
      <c r="F20">
        <v>3.4764253904761899</v>
      </c>
      <c r="G20">
        <f t="shared" si="0"/>
        <v>3.481858599603175</v>
      </c>
      <c r="H20">
        <f t="shared" si="1"/>
        <v>0.12334248911814549</v>
      </c>
      <c r="I20">
        <f t="shared" si="2"/>
        <v>0.12087341821754433</v>
      </c>
    </row>
    <row r="21" spans="1:9" x14ac:dyDescent="0.25">
      <c r="A21">
        <v>18</v>
      </c>
      <c r="B21">
        <v>3.1605222111111111</v>
      </c>
      <c r="C21">
        <v>3.6520012777777779</v>
      </c>
      <c r="D21">
        <v>3.234765792063492</v>
      </c>
      <c r="E21">
        <v>3.765103668253968</v>
      </c>
      <c r="F21">
        <v>3.264749561904762</v>
      </c>
      <c r="G21">
        <f t="shared" si="0"/>
        <v>3.4154285022222219</v>
      </c>
      <c r="H21">
        <f t="shared" si="1"/>
        <v>0.27320311812756687</v>
      </c>
      <c r="I21">
        <f t="shared" si="2"/>
        <v>0.23946869119461875</v>
      </c>
    </row>
    <row r="22" spans="1:9" x14ac:dyDescent="0.25">
      <c r="A22">
        <v>19</v>
      </c>
      <c r="B22">
        <v>3.2985235015873009</v>
      </c>
      <c r="C22">
        <v>3.7173515349206339</v>
      </c>
      <c r="D22">
        <v>3.2616214809523809</v>
      </c>
      <c r="E22">
        <v>3.9480717015873008</v>
      </c>
      <c r="F22">
        <v>3.603489131746032</v>
      </c>
      <c r="G22">
        <f t="shared" si="0"/>
        <v>3.5658114701587293</v>
      </c>
      <c r="H22">
        <f t="shared" si="1"/>
        <v>0.28917178701377227</v>
      </c>
      <c r="I22">
        <f t="shared" si="2"/>
        <v>0.2534655894163817</v>
      </c>
    </row>
    <row r="23" spans="1:9" x14ac:dyDescent="0.25">
      <c r="A23">
        <v>20</v>
      </c>
      <c r="B23">
        <v>3.2516979523809519</v>
      </c>
      <c r="C23">
        <v>3.7756596914285709</v>
      </c>
      <c r="D23">
        <v>3.201991180317461</v>
      </c>
      <c r="E23">
        <v>3.80316383968254</v>
      </c>
      <c r="F23">
        <v>3.464718447619048</v>
      </c>
      <c r="G23">
        <f t="shared" si="0"/>
        <v>3.4994462222857146</v>
      </c>
      <c r="H23">
        <f t="shared" si="1"/>
        <v>0.28266720592402184</v>
      </c>
      <c r="I23">
        <f t="shared" si="2"/>
        <v>0.24776417747420729</v>
      </c>
    </row>
    <row r="24" spans="1:9" x14ac:dyDescent="0.25">
      <c r="A24">
        <v>21</v>
      </c>
      <c r="B24">
        <v>3.134934888888889</v>
      </c>
      <c r="C24">
        <v>4.0204754920634924</v>
      </c>
      <c r="D24">
        <v>3.50619526031746</v>
      </c>
      <c r="E24">
        <v>3.7624244412698409</v>
      </c>
      <c r="F24">
        <v>3.548077185714285</v>
      </c>
      <c r="G24">
        <f t="shared" si="0"/>
        <v>3.5944214536507935</v>
      </c>
      <c r="H24">
        <f t="shared" si="1"/>
        <v>0.32817929667106238</v>
      </c>
      <c r="I24">
        <f t="shared" si="2"/>
        <v>0.28765655088275521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4"/>
  <sheetViews>
    <sheetView tabSelected="1" workbookViewId="0">
      <selection activeCell="O37" sqref="O37"/>
    </sheetView>
  </sheetViews>
  <sheetFormatPr defaultRowHeight="15" x14ac:dyDescent="0.25"/>
  <sheetData>
    <row r="2" spans="1:9" x14ac:dyDescent="0.25">
      <c r="B2">
        <v>333</v>
      </c>
      <c r="C2">
        <v>334</v>
      </c>
      <c r="D2">
        <v>335</v>
      </c>
      <c r="E2">
        <v>336</v>
      </c>
      <c r="F2">
        <v>337</v>
      </c>
    </row>
    <row r="3" spans="1:9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f>AVERAGE(B3:F3)</f>
        <v>0</v>
      </c>
      <c r="H3">
        <f>STDEV(B3:F3)</f>
        <v>0</v>
      </c>
      <c r="I3" t="e">
        <f>_xlfn.CONFIDENCE.NORM(0.05, H3, COUNTA(B3:F3))</f>
        <v>#NUM!</v>
      </c>
    </row>
    <row r="4" spans="1:9" x14ac:dyDescent="0.25">
      <c r="A4">
        <v>1</v>
      </c>
      <c r="B4">
        <v>0.57423999999999997</v>
      </c>
      <c r="C4">
        <v>2.2766800000000001E-3</v>
      </c>
      <c r="E4">
        <v>4.5619300000000003</v>
      </c>
      <c r="F4">
        <v>9.4405600000000006E-2</v>
      </c>
      <c r="G4">
        <f t="shared" ref="G4:G24" si="0">AVERAGE(B4:F4)</f>
        <v>1.3082130700000001</v>
      </c>
      <c r="H4">
        <f t="shared" ref="H4:H24" si="1">STDEV(B4:F4)</f>
        <v>2.1835894575223218</v>
      </c>
      <c r="I4">
        <f t="shared" ref="I4:I24" si="2">_xlfn.CONFIDENCE.NORM(0.05, H4, COUNTA(B4:F4))</f>
        <v>2.139878346882552</v>
      </c>
    </row>
    <row r="5" spans="1:9" x14ac:dyDescent="0.25">
      <c r="A5">
        <v>2</v>
      </c>
      <c r="B5">
        <v>2.1194799999999998</v>
      </c>
      <c r="C5">
        <v>2.9695200000000002</v>
      </c>
      <c r="D5">
        <v>4.9944350000000002</v>
      </c>
      <c r="E5">
        <v>5.6524999999999999</v>
      </c>
      <c r="F5">
        <v>0.88927500000000004</v>
      </c>
      <c r="G5">
        <f t="shared" si="0"/>
        <v>3.3250420000000007</v>
      </c>
      <c r="H5">
        <f t="shared" si="1"/>
        <v>1.9822127936242107</v>
      </c>
      <c r="I5">
        <f t="shared" si="2"/>
        <v>1.7374541938308956</v>
      </c>
    </row>
    <row r="6" spans="1:9" x14ac:dyDescent="0.25">
      <c r="A6">
        <v>3</v>
      </c>
      <c r="B6">
        <v>3.7139799999999998</v>
      </c>
      <c r="C6">
        <v>3.385254666666667</v>
      </c>
      <c r="D6">
        <v>6.0819766666666668</v>
      </c>
      <c r="E6">
        <v>3.727030000000001</v>
      </c>
      <c r="F6">
        <v>3.099393333333333</v>
      </c>
      <c r="G6">
        <f t="shared" si="0"/>
        <v>4.0015269333333334</v>
      </c>
      <c r="H6">
        <f t="shared" si="1"/>
        <v>1.1916311758590588</v>
      </c>
      <c r="I6">
        <f t="shared" si="2"/>
        <v>1.0444915856942412</v>
      </c>
    </row>
    <row r="7" spans="1:9" x14ac:dyDescent="0.25">
      <c r="A7">
        <v>4</v>
      </c>
      <c r="B7">
        <v>3.0639725000000002</v>
      </c>
      <c r="C7">
        <v>3.7518250000000002</v>
      </c>
      <c r="D7">
        <v>4.9183450000000004</v>
      </c>
      <c r="E7">
        <v>4.2821775000000004</v>
      </c>
      <c r="F7">
        <v>3.0228577250000002</v>
      </c>
      <c r="G7">
        <f t="shared" si="0"/>
        <v>3.8078355450000005</v>
      </c>
      <c r="H7">
        <f t="shared" si="1"/>
        <v>0.81100109874731874</v>
      </c>
      <c r="I7">
        <f t="shared" si="2"/>
        <v>0.71086074348439865</v>
      </c>
    </row>
    <row r="8" spans="1:9" x14ac:dyDescent="0.25">
      <c r="A8">
        <v>5</v>
      </c>
      <c r="B8">
        <v>4.2615726799999996</v>
      </c>
      <c r="C8">
        <v>4.4588410600000001</v>
      </c>
      <c r="D8">
        <v>4.4610960000000004</v>
      </c>
      <c r="E8">
        <v>3.1640831199999999</v>
      </c>
      <c r="F8">
        <v>3.2151955600000002</v>
      </c>
      <c r="G8">
        <f t="shared" si="0"/>
        <v>3.9121576840000003</v>
      </c>
      <c r="H8">
        <f t="shared" si="1"/>
        <v>0.66476661005794124</v>
      </c>
      <c r="I8">
        <f t="shared" si="2"/>
        <v>0.58268291793846816</v>
      </c>
    </row>
    <row r="9" spans="1:9" x14ac:dyDescent="0.25">
      <c r="A9">
        <v>6</v>
      </c>
      <c r="B9">
        <v>3.6382769000000001</v>
      </c>
      <c r="C9">
        <v>4.0338583333333338</v>
      </c>
      <c r="D9">
        <v>4.2680266666666684</v>
      </c>
      <c r="E9">
        <v>2.6426168333333329</v>
      </c>
      <c r="F9">
        <v>4.1864716666666668</v>
      </c>
      <c r="G9">
        <f t="shared" si="0"/>
        <v>3.7538500800000008</v>
      </c>
      <c r="H9">
        <f t="shared" si="1"/>
        <v>0.66673460047712851</v>
      </c>
      <c r="I9">
        <f t="shared" si="2"/>
        <v>0.5844079059005246</v>
      </c>
    </row>
    <row r="10" spans="1:9" x14ac:dyDescent="0.25">
      <c r="A10">
        <v>7</v>
      </c>
      <c r="B10">
        <v>3.6366614285714292</v>
      </c>
      <c r="C10">
        <v>3.7459933857142862</v>
      </c>
      <c r="D10">
        <v>3.8732961000000001</v>
      </c>
      <c r="E10">
        <v>2.455850285714285</v>
      </c>
      <c r="F10">
        <v>3.509784185714286</v>
      </c>
      <c r="G10">
        <f t="shared" si="0"/>
        <v>3.4443170771428568</v>
      </c>
      <c r="H10">
        <f t="shared" si="1"/>
        <v>0.56863443590611018</v>
      </c>
      <c r="I10">
        <f t="shared" si="2"/>
        <v>0.4984209004197549</v>
      </c>
    </row>
    <row r="11" spans="1:9" x14ac:dyDescent="0.25">
      <c r="A11">
        <v>8</v>
      </c>
      <c r="B11">
        <v>3.096919625</v>
      </c>
      <c r="C11">
        <v>3.3670187500000002</v>
      </c>
      <c r="D11">
        <v>4.1191053750000002</v>
      </c>
      <c r="E11">
        <v>2.3824830124999998</v>
      </c>
      <c r="F11">
        <v>3.34685275</v>
      </c>
      <c r="G11">
        <f t="shared" si="0"/>
        <v>3.2624759025000003</v>
      </c>
      <c r="H11">
        <f t="shared" si="1"/>
        <v>0.62322930771572282</v>
      </c>
      <c r="I11">
        <f t="shared" si="2"/>
        <v>0.54627453616076926</v>
      </c>
    </row>
    <row r="12" spans="1:9" x14ac:dyDescent="0.25">
      <c r="A12">
        <v>9</v>
      </c>
      <c r="B12">
        <v>3.25033168888889</v>
      </c>
      <c r="C12">
        <v>3.7377601111111112</v>
      </c>
      <c r="D12">
        <v>4.421914444444444</v>
      </c>
      <c r="E12">
        <v>2.4390268888888889</v>
      </c>
      <c r="F12">
        <v>2.7070772222222219</v>
      </c>
      <c r="G12">
        <f t="shared" si="0"/>
        <v>3.3112220711111116</v>
      </c>
      <c r="H12">
        <f t="shared" si="1"/>
        <v>0.79765207338877731</v>
      </c>
      <c r="I12">
        <f t="shared" si="2"/>
        <v>0.69916002186290871</v>
      </c>
    </row>
    <row r="13" spans="1:9" x14ac:dyDescent="0.25">
      <c r="A13">
        <v>10</v>
      </c>
      <c r="C13">
        <v>4.4978710599999996</v>
      </c>
      <c r="D13">
        <v>4.3616900099999993</v>
      </c>
      <c r="E13">
        <v>3.2428780000000001</v>
      </c>
      <c r="F13">
        <v>2.33374032</v>
      </c>
      <c r="G13">
        <f t="shared" si="0"/>
        <v>3.6090448474999999</v>
      </c>
      <c r="H13">
        <f t="shared" si="1"/>
        <v>1.0193080291275753</v>
      </c>
      <c r="I13">
        <f t="shared" si="2"/>
        <v>0.99890351312127579</v>
      </c>
    </row>
    <row r="14" spans="1:9" x14ac:dyDescent="0.25">
      <c r="A14">
        <v>11</v>
      </c>
      <c r="B14">
        <v>3.5404572727272718</v>
      </c>
      <c r="C14">
        <v>3.9922281818181831</v>
      </c>
      <c r="D14">
        <v>3.227084545454546</v>
      </c>
      <c r="E14">
        <v>3.6725681818181819</v>
      </c>
      <c r="F14">
        <v>3.0245781818181818</v>
      </c>
      <c r="G14">
        <f t="shared" si="0"/>
        <v>3.4913832727272727</v>
      </c>
      <c r="H14">
        <f t="shared" si="1"/>
        <v>0.3787620169239489</v>
      </c>
      <c r="I14">
        <f t="shared" si="2"/>
        <v>0.33199344534808978</v>
      </c>
    </row>
    <row r="15" spans="1:9" x14ac:dyDescent="0.25">
      <c r="A15">
        <v>12</v>
      </c>
      <c r="B15">
        <v>3.8504051000000001</v>
      </c>
      <c r="C15">
        <v>3.9782207500000002</v>
      </c>
      <c r="D15">
        <v>3.5253825000000001</v>
      </c>
      <c r="E15">
        <v>3.1449295833333331</v>
      </c>
      <c r="F15">
        <v>3.0498408333333331</v>
      </c>
      <c r="G15">
        <f t="shared" si="0"/>
        <v>3.5097557533333337</v>
      </c>
      <c r="H15">
        <f t="shared" si="1"/>
        <v>0.4124213542159233</v>
      </c>
      <c r="I15">
        <f t="shared" si="2"/>
        <v>0.36149661318537524</v>
      </c>
    </row>
    <row r="16" spans="1:9" x14ac:dyDescent="0.25">
      <c r="A16">
        <v>13</v>
      </c>
      <c r="C16">
        <v>4.3350333692307688</v>
      </c>
      <c r="D16">
        <v>3.5272520769230771</v>
      </c>
      <c r="E16">
        <v>3.532978238461538</v>
      </c>
      <c r="G16">
        <f t="shared" si="0"/>
        <v>3.7984212282051284</v>
      </c>
      <c r="H16">
        <f t="shared" si="1"/>
        <v>0.46472856556659264</v>
      </c>
      <c r="I16">
        <f t="shared" si="2"/>
        <v>0.52588021501283899</v>
      </c>
    </row>
    <row r="17" spans="1:9" x14ac:dyDescent="0.25">
      <c r="A17">
        <v>14</v>
      </c>
      <c r="B17">
        <v>4.080446928571428</v>
      </c>
      <c r="C17">
        <v>3.8839115928571428</v>
      </c>
      <c r="D17">
        <v>3.7136682285714282</v>
      </c>
      <c r="E17">
        <v>3.7658245242857138</v>
      </c>
      <c r="F17">
        <v>2.8002942857142861</v>
      </c>
      <c r="G17">
        <f t="shared" si="0"/>
        <v>3.648829112</v>
      </c>
      <c r="H17">
        <f t="shared" si="1"/>
        <v>0.49483863565338887</v>
      </c>
      <c r="I17">
        <f t="shared" si="2"/>
        <v>0.43373721809835769</v>
      </c>
    </row>
    <row r="18" spans="1:9" x14ac:dyDescent="0.25">
      <c r="A18">
        <v>15</v>
      </c>
      <c r="B18">
        <v>4.0525411733333332</v>
      </c>
      <c r="C18">
        <v>3.2347376400000001</v>
      </c>
      <c r="D18">
        <v>3.1164595666666668</v>
      </c>
      <c r="E18">
        <v>3.8043230600000002</v>
      </c>
      <c r="F18">
        <v>3.1167688266666671</v>
      </c>
      <c r="G18">
        <f t="shared" si="0"/>
        <v>3.4649660533333333</v>
      </c>
      <c r="H18">
        <f t="shared" si="1"/>
        <v>0.43477318852186131</v>
      </c>
      <c r="I18">
        <f t="shared" si="2"/>
        <v>0.38108849977776282</v>
      </c>
    </row>
    <row r="19" spans="1:9" x14ac:dyDescent="0.25">
      <c r="A19">
        <v>16</v>
      </c>
      <c r="B19">
        <v>3.925606893749999</v>
      </c>
      <c r="C19">
        <v>3.4685681224999998</v>
      </c>
      <c r="D19">
        <v>3.570037025</v>
      </c>
      <c r="E19">
        <v>3.9112460312500001</v>
      </c>
      <c r="F19">
        <v>2.3620433812499999</v>
      </c>
      <c r="G19">
        <f t="shared" si="0"/>
        <v>3.4475002907499999</v>
      </c>
      <c r="H19">
        <f t="shared" si="1"/>
        <v>0.63978938777160788</v>
      </c>
      <c r="I19">
        <f t="shared" si="2"/>
        <v>0.56078981960350527</v>
      </c>
    </row>
    <row r="20" spans="1:9" x14ac:dyDescent="0.25">
      <c r="A20">
        <v>17</v>
      </c>
      <c r="B20">
        <v>3.2955810941176469</v>
      </c>
      <c r="D20">
        <v>4.3461612823529414</v>
      </c>
      <c r="E20">
        <v>4.1771110529411768</v>
      </c>
      <c r="F20">
        <v>2.5801708882352941</v>
      </c>
      <c r="G20">
        <f t="shared" si="0"/>
        <v>3.5997560794117649</v>
      </c>
      <c r="H20">
        <f t="shared" si="1"/>
        <v>0.82108381143093245</v>
      </c>
      <c r="I20">
        <f t="shared" si="2"/>
        <v>0.80464734934675219</v>
      </c>
    </row>
    <row r="21" spans="1:9" x14ac:dyDescent="0.25">
      <c r="A21">
        <v>18</v>
      </c>
      <c r="B21">
        <v>3.464136005555555</v>
      </c>
      <c r="C21">
        <v>3.6854662222222232</v>
      </c>
      <c r="D21">
        <v>3.7762737555555561</v>
      </c>
      <c r="E21">
        <v>3.761529422222222</v>
      </c>
      <c r="F21">
        <v>2.4900134833333332</v>
      </c>
      <c r="G21">
        <f t="shared" si="0"/>
        <v>3.4354837777777774</v>
      </c>
      <c r="H21">
        <f t="shared" si="1"/>
        <v>0.54306303077518203</v>
      </c>
      <c r="I21">
        <f t="shared" si="2"/>
        <v>0.47600698742828074</v>
      </c>
    </row>
    <row r="22" spans="1:9" x14ac:dyDescent="0.25">
      <c r="A22">
        <v>19</v>
      </c>
      <c r="B22">
        <v>3.7226008947368419</v>
      </c>
      <c r="C22">
        <v>3.7309261842105261</v>
      </c>
      <c r="D22">
        <v>4.0388940526315791</v>
      </c>
      <c r="E22">
        <v>3.8332360052631569</v>
      </c>
      <c r="F22">
        <v>2.5983711910526321</v>
      </c>
      <c r="G22">
        <f t="shared" si="0"/>
        <v>3.5848056655789469</v>
      </c>
      <c r="H22">
        <f t="shared" si="1"/>
        <v>0.56597385112068743</v>
      </c>
      <c r="I22">
        <f t="shared" si="2"/>
        <v>0.49608883788421676</v>
      </c>
    </row>
    <row r="23" spans="1:9" x14ac:dyDescent="0.25">
      <c r="A23">
        <v>20</v>
      </c>
      <c r="B23">
        <v>3.0736472949999998</v>
      </c>
      <c r="C23">
        <v>3.1862221499999999</v>
      </c>
      <c r="D23">
        <v>3.6282612900000002</v>
      </c>
      <c r="E23">
        <v>3.1619699849999998</v>
      </c>
      <c r="F23">
        <v>2.1800450599999999</v>
      </c>
      <c r="G23">
        <f t="shared" si="0"/>
        <v>3.0460291559999999</v>
      </c>
      <c r="H23">
        <f t="shared" si="1"/>
        <v>0.52980699914800466</v>
      </c>
      <c r="I23">
        <f t="shared" si="2"/>
        <v>0.46438777690846367</v>
      </c>
    </row>
    <row r="24" spans="1:9" x14ac:dyDescent="0.25">
      <c r="A24">
        <v>21</v>
      </c>
      <c r="B24">
        <v>3.3859342142857138</v>
      </c>
      <c r="C24">
        <v>3.198175676190476</v>
      </c>
      <c r="D24">
        <v>3.394745994285715</v>
      </c>
      <c r="E24">
        <v>3.3900276190476188</v>
      </c>
      <c r="F24">
        <v>2.6485991761904759</v>
      </c>
      <c r="G24">
        <f t="shared" si="0"/>
        <v>3.2034965360000003</v>
      </c>
      <c r="H24">
        <f t="shared" si="1"/>
        <v>0.3211670508351035</v>
      </c>
      <c r="I24">
        <f t="shared" si="2"/>
        <v>0.28151015934747298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razem</vt:lpstr>
      <vt:lpstr>ax thr</vt:lpstr>
      <vt:lpstr>legacy thr</vt:lpstr>
      <vt:lpstr>ax delay</vt:lpstr>
      <vt:lpstr>legacy delay</vt:lpstr>
      <vt:lpstr>ax thr no ampdu</vt:lpstr>
      <vt:lpstr>legacy thr no ampdu</vt:lpstr>
      <vt:lpstr>ax delay no ampdu</vt:lpstr>
      <vt:lpstr>legacy delay no ampdu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Przybyło</dc:creator>
  <cp:lastModifiedBy>Kenndal</cp:lastModifiedBy>
  <dcterms:created xsi:type="dcterms:W3CDTF">2015-06-05T18:17:20Z</dcterms:created>
  <dcterms:modified xsi:type="dcterms:W3CDTF">2021-06-04T17:24:53Z</dcterms:modified>
</cp:coreProperties>
</file>