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davis/Desktop/UK/Junior/Spring 24'/MA 427G/Final Project/Final/"/>
    </mc:Choice>
  </mc:AlternateContent>
  <xr:revisionPtr revIDLastSave="0" documentId="8_{26562EA1-35C1-4446-AC73-877E4CACACDD}" xr6:coauthVersionLast="47" xr6:coauthVersionMax="47" xr10:uidLastSave="{00000000-0000-0000-0000-000000000000}"/>
  <bookViews>
    <workbookView xWindow="0" yWindow="500" windowWidth="28800" windowHeight="16540" tabRatio="795" activeTab="6" xr2:uid="{9D682B6C-DB14-1E48-AAE6-4B7E90C5F5DA}"/>
  </bookViews>
  <sheets>
    <sheet name="Pension with Case 3 Assumptions" sheetId="1" r:id="rId1"/>
    <sheet name="Financial Data" sheetId="5" r:id="rId2"/>
    <sheet name="AAPL Regression" sheetId="7" r:id="rId3"/>
    <sheet name="JPM Regression" sheetId="8" r:id="rId4"/>
    <sheet name="KO Regression" sheetId="9" r:id="rId5"/>
    <sheet name="CAPM Calculations" sheetId="10" r:id="rId6"/>
    <sheet name="Pension with Financial Data" sheetId="3" r:id="rId7"/>
  </sheets>
  <definedNames>
    <definedName name="solver_adj" localSheetId="0" hidden="1">'Pension with Case 3 Assumptions'!$J$45:$L$45</definedName>
    <definedName name="solver_adj" localSheetId="6" hidden="1">'Pension with Financial Data'!$J$45:$L$45</definedName>
    <definedName name="solver_cvg" localSheetId="0" hidden="1">0.0001</definedName>
    <definedName name="solver_cvg" localSheetId="6" hidden="1">0.0001</definedName>
    <definedName name="solver_drv" localSheetId="0" hidden="1">1</definedName>
    <definedName name="solver_drv" localSheetId="6" hidden="1">1</definedName>
    <definedName name="solver_eng" localSheetId="5" hidden="1">1</definedName>
    <definedName name="solver_eng" localSheetId="0" hidden="1">1</definedName>
    <definedName name="solver_eng" localSheetId="6" hidden="1">1</definedName>
    <definedName name="solver_est" localSheetId="0" hidden="1">1</definedName>
    <definedName name="solver_est" localSheetId="6" hidden="1">1</definedName>
    <definedName name="solver_itr" localSheetId="0" hidden="1">2147483647</definedName>
    <definedName name="solver_itr" localSheetId="6" hidden="1">2147483647</definedName>
    <definedName name="solver_lhs1" localSheetId="0" hidden="1">'Pension with Case 3 Assumptions'!$J$45:$L$45</definedName>
    <definedName name="solver_lhs1" localSheetId="6" hidden="1">'Pension with Financial Data'!$J$45:$L$45</definedName>
    <definedName name="solver_lhs2" localSheetId="0" hidden="1">'Pension with Case 3 Assumptions'!$O$45</definedName>
    <definedName name="solver_lhs2" localSheetId="6" hidden="1">'Pension with Financial Data'!$O$45</definedName>
    <definedName name="solver_lhs3" localSheetId="0" hidden="1">'Pension with Case 3 Assumptions'!$K$45</definedName>
    <definedName name="solver_lhs3" localSheetId="6" hidden="1">'Pension with Financial Data'!$K$45</definedName>
    <definedName name="solver_lhs4" localSheetId="0" hidden="1">'Pension with Case 3 Assumptions'!$L$45</definedName>
    <definedName name="solver_lhs4" localSheetId="6" hidden="1">'Pension with Financial Data'!$L$45</definedName>
    <definedName name="solver_lhs5" localSheetId="0" hidden="1">'Pension with Case 3 Assumptions'!$M$45</definedName>
    <definedName name="solver_lhs5" localSheetId="6" hidden="1">'Pension with Financial Data'!$M$45</definedName>
    <definedName name="solver_lin" localSheetId="0" hidden="1">2</definedName>
    <definedName name="solver_lin" localSheetId="6" hidden="1">2</definedName>
    <definedName name="solver_mip" localSheetId="0" hidden="1">2147483647</definedName>
    <definedName name="solver_mip" localSheetId="6" hidden="1">2147483647</definedName>
    <definedName name="solver_mni" localSheetId="0" hidden="1">30</definedName>
    <definedName name="solver_mni" localSheetId="6" hidden="1">30</definedName>
    <definedName name="solver_mrt" localSheetId="0" hidden="1">0.075</definedName>
    <definedName name="solver_mrt" localSheetId="6" hidden="1">0.075</definedName>
    <definedName name="solver_msl" localSheetId="0" hidden="1">2</definedName>
    <definedName name="solver_msl" localSheetId="6" hidden="1">2</definedName>
    <definedName name="solver_neg" localSheetId="5" hidden="1">1</definedName>
    <definedName name="solver_neg" localSheetId="0" hidden="1">1</definedName>
    <definedName name="solver_neg" localSheetId="6" hidden="1">1</definedName>
    <definedName name="solver_nod" localSheetId="0" hidden="1">2147483647</definedName>
    <definedName name="solver_nod" localSheetId="6" hidden="1">2147483647</definedName>
    <definedName name="solver_num" localSheetId="5" hidden="1">0</definedName>
    <definedName name="solver_num" localSheetId="0" hidden="1">2</definedName>
    <definedName name="solver_num" localSheetId="6" hidden="1">2</definedName>
    <definedName name="solver_nwt" localSheetId="0" hidden="1">1</definedName>
    <definedName name="solver_nwt" localSheetId="6" hidden="1">1</definedName>
    <definedName name="solver_opt" localSheetId="5" hidden="1">'CAPM Calculations'!$B$2</definedName>
    <definedName name="solver_opt" localSheetId="0" hidden="1">'Pension with Case 3 Assumptions'!$K$47</definedName>
    <definedName name="solver_opt" localSheetId="6" hidden="1">'Pension with Financial Data'!$K$47</definedName>
    <definedName name="solver_pre" localSheetId="0" hidden="1">0.000001</definedName>
    <definedName name="solver_pre" localSheetId="6" hidden="1">0.000001</definedName>
    <definedName name="solver_rbv" localSheetId="0" hidden="1">1</definedName>
    <definedName name="solver_rbv" localSheetId="6" hidden="1">1</definedName>
    <definedName name="solver_rel1" localSheetId="0" hidden="1">3</definedName>
    <definedName name="solver_rel1" localSheetId="6" hidden="1">3</definedName>
    <definedName name="solver_rel2" localSheetId="0" hidden="1">2</definedName>
    <definedName name="solver_rel2" localSheetId="6" hidden="1">2</definedName>
    <definedName name="solver_rel3" localSheetId="0" hidden="1">3</definedName>
    <definedName name="solver_rel3" localSheetId="6" hidden="1">3</definedName>
    <definedName name="solver_rel4" localSheetId="0" hidden="1">3</definedName>
    <definedName name="solver_rel4" localSheetId="6" hidden="1">3</definedName>
    <definedName name="solver_rel5" localSheetId="0" hidden="1">2</definedName>
    <definedName name="solver_rel5" localSheetId="6" hidden="1">2</definedName>
    <definedName name="solver_rhs1" localSheetId="0" hidden="1">0</definedName>
    <definedName name="solver_rhs1" localSheetId="6" hidden="1">0</definedName>
    <definedName name="solver_rhs2" localSheetId="0" hidden="1">1</definedName>
    <definedName name="solver_rhs2" localSheetId="6" hidden="1">1</definedName>
    <definedName name="solver_rhs3" localSheetId="0" hidden="1">0</definedName>
    <definedName name="solver_rhs3" localSheetId="6" hidden="1">0</definedName>
    <definedName name="solver_rhs4" localSheetId="0" hidden="1">0</definedName>
    <definedName name="solver_rhs4" localSheetId="6" hidden="1">0</definedName>
    <definedName name="solver_rhs5" localSheetId="0" hidden="1">'Pension with Case 3 Assumptions'!$N$45</definedName>
    <definedName name="solver_rhs5" localSheetId="6" hidden="1">'Pension with Financial Data'!$N$45</definedName>
    <definedName name="solver_rlx" localSheetId="0" hidden="1">2</definedName>
    <definedName name="solver_rlx" localSheetId="6" hidden="1">2</definedName>
    <definedName name="solver_rsd" localSheetId="0" hidden="1">0</definedName>
    <definedName name="solver_rsd" localSheetId="6" hidden="1">0</definedName>
    <definedName name="solver_scl" localSheetId="0" hidden="1">1</definedName>
    <definedName name="solver_scl" localSheetId="6" hidden="1">1</definedName>
    <definedName name="solver_sho" localSheetId="0" hidden="1">2</definedName>
    <definedName name="solver_sho" localSheetId="6" hidden="1">2</definedName>
    <definedName name="solver_ssz" localSheetId="0" hidden="1">100</definedName>
    <definedName name="solver_ssz" localSheetId="6" hidden="1">100</definedName>
    <definedName name="solver_tim" localSheetId="0" hidden="1">2147483647</definedName>
    <definedName name="solver_tim" localSheetId="6" hidden="1">2147483647</definedName>
    <definedName name="solver_tol" localSheetId="0" hidden="1">0.01</definedName>
    <definedName name="solver_tol" localSheetId="6" hidden="1">0.01</definedName>
    <definedName name="solver_typ" localSheetId="5" hidden="1">1</definedName>
    <definedName name="solver_typ" localSheetId="0" hidden="1">1</definedName>
    <definedName name="solver_typ" localSheetId="6" hidden="1">1</definedName>
    <definedName name="solver_val" localSheetId="5" hidden="1">0</definedName>
    <definedName name="solver_val" localSheetId="0" hidden="1">0</definedName>
    <definedName name="solver_val" localSheetId="6" hidden="1">0</definedName>
    <definedName name="solver_ver" localSheetId="5" hidden="1">3</definedName>
    <definedName name="solver_ver" localSheetId="0" hidden="1">2</definedName>
    <definedName name="solver_ver" localSheetId="6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B10" i="5"/>
  <c r="J26" i="3" l="1"/>
  <c r="C4" i="3"/>
  <c r="C3" i="3"/>
  <c r="E5" i="10"/>
  <c r="D5" i="10"/>
  <c r="E6" i="10"/>
  <c r="D6" i="10"/>
  <c r="D7" i="10"/>
  <c r="E7" i="10"/>
  <c r="C5" i="3" s="1"/>
  <c r="C6" i="10"/>
  <c r="C7" i="10" s="1"/>
  <c r="C5" i="10"/>
  <c r="D12" i="3"/>
  <c r="C7" i="3"/>
  <c r="D7" i="3"/>
  <c r="B5" i="3"/>
  <c r="E7" i="3" s="1"/>
  <c r="B4" i="3"/>
  <c r="B14" i="3" s="1"/>
  <c r="B3" i="3"/>
  <c r="B13" i="3" s="1"/>
  <c r="AF18" i="5" a="1"/>
  <c r="AF22" i="5" a="1"/>
  <c r="AF26" i="5" a="1"/>
  <c r="AF30" i="5" a="1"/>
  <c r="AF34" i="5" a="1"/>
  <c r="AF38" i="5" a="1"/>
  <c r="AF42" i="5" a="1"/>
  <c r="AF46" i="5" a="1"/>
  <c r="AF50" i="5" a="1"/>
  <c r="AF54" i="5" a="1"/>
  <c r="AF58" i="5" a="1"/>
  <c r="AF62" i="5" a="1"/>
  <c r="AF66" i="5" a="1"/>
  <c r="AF70" i="5" a="1"/>
  <c r="AF74" i="5" a="1"/>
  <c r="AF78" i="5" a="1"/>
  <c r="AF82" i="5" a="1"/>
  <c r="AF86" i="5" a="1"/>
  <c r="AF90" i="5" a="1"/>
  <c r="AF94" i="5" a="1"/>
  <c r="AF98" i="5" a="1"/>
  <c r="AF102" i="5" a="1"/>
  <c r="AF106" i="5" a="1"/>
  <c r="AF110" i="5" a="1"/>
  <c r="AF114" i="5" a="1"/>
  <c r="AF118" i="5" a="1"/>
  <c r="AF122" i="5" a="1"/>
  <c r="AF126" i="5" a="1"/>
  <c r="AF130" i="5" a="1"/>
  <c r="AF134" i="5" a="1"/>
  <c r="AF138" i="5" a="1"/>
  <c r="AF142" i="5" a="1"/>
  <c r="AF146" i="5" a="1"/>
  <c r="AF150" i="5" a="1"/>
  <c r="AF154" i="5" a="1"/>
  <c r="AF158" i="5" a="1"/>
  <c r="AF162" i="5" a="1"/>
  <c r="AF166" i="5" a="1"/>
  <c r="AF170" i="5" a="1"/>
  <c r="AF174" i="5" a="1"/>
  <c r="AF178" i="5" a="1"/>
  <c r="AF182" i="5" a="1"/>
  <c r="AF186" i="5" a="1"/>
  <c r="AF190" i="5" a="1"/>
  <c r="AF194" i="5" a="1"/>
  <c r="AF198" i="5" a="1"/>
  <c r="AF202" i="5" a="1"/>
  <c r="AF206" i="5" a="1"/>
  <c r="AF210" i="5" a="1"/>
  <c r="AF214" i="5" a="1"/>
  <c r="AF218" i="5" a="1"/>
  <c r="AF222" i="5" a="1"/>
  <c r="AF226" i="5" a="1"/>
  <c r="AF230" i="5" a="1"/>
  <c r="AF234" i="5" a="1"/>
  <c r="AF238" i="5" a="1"/>
  <c r="AF242" i="5" a="1"/>
  <c r="AF246" i="5" a="1"/>
  <c r="AF250" i="5" a="1"/>
  <c r="AF254" i="5" a="1"/>
  <c r="AF258" i="5" a="1"/>
  <c r="AF262" i="5" a="1"/>
  <c r="AF266" i="5" a="1"/>
  <c r="AF270" i="5" a="1"/>
  <c r="AF274" i="5" a="1"/>
  <c r="AF278" i="5" a="1"/>
  <c r="AF282" i="5" a="1"/>
  <c r="AF286" i="5" a="1"/>
  <c r="AF290" i="5" a="1"/>
  <c r="AF203" i="5" a="1"/>
  <c r="AF223" i="5" a="1"/>
  <c r="AF239" i="5" a="1"/>
  <c r="AF251" i="5" a="1"/>
  <c r="AF263" i="5" a="1"/>
  <c r="AF275" i="5" a="1"/>
  <c r="AF287" i="5" a="1"/>
  <c r="AF119" i="5" a="1"/>
  <c r="AF171" i="5" a="1"/>
  <c r="AF187" i="5" a="1"/>
  <c r="AF199" i="5" a="1"/>
  <c r="AF211" i="5" a="1"/>
  <c r="AF219" i="5" a="1"/>
  <c r="AF231" i="5" a="1"/>
  <c r="AF243" i="5" a="1"/>
  <c r="AF255" i="5" a="1"/>
  <c r="AF267" i="5" a="1"/>
  <c r="AF279" i="5" a="1"/>
  <c r="AF19" i="5" a="1"/>
  <c r="AF23" i="5" a="1"/>
  <c r="AF27" i="5" a="1"/>
  <c r="AF31" i="5" a="1"/>
  <c r="AF35" i="5" a="1"/>
  <c r="AF39" i="5" a="1"/>
  <c r="AF43" i="5" a="1"/>
  <c r="AF47" i="5" a="1"/>
  <c r="AF51" i="5" a="1"/>
  <c r="AF55" i="5" a="1"/>
  <c r="AF59" i="5" a="1"/>
  <c r="AF63" i="5" a="1"/>
  <c r="AF67" i="5" a="1"/>
  <c r="AF71" i="5" a="1"/>
  <c r="AF75" i="5" a="1"/>
  <c r="AF79" i="5" a="1"/>
  <c r="AF83" i="5" a="1"/>
  <c r="AF87" i="5" a="1"/>
  <c r="AF91" i="5" a="1"/>
  <c r="AF95" i="5" a="1"/>
  <c r="AF99" i="5" a="1"/>
  <c r="AF103" i="5" a="1"/>
  <c r="AF107" i="5" a="1"/>
  <c r="AF111" i="5" a="1"/>
  <c r="AF115" i="5" a="1"/>
  <c r="AF123" i="5" a="1"/>
  <c r="AF127" i="5" a="1"/>
  <c r="AF131" i="5" a="1"/>
  <c r="AF135" i="5" a="1"/>
  <c r="AF139" i="5" a="1"/>
  <c r="AF143" i="5" a="1"/>
  <c r="AF147" i="5" a="1"/>
  <c r="AF151" i="5" a="1"/>
  <c r="AF155" i="5" a="1"/>
  <c r="AF159" i="5" a="1"/>
  <c r="AF163" i="5" a="1"/>
  <c r="AF167" i="5" a="1"/>
  <c r="AF175" i="5" a="1"/>
  <c r="AF179" i="5" a="1"/>
  <c r="AF183" i="5" a="1"/>
  <c r="AF191" i="5" a="1"/>
  <c r="AF195" i="5" a="1"/>
  <c r="AF207" i="5" a="1"/>
  <c r="AF215" i="5" a="1"/>
  <c r="AF227" i="5" a="1"/>
  <c r="AF235" i="5" a="1"/>
  <c r="AF247" i="5" a="1"/>
  <c r="AF259" i="5" a="1"/>
  <c r="AF271" i="5" a="1"/>
  <c r="AF283" i="5" a="1"/>
  <c r="AF21" i="5" a="1"/>
  <c r="AF29" i="5" a="1"/>
  <c r="AF37" i="5" a="1"/>
  <c r="AF45" i="5" a="1"/>
  <c r="AF53" i="5" a="1"/>
  <c r="AF61" i="5" a="1"/>
  <c r="AF69" i="5" a="1"/>
  <c r="AF77" i="5" a="1"/>
  <c r="AF85" i="5" a="1"/>
  <c r="AF93" i="5" a="1"/>
  <c r="AF101" i="5" a="1"/>
  <c r="AF116" i="5" a="1"/>
  <c r="AF141" i="5" a="1"/>
  <c r="AF148" i="5" a="1"/>
  <c r="AF173" i="5" a="1"/>
  <c r="AF180" i="5" a="1"/>
  <c r="AF205" i="5" a="1"/>
  <c r="AF212" i="5" a="1"/>
  <c r="AF237" i="5" a="1"/>
  <c r="AF244" i="5" a="1"/>
  <c r="AF269" i="5" a="1"/>
  <c r="AF276" i="5" a="1"/>
  <c r="AF104" i="5" a="1"/>
  <c r="AF144" i="5" a="1"/>
  <c r="AF176" i="5" a="1"/>
  <c r="AF208" i="5" a="1"/>
  <c r="AF233" i="5" a="1"/>
  <c r="AF25" i="5" a="1"/>
  <c r="AF57" i="5" a="1"/>
  <c r="AF81" i="5" a="1"/>
  <c r="AF125" i="5" a="1"/>
  <c r="AF189" i="5" a="1"/>
  <c r="AF221" i="5" a="1"/>
  <c r="AF253" i="5" a="1"/>
  <c r="AF285" i="5" a="1"/>
  <c r="AF105" i="5" a="1"/>
  <c r="AF145" i="5" a="1"/>
  <c r="AF28" i="5" a="1"/>
  <c r="AF52" i="5" a="1"/>
  <c r="AF76" i="5" a="1"/>
  <c r="AF100" i="5" a="1"/>
  <c r="AF133" i="5" a="1"/>
  <c r="AF165" i="5" a="1"/>
  <c r="AF261" i="5" a="1"/>
  <c r="AF109" i="5" a="1"/>
  <c r="AF129" i="5" a="1"/>
  <c r="AF136" i="5" a="1"/>
  <c r="AF161" i="5" a="1"/>
  <c r="AF168" i="5" a="1"/>
  <c r="AF193" i="5" a="1"/>
  <c r="AF200" i="5" a="1"/>
  <c r="AF225" i="5" a="1"/>
  <c r="AF232" i="5" a="1"/>
  <c r="AF257" i="5" a="1"/>
  <c r="AF264" i="5" a="1"/>
  <c r="AF289" i="5" a="1"/>
  <c r="AF245" i="5" a="1"/>
  <c r="AF277" i="5" a="1"/>
  <c r="AF201" i="5" a="1"/>
  <c r="AF240" i="5" a="1"/>
  <c r="AF272" i="5" a="1"/>
  <c r="AF33" i="5" a="1"/>
  <c r="AF65" i="5" a="1"/>
  <c r="AF89" i="5" a="1"/>
  <c r="AF132" i="5" a="1"/>
  <c r="AF164" i="5" a="1"/>
  <c r="AF196" i="5" a="1"/>
  <c r="AF228" i="5" a="1"/>
  <c r="AF260" i="5" a="1"/>
  <c r="AF120" i="5" a="1"/>
  <c r="AF184" i="5" a="1"/>
  <c r="AF209" i="5" a="1"/>
  <c r="AF241" i="5" a="1"/>
  <c r="AF280" i="5" a="1"/>
  <c r="AF36" i="5" a="1"/>
  <c r="AF68" i="5" a="1"/>
  <c r="AF92" i="5" a="1"/>
  <c r="AF172" i="5" a="1"/>
  <c r="AF204" i="5" a="1"/>
  <c r="AF236" i="5" a="1"/>
  <c r="AF268" i="5" a="1"/>
  <c r="AF24" i="5" a="1"/>
  <c r="AF32" i="5" a="1"/>
  <c r="AF40" i="5" a="1"/>
  <c r="AF48" i="5" a="1"/>
  <c r="AF56" i="5" a="1"/>
  <c r="AF64" i="5" a="1"/>
  <c r="AF72" i="5" a="1"/>
  <c r="AF80" i="5" a="1"/>
  <c r="AF88" i="5" a="1"/>
  <c r="AF96" i="5" a="1"/>
  <c r="AF117" i="5" a="1"/>
  <c r="AF124" i="5" a="1"/>
  <c r="AF149" i="5" a="1"/>
  <c r="AF156" i="5" a="1"/>
  <c r="AF181" i="5" a="1"/>
  <c r="AF188" i="5" a="1"/>
  <c r="AF213" i="5" a="1"/>
  <c r="AF220" i="5" a="1"/>
  <c r="AF252" i="5" a="1"/>
  <c r="AF284" i="5" a="1"/>
  <c r="AF112" i="5" a="1"/>
  <c r="AF137" i="5" a="1"/>
  <c r="AF169" i="5" a="1"/>
  <c r="AF265" i="5" a="1"/>
  <c r="AF49" i="5" a="1"/>
  <c r="AF73" i="5" a="1"/>
  <c r="AF97" i="5" a="1"/>
  <c r="AF157" i="5" a="1"/>
  <c r="AF113" i="5" a="1"/>
  <c r="AF152" i="5" a="1"/>
  <c r="AF177" i="5" a="1"/>
  <c r="AF216" i="5" a="1"/>
  <c r="AF248" i="5" a="1"/>
  <c r="AF273" i="5" a="1"/>
  <c r="AF44" i="5" a="1"/>
  <c r="AF60" i="5" a="1"/>
  <c r="AF84" i="5" a="1"/>
  <c r="AF140" i="5" a="1"/>
  <c r="AF197" i="5" a="1"/>
  <c r="AF229" i="5" a="1"/>
  <c r="AF41" i="5" a="1"/>
  <c r="AF20" i="5" a="1"/>
  <c r="AF108" i="5" a="1"/>
  <c r="AF121" i="5" a="1"/>
  <c r="AF128" i="5" a="1"/>
  <c r="AF153" i="5" a="1"/>
  <c r="AF160" i="5" a="1"/>
  <c r="AF185" i="5" a="1"/>
  <c r="AF192" i="5" a="1"/>
  <c r="AF217" i="5" a="1"/>
  <c r="AF224" i="5" a="1"/>
  <c r="AF249" i="5" a="1"/>
  <c r="AF256" i="5" a="1"/>
  <c r="AF281" i="5" a="1"/>
  <c r="AF288" i="5" a="1"/>
  <c r="AF15" i="5" a="1"/>
  <c r="AG10" i="5" a="1"/>
  <c r="AF10" i="5" a="1"/>
  <c r="AF16" i="5" a="1"/>
  <c r="AF9" i="5" a="1"/>
  <c r="AF11" i="5" a="1"/>
  <c r="AF12" i="5" a="1"/>
  <c r="AF17" i="5" a="1"/>
  <c r="AF14" i="5" a="1"/>
  <c r="AF13" i="5" a="1"/>
  <c r="B9" i="3" l="1"/>
  <c r="AF9" i="5"/>
  <c r="AF10" i="5"/>
  <c r="AG10" i="5"/>
  <c r="C12" i="3"/>
  <c r="B8" i="3"/>
  <c r="AF17" i="5"/>
  <c r="AF12" i="5"/>
  <c r="AF11" i="5"/>
  <c r="AF16" i="5"/>
  <c r="AF15" i="5"/>
  <c r="AF13" i="5"/>
  <c r="AF14" i="5"/>
  <c r="AF288" i="5"/>
  <c r="AF281" i="5"/>
  <c r="AF256" i="5"/>
  <c r="AF249" i="5"/>
  <c r="AF224" i="5"/>
  <c r="AF217" i="5"/>
  <c r="AF192" i="5"/>
  <c r="AF185" i="5"/>
  <c r="AF160" i="5"/>
  <c r="AF153" i="5"/>
  <c r="AF128" i="5"/>
  <c r="AF121" i="5"/>
  <c r="AF108" i="5"/>
  <c r="AF20" i="5"/>
  <c r="AF41" i="5"/>
  <c r="AF229" i="5"/>
  <c r="AF197" i="5"/>
  <c r="AF140" i="5"/>
  <c r="AF84" i="5"/>
  <c r="AF60" i="5"/>
  <c r="AF44" i="5"/>
  <c r="AF273" i="5"/>
  <c r="AF248" i="5"/>
  <c r="AF216" i="5"/>
  <c r="AF177" i="5"/>
  <c r="AF152" i="5"/>
  <c r="AF113" i="5"/>
  <c r="AF157" i="5"/>
  <c r="AF97" i="5"/>
  <c r="AF73" i="5"/>
  <c r="AF49" i="5"/>
  <c r="AF265" i="5"/>
  <c r="AF169" i="5"/>
  <c r="AF137" i="5"/>
  <c r="AF112" i="5"/>
  <c r="AF284" i="5"/>
  <c r="AF252" i="5"/>
  <c r="AF220" i="5"/>
  <c r="AF213" i="5"/>
  <c r="AF188" i="5"/>
  <c r="AF181" i="5"/>
  <c r="AF156" i="5"/>
  <c r="AF149" i="5"/>
  <c r="AF124" i="5"/>
  <c r="AF117" i="5"/>
  <c r="AF96" i="5"/>
  <c r="AF88" i="5"/>
  <c r="AF80" i="5"/>
  <c r="AF72" i="5"/>
  <c r="AF64" i="5"/>
  <c r="AF56" i="5"/>
  <c r="AF48" i="5"/>
  <c r="AF40" i="5"/>
  <c r="AF32" i="5"/>
  <c r="AF24" i="5"/>
  <c r="AF268" i="5"/>
  <c r="AF236" i="5"/>
  <c r="AF204" i="5"/>
  <c r="AF172" i="5"/>
  <c r="AF92" i="5"/>
  <c r="AF68" i="5"/>
  <c r="AF36" i="5"/>
  <c r="AF280" i="5"/>
  <c r="AF241" i="5"/>
  <c r="AF209" i="5"/>
  <c r="AF184" i="5"/>
  <c r="AF120" i="5"/>
  <c r="AF260" i="5"/>
  <c r="AF228" i="5"/>
  <c r="AF196" i="5"/>
  <c r="AF164" i="5"/>
  <c r="AF132" i="5"/>
  <c r="AF89" i="5"/>
  <c r="AF65" i="5"/>
  <c r="AF33" i="5"/>
  <c r="AF272" i="5"/>
  <c r="AF240" i="5"/>
  <c r="AF201" i="5"/>
  <c r="AF277" i="5"/>
  <c r="AF245" i="5"/>
  <c r="AF289" i="5"/>
  <c r="AF264" i="5"/>
  <c r="AF257" i="5"/>
  <c r="AF232" i="5"/>
  <c r="AF225" i="5"/>
  <c r="AF200" i="5"/>
  <c r="AF193" i="5"/>
  <c r="AF168" i="5"/>
  <c r="AF161" i="5"/>
  <c r="AF136" i="5"/>
  <c r="AF129" i="5"/>
  <c r="AF109" i="5"/>
  <c r="AF261" i="5"/>
  <c r="AF165" i="5"/>
  <c r="AF133" i="5"/>
  <c r="AF100" i="5"/>
  <c r="AF76" i="5"/>
  <c r="AF52" i="5"/>
  <c r="AF28" i="5"/>
  <c r="AF145" i="5"/>
  <c r="AF105" i="5"/>
  <c r="AF285" i="5"/>
  <c r="AF253" i="5"/>
  <c r="AF221" i="5"/>
  <c r="AF189" i="5"/>
  <c r="AF125" i="5"/>
  <c r="AF81" i="5"/>
  <c r="AF57" i="5"/>
  <c r="AF25" i="5"/>
  <c r="AF233" i="5"/>
  <c r="AF208" i="5"/>
  <c r="AF176" i="5"/>
  <c r="AF144" i="5"/>
  <c r="AF104" i="5"/>
  <c r="AF276" i="5"/>
  <c r="AF269" i="5"/>
  <c r="AF244" i="5"/>
  <c r="AF237" i="5"/>
  <c r="AF212" i="5"/>
  <c r="AF205" i="5"/>
  <c r="AF180" i="5"/>
  <c r="AF173" i="5"/>
  <c r="AF148" i="5"/>
  <c r="AF141" i="5"/>
  <c r="AF116" i="5"/>
  <c r="AF101" i="5"/>
  <c r="AF93" i="5"/>
  <c r="AF85" i="5"/>
  <c r="AF77" i="5"/>
  <c r="AF69" i="5"/>
  <c r="AF61" i="5"/>
  <c r="AF53" i="5"/>
  <c r="AF45" i="5"/>
  <c r="AF37" i="5"/>
  <c r="AF29" i="5"/>
  <c r="AF21" i="5"/>
  <c r="AF283" i="5"/>
  <c r="AF271" i="5"/>
  <c r="AF259" i="5"/>
  <c r="AF247" i="5"/>
  <c r="AF235" i="5"/>
  <c r="AF227" i="5"/>
  <c r="AF215" i="5"/>
  <c r="AF207" i="5"/>
  <c r="AF195" i="5"/>
  <c r="AF191" i="5"/>
  <c r="AF183" i="5"/>
  <c r="AF179" i="5"/>
  <c r="AF175" i="5"/>
  <c r="AF167" i="5"/>
  <c r="AF163" i="5"/>
  <c r="AF159" i="5"/>
  <c r="AF155" i="5"/>
  <c r="AF151" i="5"/>
  <c r="AF147" i="5"/>
  <c r="AF143" i="5"/>
  <c r="AF139" i="5"/>
  <c r="AF135" i="5"/>
  <c r="AF131" i="5"/>
  <c r="AF127" i="5"/>
  <c r="AF123" i="5"/>
  <c r="AF115" i="5"/>
  <c r="AF111" i="5"/>
  <c r="AF107" i="5"/>
  <c r="AF103" i="5"/>
  <c r="AF99" i="5"/>
  <c r="AF95" i="5"/>
  <c r="AF91" i="5"/>
  <c r="AF87" i="5"/>
  <c r="AF83" i="5"/>
  <c r="AF79" i="5"/>
  <c r="AF75" i="5"/>
  <c r="AF71" i="5"/>
  <c r="AF67" i="5"/>
  <c r="AF63" i="5"/>
  <c r="AF59" i="5"/>
  <c r="AF55" i="5"/>
  <c r="AF51" i="5"/>
  <c r="AF47" i="5"/>
  <c r="AF43" i="5"/>
  <c r="AF39" i="5"/>
  <c r="AF35" i="5"/>
  <c r="AF31" i="5"/>
  <c r="AF27" i="5"/>
  <c r="AF23" i="5"/>
  <c r="AF19" i="5"/>
  <c r="AF279" i="5"/>
  <c r="AF267" i="5"/>
  <c r="AF255" i="5"/>
  <c r="AF243" i="5"/>
  <c r="AF231" i="5"/>
  <c r="AF219" i="5"/>
  <c r="AF211" i="5"/>
  <c r="AF199" i="5"/>
  <c r="AF187" i="5"/>
  <c r="AF171" i="5"/>
  <c r="AF119" i="5"/>
  <c r="AF287" i="5"/>
  <c r="AF275" i="5"/>
  <c r="AF263" i="5"/>
  <c r="AF251" i="5"/>
  <c r="AF239" i="5"/>
  <c r="AF223" i="5"/>
  <c r="AF203" i="5"/>
  <c r="AF290" i="5"/>
  <c r="AF286" i="5"/>
  <c r="AF282" i="5"/>
  <c r="AF278" i="5"/>
  <c r="AF274" i="5"/>
  <c r="AF270" i="5"/>
  <c r="AF266" i="5"/>
  <c r="AF262" i="5"/>
  <c r="AF258" i="5"/>
  <c r="AF254" i="5"/>
  <c r="AF250" i="5"/>
  <c r="AF246" i="5"/>
  <c r="AF242" i="5"/>
  <c r="AF238" i="5"/>
  <c r="AF234" i="5"/>
  <c r="AF230" i="5"/>
  <c r="AF226" i="5"/>
  <c r="AF222" i="5"/>
  <c r="AF218" i="5"/>
  <c r="AF214" i="5"/>
  <c r="AF210" i="5"/>
  <c r="AF206" i="5"/>
  <c r="AF202" i="5"/>
  <c r="AF198" i="5"/>
  <c r="AF194" i="5"/>
  <c r="AF190" i="5"/>
  <c r="AF186" i="5"/>
  <c r="AF182" i="5"/>
  <c r="AF178" i="5"/>
  <c r="AF174" i="5"/>
  <c r="AF170" i="5"/>
  <c r="AF166" i="5"/>
  <c r="AF162" i="5"/>
  <c r="AF158" i="5"/>
  <c r="AF154" i="5"/>
  <c r="AF150" i="5"/>
  <c r="AF146" i="5"/>
  <c r="AF142" i="5"/>
  <c r="AF138" i="5"/>
  <c r="AF134" i="5"/>
  <c r="AF130" i="5"/>
  <c r="AF126" i="5"/>
  <c r="AF122" i="5"/>
  <c r="AF118" i="5"/>
  <c r="AF114" i="5"/>
  <c r="AF110" i="5"/>
  <c r="AF106" i="5"/>
  <c r="AF102" i="5"/>
  <c r="AF98" i="5"/>
  <c r="AF94" i="5"/>
  <c r="AF90" i="5"/>
  <c r="AF86" i="5"/>
  <c r="AF82" i="5"/>
  <c r="AF78" i="5"/>
  <c r="AF74" i="5"/>
  <c r="AF70" i="5"/>
  <c r="AF66" i="5"/>
  <c r="AF62" i="5"/>
  <c r="AF58" i="5"/>
  <c r="AF54" i="5"/>
  <c r="AF50" i="5"/>
  <c r="AF46" i="5"/>
  <c r="AF42" i="5"/>
  <c r="AF38" i="5"/>
  <c r="AF34" i="5"/>
  <c r="AF30" i="5"/>
  <c r="AF26" i="5"/>
  <c r="AF22" i="5"/>
  <c r="AF18" i="5"/>
  <c r="B15" i="3"/>
  <c r="B10" i="3"/>
  <c r="E12" i="3"/>
  <c r="Q10" i="5"/>
  <c r="L10" i="5"/>
  <c r="G10" i="5"/>
  <c r="D508" i="3"/>
  <c r="E508" i="3" s="1"/>
  <c r="D507" i="3"/>
  <c r="E507" i="3" s="1"/>
  <c r="D506" i="3"/>
  <c r="E506" i="3" s="1"/>
  <c r="D505" i="3"/>
  <c r="E505" i="3" s="1"/>
  <c r="D504" i="3"/>
  <c r="E504" i="3" s="1"/>
  <c r="D503" i="3"/>
  <c r="E503" i="3" s="1"/>
  <c r="D502" i="3"/>
  <c r="E502" i="3" s="1"/>
  <c r="D501" i="3"/>
  <c r="E501" i="3" s="1"/>
  <c r="D500" i="3"/>
  <c r="E500" i="3" s="1"/>
  <c r="D499" i="3"/>
  <c r="E499" i="3" s="1"/>
  <c r="D498" i="3"/>
  <c r="E498" i="3" s="1"/>
  <c r="D497" i="3"/>
  <c r="E497" i="3" s="1"/>
  <c r="D496" i="3"/>
  <c r="E496" i="3" s="1"/>
  <c r="D495" i="3"/>
  <c r="E495" i="3" s="1"/>
  <c r="D494" i="3"/>
  <c r="E494" i="3" s="1"/>
  <c r="D493" i="3"/>
  <c r="E493" i="3" s="1"/>
  <c r="D492" i="3"/>
  <c r="E492" i="3" s="1"/>
  <c r="D491" i="3"/>
  <c r="E491" i="3" s="1"/>
  <c r="D490" i="3"/>
  <c r="E490" i="3" s="1"/>
  <c r="D489" i="3"/>
  <c r="E489" i="3" s="1"/>
  <c r="D488" i="3"/>
  <c r="E488" i="3" s="1"/>
  <c r="D487" i="3"/>
  <c r="E487" i="3" s="1"/>
  <c r="D486" i="3"/>
  <c r="E486" i="3" s="1"/>
  <c r="D485" i="3"/>
  <c r="E485" i="3" s="1"/>
  <c r="D484" i="3"/>
  <c r="E484" i="3" s="1"/>
  <c r="D483" i="3"/>
  <c r="E483" i="3" s="1"/>
  <c r="D482" i="3"/>
  <c r="E482" i="3" s="1"/>
  <c r="D481" i="3"/>
  <c r="E481" i="3" s="1"/>
  <c r="D480" i="3"/>
  <c r="E480" i="3" s="1"/>
  <c r="D479" i="3"/>
  <c r="E479" i="3" s="1"/>
  <c r="D478" i="3"/>
  <c r="E478" i="3" s="1"/>
  <c r="D477" i="3"/>
  <c r="E477" i="3" s="1"/>
  <c r="D476" i="3"/>
  <c r="E476" i="3" s="1"/>
  <c r="D475" i="3"/>
  <c r="E475" i="3" s="1"/>
  <c r="D474" i="3"/>
  <c r="E474" i="3" s="1"/>
  <c r="D473" i="3"/>
  <c r="E473" i="3" s="1"/>
  <c r="D472" i="3"/>
  <c r="E472" i="3" s="1"/>
  <c r="D471" i="3"/>
  <c r="E471" i="3" s="1"/>
  <c r="D470" i="3"/>
  <c r="E470" i="3" s="1"/>
  <c r="D469" i="3"/>
  <c r="E469" i="3" s="1"/>
  <c r="D468" i="3"/>
  <c r="E468" i="3" s="1"/>
  <c r="D467" i="3"/>
  <c r="E467" i="3" s="1"/>
  <c r="D466" i="3"/>
  <c r="E466" i="3" s="1"/>
  <c r="D465" i="3"/>
  <c r="E465" i="3" s="1"/>
  <c r="D464" i="3"/>
  <c r="E464" i="3" s="1"/>
  <c r="D463" i="3"/>
  <c r="E463" i="3" s="1"/>
  <c r="D462" i="3"/>
  <c r="E462" i="3" s="1"/>
  <c r="D461" i="3"/>
  <c r="E461" i="3" s="1"/>
  <c r="D460" i="3"/>
  <c r="E460" i="3" s="1"/>
  <c r="D459" i="3"/>
  <c r="E459" i="3" s="1"/>
  <c r="D458" i="3"/>
  <c r="E458" i="3" s="1"/>
  <c r="D457" i="3"/>
  <c r="E457" i="3" s="1"/>
  <c r="D456" i="3"/>
  <c r="E456" i="3" s="1"/>
  <c r="D455" i="3"/>
  <c r="E455" i="3" s="1"/>
  <c r="D454" i="3"/>
  <c r="E454" i="3" s="1"/>
  <c r="D453" i="3"/>
  <c r="E453" i="3" s="1"/>
  <c r="D452" i="3"/>
  <c r="E452" i="3" s="1"/>
  <c r="D451" i="3"/>
  <c r="E451" i="3" s="1"/>
  <c r="D450" i="3"/>
  <c r="E450" i="3" s="1"/>
  <c r="D449" i="3"/>
  <c r="E449" i="3" s="1"/>
  <c r="D448" i="3"/>
  <c r="E448" i="3" s="1"/>
  <c r="D447" i="3"/>
  <c r="E447" i="3" s="1"/>
  <c r="D446" i="3"/>
  <c r="E446" i="3" s="1"/>
  <c r="D445" i="3"/>
  <c r="E445" i="3" s="1"/>
  <c r="D444" i="3"/>
  <c r="E444" i="3" s="1"/>
  <c r="D443" i="3"/>
  <c r="E443" i="3" s="1"/>
  <c r="D442" i="3"/>
  <c r="E442" i="3" s="1"/>
  <c r="D441" i="3"/>
  <c r="E441" i="3" s="1"/>
  <c r="D440" i="3"/>
  <c r="E440" i="3" s="1"/>
  <c r="D439" i="3"/>
  <c r="E439" i="3" s="1"/>
  <c r="D438" i="3"/>
  <c r="E438" i="3" s="1"/>
  <c r="D437" i="3"/>
  <c r="E437" i="3" s="1"/>
  <c r="D436" i="3"/>
  <c r="E436" i="3" s="1"/>
  <c r="D435" i="3"/>
  <c r="E435" i="3" s="1"/>
  <c r="D434" i="3"/>
  <c r="E434" i="3" s="1"/>
  <c r="D433" i="3"/>
  <c r="E433" i="3" s="1"/>
  <c r="D432" i="3"/>
  <c r="E432" i="3" s="1"/>
  <c r="D431" i="3"/>
  <c r="E431" i="3" s="1"/>
  <c r="D430" i="3"/>
  <c r="E430" i="3" s="1"/>
  <c r="D429" i="3"/>
  <c r="E429" i="3" s="1"/>
  <c r="D428" i="3"/>
  <c r="E428" i="3" s="1"/>
  <c r="D427" i="3"/>
  <c r="E427" i="3" s="1"/>
  <c r="D426" i="3"/>
  <c r="E426" i="3" s="1"/>
  <c r="D425" i="3"/>
  <c r="E425" i="3" s="1"/>
  <c r="D424" i="3"/>
  <c r="E424" i="3" s="1"/>
  <c r="D423" i="3"/>
  <c r="E423" i="3" s="1"/>
  <c r="D422" i="3"/>
  <c r="E422" i="3" s="1"/>
  <c r="D421" i="3"/>
  <c r="E421" i="3" s="1"/>
  <c r="D420" i="3"/>
  <c r="E420" i="3" s="1"/>
  <c r="D419" i="3"/>
  <c r="E419" i="3" s="1"/>
  <c r="D418" i="3"/>
  <c r="E418" i="3" s="1"/>
  <c r="D417" i="3"/>
  <c r="E417" i="3" s="1"/>
  <c r="D416" i="3"/>
  <c r="E416" i="3" s="1"/>
  <c r="D415" i="3"/>
  <c r="E415" i="3" s="1"/>
  <c r="D414" i="3"/>
  <c r="E414" i="3" s="1"/>
  <c r="D413" i="3"/>
  <c r="E413" i="3" s="1"/>
  <c r="D412" i="3"/>
  <c r="E412" i="3" s="1"/>
  <c r="D411" i="3"/>
  <c r="E411" i="3" s="1"/>
  <c r="D410" i="3"/>
  <c r="E410" i="3" s="1"/>
  <c r="D409" i="3"/>
  <c r="E409" i="3" s="1"/>
  <c r="D408" i="3"/>
  <c r="E408" i="3" s="1"/>
  <c r="D407" i="3"/>
  <c r="E407" i="3" s="1"/>
  <c r="D406" i="3"/>
  <c r="E406" i="3" s="1"/>
  <c r="D405" i="3"/>
  <c r="E405" i="3" s="1"/>
  <c r="D404" i="3"/>
  <c r="E404" i="3" s="1"/>
  <c r="D403" i="3"/>
  <c r="E403" i="3" s="1"/>
  <c r="D402" i="3"/>
  <c r="E402" i="3" s="1"/>
  <c r="D401" i="3"/>
  <c r="E401" i="3" s="1"/>
  <c r="D400" i="3"/>
  <c r="E400" i="3" s="1"/>
  <c r="D399" i="3"/>
  <c r="E399" i="3" s="1"/>
  <c r="D398" i="3"/>
  <c r="E398" i="3" s="1"/>
  <c r="D397" i="3"/>
  <c r="E397" i="3" s="1"/>
  <c r="D396" i="3"/>
  <c r="E396" i="3" s="1"/>
  <c r="D395" i="3"/>
  <c r="E395" i="3" s="1"/>
  <c r="D394" i="3"/>
  <c r="E394" i="3" s="1"/>
  <c r="D393" i="3"/>
  <c r="E393" i="3" s="1"/>
  <c r="D392" i="3"/>
  <c r="E392" i="3" s="1"/>
  <c r="D391" i="3"/>
  <c r="E391" i="3" s="1"/>
  <c r="D390" i="3"/>
  <c r="E390" i="3" s="1"/>
  <c r="D389" i="3"/>
  <c r="E389" i="3" s="1"/>
  <c r="D388" i="3"/>
  <c r="E388" i="3" s="1"/>
  <c r="D387" i="3"/>
  <c r="E387" i="3" s="1"/>
  <c r="D386" i="3"/>
  <c r="E386" i="3" s="1"/>
  <c r="D385" i="3"/>
  <c r="E385" i="3" s="1"/>
  <c r="D384" i="3"/>
  <c r="E384" i="3" s="1"/>
  <c r="D383" i="3"/>
  <c r="E383" i="3" s="1"/>
  <c r="D382" i="3"/>
  <c r="E382" i="3" s="1"/>
  <c r="D381" i="3"/>
  <c r="E381" i="3" s="1"/>
  <c r="D380" i="3"/>
  <c r="E380" i="3" s="1"/>
  <c r="D379" i="3"/>
  <c r="E379" i="3" s="1"/>
  <c r="D378" i="3"/>
  <c r="E378" i="3" s="1"/>
  <c r="D377" i="3"/>
  <c r="E377" i="3" s="1"/>
  <c r="D376" i="3"/>
  <c r="E376" i="3" s="1"/>
  <c r="D375" i="3"/>
  <c r="E375" i="3" s="1"/>
  <c r="D374" i="3"/>
  <c r="E374" i="3" s="1"/>
  <c r="D373" i="3"/>
  <c r="E373" i="3" s="1"/>
  <c r="D372" i="3"/>
  <c r="E372" i="3" s="1"/>
  <c r="D371" i="3"/>
  <c r="E371" i="3" s="1"/>
  <c r="D370" i="3"/>
  <c r="E370" i="3" s="1"/>
  <c r="D369" i="3"/>
  <c r="E369" i="3" s="1"/>
  <c r="D368" i="3"/>
  <c r="E368" i="3" s="1"/>
  <c r="D367" i="3"/>
  <c r="E367" i="3" s="1"/>
  <c r="D366" i="3"/>
  <c r="E366" i="3" s="1"/>
  <c r="D365" i="3"/>
  <c r="E365" i="3" s="1"/>
  <c r="D364" i="3"/>
  <c r="E364" i="3" s="1"/>
  <c r="D363" i="3"/>
  <c r="E363" i="3" s="1"/>
  <c r="D362" i="3"/>
  <c r="E362" i="3" s="1"/>
  <c r="D361" i="3"/>
  <c r="E361" i="3" s="1"/>
  <c r="D360" i="3"/>
  <c r="E360" i="3" s="1"/>
  <c r="D359" i="3"/>
  <c r="E359" i="3" s="1"/>
  <c r="D358" i="3"/>
  <c r="E358" i="3" s="1"/>
  <c r="E357" i="3"/>
  <c r="D357" i="3"/>
  <c r="D356" i="3"/>
  <c r="E356" i="3" s="1"/>
  <c r="D355" i="3"/>
  <c r="E355" i="3" s="1"/>
  <c r="D354" i="3"/>
  <c r="E354" i="3" s="1"/>
  <c r="D353" i="3"/>
  <c r="E353" i="3" s="1"/>
  <c r="D352" i="3"/>
  <c r="E352" i="3" s="1"/>
  <c r="D351" i="3"/>
  <c r="E351" i="3" s="1"/>
  <c r="D350" i="3"/>
  <c r="E350" i="3" s="1"/>
  <c r="D349" i="3"/>
  <c r="E349" i="3" s="1"/>
  <c r="D348" i="3"/>
  <c r="E348" i="3" s="1"/>
  <c r="D347" i="3"/>
  <c r="E347" i="3" s="1"/>
  <c r="D346" i="3"/>
  <c r="E346" i="3" s="1"/>
  <c r="D345" i="3"/>
  <c r="E345" i="3" s="1"/>
  <c r="D344" i="3"/>
  <c r="E344" i="3" s="1"/>
  <c r="E343" i="3"/>
  <c r="D343" i="3"/>
  <c r="D342" i="3"/>
  <c r="E342" i="3" s="1"/>
  <c r="D341" i="3"/>
  <c r="E341" i="3" s="1"/>
  <c r="D340" i="3"/>
  <c r="E340" i="3" s="1"/>
  <c r="D339" i="3"/>
  <c r="E339" i="3" s="1"/>
  <c r="D338" i="3"/>
  <c r="E338" i="3" s="1"/>
  <c r="D337" i="3"/>
  <c r="E337" i="3" s="1"/>
  <c r="D336" i="3"/>
  <c r="E336" i="3" s="1"/>
  <c r="D335" i="3"/>
  <c r="E335" i="3" s="1"/>
  <c r="D334" i="3"/>
  <c r="E334" i="3" s="1"/>
  <c r="D333" i="3"/>
  <c r="E333" i="3" s="1"/>
  <c r="D332" i="3"/>
  <c r="E332" i="3" s="1"/>
  <c r="D331" i="3"/>
  <c r="E331" i="3" s="1"/>
  <c r="D330" i="3"/>
  <c r="E330" i="3" s="1"/>
  <c r="D329" i="3"/>
  <c r="E329" i="3" s="1"/>
  <c r="D328" i="3"/>
  <c r="E328" i="3" s="1"/>
  <c r="D327" i="3"/>
  <c r="E327" i="3" s="1"/>
  <c r="D326" i="3"/>
  <c r="E326" i="3" s="1"/>
  <c r="D325" i="3"/>
  <c r="E325" i="3" s="1"/>
  <c r="D324" i="3"/>
  <c r="E324" i="3" s="1"/>
  <c r="D323" i="3"/>
  <c r="E323" i="3" s="1"/>
  <c r="D322" i="3"/>
  <c r="E322" i="3" s="1"/>
  <c r="D321" i="3"/>
  <c r="E321" i="3" s="1"/>
  <c r="E320" i="3"/>
  <c r="D320" i="3"/>
  <c r="D319" i="3"/>
  <c r="E319" i="3" s="1"/>
  <c r="D318" i="3"/>
  <c r="E318" i="3" s="1"/>
  <c r="D317" i="3"/>
  <c r="E317" i="3" s="1"/>
  <c r="D316" i="3"/>
  <c r="E316" i="3" s="1"/>
  <c r="D315" i="3"/>
  <c r="E315" i="3" s="1"/>
  <c r="D314" i="3"/>
  <c r="E314" i="3" s="1"/>
  <c r="D313" i="3"/>
  <c r="E313" i="3" s="1"/>
  <c r="D312" i="3"/>
  <c r="E312" i="3" s="1"/>
  <c r="D311" i="3"/>
  <c r="E311" i="3" s="1"/>
  <c r="D310" i="3"/>
  <c r="E310" i="3" s="1"/>
  <c r="D309" i="3"/>
  <c r="E309" i="3" s="1"/>
  <c r="D308" i="3"/>
  <c r="E308" i="3" s="1"/>
  <c r="D307" i="3"/>
  <c r="E307" i="3" s="1"/>
  <c r="D306" i="3"/>
  <c r="E306" i="3" s="1"/>
  <c r="D305" i="3"/>
  <c r="E305" i="3" s="1"/>
  <c r="D304" i="3"/>
  <c r="E304" i="3" s="1"/>
  <c r="D303" i="3"/>
  <c r="E303" i="3" s="1"/>
  <c r="D302" i="3"/>
  <c r="E302" i="3" s="1"/>
  <c r="D301" i="3"/>
  <c r="E301" i="3" s="1"/>
  <c r="D300" i="3"/>
  <c r="E300" i="3" s="1"/>
  <c r="D299" i="3"/>
  <c r="E299" i="3" s="1"/>
  <c r="D298" i="3"/>
  <c r="E298" i="3" s="1"/>
  <c r="D297" i="3"/>
  <c r="E297" i="3" s="1"/>
  <c r="D296" i="3"/>
  <c r="E296" i="3" s="1"/>
  <c r="E295" i="3"/>
  <c r="D295" i="3"/>
  <c r="D294" i="3"/>
  <c r="E294" i="3" s="1"/>
  <c r="D293" i="3"/>
  <c r="E293" i="3" s="1"/>
  <c r="D292" i="3"/>
  <c r="E292" i="3" s="1"/>
  <c r="D291" i="3"/>
  <c r="E291" i="3" s="1"/>
  <c r="D290" i="3"/>
  <c r="E290" i="3" s="1"/>
  <c r="D289" i="3"/>
  <c r="E289" i="3" s="1"/>
  <c r="D288" i="3"/>
  <c r="E288" i="3" s="1"/>
  <c r="D287" i="3"/>
  <c r="E287" i="3" s="1"/>
  <c r="D286" i="3"/>
  <c r="E286" i="3" s="1"/>
  <c r="D285" i="3"/>
  <c r="E285" i="3" s="1"/>
  <c r="D284" i="3"/>
  <c r="E284" i="3" s="1"/>
  <c r="D283" i="3"/>
  <c r="E283" i="3" s="1"/>
  <c r="D282" i="3"/>
  <c r="E282" i="3" s="1"/>
  <c r="D281" i="3"/>
  <c r="E281" i="3" s="1"/>
  <c r="D280" i="3"/>
  <c r="E280" i="3" s="1"/>
  <c r="D279" i="3"/>
  <c r="E279" i="3" s="1"/>
  <c r="D278" i="3"/>
  <c r="E278" i="3" s="1"/>
  <c r="D277" i="3"/>
  <c r="E277" i="3" s="1"/>
  <c r="D276" i="3"/>
  <c r="E276" i="3" s="1"/>
  <c r="D275" i="3"/>
  <c r="E275" i="3" s="1"/>
  <c r="D274" i="3"/>
  <c r="E274" i="3" s="1"/>
  <c r="D273" i="3"/>
  <c r="E273" i="3" s="1"/>
  <c r="D272" i="3"/>
  <c r="E272" i="3" s="1"/>
  <c r="D271" i="3"/>
  <c r="E271" i="3" s="1"/>
  <c r="D270" i="3"/>
  <c r="E270" i="3" s="1"/>
  <c r="D269" i="3"/>
  <c r="E269" i="3" s="1"/>
  <c r="D268" i="3"/>
  <c r="E268" i="3" s="1"/>
  <c r="D267" i="3"/>
  <c r="E267" i="3" s="1"/>
  <c r="D266" i="3"/>
  <c r="E266" i="3" s="1"/>
  <c r="D265" i="3"/>
  <c r="E265" i="3" s="1"/>
  <c r="D264" i="3"/>
  <c r="E264" i="3" s="1"/>
  <c r="D263" i="3"/>
  <c r="E263" i="3" s="1"/>
  <c r="D262" i="3"/>
  <c r="E262" i="3" s="1"/>
  <c r="D261" i="3"/>
  <c r="E261" i="3" s="1"/>
  <c r="D260" i="3"/>
  <c r="E260" i="3" s="1"/>
  <c r="D259" i="3"/>
  <c r="E259" i="3" s="1"/>
  <c r="D258" i="3"/>
  <c r="E258" i="3" s="1"/>
  <c r="D257" i="3"/>
  <c r="E257" i="3" s="1"/>
  <c r="D256" i="3"/>
  <c r="E256" i="3" s="1"/>
  <c r="D255" i="3"/>
  <c r="E255" i="3" s="1"/>
  <c r="D254" i="3"/>
  <c r="E254" i="3" s="1"/>
  <c r="D253" i="3"/>
  <c r="E253" i="3" s="1"/>
  <c r="D252" i="3"/>
  <c r="E252" i="3" s="1"/>
  <c r="D251" i="3"/>
  <c r="E251" i="3" s="1"/>
  <c r="D250" i="3"/>
  <c r="E250" i="3" s="1"/>
  <c r="D249" i="3"/>
  <c r="E249" i="3" s="1"/>
  <c r="D248" i="3"/>
  <c r="E248" i="3" s="1"/>
  <c r="D247" i="3"/>
  <c r="E247" i="3" s="1"/>
  <c r="D246" i="3"/>
  <c r="E246" i="3" s="1"/>
  <c r="D245" i="3"/>
  <c r="E245" i="3" s="1"/>
  <c r="D244" i="3"/>
  <c r="E244" i="3" s="1"/>
  <c r="D243" i="3"/>
  <c r="E243" i="3" s="1"/>
  <c r="D242" i="3"/>
  <c r="E242" i="3" s="1"/>
  <c r="D241" i="3"/>
  <c r="E241" i="3" s="1"/>
  <c r="D240" i="3"/>
  <c r="E240" i="3" s="1"/>
  <c r="D239" i="3"/>
  <c r="E239" i="3" s="1"/>
  <c r="D238" i="3"/>
  <c r="E238" i="3" s="1"/>
  <c r="D237" i="3"/>
  <c r="E237" i="3" s="1"/>
  <c r="D236" i="3"/>
  <c r="E236" i="3" s="1"/>
  <c r="D235" i="3"/>
  <c r="E235" i="3" s="1"/>
  <c r="D234" i="3"/>
  <c r="E234" i="3" s="1"/>
  <c r="D233" i="3"/>
  <c r="E233" i="3" s="1"/>
  <c r="D232" i="3"/>
  <c r="E232" i="3" s="1"/>
  <c r="D231" i="3"/>
  <c r="E231" i="3" s="1"/>
  <c r="D230" i="3"/>
  <c r="E230" i="3" s="1"/>
  <c r="D229" i="3"/>
  <c r="E229" i="3" s="1"/>
  <c r="D228" i="3"/>
  <c r="E228" i="3" s="1"/>
  <c r="D227" i="3"/>
  <c r="E227" i="3" s="1"/>
  <c r="D226" i="3"/>
  <c r="E226" i="3" s="1"/>
  <c r="D225" i="3"/>
  <c r="E225" i="3" s="1"/>
  <c r="D224" i="3"/>
  <c r="E224" i="3" s="1"/>
  <c r="D223" i="3"/>
  <c r="E223" i="3" s="1"/>
  <c r="D222" i="3"/>
  <c r="E222" i="3" s="1"/>
  <c r="D221" i="3"/>
  <c r="E221" i="3" s="1"/>
  <c r="D220" i="3"/>
  <c r="E220" i="3" s="1"/>
  <c r="D219" i="3"/>
  <c r="E219" i="3" s="1"/>
  <c r="E218" i="3"/>
  <c r="D218" i="3"/>
  <c r="D217" i="3"/>
  <c r="E217" i="3" s="1"/>
  <c r="D216" i="3"/>
  <c r="E216" i="3" s="1"/>
  <c r="D215" i="3"/>
  <c r="E215" i="3" s="1"/>
  <c r="D214" i="3"/>
  <c r="E214" i="3" s="1"/>
  <c r="D213" i="3"/>
  <c r="E213" i="3" s="1"/>
  <c r="D212" i="3"/>
  <c r="E212" i="3" s="1"/>
  <c r="D211" i="3"/>
  <c r="E211" i="3" s="1"/>
  <c r="D210" i="3"/>
  <c r="E210" i="3" s="1"/>
  <c r="D209" i="3"/>
  <c r="E209" i="3" s="1"/>
  <c r="D208" i="3"/>
  <c r="E208" i="3" s="1"/>
  <c r="D207" i="3"/>
  <c r="E207" i="3" s="1"/>
  <c r="D206" i="3"/>
  <c r="E206" i="3" s="1"/>
  <c r="D205" i="3"/>
  <c r="E205" i="3" s="1"/>
  <c r="D204" i="3"/>
  <c r="E204" i="3" s="1"/>
  <c r="D203" i="3"/>
  <c r="E203" i="3" s="1"/>
  <c r="D202" i="3"/>
  <c r="E202" i="3" s="1"/>
  <c r="D201" i="3"/>
  <c r="E201" i="3" s="1"/>
  <c r="D200" i="3"/>
  <c r="E200" i="3" s="1"/>
  <c r="D199" i="3"/>
  <c r="E199" i="3" s="1"/>
  <c r="D198" i="3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E192" i="3" s="1"/>
  <c r="D191" i="3"/>
  <c r="E191" i="3" s="1"/>
  <c r="D190" i="3"/>
  <c r="E190" i="3" s="1"/>
  <c r="D189" i="3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E182" i="3" s="1"/>
  <c r="D181" i="3"/>
  <c r="E181" i="3" s="1"/>
  <c r="D180" i="3"/>
  <c r="E180" i="3" s="1"/>
  <c r="D179" i="3"/>
  <c r="E179" i="3" s="1"/>
  <c r="D178" i="3"/>
  <c r="E178" i="3" s="1"/>
  <c r="D177" i="3"/>
  <c r="E177" i="3" s="1"/>
  <c r="D176" i="3"/>
  <c r="E176" i="3" s="1"/>
  <c r="D175" i="3"/>
  <c r="E175" i="3" s="1"/>
  <c r="D174" i="3"/>
  <c r="E174" i="3" s="1"/>
  <c r="D173" i="3"/>
  <c r="D172" i="3"/>
  <c r="E172" i="3" s="1"/>
  <c r="D171" i="3"/>
  <c r="E171" i="3" s="1"/>
  <c r="D170" i="3"/>
  <c r="E170" i="3" s="1"/>
  <c r="D169" i="3"/>
  <c r="E169" i="3" s="1"/>
  <c r="D168" i="3"/>
  <c r="E168" i="3" s="1"/>
  <c r="D167" i="3"/>
  <c r="E167" i="3" s="1"/>
  <c r="D166" i="3"/>
  <c r="D165" i="3"/>
  <c r="E165" i="3" s="1"/>
  <c r="D164" i="3"/>
  <c r="E164" i="3" s="1"/>
  <c r="D163" i="3"/>
  <c r="E163" i="3" s="1"/>
  <c r="D162" i="3"/>
  <c r="E162" i="3" s="1"/>
  <c r="D161" i="3"/>
  <c r="E161" i="3" s="1"/>
  <c r="D160" i="3"/>
  <c r="E160" i="3" s="1"/>
  <c r="D159" i="3"/>
  <c r="E159" i="3" s="1"/>
  <c r="D158" i="3"/>
  <c r="E158" i="3" s="1"/>
  <c r="D157" i="3"/>
  <c r="D156" i="3"/>
  <c r="E156" i="3" s="1"/>
  <c r="D155" i="3"/>
  <c r="E155" i="3" s="1"/>
  <c r="D154" i="3"/>
  <c r="E154" i="3" s="1"/>
  <c r="D153" i="3"/>
  <c r="E153" i="3" s="1"/>
  <c r="D152" i="3"/>
  <c r="E152" i="3" s="1"/>
  <c r="D151" i="3"/>
  <c r="E151" i="3" s="1"/>
  <c r="D150" i="3"/>
  <c r="E150" i="3" s="1"/>
  <c r="D149" i="3"/>
  <c r="E149" i="3" s="1"/>
  <c r="D148" i="3"/>
  <c r="E148" i="3" s="1"/>
  <c r="D147" i="3"/>
  <c r="E147" i="3" s="1"/>
  <c r="D146" i="3"/>
  <c r="E146" i="3" s="1"/>
  <c r="D145" i="3"/>
  <c r="E145" i="3" s="1"/>
  <c r="D144" i="3"/>
  <c r="E144" i="3" s="1"/>
  <c r="D143" i="3"/>
  <c r="E143" i="3" s="1"/>
  <c r="D142" i="3"/>
  <c r="E142" i="3" s="1"/>
  <c r="D141" i="3"/>
  <c r="E141" i="3" s="1"/>
  <c r="D140" i="3"/>
  <c r="E140" i="3" s="1"/>
  <c r="D139" i="3"/>
  <c r="E139" i="3" s="1"/>
  <c r="D138" i="3"/>
  <c r="E138" i="3" s="1"/>
  <c r="D137" i="3"/>
  <c r="E137" i="3" s="1"/>
  <c r="D136" i="3"/>
  <c r="E136" i="3" s="1"/>
  <c r="D135" i="3"/>
  <c r="E135" i="3" s="1"/>
  <c r="D134" i="3"/>
  <c r="E134" i="3" s="1"/>
  <c r="D133" i="3"/>
  <c r="E133" i="3" s="1"/>
  <c r="D132" i="3"/>
  <c r="E132" i="3" s="1"/>
  <c r="D131" i="3"/>
  <c r="E131" i="3" s="1"/>
  <c r="D130" i="3"/>
  <c r="E130" i="3" s="1"/>
  <c r="D129" i="3"/>
  <c r="E129" i="3" s="1"/>
  <c r="D128" i="3"/>
  <c r="E128" i="3" s="1"/>
  <c r="D127" i="3"/>
  <c r="E127" i="3" s="1"/>
  <c r="D126" i="3"/>
  <c r="E126" i="3" s="1"/>
  <c r="D125" i="3"/>
  <c r="E125" i="3" s="1"/>
  <c r="D124" i="3"/>
  <c r="E124" i="3" s="1"/>
  <c r="D123" i="3"/>
  <c r="E123" i="3" s="1"/>
  <c r="D122" i="3"/>
  <c r="E122" i="3" s="1"/>
  <c r="D121" i="3"/>
  <c r="E121" i="3" s="1"/>
  <c r="D120" i="3"/>
  <c r="E120" i="3" s="1"/>
  <c r="D119" i="3"/>
  <c r="E119" i="3" s="1"/>
  <c r="D118" i="3"/>
  <c r="D117" i="3"/>
  <c r="E117" i="3" s="1"/>
  <c r="D116" i="3"/>
  <c r="E116" i="3" s="1"/>
  <c r="D115" i="3"/>
  <c r="E115" i="3" s="1"/>
  <c r="D114" i="3"/>
  <c r="E114" i="3" s="1"/>
  <c r="D113" i="3"/>
  <c r="E113" i="3" s="1"/>
  <c r="D112" i="3"/>
  <c r="E112" i="3" s="1"/>
  <c r="D111" i="3"/>
  <c r="E111" i="3" s="1"/>
  <c r="D110" i="3"/>
  <c r="E110" i="3" s="1"/>
  <c r="D109" i="3"/>
  <c r="E109" i="3" s="1"/>
  <c r="D108" i="3"/>
  <c r="E108" i="3" s="1"/>
  <c r="D107" i="3"/>
  <c r="E107" i="3" s="1"/>
  <c r="D106" i="3"/>
  <c r="E106" i="3" s="1"/>
  <c r="D105" i="3"/>
  <c r="E105" i="3" s="1"/>
  <c r="D104" i="3"/>
  <c r="E104" i="3" s="1"/>
  <c r="D103" i="3"/>
  <c r="E103" i="3" s="1"/>
  <c r="D102" i="3"/>
  <c r="E102" i="3" s="1"/>
  <c r="D101" i="3"/>
  <c r="E101" i="3" s="1"/>
  <c r="D100" i="3"/>
  <c r="E100" i="3" s="1"/>
  <c r="D99" i="3"/>
  <c r="E99" i="3" s="1"/>
  <c r="D98" i="3"/>
  <c r="E98" i="3" s="1"/>
  <c r="D97" i="3"/>
  <c r="E97" i="3" s="1"/>
  <c r="D96" i="3"/>
  <c r="E96" i="3" s="1"/>
  <c r="D95" i="3"/>
  <c r="E95" i="3" s="1"/>
  <c r="D94" i="3"/>
  <c r="E94" i="3" s="1"/>
  <c r="D93" i="3"/>
  <c r="E93" i="3" s="1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E86" i="3" s="1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D78" i="3"/>
  <c r="E78" i="3" s="1"/>
  <c r="D77" i="3"/>
  <c r="E77" i="3" s="1"/>
  <c r="D76" i="3"/>
  <c r="E76" i="3" s="1"/>
  <c r="D75" i="3"/>
  <c r="E75" i="3" s="1"/>
  <c r="D74" i="3"/>
  <c r="E74" i="3" s="1"/>
  <c r="D73" i="3"/>
  <c r="E73" i="3" s="1"/>
  <c r="D72" i="3"/>
  <c r="E72" i="3" s="1"/>
  <c r="D71" i="3"/>
  <c r="E71" i="3" s="1"/>
  <c r="D70" i="3"/>
  <c r="E70" i="3" s="1"/>
  <c r="D69" i="3"/>
  <c r="E69" i="3" s="1"/>
  <c r="D68" i="3"/>
  <c r="E68" i="3" s="1"/>
  <c r="D67" i="3"/>
  <c r="E67" i="3" s="1"/>
  <c r="D66" i="3"/>
  <c r="E66" i="3" s="1"/>
  <c r="D65" i="3"/>
  <c r="D64" i="3"/>
  <c r="E64" i="3" s="1"/>
  <c r="D63" i="3"/>
  <c r="D62" i="3"/>
  <c r="E62" i="3" s="1"/>
  <c r="D61" i="3"/>
  <c r="D60" i="3"/>
  <c r="E60" i="3" s="1"/>
  <c r="D59" i="3"/>
  <c r="E59" i="3" s="1"/>
  <c r="D58" i="3"/>
  <c r="E58" i="3" s="1"/>
  <c r="D57" i="3"/>
  <c r="E57" i="3" s="1"/>
  <c r="D56" i="3"/>
  <c r="E56" i="3" s="1"/>
  <c r="D55" i="3"/>
  <c r="D54" i="3"/>
  <c r="E54" i="3" s="1"/>
  <c r="D53" i="3"/>
  <c r="E53" i="3" s="1"/>
  <c r="K52" i="3"/>
  <c r="J52" i="3"/>
  <c r="D52" i="3"/>
  <c r="D51" i="3"/>
  <c r="D50" i="3"/>
  <c r="E50" i="3" s="1"/>
  <c r="D49" i="3"/>
  <c r="E49" i="3" s="1"/>
  <c r="D48" i="3"/>
  <c r="E48" i="3" s="1"/>
  <c r="D47" i="3"/>
  <c r="E47" i="3" s="1"/>
  <c r="D46" i="3"/>
  <c r="E46" i="3" s="1"/>
  <c r="O45" i="3"/>
  <c r="M45" i="3"/>
  <c r="J53" i="3" s="1"/>
  <c r="D45" i="3"/>
  <c r="E45" i="3" s="1"/>
  <c r="D44" i="3"/>
  <c r="E44" i="3" s="1"/>
  <c r="D43" i="3"/>
  <c r="E43" i="3" s="1"/>
  <c r="D42" i="3"/>
  <c r="E42" i="3" s="1"/>
  <c r="D41" i="3"/>
  <c r="E41" i="3" s="1"/>
  <c r="D40" i="3"/>
  <c r="D39" i="3"/>
  <c r="E39" i="3" s="1"/>
  <c r="K38" i="3"/>
  <c r="J38" i="3"/>
  <c r="D38" i="3"/>
  <c r="E38" i="3" s="1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D30" i="3"/>
  <c r="E30" i="3" s="1"/>
  <c r="D29" i="3"/>
  <c r="E29" i="3" s="1"/>
  <c r="D28" i="3"/>
  <c r="E28" i="3" s="1"/>
  <c r="D27" i="3"/>
  <c r="E27" i="3" s="1"/>
  <c r="D26" i="3"/>
  <c r="K52" i="1"/>
  <c r="J52" i="1"/>
  <c r="O45" i="1"/>
  <c r="K38" i="1"/>
  <c r="J38" i="1"/>
  <c r="M45" i="1"/>
  <c r="D27" i="1"/>
  <c r="D28" i="1"/>
  <c r="D29" i="1"/>
  <c r="D30" i="1"/>
  <c r="D31" i="1"/>
  <c r="E31" i="1"/>
  <c r="D32" i="1"/>
  <c r="D33" i="1"/>
  <c r="D34" i="1"/>
  <c r="D35" i="1"/>
  <c r="D36" i="1"/>
  <c r="D37" i="1"/>
  <c r="E37" i="1"/>
  <c r="D38" i="1"/>
  <c r="E38" i="1" s="1"/>
  <c r="D39" i="1"/>
  <c r="E39" i="1"/>
  <c r="D40" i="1"/>
  <c r="D41" i="1"/>
  <c r="D42" i="1"/>
  <c r="E42" i="1"/>
  <c r="D43" i="1"/>
  <c r="D44" i="1"/>
  <c r="D45" i="1"/>
  <c r="D46" i="1"/>
  <c r="D47" i="1"/>
  <c r="E47" i="1"/>
  <c r="D48" i="1"/>
  <c r="D49" i="1"/>
  <c r="D50" i="1"/>
  <c r="D51" i="1"/>
  <c r="D52" i="1"/>
  <c r="D53" i="1"/>
  <c r="D54" i="1"/>
  <c r="D55" i="1"/>
  <c r="D56" i="1"/>
  <c r="D57" i="1"/>
  <c r="D58" i="1"/>
  <c r="E58" i="1" s="1"/>
  <c r="D59" i="1"/>
  <c r="D60" i="1"/>
  <c r="D61" i="1"/>
  <c r="D62" i="1"/>
  <c r="E62" i="1" s="1"/>
  <c r="D63" i="1"/>
  <c r="E63" i="1" s="1"/>
  <c r="D64" i="1"/>
  <c r="E64" i="1" s="1"/>
  <c r="D65" i="1"/>
  <c r="E65" i="1"/>
  <c r="D66" i="1"/>
  <c r="D67" i="1"/>
  <c r="D68" i="1"/>
  <c r="D69" i="1"/>
  <c r="D70" i="1"/>
  <c r="D71" i="1"/>
  <c r="D72" i="1"/>
  <c r="E72" i="1"/>
  <c r="D73" i="1"/>
  <c r="D74" i="1"/>
  <c r="D75" i="1"/>
  <c r="D76" i="1"/>
  <c r="D77" i="1"/>
  <c r="E77" i="1" s="1"/>
  <c r="D78" i="1"/>
  <c r="D79" i="1"/>
  <c r="D80" i="1"/>
  <c r="D81" i="1"/>
  <c r="E81" i="1"/>
  <c r="D82" i="1"/>
  <c r="D83" i="1"/>
  <c r="D84" i="1"/>
  <c r="D85" i="1"/>
  <c r="D86" i="1"/>
  <c r="D87" i="1"/>
  <c r="E87" i="1"/>
  <c r="D88" i="1"/>
  <c r="E88" i="1"/>
  <c r="D89" i="1"/>
  <c r="E89" i="1" s="1"/>
  <c r="D90" i="1"/>
  <c r="D91" i="1"/>
  <c r="D92" i="1"/>
  <c r="D93" i="1"/>
  <c r="D94" i="1"/>
  <c r="D95" i="1"/>
  <c r="D96" i="1"/>
  <c r="D97" i="1"/>
  <c r="D98" i="1"/>
  <c r="D99" i="1"/>
  <c r="E99" i="1"/>
  <c r="D100" i="1"/>
  <c r="D101" i="1"/>
  <c r="E101" i="1"/>
  <c r="D102" i="1"/>
  <c r="E102" i="1"/>
  <c r="D103" i="1"/>
  <c r="E103" i="1" s="1"/>
  <c r="D104" i="1"/>
  <c r="D105" i="1"/>
  <c r="D106" i="1"/>
  <c r="D107" i="1"/>
  <c r="D108" i="1"/>
  <c r="D109" i="1"/>
  <c r="D110" i="1"/>
  <c r="D111" i="1"/>
  <c r="E111" i="1"/>
  <c r="D112" i="1"/>
  <c r="D113" i="1"/>
  <c r="D114" i="1"/>
  <c r="E114" i="1"/>
  <c r="D115" i="1"/>
  <c r="D116" i="1"/>
  <c r="D117" i="1"/>
  <c r="D118" i="1"/>
  <c r="D119" i="1"/>
  <c r="D120" i="1"/>
  <c r="E120" i="1" s="1"/>
  <c r="D121" i="1"/>
  <c r="E121" i="1"/>
  <c r="D122" i="1"/>
  <c r="D123" i="1"/>
  <c r="D124" i="1"/>
  <c r="D125" i="1"/>
  <c r="D126" i="1"/>
  <c r="D127" i="1"/>
  <c r="E127" i="1"/>
  <c r="D128" i="1"/>
  <c r="D129" i="1"/>
  <c r="D130" i="1"/>
  <c r="E130" i="1" s="1"/>
  <c r="D131" i="1"/>
  <c r="E131" i="1" s="1"/>
  <c r="D132" i="1"/>
  <c r="D133" i="1"/>
  <c r="D134" i="1"/>
  <c r="D135" i="1"/>
  <c r="D136" i="1"/>
  <c r="E136" i="1"/>
  <c r="D137" i="1"/>
  <c r="D138" i="1"/>
  <c r="E138" i="1" s="1"/>
  <c r="D139" i="1"/>
  <c r="D140" i="1"/>
  <c r="D141" i="1"/>
  <c r="E141" i="1" s="1"/>
  <c r="D142" i="1"/>
  <c r="D143" i="1"/>
  <c r="D144" i="1"/>
  <c r="D145" i="1"/>
  <c r="D146" i="1"/>
  <c r="E146" i="1" s="1"/>
  <c r="D147" i="1"/>
  <c r="E147" i="1" s="1"/>
  <c r="D148" i="1"/>
  <c r="D149" i="1"/>
  <c r="D150" i="1"/>
  <c r="D151" i="1"/>
  <c r="E151" i="1"/>
  <c r="D152" i="1"/>
  <c r="E152" i="1" s="1"/>
  <c r="D153" i="1"/>
  <c r="D154" i="1"/>
  <c r="E154" i="1" s="1"/>
  <c r="D155" i="1"/>
  <c r="D156" i="1"/>
  <c r="D157" i="1"/>
  <c r="D158" i="1"/>
  <c r="D159" i="1"/>
  <c r="D160" i="1"/>
  <c r="D161" i="1"/>
  <c r="D162" i="1"/>
  <c r="D163" i="1"/>
  <c r="E163" i="1" s="1"/>
  <c r="D164" i="1"/>
  <c r="D165" i="1"/>
  <c r="E165" i="1"/>
  <c r="D166" i="1"/>
  <c r="D167" i="1"/>
  <c r="E167" i="1" s="1"/>
  <c r="D168" i="1"/>
  <c r="D169" i="1"/>
  <c r="D170" i="1"/>
  <c r="D171" i="1"/>
  <c r="D172" i="1"/>
  <c r="D173" i="1"/>
  <c r="D174" i="1"/>
  <c r="D175" i="1"/>
  <c r="E175" i="1"/>
  <c r="D176" i="1"/>
  <c r="D177" i="1"/>
  <c r="D178" i="1"/>
  <c r="E178" i="1" s="1"/>
  <c r="D179" i="1"/>
  <c r="E179" i="1" s="1"/>
  <c r="D180" i="1"/>
  <c r="D181" i="1"/>
  <c r="D182" i="1"/>
  <c r="D183" i="1"/>
  <c r="D184" i="1"/>
  <c r="E184" i="1"/>
  <c r="D185" i="1"/>
  <c r="D186" i="1"/>
  <c r="E186" i="1" s="1"/>
  <c r="D187" i="1"/>
  <c r="D188" i="1"/>
  <c r="D189" i="1"/>
  <c r="D190" i="1"/>
  <c r="D191" i="1"/>
  <c r="E191" i="1"/>
  <c r="D192" i="1"/>
  <c r="E192" i="1" s="1"/>
  <c r="D193" i="1"/>
  <c r="D194" i="1"/>
  <c r="D195" i="1"/>
  <c r="D196" i="1"/>
  <c r="E196" i="1"/>
  <c r="D197" i="1"/>
  <c r="D198" i="1"/>
  <c r="D199" i="1"/>
  <c r="E199" i="1"/>
  <c r="D200" i="1"/>
  <c r="D201" i="1"/>
  <c r="E201" i="1" s="1"/>
  <c r="D202" i="1"/>
  <c r="D203" i="1"/>
  <c r="D204" i="1"/>
  <c r="D205" i="1"/>
  <c r="D206" i="1"/>
  <c r="D207" i="1"/>
  <c r="D208" i="1"/>
  <c r="D209" i="1"/>
  <c r="D210" i="1"/>
  <c r="D211" i="1"/>
  <c r="D212" i="1"/>
  <c r="D213" i="1"/>
  <c r="E213" i="1"/>
  <c r="D214" i="1"/>
  <c r="D215" i="1"/>
  <c r="D216" i="1"/>
  <c r="D217" i="1"/>
  <c r="D218" i="1"/>
  <c r="E218" i="1" s="1"/>
  <c r="D219" i="1"/>
  <c r="D220" i="1"/>
  <c r="D221" i="1"/>
  <c r="D222" i="1"/>
  <c r="D223" i="1"/>
  <c r="E223" i="1" s="1"/>
  <c r="D224" i="1"/>
  <c r="D225" i="1"/>
  <c r="D226" i="1"/>
  <c r="D227" i="1"/>
  <c r="D228" i="1"/>
  <c r="E228" i="1"/>
  <c r="D229" i="1"/>
  <c r="D230" i="1"/>
  <c r="E230" i="1"/>
  <c r="D231" i="1"/>
  <c r="E231" i="1" s="1"/>
  <c r="D232" i="1"/>
  <c r="D233" i="1"/>
  <c r="D234" i="1"/>
  <c r="D235" i="1"/>
  <c r="D236" i="1"/>
  <c r="E236" i="1" s="1"/>
  <c r="D237" i="1"/>
  <c r="D238" i="1"/>
  <c r="D239" i="1"/>
  <c r="E239" i="1"/>
  <c r="D240" i="1"/>
  <c r="D241" i="1"/>
  <c r="D242" i="1"/>
  <c r="E242" i="1" s="1"/>
  <c r="D243" i="1"/>
  <c r="D244" i="1"/>
  <c r="D245" i="1"/>
  <c r="E245" i="1" s="1"/>
  <c r="D246" i="1"/>
  <c r="D247" i="1"/>
  <c r="D248" i="1"/>
  <c r="D249" i="1"/>
  <c r="E249" i="1"/>
  <c r="D250" i="1"/>
  <c r="D251" i="1"/>
  <c r="D252" i="1"/>
  <c r="E252" i="1" s="1"/>
  <c r="D253" i="1"/>
  <c r="E253" i="1" s="1"/>
  <c r="D254" i="1"/>
  <c r="D255" i="1"/>
  <c r="E255" i="1"/>
  <c r="D256" i="1"/>
  <c r="D257" i="1"/>
  <c r="D258" i="1"/>
  <c r="D259" i="1"/>
  <c r="D260" i="1"/>
  <c r="D261" i="1"/>
  <c r="D262" i="1"/>
  <c r="D263" i="1"/>
  <c r="E263" i="1"/>
  <c r="D264" i="1"/>
  <c r="D265" i="1"/>
  <c r="D266" i="1"/>
  <c r="E266" i="1" s="1"/>
  <c r="D267" i="1"/>
  <c r="D268" i="1"/>
  <c r="D269" i="1"/>
  <c r="D270" i="1"/>
  <c r="D271" i="1"/>
  <c r="E271" i="1" s="1"/>
  <c r="D272" i="1"/>
  <c r="E272" i="1" s="1"/>
  <c r="D273" i="1"/>
  <c r="E273" i="1"/>
  <c r="D274" i="1"/>
  <c r="D275" i="1"/>
  <c r="D276" i="1"/>
  <c r="D277" i="1"/>
  <c r="D278" i="1"/>
  <c r="D279" i="1"/>
  <c r="E279" i="1"/>
  <c r="D280" i="1"/>
  <c r="D281" i="1"/>
  <c r="D282" i="1"/>
  <c r="E282" i="1" s="1"/>
  <c r="D283" i="1"/>
  <c r="D284" i="1"/>
  <c r="D285" i="1"/>
  <c r="D286" i="1"/>
  <c r="D287" i="1"/>
  <c r="E287" i="1"/>
  <c r="D288" i="1"/>
  <c r="D289" i="1"/>
  <c r="D290" i="1"/>
  <c r="D291" i="1"/>
  <c r="D292" i="1"/>
  <c r="D293" i="1"/>
  <c r="D294" i="1"/>
  <c r="D295" i="1"/>
  <c r="E295" i="1"/>
  <c r="D296" i="1"/>
  <c r="D297" i="1"/>
  <c r="D298" i="1"/>
  <c r="E298" i="1" s="1"/>
  <c r="D299" i="1"/>
  <c r="E299" i="1" s="1"/>
  <c r="D300" i="1"/>
  <c r="E300" i="1"/>
  <c r="D301" i="1"/>
  <c r="D302" i="1"/>
  <c r="D303" i="1"/>
  <c r="D304" i="1"/>
  <c r="D305" i="1"/>
  <c r="D306" i="1"/>
  <c r="E306" i="1" s="1"/>
  <c r="D307" i="1"/>
  <c r="D308" i="1"/>
  <c r="D309" i="1"/>
  <c r="D310" i="1"/>
  <c r="D311" i="1"/>
  <c r="D312" i="1"/>
  <c r="D313" i="1"/>
  <c r="D314" i="1"/>
  <c r="D315" i="1"/>
  <c r="E315" i="1" s="1"/>
  <c r="D316" i="1"/>
  <c r="E316" i="1"/>
  <c r="D317" i="1"/>
  <c r="D318" i="1"/>
  <c r="D319" i="1"/>
  <c r="E319" i="1"/>
  <c r="D320" i="1"/>
  <c r="D321" i="1"/>
  <c r="D322" i="1"/>
  <c r="E322" i="1"/>
  <c r="D323" i="1"/>
  <c r="D324" i="1"/>
  <c r="D325" i="1"/>
  <c r="E325" i="1"/>
  <c r="D326" i="1"/>
  <c r="E326" i="1" s="1"/>
  <c r="D327" i="1"/>
  <c r="E327" i="1"/>
  <c r="D328" i="1"/>
  <c r="D329" i="1"/>
  <c r="D330" i="1"/>
  <c r="F330" i="1" s="1" a="1"/>
  <c r="F330" i="1" s="1"/>
  <c r="D331" i="1"/>
  <c r="E331" i="1"/>
  <c r="D332" i="1"/>
  <c r="D333" i="1"/>
  <c r="D334" i="1"/>
  <c r="D335" i="1"/>
  <c r="D336" i="1"/>
  <c r="D337" i="1"/>
  <c r="E337" i="1" s="1"/>
  <c r="D338" i="1"/>
  <c r="D339" i="1"/>
  <c r="D340" i="1"/>
  <c r="D341" i="1"/>
  <c r="D342" i="1"/>
  <c r="E342" i="1" s="1"/>
  <c r="D343" i="1"/>
  <c r="E343" i="1" s="1"/>
  <c r="D344" i="1"/>
  <c r="D345" i="1"/>
  <c r="F345" i="1" s="1" a="1"/>
  <c r="F345" i="1" s="1"/>
  <c r="D346" i="1"/>
  <c r="D347" i="1"/>
  <c r="D348" i="1"/>
  <c r="D349" i="1"/>
  <c r="E349" i="1"/>
  <c r="D350" i="1"/>
  <c r="D351" i="1"/>
  <c r="D352" i="1"/>
  <c r="E352" i="1" s="1"/>
  <c r="D353" i="1"/>
  <c r="E353" i="1"/>
  <c r="D354" i="1"/>
  <c r="D355" i="1"/>
  <c r="E355" i="1" s="1"/>
  <c r="D356" i="1"/>
  <c r="D357" i="1"/>
  <c r="D358" i="1"/>
  <c r="E358" i="1" s="1"/>
  <c r="D359" i="1"/>
  <c r="D360" i="1"/>
  <c r="D361" i="1"/>
  <c r="D362" i="1"/>
  <c r="D363" i="1"/>
  <c r="D364" i="1"/>
  <c r="D365" i="1"/>
  <c r="D366" i="1"/>
  <c r="D367" i="1"/>
  <c r="D368" i="1"/>
  <c r="E368" i="1" s="1"/>
  <c r="D369" i="1"/>
  <c r="E369" i="1"/>
  <c r="D370" i="1"/>
  <c r="D371" i="1"/>
  <c r="D372" i="1"/>
  <c r="D373" i="1"/>
  <c r="D374" i="1"/>
  <c r="D375" i="1"/>
  <c r="D376" i="1"/>
  <c r="D377" i="1"/>
  <c r="E377" i="1"/>
  <c r="D378" i="1"/>
  <c r="D379" i="1"/>
  <c r="D380" i="1"/>
  <c r="D381" i="1"/>
  <c r="D382" i="1"/>
  <c r="E382" i="1"/>
  <c r="D383" i="1"/>
  <c r="E383" i="1"/>
  <c r="D384" i="1"/>
  <c r="F384" i="1" s="1" a="1"/>
  <c r="F384" i="1" s="1"/>
  <c r="D385" i="1"/>
  <c r="D386" i="1"/>
  <c r="D387" i="1"/>
  <c r="D388" i="1"/>
  <c r="E388" i="1"/>
  <c r="D389" i="1"/>
  <c r="D390" i="1"/>
  <c r="D391" i="1"/>
  <c r="E391" i="1" s="1"/>
  <c r="D392" i="1"/>
  <c r="D393" i="1"/>
  <c r="D394" i="1"/>
  <c r="D395" i="1"/>
  <c r="D396" i="1"/>
  <c r="D397" i="1"/>
  <c r="D398" i="1"/>
  <c r="D399" i="1"/>
  <c r="E399" i="1" s="1"/>
  <c r="D400" i="1"/>
  <c r="D401" i="1"/>
  <c r="D402" i="1"/>
  <c r="E402" i="1" s="1"/>
  <c r="D403" i="1"/>
  <c r="D404" i="1"/>
  <c r="E404" i="1" s="1"/>
  <c r="D405" i="1"/>
  <c r="D406" i="1"/>
  <c r="D407" i="1"/>
  <c r="E407" i="1"/>
  <c r="D408" i="1"/>
  <c r="D409" i="1"/>
  <c r="D410" i="1"/>
  <c r="E410" i="1" s="1"/>
  <c r="D411" i="1"/>
  <c r="D412" i="1"/>
  <c r="D413" i="1"/>
  <c r="D414" i="1"/>
  <c r="D415" i="1"/>
  <c r="E415" i="1"/>
  <c r="D416" i="1"/>
  <c r="D417" i="1"/>
  <c r="D418" i="1"/>
  <c r="D419" i="1"/>
  <c r="D420" i="1"/>
  <c r="D421" i="1"/>
  <c r="D422" i="1"/>
  <c r="E422" i="1"/>
  <c r="D423" i="1"/>
  <c r="E423" i="1" s="1"/>
  <c r="D424" i="1"/>
  <c r="D425" i="1"/>
  <c r="D426" i="1"/>
  <c r="D427" i="1"/>
  <c r="F427" i="1" s="1" a="1"/>
  <c r="F427" i="1" s="1"/>
  <c r="D428" i="1"/>
  <c r="D429" i="1"/>
  <c r="D430" i="1"/>
  <c r="D431" i="1"/>
  <c r="D432" i="1"/>
  <c r="D433" i="1"/>
  <c r="E433" i="1"/>
  <c r="D434" i="1"/>
  <c r="E434" i="1" s="1"/>
  <c r="D435" i="1"/>
  <c r="D436" i="1"/>
  <c r="D437" i="1"/>
  <c r="D438" i="1"/>
  <c r="D439" i="1"/>
  <c r="D440" i="1"/>
  <c r="E440" i="1"/>
  <c r="D441" i="1"/>
  <c r="E441" i="1"/>
  <c r="D442" i="1"/>
  <c r="E442" i="1" s="1"/>
  <c r="D443" i="1"/>
  <c r="F443" i="1" s="1" a="1"/>
  <c r="F443" i="1" s="1"/>
  <c r="D444" i="1"/>
  <c r="D445" i="1"/>
  <c r="D446" i="1"/>
  <c r="D447" i="1"/>
  <c r="D448" i="1"/>
  <c r="D449" i="1"/>
  <c r="D450" i="1"/>
  <c r="D451" i="1"/>
  <c r="E451" i="1"/>
  <c r="D452" i="1"/>
  <c r="E452" i="1" s="1"/>
  <c r="D453" i="1"/>
  <c r="E453" i="1" s="1"/>
  <c r="D454" i="1"/>
  <c r="D455" i="1"/>
  <c r="E455" i="1" s="1"/>
  <c r="D456" i="1"/>
  <c r="D457" i="1"/>
  <c r="D458" i="1"/>
  <c r="E458" i="1"/>
  <c r="D459" i="1"/>
  <c r="E459" i="1" s="1"/>
  <c r="D460" i="1"/>
  <c r="E460" i="1" s="1"/>
  <c r="D461" i="1"/>
  <c r="D462" i="1"/>
  <c r="D463" i="1"/>
  <c r="D464" i="1"/>
  <c r="E464" i="1" s="1"/>
  <c r="D465" i="1"/>
  <c r="D466" i="1"/>
  <c r="E466" i="1" s="1"/>
  <c r="D467" i="1"/>
  <c r="D468" i="1"/>
  <c r="D469" i="1"/>
  <c r="E469" i="1" s="1"/>
  <c r="D470" i="1"/>
  <c r="E470" i="1" s="1"/>
  <c r="D471" i="1"/>
  <c r="E471" i="1" s="1"/>
  <c r="D472" i="1"/>
  <c r="E472" i="1"/>
  <c r="D473" i="1"/>
  <c r="D474" i="1"/>
  <c r="D475" i="1"/>
  <c r="D476" i="1"/>
  <c r="D477" i="1"/>
  <c r="E477" i="1" s="1"/>
  <c r="D478" i="1"/>
  <c r="D479" i="1"/>
  <c r="E479" i="1"/>
  <c r="D480" i="1"/>
  <c r="E480" i="1" s="1"/>
  <c r="D481" i="1"/>
  <c r="E481" i="1"/>
  <c r="D482" i="1"/>
  <c r="E482" i="1"/>
  <c r="D483" i="1"/>
  <c r="E483" i="1"/>
  <c r="D484" i="1"/>
  <c r="D485" i="1"/>
  <c r="D486" i="1"/>
  <c r="D487" i="1"/>
  <c r="D488" i="1"/>
  <c r="E488" i="1"/>
  <c r="D489" i="1"/>
  <c r="E489" i="1"/>
  <c r="D490" i="1"/>
  <c r="E490" i="1" s="1"/>
  <c r="D491" i="1"/>
  <c r="D492" i="1"/>
  <c r="D493" i="1"/>
  <c r="D494" i="1"/>
  <c r="D495" i="1"/>
  <c r="E495" i="1" s="1"/>
  <c r="D496" i="1"/>
  <c r="D497" i="1"/>
  <c r="D498" i="1"/>
  <c r="E498" i="1"/>
  <c r="D499" i="1"/>
  <c r="E499" i="1"/>
  <c r="D500" i="1"/>
  <c r="E500" i="1" s="1"/>
  <c r="D501" i="1"/>
  <c r="D502" i="1"/>
  <c r="D503" i="1"/>
  <c r="D504" i="1"/>
  <c r="E504" i="1" s="1"/>
  <c r="D505" i="1"/>
  <c r="E505" i="1"/>
  <c r="D506" i="1"/>
  <c r="E506" i="1" s="1"/>
  <c r="D507" i="1"/>
  <c r="D508" i="1"/>
  <c r="D26" i="1"/>
  <c r="E26" i="1" s="1"/>
  <c r="E15" i="1"/>
  <c r="D15" i="1"/>
  <c r="F249" i="1" s="1" a="1"/>
  <c r="F249" i="1" s="1"/>
  <c r="C15" i="1"/>
  <c r="E14" i="1"/>
  <c r="D14" i="1"/>
  <c r="E13" i="1"/>
  <c r="D13" i="1"/>
  <c r="C14" i="1"/>
  <c r="F406" i="1" s="1" a="1"/>
  <c r="F406" i="1" s="1"/>
  <c r="F492" i="1" a="1"/>
  <c r="F492" i="1" s="1"/>
  <c r="E374" i="1"/>
  <c r="E334" i="1"/>
  <c r="E310" i="1"/>
  <c r="E262" i="1"/>
  <c r="E246" i="1"/>
  <c r="E214" i="1"/>
  <c r="F182" i="1" a="1"/>
  <c r="F182" i="1" s="1"/>
  <c r="E150" i="1"/>
  <c r="E142" i="1"/>
  <c r="F444" i="1" a="1"/>
  <c r="F444" i="1" s="1"/>
  <c r="F132" i="1" a="1"/>
  <c r="F132" i="1" s="1"/>
  <c r="F453" i="1" a="1"/>
  <c r="F453" i="1" s="1"/>
  <c r="F333" i="1" a="1"/>
  <c r="F333" i="1" s="1"/>
  <c r="F253" i="1" a="1"/>
  <c r="F253" i="1" s="1"/>
  <c r="E389" i="1"/>
  <c r="E27" i="1"/>
  <c r="E365" i="1"/>
  <c r="E317" i="1"/>
  <c r="E126" i="1"/>
  <c r="F305" i="1" a="1"/>
  <c r="F305" i="1" s="1"/>
  <c r="E261" i="1"/>
  <c r="E189" i="1"/>
  <c r="E125" i="1"/>
  <c r="E61" i="1"/>
  <c r="F243" i="1" a="1"/>
  <c r="F243" i="1" s="1"/>
  <c r="F400" i="1" a="1"/>
  <c r="F400" i="1" s="1"/>
  <c r="F280" i="1" a="1"/>
  <c r="F280" i="1" s="1"/>
  <c r="F240" i="1" a="1"/>
  <c r="F240" i="1" s="1"/>
  <c r="F88" i="1" a="1"/>
  <c r="F88" i="1" s="1"/>
  <c r="F56" i="1" a="1"/>
  <c r="F56" i="1" s="1"/>
  <c r="E301" i="1"/>
  <c r="E221" i="1"/>
  <c r="E181" i="1"/>
  <c r="E117" i="1"/>
  <c r="E86" i="1"/>
  <c r="E53" i="1"/>
  <c r="F371" i="1" a="1"/>
  <c r="F371" i="1" s="1"/>
  <c r="F283" i="1" a="1"/>
  <c r="F283" i="1" s="1"/>
  <c r="F480" i="1" a="1"/>
  <c r="F480" i="1" s="1"/>
  <c r="F487" i="1" a="1"/>
  <c r="F487" i="1" s="1"/>
  <c r="F463" i="1" a="1"/>
  <c r="F463" i="1" s="1"/>
  <c r="F431" i="1" a="1"/>
  <c r="F431" i="1" s="1"/>
  <c r="F391" i="1" a="1"/>
  <c r="F391" i="1" s="1"/>
  <c r="F375" i="1" a="1"/>
  <c r="F375" i="1" s="1"/>
  <c r="F367" i="1" a="1"/>
  <c r="F367" i="1" s="1"/>
  <c r="F319" i="1" a="1"/>
  <c r="F319" i="1" s="1"/>
  <c r="F255" i="1" a="1"/>
  <c r="F255" i="1" s="1"/>
  <c r="F223" i="1" a="1"/>
  <c r="F223" i="1" s="1"/>
  <c r="F199" i="1" a="1"/>
  <c r="F199" i="1" s="1"/>
  <c r="F175" i="1" a="1"/>
  <c r="F175" i="1" s="1"/>
  <c r="F143" i="1" a="1"/>
  <c r="F143" i="1" s="1"/>
  <c r="F103" i="1" a="1"/>
  <c r="F103" i="1" s="1"/>
  <c r="F55" i="1" a="1"/>
  <c r="F55" i="1" s="1"/>
  <c r="F31" i="1" a="1"/>
  <c r="F31" i="1" s="1"/>
  <c r="E463" i="1"/>
  <c r="E335" i="1"/>
  <c r="E288" i="1"/>
  <c r="E176" i="1"/>
  <c r="E112" i="1"/>
  <c r="E78" i="1"/>
  <c r="E48" i="1"/>
  <c r="E161" i="1"/>
  <c r="E145" i="1"/>
  <c r="E129" i="1"/>
  <c r="E105" i="1"/>
  <c r="E57" i="1"/>
  <c r="E33" i="1"/>
  <c r="E435" i="1"/>
  <c r="E503" i="1"/>
  <c r="E494" i="1"/>
  <c r="E485" i="1"/>
  <c r="E476" i="1"/>
  <c r="E467" i="1"/>
  <c r="E457" i="1"/>
  <c r="E448" i="1"/>
  <c r="E439" i="1"/>
  <c r="E430" i="1"/>
  <c r="E421" i="1"/>
  <c r="E412" i="1"/>
  <c r="E403" i="1"/>
  <c r="E393" i="1"/>
  <c r="E375" i="1"/>
  <c r="E366" i="1"/>
  <c r="E357" i="1"/>
  <c r="E348" i="1"/>
  <c r="E329" i="1"/>
  <c r="E320" i="1"/>
  <c r="E311" i="1"/>
  <c r="E302" i="1"/>
  <c r="E293" i="1"/>
  <c r="E284" i="1"/>
  <c r="E275" i="1"/>
  <c r="E265" i="1"/>
  <c r="E247" i="1"/>
  <c r="E237" i="1"/>
  <c r="E227" i="1"/>
  <c r="E215" i="1"/>
  <c r="E205" i="1"/>
  <c r="E195" i="1"/>
  <c r="E182" i="1"/>
  <c r="E168" i="1"/>
  <c r="E157" i="1"/>
  <c r="E143" i="1"/>
  <c r="E132" i="1"/>
  <c r="E118" i="1"/>
  <c r="E104" i="1"/>
  <c r="E93" i="1"/>
  <c r="E79" i="1"/>
  <c r="E68" i="1"/>
  <c r="E54" i="1"/>
  <c r="E40" i="1"/>
  <c r="E29" i="1"/>
  <c r="F434" i="1" a="1"/>
  <c r="F434" i="1"/>
  <c r="F239" i="1" a="1"/>
  <c r="F239" i="1"/>
  <c r="E502" i="1"/>
  <c r="E493" i="1"/>
  <c r="E484" i="1"/>
  <c r="E475" i="1"/>
  <c r="E465" i="1"/>
  <c r="E456" i="1"/>
  <c r="E438" i="1"/>
  <c r="E429" i="1"/>
  <c r="E420" i="1"/>
  <c r="E411" i="1"/>
  <c r="E401" i="1"/>
  <c r="E392" i="1"/>
  <c r="E347" i="1"/>
  <c r="E328" i="1"/>
  <c r="E292" i="1"/>
  <c r="E283" i="1"/>
  <c r="E264" i="1"/>
  <c r="E224" i="1"/>
  <c r="E204" i="1"/>
  <c r="E156" i="1"/>
  <c r="E92" i="1"/>
  <c r="E28" i="1"/>
  <c r="F490" i="1" a="1"/>
  <c r="F490" i="1" s="1"/>
  <c r="F442" i="1" a="1"/>
  <c r="F442" i="1" s="1"/>
  <c r="F404" i="1" a="1"/>
  <c r="F404" i="1" s="1"/>
  <c r="F299" i="1" a="1"/>
  <c r="F299" i="1"/>
  <c r="E187" i="1"/>
  <c r="E171" i="1"/>
  <c r="F155" i="1" a="1"/>
  <c r="F155" i="1" s="1"/>
  <c r="E155" i="1"/>
  <c r="E139" i="1"/>
  <c r="F131" i="1" a="1"/>
  <c r="F131" i="1" s="1"/>
  <c r="F123" i="1" a="1"/>
  <c r="F123" i="1" s="1"/>
  <c r="E123" i="1"/>
  <c r="E115" i="1"/>
  <c r="F107" i="1" a="1"/>
  <c r="F107" i="1" s="1"/>
  <c r="E107" i="1"/>
  <c r="E91" i="1"/>
  <c r="F91" i="1" a="1"/>
  <c r="F91" i="1" s="1"/>
  <c r="E83" i="1"/>
  <c r="E75" i="1"/>
  <c r="F75" i="1" a="1"/>
  <c r="F75" i="1"/>
  <c r="E67" i="1"/>
  <c r="F59" i="1" a="1"/>
  <c r="F59" i="1" s="1"/>
  <c r="E59" i="1"/>
  <c r="E51" i="1"/>
  <c r="E43" i="1"/>
  <c r="E35" i="1"/>
  <c r="E501" i="1"/>
  <c r="E492" i="1"/>
  <c r="E473" i="1"/>
  <c r="E446" i="1"/>
  <c r="E437" i="1"/>
  <c r="E428" i="1"/>
  <c r="E419" i="1"/>
  <c r="E409" i="1"/>
  <c r="E400" i="1"/>
  <c r="E373" i="1"/>
  <c r="E345" i="1"/>
  <c r="E336" i="1"/>
  <c r="E309" i="1"/>
  <c r="E291" i="1"/>
  <c r="E281" i="1"/>
  <c r="E203" i="1"/>
  <c r="E180" i="1"/>
  <c r="E116" i="1"/>
  <c r="E52" i="1"/>
  <c r="F499" i="1" a="1"/>
  <c r="F499" i="1" s="1"/>
  <c r="F460" i="1" a="1"/>
  <c r="F460" i="1" s="1"/>
  <c r="F422" i="1" a="1"/>
  <c r="F422" i="1" s="1"/>
  <c r="F353" i="1" a="1"/>
  <c r="F353" i="1" s="1"/>
  <c r="F326" i="1" a="1"/>
  <c r="F326" i="1" s="1"/>
  <c r="F65" i="1" a="1"/>
  <c r="F65" i="1"/>
  <c r="E474" i="1"/>
  <c r="E450" i="1"/>
  <c r="E426" i="1"/>
  <c r="F426" i="1" a="1"/>
  <c r="F426" i="1" s="1"/>
  <c r="E418" i="1"/>
  <c r="E394" i="1"/>
  <c r="E386" i="1"/>
  <c r="E378" i="1"/>
  <c r="E362" i="1"/>
  <c r="E354" i="1"/>
  <c r="E346" i="1"/>
  <c r="E338" i="1"/>
  <c r="F338" i="1" a="1"/>
  <c r="F338" i="1" s="1"/>
  <c r="E330" i="1"/>
  <c r="E314" i="1"/>
  <c r="F290" i="1" a="1"/>
  <c r="F290" i="1"/>
  <c r="E290" i="1"/>
  <c r="E274" i="1"/>
  <c r="E258" i="1"/>
  <c r="F250" i="1" a="1"/>
  <c r="F250" i="1"/>
  <c r="E250" i="1"/>
  <c r="E234" i="1"/>
  <c r="F226" i="1" a="1"/>
  <c r="F226" i="1" s="1"/>
  <c r="E226" i="1"/>
  <c r="E210" i="1"/>
  <c r="E202" i="1"/>
  <c r="E194" i="1"/>
  <c r="F170" i="1" a="1"/>
  <c r="F170" i="1" s="1"/>
  <c r="E170" i="1"/>
  <c r="E162" i="1"/>
  <c r="F162" i="1" a="1"/>
  <c r="F162" i="1" s="1"/>
  <c r="F138" i="1" a="1"/>
  <c r="F138" i="1" s="1"/>
  <c r="F122" i="1" a="1"/>
  <c r="F122" i="1" s="1"/>
  <c r="E122" i="1"/>
  <c r="E106" i="1"/>
  <c r="F98" i="1" a="1"/>
  <c r="F98" i="1" s="1"/>
  <c r="E98" i="1"/>
  <c r="F90" i="1" a="1"/>
  <c r="F90" i="1" s="1"/>
  <c r="E90" i="1"/>
  <c r="E82" i="1"/>
  <c r="F74" i="1" a="1"/>
  <c r="F74" i="1" s="1"/>
  <c r="E74" i="1"/>
  <c r="F66" i="1" a="1"/>
  <c r="F66" i="1" s="1"/>
  <c r="E66" i="1"/>
  <c r="F50" i="1" a="1"/>
  <c r="F50" i="1"/>
  <c r="E50" i="1"/>
  <c r="E34" i="1"/>
  <c r="E491" i="1"/>
  <c r="E454" i="1"/>
  <c r="E445" i="1"/>
  <c r="E436" i="1"/>
  <c r="E427" i="1"/>
  <c r="E417" i="1"/>
  <c r="E408" i="1"/>
  <c r="E381" i="1"/>
  <c r="E372" i="1"/>
  <c r="E363" i="1"/>
  <c r="E344" i="1"/>
  <c r="E308" i="1"/>
  <c r="E289" i="1"/>
  <c r="E280" i="1"/>
  <c r="E244" i="1"/>
  <c r="E232" i="1"/>
  <c r="E212" i="1"/>
  <c r="E200" i="1"/>
  <c r="E140" i="1"/>
  <c r="E76" i="1"/>
  <c r="F470" i="1" a="1"/>
  <c r="F470" i="1"/>
  <c r="F440" i="1" a="1"/>
  <c r="F440" i="1" s="1"/>
  <c r="F377" i="1" a="1"/>
  <c r="F377" i="1"/>
  <c r="F252" i="1" a="1"/>
  <c r="F252" i="1" s="1"/>
  <c r="F184" i="1" a="1"/>
  <c r="F184" i="1"/>
  <c r="F120" i="1" a="1"/>
  <c r="F120" i="1" s="1"/>
  <c r="E233" i="1"/>
  <c r="F233" i="1" a="1"/>
  <c r="F233" i="1" s="1"/>
  <c r="E153" i="1"/>
  <c r="E425" i="1"/>
  <c r="E380" i="1"/>
  <c r="E371" i="1"/>
  <c r="E361" i="1"/>
  <c r="E307" i="1"/>
  <c r="E297" i="1"/>
  <c r="E243" i="1"/>
  <c r="E211" i="1"/>
  <c r="E164" i="1"/>
  <c r="E100" i="1"/>
  <c r="E36" i="1"/>
  <c r="F488" i="1" a="1"/>
  <c r="F488" i="1" s="1"/>
  <c r="F459" i="1" a="1"/>
  <c r="F459" i="1"/>
  <c r="F410" i="1" a="1"/>
  <c r="F410" i="1" s="1"/>
  <c r="F295" i="1" a="1"/>
  <c r="F295" i="1"/>
  <c r="F282" i="1" a="1"/>
  <c r="F282" i="1" s="1"/>
  <c r="F230" i="1" a="1"/>
  <c r="F230" i="1"/>
  <c r="F196" i="1" a="1"/>
  <c r="F196" i="1" s="1"/>
  <c r="E217" i="1"/>
  <c r="F217" i="1" a="1"/>
  <c r="F217" i="1"/>
  <c r="E169" i="1"/>
  <c r="E137" i="1"/>
  <c r="E113" i="1"/>
  <c r="F113" i="1" a="1"/>
  <c r="F113" i="1" s="1"/>
  <c r="E41" i="1"/>
  <c r="E507" i="1"/>
  <c r="E497" i="1"/>
  <c r="E461" i="1"/>
  <c r="E443" i="1"/>
  <c r="E424" i="1"/>
  <c r="E406" i="1"/>
  <c r="E397" i="1"/>
  <c r="E379" i="1"/>
  <c r="E360" i="1"/>
  <c r="E351" i="1"/>
  <c r="E333" i="1"/>
  <c r="E324" i="1"/>
  <c r="E305" i="1"/>
  <c r="E296" i="1"/>
  <c r="E278" i="1"/>
  <c r="E269" i="1"/>
  <c r="E260" i="1"/>
  <c r="E251" i="1"/>
  <c r="E240" i="1"/>
  <c r="E220" i="1"/>
  <c r="E208" i="1"/>
  <c r="E198" i="1"/>
  <c r="E188" i="1"/>
  <c r="E174" i="1"/>
  <c r="E160" i="1"/>
  <c r="E149" i="1"/>
  <c r="E135" i="1"/>
  <c r="E124" i="1"/>
  <c r="E110" i="1"/>
  <c r="E96" i="1"/>
  <c r="E85" i="1"/>
  <c r="E71" i="1"/>
  <c r="E60" i="1"/>
  <c r="E46" i="1"/>
  <c r="E32" i="1"/>
  <c r="F504" i="1" a="1"/>
  <c r="F504" i="1" s="1"/>
  <c r="F466" i="1" a="1"/>
  <c r="F466" i="1" s="1"/>
  <c r="F458" i="1" a="1"/>
  <c r="F458" i="1"/>
  <c r="F349" i="1" a="1"/>
  <c r="F349" i="1" s="1"/>
  <c r="F178" i="1" a="1"/>
  <c r="F178" i="1" s="1"/>
  <c r="F42" i="1" a="1"/>
  <c r="F42" i="1"/>
  <c r="E508" i="1"/>
  <c r="F225" i="1" a="1"/>
  <c r="F225" i="1" s="1"/>
  <c r="E225" i="1"/>
  <c r="E185" i="1"/>
  <c r="F185" i="1" a="1"/>
  <c r="F185" i="1"/>
  <c r="E444" i="1"/>
  <c r="E496" i="1"/>
  <c r="E487" i="1"/>
  <c r="E478" i="1"/>
  <c r="E432" i="1"/>
  <c r="E414" i="1"/>
  <c r="E405" i="1"/>
  <c r="E396" i="1"/>
  <c r="E387" i="1"/>
  <c r="E359" i="1"/>
  <c r="E350" i="1"/>
  <c r="E341" i="1"/>
  <c r="E332" i="1"/>
  <c r="E323" i="1"/>
  <c r="E313" i="1"/>
  <c r="E304" i="1"/>
  <c r="E286" i="1"/>
  <c r="E277" i="1"/>
  <c r="E268" i="1"/>
  <c r="E259" i="1"/>
  <c r="E229" i="1"/>
  <c r="E219" i="1"/>
  <c r="E207" i="1"/>
  <c r="E197" i="1"/>
  <c r="E173" i="1"/>
  <c r="E159" i="1"/>
  <c r="E148" i="1"/>
  <c r="E134" i="1"/>
  <c r="E109" i="1"/>
  <c r="E95" i="1"/>
  <c r="E84" i="1"/>
  <c r="E70" i="1"/>
  <c r="E56" i="1"/>
  <c r="E45" i="1"/>
  <c r="F228" i="1" a="1"/>
  <c r="F228" i="1" s="1"/>
  <c r="E241" i="1"/>
  <c r="F241" i="1" a="1"/>
  <c r="F241" i="1" s="1"/>
  <c r="E209" i="1"/>
  <c r="E193" i="1"/>
  <c r="F177" i="1" a="1"/>
  <c r="F177" i="1" s="1"/>
  <c r="E177" i="1"/>
  <c r="E97" i="1"/>
  <c r="F97" i="1" a="1"/>
  <c r="F97" i="1" s="1"/>
  <c r="F73" i="1" a="1"/>
  <c r="F73" i="1"/>
  <c r="E73" i="1"/>
  <c r="E49" i="1"/>
  <c r="E486" i="1"/>
  <c r="E468" i="1"/>
  <c r="E449" i="1"/>
  <c r="E431" i="1"/>
  <c r="E413" i="1"/>
  <c r="E395" i="1"/>
  <c r="E385" i="1"/>
  <c r="E376" i="1"/>
  <c r="E367" i="1"/>
  <c r="E340" i="1"/>
  <c r="E321" i="1"/>
  <c r="E312" i="1"/>
  <c r="E303" i="1"/>
  <c r="E294" i="1"/>
  <c r="E285" i="1"/>
  <c r="E276" i="1"/>
  <c r="E267" i="1"/>
  <c r="E257" i="1"/>
  <c r="E248" i="1"/>
  <c r="E238" i="1"/>
  <c r="E216" i="1"/>
  <c r="E206" i="1"/>
  <c r="E183" i="1"/>
  <c r="E172" i="1"/>
  <c r="E158" i="1"/>
  <c r="E144" i="1"/>
  <c r="E133" i="1"/>
  <c r="E119" i="1"/>
  <c r="E108" i="1"/>
  <c r="E94" i="1"/>
  <c r="E80" i="1"/>
  <c r="E69" i="1"/>
  <c r="E55" i="1"/>
  <c r="E44" i="1"/>
  <c r="E30" i="1"/>
  <c r="F130" i="1" a="1"/>
  <c r="F130" i="1"/>
  <c r="N45" i="1" a="1"/>
  <c r="N45" i="1" s="1"/>
  <c r="R10" i="5" a="1"/>
  <c r="M10" i="5" a="1"/>
  <c r="C10" i="5" a="1"/>
  <c r="H10" i="5" a="1"/>
  <c r="H10" i="5" l="1"/>
  <c r="J53" i="1"/>
  <c r="J54" i="1" s="1"/>
  <c r="S66" i="1"/>
  <c r="W66" i="1"/>
  <c r="T66" i="1"/>
  <c r="U66" i="1"/>
  <c r="V66" i="1"/>
  <c r="E55" i="3"/>
  <c r="E52" i="3"/>
  <c r="J54" i="3"/>
  <c r="R10" i="5"/>
  <c r="T12" i="5"/>
  <c r="T52" i="5"/>
  <c r="T84" i="5"/>
  <c r="T116" i="5"/>
  <c r="T148" i="5"/>
  <c r="T172" i="5"/>
  <c r="T204" i="5"/>
  <c r="T236" i="5"/>
  <c r="T13" i="5"/>
  <c r="T21" i="5"/>
  <c r="T29" i="5"/>
  <c r="T37" i="5"/>
  <c r="T45" i="5"/>
  <c r="T53" i="5"/>
  <c r="T61" i="5"/>
  <c r="T69" i="5"/>
  <c r="T77" i="5"/>
  <c r="T85" i="5"/>
  <c r="T93" i="5"/>
  <c r="T101" i="5"/>
  <c r="T109" i="5"/>
  <c r="T117" i="5"/>
  <c r="T125" i="5"/>
  <c r="T133" i="5"/>
  <c r="T141" i="5"/>
  <c r="T149" i="5"/>
  <c r="T157" i="5"/>
  <c r="T165" i="5"/>
  <c r="T173" i="5"/>
  <c r="T181" i="5"/>
  <c r="T189" i="5"/>
  <c r="T197" i="5"/>
  <c r="T205" i="5"/>
  <c r="T213" i="5"/>
  <c r="T221" i="5"/>
  <c r="T229" i="5"/>
  <c r="T237" i="5"/>
  <c r="T245" i="5"/>
  <c r="T253" i="5"/>
  <c r="T22" i="5"/>
  <c r="T110" i="5"/>
  <c r="T126" i="5"/>
  <c r="T142" i="5"/>
  <c r="T150" i="5"/>
  <c r="T166" i="5"/>
  <c r="T174" i="5"/>
  <c r="T182" i="5"/>
  <c r="T198" i="5"/>
  <c r="T206" i="5"/>
  <c r="T222" i="5"/>
  <c r="T230" i="5"/>
  <c r="T238" i="5"/>
  <c r="T14" i="5"/>
  <c r="T30" i="5"/>
  <c r="T38" i="5"/>
  <c r="T46" i="5"/>
  <c r="T54" i="5"/>
  <c r="T62" i="5"/>
  <c r="T70" i="5"/>
  <c r="T78" i="5"/>
  <c r="T86" i="5"/>
  <c r="T94" i="5"/>
  <c r="T102" i="5"/>
  <c r="T118" i="5"/>
  <c r="T134" i="5"/>
  <c r="T158" i="5"/>
  <c r="T190" i="5"/>
  <c r="T214" i="5"/>
  <c r="T246" i="5"/>
  <c r="T15" i="5"/>
  <c r="T23" i="5"/>
  <c r="T31" i="5"/>
  <c r="T39" i="5"/>
  <c r="T47" i="5"/>
  <c r="T55" i="5"/>
  <c r="T63" i="5"/>
  <c r="T71" i="5"/>
  <c r="T79" i="5"/>
  <c r="T87" i="5"/>
  <c r="T95" i="5"/>
  <c r="T103" i="5"/>
  <c r="T111" i="5"/>
  <c r="T119" i="5"/>
  <c r="T127" i="5"/>
  <c r="T135" i="5"/>
  <c r="T143" i="5"/>
  <c r="T151" i="5"/>
  <c r="T159" i="5"/>
  <c r="T167" i="5"/>
  <c r="T175" i="5"/>
  <c r="T183" i="5"/>
  <c r="T191" i="5"/>
  <c r="T199" i="5"/>
  <c r="T207" i="5"/>
  <c r="T215" i="5"/>
  <c r="T223" i="5"/>
  <c r="T231" i="5"/>
  <c r="T239" i="5"/>
  <c r="T247" i="5"/>
  <c r="T16" i="5"/>
  <c r="T24" i="5"/>
  <c r="T32" i="5"/>
  <c r="T40" i="5"/>
  <c r="T48" i="5"/>
  <c r="T56" i="5"/>
  <c r="T64" i="5"/>
  <c r="T72" i="5"/>
  <c r="T80" i="5"/>
  <c r="T88" i="5"/>
  <c r="T96" i="5"/>
  <c r="T104" i="5"/>
  <c r="T112" i="5"/>
  <c r="T120" i="5"/>
  <c r="T128" i="5"/>
  <c r="T136" i="5"/>
  <c r="T144" i="5"/>
  <c r="T152" i="5"/>
  <c r="T160" i="5"/>
  <c r="T168" i="5"/>
  <c r="T176" i="5"/>
  <c r="T184" i="5"/>
  <c r="T192" i="5"/>
  <c r="T200" i="5"/>
  <c r="T208" i="5"/>
  <c r="T216" i="5"/>
  <c r="T224" i="5"/>
  <c r="T232" i="5"/>
  <c r="T240" i="5"/>
  <c r="T248" i="5"/>
  <c r="T25" i="5"/>
  <c r="T89" i="5"/>
  <c r="T97" i="5"/>
  <c r="T113" i="5"/>
  <c r="T121" i="5"/>
  <c r="T137" i="5"/>
  <c r="T145" i="5"/>
  <c r="T153" i="5"/>
  <c r="T169" i="5"/>
  <c r="T177" i="5"/>
  <c r="T193" i="5"/>
  <c r="T201" i="5"/>
  <c r="T217" i="5"/>
  <c r="T233" i="5"/>
  <c r="T249" i="5"/>
  <c r="T17" i="5"/>
  <c r="T33" i="5"/>
  <c r="T41" i="5"/>
  <c r="T49" i="5"/>
  <c r="T57" i="5"/>
  <c r="T65" i="5"/>
  <c r="T73" i="5"/>
  <c r="T81" i="5"/>
  <c r="T105" i="5"/>
  <c r="T129" i="5"/>
  <c r="T161" i="5"/>
  <c r="T185" i="5"/>
  <c r="T209" i="5"/>
  <c r="T225" i="5"/>
  <c r="T241" i="5"/>
  <c r="T18" i="5"/>
  <c r="T26" i="5"/>
  <c r="T34" i="5"/>
  <c r="T42" i="5"/>
  <c r="T50" i="5"/>
  <c r="T58" i="5"/>
  <c r="T66" i="5"/>
  <c r="T74" i="5"/>
  <c r="T82" i="5"/>
  <c r="T90" i="5"/>
  <c r="T98" i="5"/>
  <c r="T106" i="5"/>
  <c r="T114" i="5"/>
  <c r="T122" i="5"/>
  <c r="T130" i="5"/>
  <c r="T138" i="5"/>
  <c r="T146" i="5"/>
  <c r="T154" i="5"/>
  <c r="T162" i="5"/>
  <c r="T170" i="5"/>
  <c r="T178" i="5"/>
  <c r="T186" i="5"/>
  <c r="T194" i="5"/>
  <c r="T202" i="5"/>
  <c r="T210" i="5"/>
  <c r="T218" i="5"/>
  <c r="T226" i="5"/>
  <c r="T234" i="5"/>
  <c r="T242" i="5"/>
  <c r="T250" i="5"/>
  <c r="T20" i="5"/>
  <c r="T36" i="5"/>
  <c r="T60" i="5"/>
  <c r="T76" i="5"/>
  <c r="T92" i="5"/>
  <c r="T108" i="5"/>
  <c r="T132" i="5"/>
  <c r="T156" i="5"/>
  <c r="T180" i="5"/>
  <c r="T196" i="5"/>
  <c r="T220" i="5"/>
  <c r="T244" i="5"/>
  <c r="T19" i="5"/>
  <c r="T27" i="5"/>
  <c r="T35" i="5"/>
  <c r="T43" i="5"/>
  <c r="T51" i="5"/>
  <c r="T59" i="5"/>
  <c r="T67" i="5"/>
  <c r="T75" i="5"/>
  <c r="T83" i="5"/>
  <c r="T91" i="5"/>
  <c r="T99" i="5"/>
  <c r="T107" i="5"/>
  <c r="T115" i="5"/>
  <c r="T123" i="5"/>
  <c r="T131" i="5"/>
  <c r="T139" i="5"/>
  <c r="T147" i="5"/>
  <c r="T155" i="5"/>
  <c r="T163" i="5"/>
  <c r="T171" i="5"/>
  <c r="T179" i="5"/>
  <c r="T187" i="5"/>
  <c r="T195" i="5"/>
  <c r="T203" i="5"/>
  <c r="T211" i="5"/>
  <c r="T219" i="5"/>
  <c r="T227" i="5"/>
  <c r="T235" i="5"/>
  <c r="T243" i="5"/>
  <c r="T251" i="5"/>
  <c r="T28" i="5"/>
  <c r="T44" i="5"/>
  <c r="T68" i="5"/>
  <c r="T100" i="5"/>
  <c r="T124" i="5"/>
  <c r="T140" i="5"/>
  <c r="T164" i="5"/>
  <c r="T188" i="5"/>
  <c r="T212" i="5"/>
  <c r="T228" i="5"/>
  <c r="T252" i="5"/>
  <c r="T11" i="5"/>
  <c r="O12" i="5"/>
  <c r="O20" i="5"/>
  <c r="O28" i="5"/>
  <c r="O36" i="5"/>
  <c r="O44" i="5"/>
  <c r="O52" i="5"/>
  <c r="O60" i="5"/>
  <c r="O68" i="5"/>
  <c r="O76" i="5"/>
  <c r="O84" i="5"/>
  <c r="O92" i="5"/>
  <c r="O100" i="5"/>
  <c r="O108" i="5"/>
  <c r="O116" i="5"/>
  <c r="O124" i="5"/>
  <c r="O132" i="5"/>
  <c r="O140" i="5"/>
  <c r="O148" i="5"/>
  <c r="O156" i="5"/>
  <c r="O164" i="5"/>
  <c r="O172" i="5"/>
  <c r="O180" i="5"/>
  <c r="O188" i="5"/>
  <c r="O196" i="5"/>
  <c r="O204" i="5"/>
  <c r="O212" i="5"/>
  <c r="O220" i="5"/>
  <c r="O228" i="5"/>
  <c r="O236" i="5"/>
  <c r="O244" i="5"/>
  <c r="O252" i="5"/>
  <c r="O207" i="5"/>
  <c r="O40" i="5"/>
  <c r="O120" i="5"/>
  <c r="O152" i="5"/>
  <c r="O184" i="5"/>
  <c r="O192" i="5"/>
  <c r="O200" i="5"/>
  <c r="O216" i="5"/>
  <c r="O240" i="5"/>
  <c r="O13" i="5"/>
  <c r="O21" i="5"/>
  <c r="O29" i="5"/>
  <c r="O37" i="5"/>
  <c r="O45" i="5"/>
  <c r="O53" i="5"/>
  <c r="O61" i="5"/>
  <c r="O69" i="5"/>
  <c r="O77" i="5"/>
  <c r="O85" i="5"/>
  <c r="O93" i="5"/>
  <c r="O101" i="5"/>
  <c r="O109" i="5"/>
  <c r="O117" i="5"/>
  <c r="O125" i="5"/>
  <c r="O133" i="5"/>
  <c r="O141" i="5"/>
  <c r="O149" i="5"/>
  <c r="O157" i="5"/>
  <c r="O165" i="5"/>
  <c r="O173" i="5"/>
  <c r="O181" i="5"/>
  <c r="O189" i="5"/>
  <c r="O197" i="5"/>
  <c r="O205" i="5"/>
  <c r="O213" i="5"/>
  <c r="O221" i="5"/>
  <c r="O229" i="5"/>
  <c r="O237" i="5"/>
  <c r="O245" i="5"/>
  <c r="O253" i="5"/>
  <c r="O223" i="5"/>
  <c r="O80" i="5"/>
  <c r="O168" i="5"/>
  <c r="O232" i="5"/>
  <c r="O248" i="5"/>
  <c r="O14" i="5"/>
  <c r="O22" i="5"/>
  <c r="O30" i="5"/>
  <c r="O38" i="5"/>
  <c r="O46" i="5"/>
  <c r="O54" i="5"/>
  <c r="O62" i="5"/>
  <c r="O70" i="5"/>
  <c r="O78" i="5"/>
  <c r="O86" i="5"/>
  <c r="O94" i="5"/>
  <c r="O102" i="5"/>
  <c r="O110" i="5"/>
  <c r="O118" i="5"/>
  <c r="O126" i="5"/>
  <c r="O134" i="5"/>
  <c r="O142" i="5"/>
  <c r="O150" i="5"/>
  <c r="O158" i="5"/>
  <c r="O166" i="5"/>
  <c r="O174" i="5"/>
  <c r="O182" i="5"/>
  <c r="O190" i="5"/>
  <c r="O198" i="5"/>
  <c r="O206" i="5"/>
  <c r="O214" i="5"/>
  <c r="O222" i="5"/>
  <c r="O230" i="5"/>
  <c r="O238" i="5"/>
  <c r="O246" i="5"/>
  <c r="O215" i="5"/>
  <c r="O72" i="5"/>
  <c r="O160" i="5"/>
  <c r="O224" i="5"/>
  <c r="O15" i="5"/>
  <c r="O23" i="5"/>
  <c r="O31" i="5"/>
  <c r="O39" i="5"/>
  <c r="O47" i="5"/>
  <c r="O55" i="5"/>
  <c r="O63" i="5"/>
  <c r="O71" i="5"/>
  <c r="O79" i="5"/>
  <c r="O87" i="5"/>
  <c r="O95" i="5"/>
  <c r="O103" i="5"/>
  <c r="O111" i="5"/>
  <c r="O119" i="5"/>
  <c r="O127" i="5"/>
  <c r="O135" i="5"/>
  <c r="O143" i="5"/>
  <c r="O151" i="5"/>
  <c r="O159" i="5"/>
  <c r="O167" i="5"/>
  <c r="O175" i="5"/>
  <c r="O183" i="5"/>
  <c r="O191" i="5"/>
  <c r="O199" i="5"/>
  <c r="O231" i="5"/>
  <c r="O239" i="5"/>
  <c r="O247" i="5"/>
  <c r="O16" i="5"/>
  <c r="O24" i="5"/>
  <c r="O32" i="5"/>
  <c r="O48" i="5"/>
  <c r="O56" i="5"/>
  <c r="O64" i="5"/>
  <c r="O88" i="5"/>
  <c r="O96" i="5"/>
  <c r="O104" i="5"/>
  <c r="O112" i="5"/>
  <c r="O136" i="5"/>
  <c r="O144" i="5"/>
  <c r="O176" i="5"/>
  <c r="O208" i="5"/>
  <c r="O17" i="5"/>
  <c r="O25" i="5"/>
  <c r="O33" i="5"/>
  <c r="O41" i="5"/>
  <c r="O49" i="5"/>
  <c r="O57" i="5"/>
  <c r="O65" i="5"/>
  <c r="O73" i="5"/>
  <c r="O81" i="5"/>
  <c r="O89" i="5"/>
  <c r="O97" i="5"/>
  <c r="O105" i="5"/>
  <c r="O113" i="5"/>
  <c r="O121" i="5"/>
  <c r="O129" i="5"/>
  <c r="O137" i="5"/>
  <c r="O145" i="5"/>
  <c r="O153" i="5"/>
  <c r="O161" i="5"/>
  <c r="O169" i="5"/>
  <c r="O177" i="5"/>
  <c r="O185" i="5"/>
  <c r="O193" i="5"/>
  <c r="O201" i="5"/>
  <c r="O209" i="5"/>
  <c r="O217" i="5"/>
  <c r="O225" i="5"/>
  <c r="O233" i="5"/>
  <c r="O241" i="5"/>
  <c r="O249" i="5"/>
  <c r="O18" i="5"/>
  <c r="O26" i="5"/>
  <c r="O34" i="5"/>
  <c r="O42" i="5"/>
  <c r="O50" i="5"/>
  <c r="O58" i="5"/>
  <c r="O66" i="5"/>
  <c r="O74" i="5"/>
  <c r="O82" i="5"/>
  <c r="O90" i="5"/>
  <c r="O98" i="5"/>
  <c r="O106" i="5"/>
  <c r="O114" i="5"/>
  <c r="O122" i="5"/>
  <c r="O130" i="5"/>
  <c r="O138" i="5"/>
  <c r="O146" i="5"/>
  <c r="O154" i="5"/>
  <c r="O162" i="5"/>
  <c r="O170" i="5"/>
  <c r="O178" i="5"/>
  <c r="O186" i="5"/>
  <c r="O194" i="5"/>
  <c r="O202" i="5"/>
  <c r="O210" i="5"/>
  <c r="O218" i="5"/>
  <c r="O226" i="5"/>
  <c r="O234" i="5"/>
  <c r="O242" i="5"/>
  <c r="O250" i="5"/>
  <c r="O19" i="5"/>
  <c r="O27" i="5"/>
  <c r="O35" i="5"/>
  <c r="O43" i="5"/>
  <c r="O51" i="5"/>
  <c r="O59" i="5"/>
  <c r="O67" i="5"/>
  <c r="O75" i="5"/>
  <c r="O83" i="5"/>
  <c r="O91" i="5"/>
  <c r="O99" i="5"/>
  <c r="O107" i="5"/>
  <c r="O115" i="5"/>
  <c r="O123" i="5"/>
  <c r="O131" i="5"/>
  <c r="O139" i="5"/>
  <c r="O147" i="5"/>
  <c r="O155" i="5"/>
  <c r="O163" i="5"/>
  <c r="O171" i="5"/>
  <c r="O179" i="5"/>
  <c r="O187" i="5"/>
  <c r="O195" i="5"/>
  <c r="O203" i="5"/>
  <c r="O211" i="5"/>
  <c r="O219" i="5"/>
  <c r="O227" i="5"/>
  <c r="O235" i="5"/>
  <c r="O243" i="5"/>
  <c r="O251" i="5"/>
  <c r="O128" i="5"/>
  <c r="J12" i="5"/>
  <c r="J20" i="5"/>
  <c r="J28" i="5"/>
  <c r="J36" i="5"/>
  <c r="J44" i="5"/>
  <c r="J52" i="5"/>
  <c r="J60" i="5"/>
  <c r="J68" i="5"/>
  <c r="J76" i="5"/>
  <c r="J84" i="5"/>
  <c r="J92" i="5"/>
  <c r="J100" i="5"/>
  <c r="J108" i="5"/>
  <c r="J116" i="5"/>
  <c r="J124" i="5"/>
  <c r="J132" i="5"/>
  <c r="J140" i="5"/>
  <c r="J148" i="5"/>
  <c r="J156" i="5"/>
  <c r="J164" i="5"/>
  <c r="J172" i="5"/>
  <c r="J180" i="5"/>
  <c r="J188" i="5"/>
  <c r="J196" i="5"/>
  <c r="J204" i="5"/>
  <c r="J212" i="5"/>
  <c r="J220" i="5"/>
  <c r="J228" i="5"/>
  <c r="J236" i="5"/>
  <c r="J244" i="5"/>
  <c r="J252" i="5"/>
  <c r="J13" i="5"/>
  <c r="J21" i="5"/>
  <c r="J29" i="5"/>
  <c r="J37" i="5"/>
  <c r="J45" i="5"/>
  <c r="J53" i="5"/>
  <c r="J61" i="5"/>
  <c r="J69" i="5"/>
  <c r="J77" i="5"/>
  <c r="J85" i="5"/>
  <c r="J93" i="5"/>
  <c r="J101" i="5"/>
  <c r="J109" i="5"/>
  <c r="J117" i="5"/>
  <c r="J125" i="5"/>
  <c r="J133" i="5"/>
  <c r="J141" i="5"/>
  <c r="J149" i="5"/>
  <c r="J157" i="5"/>
  <c r="J165" i="5"/>
  <c r="J173" i="5"/>
  <c r="J181" i="5"/>
  <c r="J189" i="5"/>
  <c r="J197" i="5"/>
  <c r="J205" i="5"/>
  <c r="J213" i="5"/>
  <c r="J221" i="5"/>
  <c r="J229" i="5"/>
  <c r="J237" i="5"/>
  <c r="J245" i="5"/>
  <c r="J253" i="5"/>
  <c r="J14" i="5"/>
  <c r="J22" i="5"/>
  <c r="J30" i="5"/>
  <c r="J38" i="5"/>
  <c r="J46" i="5"/>
  <c r="J54" i="5"/>
  <c r="J62" i="5"/>
  <c r="J70" i="5"/>
  <c r="J78" i="5"/>
  <c r="J86" i="5"/>
  <c r="J94" i="5"/>
  <c r="J102" i="5"/>
  <c r="J110" i="5"/>
  <c r="J118" i="5"/>
  <c r="J126" i="5"/>
  <c r="J134" i="5"/>
  <c r="J142" i="5"/>
  <c r="J150" i="5"/>
  <c r="J158" i="5"/>
  <c r="J166" i="5"/>
  <c r="J174" i="5"/>
  <c r="J182" i="5"/>
  <c r="J190" i="5"/>
  <c r="J198" i="5"/>
  <c r="J206" i="5"/>
  <c r="J214" i="5"/>
  <c r="J222" i="5"/>
  <c r="J230" i="5"/>
  <c r="J238" i="5"/>
  <c r="J246" i="5"/>
  <c r="J15" i="5"/>
  <c r="J23" i="5"/>
  <c r="J31" i="5"/>
  <c r="J39" i="5"/>
  <c r="J47" i="5"/>
  <c r="J55" i="5"/>
  <c r="J63" i="5"/>
  <c r="J71" i="5"/>
  <c r="J79" i="5"/>
  <c r="J87" i="5"/>
  <c r="J95" i="5"/>
  <c r="J103" i="5"/>
  <c r="J111" i="5"/>
  <c r="J119" i="5"/>
  <c r="J127" i="5"/>
  <c r="J135" i="5"/>
  <c r="J143" i="5"/>
  <c r="J151" i="5"/>
  <c r="J159" i="5"/>
  <c r="J167" i="5"/>
  <c r="J175" i="5"/>
  <c r="J183" i="5"/>
  <c r="J191" i="5"/>
  <c r="J199" i="5"/>
  <c r="J207" i="5"/>
  <c r="J215" i="5"/>
  <c r="J223" i="5"/>
  <c r="J231" i="5"/>
  <c r="J239" i="5"/>
  <c r="J247" i="5"/>
  <c r="J16" i="5"/>
  <c r="J24" i="5"/>
  <c r="J32" i="5"/>
  <c r="J40" i="5"/>
  <c r="J48" i="5"/>
  <c r="J56" i="5"/>
  <c r="J64" i="5"/>
  <c r="J72" i="5"/>
  <c r="J80" i="5"/>
  <c r="J88" i="5"/>
  <c r="J96" i="5"/>
  <c r="J104" i="5"/>
  <c r="J112" i="5"/>
  <c r="J120" i="5"/>
  <c r="J128" i="5"/>
  <c r="J136" i="5"/>
  <c r="J144" i="5"/>
  <c r="J152" i="5"/>
  <c r="J160" i="5"/>
  <c r="J168" i="5"/>
  <c r="J176" i="5"/>
  <c r="J184" i="5"/>
  <c r="J192" i="5"/>
  <c r="J200" i="5"/>
  <c r="J208" i="5"/>
  <c r="J216" i="5"/>
  <c r="J224" i="5"/>
  <c r="J232" i="5"/>
  <c r="J240" i="5"/>
  <c r="J248" i="5"/>
  <c r="J17" i="5"/>
  <c r="J25" i="5"/>
  <c r="J33" i="5"/>
  <c r="J41" i="5"/>
  <c r="J49" i="5"/>
  <c r="J57" i="5"/>
  <c r="J65" i="5"/>
  <c r="J73" i="5"/>
  <c r="J81" i="5"/>
  <c r="J89" i="5"/>
  <c r="J97" i="5"/>
  <c r="J105" i="5"/>
  <c r="J113" i="5"/>
  <c r="J121" i="5"/>
  <c r="J129" i="5"/>
  <c r="J137" i="5"/>
  <c r="J145" i="5"/>
  <c r="J153" i="5"/>
  <c r="J161" i="5"/>
  <c r="J169" i="5"/>
  <c r="J177" i="5"/>
  <c r="J185" i="5"/>
  <c r="J193" i="5"/>
  <c r="J201" i="5"/>
  <c r="J209" i="5"/>
  <c r="J217" i="5"/>
  <c r="J225" i="5"/>
  <c r="J233" i="5"/>
  <c r="J241" i="5"/>
  <c r="J249" i="5"/>
  <c r="J18" i="5"/>
  <c r="J26" i="5"/>
  <c r="J34" i="5"/>
  <c r="J42" i="5"/>
  <c r="J50" i="5"/>
  <c r="J58" i="5"/>
  <c r="J66" i="5"/>
  <c r="J74" i="5"/>
  <c r="J82" i="5"/>
  <c r="J90" i="5"/>
  <c r="J98" i="5"/>
  <c r="J106" i="5"/>
  <c r="J114" i="5"/>
  <c r="J122" i="5"/>
  <c r="J130" i="5"/>
  <c r="J138" i="5"/>
  <c r="J146" i="5"/>
  <c r="J154" i="5"/>
  <c r="J162" i="5"/>
  <c r="J170" i="5"/>
  <c r="J178" i="5"/>
  <c r="J186" i="5"/>
  <c r="J194" i="5"/>
  <c r="J202" i="5"/>
  <c r="J210" i="5"/>
  <c r="J218" i="5"/>
  <c r="J226" i="5"/>
  <c r="J234" i="5"/>
  <c r="J242" i="5"/>
  <c r="J250" i="5"/>
  <c r="J19" i="5"/>
  <c r="J27" i="5"/>
  <c r="J35" i="5"/>
  <c r="J43" i="5"/>
  <c r="J51" i="5"/>
  <c r="J59" i="5"/>
  <c r="J67" i="5"/>
  <c r="J75" i="5"/>
  <c r="J83" i="5"/>
  <c r="J91" i="5"/>
  <c r="J99" i="5"/>
  <c r="J107" i="5"/>
  <c r="J115" i="5"/>
  <c r="J123" i="5"/>
  <c r="J131" i="5"/>
  <c r="J139" i="5"/>
  <c r="J147" i="5"/>
  <c r="J155" i="5"/>
  <c r="J163" i="5"/>
  <c r="J171" i="5"/>
  <c r="J179" i="5"/>
  <c r="J187" i="5"/>
  <c r="J195" i="5"/>
  <c r="J203" i="5"/>
  <c r="J211" i="5"/>
  <c r="J219" i="5"/>
  <c r="J227" i="5"/>
  <c r="J235" i="5"/>
  <c r="J243" i="5"/>
  <c r="J251" i="5"/>
  <c r="O11" i="5"/>
  <c r="M10" i="5"/>
  <c r="J11" i="5"/>
  <c r="E12" i="5"/>
  <c r="E20" i="5"/>
  <c r="E28" i="5"/>
  <c r="E36" i="5"/>
  <c r="E44" i="5"/>
  <c r="E52" i="5"/>
  <c r="E60" i="5"/>
  <c r="E68" i="5"/>
  <c r="E76" i="5"/>
  <c r="E84" i="5"/>
  <c r="E92" i="5"/>
  <c r="E100" i="5"/>
  <c r="E108" i="5"/>
  <c r="E116" i="5"/>
  <c r="E124" i="5"/>
  <c r="E132" i="5"/>
  <c r="E140" i="5"/>
  <c r="E148" i="5"/>
  <c r="E156" i="5"/>
  <c r="E164" i="5"/>
  <c r="E172" i="5"/>
  <c r="E180" i="5"/>
  <c r="E188" i="5"/>
  <c r="E196" i="5"/>
  <c r="E204" i="5"/>
  <c r="E212" i="5"/>
  <c r="E220" i="5"/>
  <c r="E228" i="5"/>
  <c r="E236" i="5"/>
  <c r="E244" i="5"/>
  <c r="E252" i="5"/>
  <c r="E40" i="5"/>
  <c r="E112" i="5"/>
  <c r="E160" i="5"/>
  <c r="E192" i="5"/>
  <c r="E216" i="5"/>
  <c r="E13" i="5"/>
  <c r="E21" i="5"/>
  <c r="E29" i="5"/>
  <c r="E37" i="5"/>
  <c r="E45" i="5"/>
  <c r="E53" i="5"/>
  <c r="E61" i="5"/>
  <c r="E69" i="5"/>
  <c r="E77" i="5"/>
  <c r="E85" i="5"/>
  <c r="E93" i="5"/>
  <c r="E101" i="5"/>
  <c r="E109" i="5"/>
  <c r="E117" i="5"/>
  <c r="E125" i="5"/>
  <c r="E133" i="5"/>
  <c r="E141" i="5"/>
  <c r="E149" i="5"/>
  <c r="E157" i="5"/>
  <c r="E165" i="5"/>
  <c r="E173" i="5"/>
  <c r="E181" i="5"/>
  <c r="E189" i="5"/>
  <c r="E197" i="5"/>
  <c r="E205" i="5"/>
  <c r="E213" i="5"/>
  <c r="E221" i="5"/>
  <c r="E229" i="5"/>
  <c r="E237" i="5"/>
  <c r="E245" i="5"/>
  <c r="E253" i="5"/>
  <c r="E48" i="5"/>
  <c r="E120" i="5"/>
  <c r="E176" i="5"/>
  <c r="E200" i="5"/>
  <c r="E232" i="5"/>
  <c r="E14" i="5"/>
  <c r="E22" i="5"/>
  <c r="E30" i="5"/>
  <c r="E38" i="5"/>
  <c r="E46" i="5"/>
  <c r="E54" i="5"/>
  <c r="E62" i="5"/>
  <c r="E70" i="5"/>
  <c r="E78" i="5"/>
  <c r="E86" i="5"/>
  <c r="E94" i="5"/>
  <c r="E102" i="5"/>
  <c r="E110" i="5"/>
  <c r="E118" i="5"/>
  <c r="E126" i="5"/>
  <c r="E134" i="5"/>
  <c r="E142" i="5"/>
  <c r="E150" i="5"/>
  <c r="E158" i="5"/>
  <c r="E166" i="5"/>
  <c r="E174" i="5"/>
  <c r="E182" i="5"/>
  <c r="E190" i="5"/>
  <c r="E198" i="5"/>
  <c r="E206" i="5"/>
  <c r="E214" i="5"/>
  <c r="E222" i="5"/>
  <c r="E230" i="5"/>
  <c r="E238" i="5"/>
  <c r="E246" i="5"/>
  <c r="E32" i="5"/>
  <c r="E128" i="5"/>
  <c r="E168" i="5"/>
  <c r="E208" i="5"/>
  <c r="E240" i="5"/>
  <c r="E15" i="5"/>
  <c r="E23" i="5"/>
  <c r="E31" i="5"/>
  <c r="E39" i="5"/>
  <c r="E47" i="5"/>
  <c r="E55" i="5"/>
  <c r="E63" i="5"/>
  <c r="E71" i="5"/>
  <c r="E79" i="5"/>
  <c r="E87" i="5"/>
  <c r="E95" i="5"/>
  <c r="E103" i="5"/>
  <c r="E111" i="5"/>
  <c r="E119" i="5"/>
  <c r="E127" i="5"/>
  <c r="E135" i="5"/>
  <c r="E143" i="5"/>
  <c r="E151" i="5"/>
  <c r="E159" i="5"/>
  <c r="E167" i="5"/>
  <c r="E175" i="5"/>
  <c r="E183" i="5"/>
  <c r="E191" i="5"/>
  <c r="E199" i="5"/>
  <c r="E207" i="5"/>
  <c r="E215" i="5"/>
  <c r="E223" i="5"/>
  <c r="E231" i="5"/>
  <c r="E239" i="5"/>
  <c r="E247" i="5"/>
  <c r="E24" i="5"/>
  <c r="E80" i="5"/>
  <c r="E96" i="5"/>
  <c r="E104" i="5"/>
  <c r="E136" i="5"/>
  <c r="E152" i="5"/>
  <c r="E184" i="5"/>
  <c r="E224" i="5"/>
  <c r="E16" i="5"/>
  <c r="E56" i="5"/>
  <c r="E64" i="5"/>
  <c r="E72" i="5"/>
  <c r="E88" i="5"/>
  <c r="E144" i="5"/>
  <c r="E248" i="5"/>
  <c r="E17" i="5"/>
  <c r="E25" i="5"/>
  <c r="E33" i="5"/>
  <c r="E41" i="5"/>
  <c r="E49" i="5"/>
  <c r="E57" i="5"/>
  <c r="E65" i="5"/>
  <c r="E73" i="5"/>
  <c r="E81" i="5"/>
  <c r="E89" i="5"/>
  <c r="E97" i="5"/>
  <c r="E105" i="5"/>
  <c r="E113" i="5"/>
  <c r="E121" i="5"/>
  <c r="E129" i="5"/>
  <c r="E137" i="5"/>
  <c r="E145" i="5"/>
  <c r="E153" i="5"/>
  <c r="E161" i="5"/>
  <c r="E169" i="5"/>
  <c r="E177" i="5"/>
  <c r="E185" i="5"/>
  <c r="E193" i="5"/>
  <c r="E201" i="5"/>
  <c r="E209" i="5"/>
  <c r="E217" i="5"/>
  <c r="E225" i="5"/>
  <c r="E233" i="5"/>
  <c r="E241" i="5"/>
  <c r="E249" i="5"/>
  <c r="E18" i="5"/>
  <c r="E26" i="5"/>
  <c r="E34" i="5"/>
  <c r="E42" i="5"/>
  <c r="E50" i="5"/>
  <c r="E58" i="5"/>
  <c r="E66" i="5"/>
  <c r="E74" i="5"/>
  <c r="E82" i="5"/>
  <c r="E90" i="5"/>
  <c r="E98" i="5"/>
  <c r="E106" i="5"/>
  <c r="E114" i="5"/>
  <c r="E122" i="5"/>
  <c r="E130" i="5"/>
  <c r="E138" i="5"/>
  <c r="E146" i="5"/>
  <c r="E154" i="5"/>
  <c r="E162" i="5"/>
  <c r="E170" i="5"/>
  <c r="E178" i="5"/>
  <c r="E186" i="5"/>
  <c r="E194" i="5"/>
  <c r="E202" i="5"/>
  <c r="E210" i="5"/>
  <c r="E218" i="5"/>
  <c r="E226" i="5"/>
  <c r="E234" i="5"/>
  <c r="E242" i="5"/>
  <c r="E250" i="5"/>
  <c r="E19" i="5"/>
  <c r="E27" i="5"/>
  <c r="E35" i="5"/>
  <c r="E43" i="5"/>
  <c r="E51" i="5"/>
  <c r="E59" i="5"/>
  <c r="E67" i="5"/>
  <c r="E75" i="5"/>
  <c r="E83" i="5"/>
  <c r="E91" i="5"/>
  <c r="E99" i="5"/>
  <c r="E107" i="5"/>
  <c r="E115" i="5"/>
  <c r="E123" i="5"/>
  <c r="E131" i="5"/>
  <c r="E139" i="5"/>
  <c r="E147" i="5"/>
  <c r="E155" i="5"/>
  <c r="E163" i="5"/>
  <c r="E171" i="5"/>
  <c r="E179" i="5"/>
  <c r="E187" i="5"/>
  <c r="E195" i="5"/>
  <c r="E203" i="5"/>
  <c r="E211" i="5"/>
  <c r="E219" i="5"/>
  <c r="E227" i="5"/>
  <c r="E235" i="5"/>
  <c r="E243" i="5"/>
  <c r="E251" i="5"/>
  <c r="E11" i="5"/>
  <c r="C10" i="5"/>
  <c r="N66" i="1"/>
  <c r="L66" i="1"/>
  <c r="M66" i="1"/>
  <c r="P66" i="1"/>
  <c r="K66" i="1"/>
  <c r="O66" i="1"/>
  <c r="J66" i="1"/>
  <c r="R66" i="1"/>
  <c r="Q66" i="1"/>
  <c r="E118" i="3"/>
  <c r="E157" i="3"/>
  <c r="E189" i="3"/>
  <c r="E26" i="3"/>
  <c r="E65" i="3"/>
  <c r="E40" i="3"/>
  <c r="E63" i="3"/>
  <c r="E31" i="3"/>
  <c r="E51" i="3"/>
  <c r="E61" i="3"/>
  <c r="E173" i="3"/>
  <c r="E166" i="3"/>
  <c r="E198" i="3"/>
  <c r="K53" i="1"/>
  <c r="K54" i="1" s="1"/>
  <c r="K47" i="1"/>
  <c r="F408" i="1" a="1"/>
  <c r="F408" i="1" s="1"/>
  <c r="F324" i="1" a="1"/>
  <c r="F324" i="1" s="1"/>
  <c r="F318" i="1" a="1"/>
  <c r="F318" i="1" s="1"/>
  <c r="F209" i="1" a="1"/>
  <c r="F209" i="1" s="1"/>
  <c r="F306" i="1" a="1"/>
  <c r="F306" i="1" s="1"/>
  <c r="F495" i="1" a="1"/>
  <c r="F495" i="1" s="1"/>
  <c r="F41" i="1" a="1"/>
  <c r="F41" i="1" s="1"/>
  <c r="F179" i="1" a="1"/>
  <c r="F179" i="1" s="1"/>
  <c r="F266" i="1" a="1"/>
  <c r="F266" i="1" s="1"/>
  <c r="F388" i="1" a="1"/>
  <c r="F388" i="1" s="1"/>
  <c r="F477" i="1" a="1"/>
  <c r="F477" i="1" s="1"/>
  <c r="F153" i="1" a="1"/>
  <c r="F153" i="1" s="1"/>
  <c r="F505" i="1" a="1"/>
  <c r="F505" i="1" s="1"/>
  <c r="F210" i="1" a="1"/>
  <c r="F210" i="1" s="1"/>
  <c r="F242" i="1" a="1"/>
  <c r="F242" i="1" s="1"/>
  <c r="F201" i="1" a="1"/>
  <c r="F201" i="1" s="1"/>
  <c r="F35" i="1" a="1"/>
  <c r="F35" i="1" s="1"/>
  <c r="F186" i="1" a="1"/>
  <c r="F186" i="1" s="1"/>
  <c r="F382" i="1" a="1"/>
  <c r="F382" i="1" s="1"/>
  <c r="F331" i="1" a="1"/>
  <c r="F331" i="1" s="1"/>
  <c r="F500" i="1" a="1"/>
  <c r="F500" i="1" s="1"/>
  <c r="E384" i="1"/>
  <c r="F33" i="1" a="1"/>
  <c r="F33" i="1" s="1"/>
  <c r="F105" i="1" a="1"/>
  <c r="F105" i="1" s="1"/>
  <c r="F87" i="1" a="1"/>
  <c r="F87" i="1" s="1"/>
  <c r="F135" i="1" a="1"/>
  <c r="F135" i="1" s="1"/>
  <c r="F303" i="1" a="1"/>
  <c r="F303" i="1" s="1"/>
  <c r="F351" i="1" a="1"/>
  <c r="F351" i="1" s="1"/>
  <c r="F407" i="1" a="1"/>
  <c r="F407" i="1" s="1"/>
  <c r="F195" i="1" a="1"/>
  <c r="F195" i="1" s="1"/>
  <c r="F40" i="1" a="1"/>
  <c r="F40" i="1" s="1"/>
  <c r="F96" i="1" a="1"/>
  <c r="F96" i="1" s="1"/>
  <c r="F152" i="1" a="1"/>
  <c r="F152" i="1" s="1"/>
  <c r="F224" i="1" a="1"/>
  <c r="F224" i="1" s="1"/>
  <c r="F336" i="1" a="1"/>
  <c r="F336" i="1" s="1"/>
  <c r="F401" i="1" a="1"/>
  <c r="F401" i="1" s="1"/>
  <c r="F497" i="1" a="1"/>
  <c r="F497" i="1" s="1"/>
  <c r="F77" i="1" a="1"/>
  <c r="F77" i="1" s="1"/>
  <c r="F165" i="1" a="1"/>
  <c r="F165" i="1" s="1"/>
  <c r="F365" i="1" a="1"/>
  <c r="F365" i="1" s="1"/>
  <c r="F102" i="1" a="1"/>
  <c r="F102" i="1" s="1"/>
  <c r="F148" i="1" a="1"/>
  <c r="F148" i="1" s="1"/>
  <c r="F116" i="1" a="1"/>
  <c r="F116" i="1" s="1"/>
  <c r="F294" i="1" a="1"/>
  <c r="F294" i="1" s="1"/>
  <c r="F484" i="1" a="1"/>
  <c r="F484" i="1" s="1"/>
  <c r="F81" i="1" a="1"/>
  <c r="F81" i="1" s="1"/>
  <c r="F49" i="1" a="1"/>
  <c r="F49" i="1" s="1"/>
  <c r="F508" i="1" a="1"/>
  <c r="F508" i="1" s="1"/>
  <c r="F169" i="1" a="1"/>
  <c r="F169" i="1" s="1"/>
  <c r="F163" i="1" a="1"/>
  <c r="F163" i="1" s="1"/>
  <c r="F298" i="1" a="1"/>
  <c r="F298" i="1" s="1"/>
  <c r="F451" i="1" a="1"/>
  <c r="F451" i="1" s="1"/>
  <c r="F34" i="1" a="1"/>
  <c r="F34" i="1" s="1"/>
  <c r="F194" i="1" a="1"/>
  <c r="F194" i="1" s="1"/>
  <c r="F354" i="1" a="1"/>
  <c r="F354" i="1" s="1"/>
  <c r="F378" i="1" a="1"/>
  <c r="F378" i="1" s="1"/>
  <c r="F418" i="1" a="1"/>
  <c r="F418" i="1" s="1"/>
  <c r="F474" i="1" a="1"/>
  <c r="F474" i="1" s="1"/>
  <c r="F452" i="1" a="1"/>
  <c r="F452" i="1" s="1"/>
  <c r="F506" i="1" a="1"/>
  <c r="F506" i="1" s="1"/>
  <c r="E318" i="1"/>
  <c r="F67" i="1" a="1"/>
  <c r="F67" i="1" s="1"/>
  <c r="F287" i="1" a="1"/>
  <c r="F287" i="1" s="1"/>
  <c r="F369" i="1" a="1"/>
  <c r="F369" i="1" s="1"/>
  <c r="F129" i="1" a="1"/>
  <c r="F129" i="1" s="1"/>
  <c r="F39" i="1" a="1"/>
  <c r="F39" i="1" s="1"/>
  <c r="F95" i="1" a="1"/>
  <c r="F95" i="1" s="1"/>
  <c r="F183" i="1" a="1"/>
  <c r="F183" i="1" s="1"/>
  <c r="F247" i="1" a="1"/>
  <c r="F247" i="1" s="1"/>
  <c r="F311" i="1" a="1"/>
  <c r="F311" i="1" s="1"/>
  <c r="F471" i="1" a="1"/>
  <c r="F471" i="1" s="1"/>
  <c r="F227" i="1" a="1"/>
  <c r="F227" i="1" s="1"/>
  <c r="F288" i="1" a="1"/>
  <c r="F288" i="1" s="1"/>
  <c r="F352" i="1" a="1"/>
  <c r="F352" i="1" s="1"/>
  <c r="F355" i="1" a="1"/>
  <c r="F355" i="1" s="1"/>
  <c r="F417" i="1" a="1"/>
  <c r="F417" i="1" s="1"/>
  <c r="F189" i="1" a="1"/>
  <c r="F189" i="1" s="1"/>
  <c r="F269" i="1" a="1"/>
  <c r="F269" i="1" s="1"/>
  <c r="F485" i="1" a="1"/>
  <c r="F485" i="1" s="1"/>
  <c r="F284" i="1" a="1"/>
  <c r="F284" i="1" s="1"/>
  <c r="F140" i="1" a="1"/>
  <c r="F140" i="1" s="1"/>
  <c r="F372" i="1" a="1"/>
  <c r="F372" i="1" s="1"/>
  <c r="F366" i="1" a="1"/>
  <c r="F366" i="1" s="1"/>
  <c r="F419" i="1" a="1"/>
  <c r="F419" i="1" s="1"/>
  <c r="F347" i="1" a="1"/>
  <c r="F347" i="1" s="1"/>
  <c r="F219" i="1" a="1"/>
  <c r="F219" i="1" s="1"/>
  <c r="F414" i="1" a="1"/>
  <c r="F414" i="1" s="1"/>
  <c r="F302" i="1" a="1"/>
  <c r="F302" i="1" s="1"/>
  <c r="F150" i="1" a="1"/>
  <c r="F150" i="1" s="1"/>
  <c r="F468" i="1" a="1"/>
  <c r="F468" i="1" s="1"/>
  <c r="F276" i="1" a="1"/>
  <c r="F276" i="1" s="1"/>
  <c r="F124" i="1" a="1"/>
  <c r="F124" i="1" s="1"/>
  <c r="F436" i="1" a="1"/>
  <c r="F436" i="1" s="1"/>
  <c r="F260" i="1" a="1"/>
  <c r="F260" i="1" s="1"/>
  <c r="F28" i="1" a="1"/>
  <c r="F28" i="1" s="1"/>
  <c r="F54" i="1" a="1"/>
  <c r="F54" i="1" s="1"/>
  <c r="F437" i="1" a="1"/>
  <c r="F437" i="1" s="1"/>
  <c r="F357" i="1" a="1"/>
  <c r="F357" i="1" s="1"/>
  <c r="F301" i="1" a="1"/>
  <c r="F301" i="1" s="1"/>
  <c r="F221" i="1" a="1"/>
  <c r="F221" i="1" s="1"/>
  <c r="F93" i="1" a="1"/>
  <c r="F93" i="1" s="1"/>
  <c r="F45" i="1" a="1"/>
  <c r="F45" i="1" s="1"/>
  <c r="F465" i="1" a="1"/>
  <c r="F465" i="1" s="1"/>
  <c r="F475" i="1" a="1"/>
  <c r="F475" i="1" s="1"/>
  <c r="F328" i="1" a="1"/>
  <c r="F328" i="1" s="1"/>
  <c r="F248" i="1" a="1"/>
  <c r="F248" i="1" s="1"/>
  <c r="F168" i="1" a="1"/>
  <c r="F168" i="1" s="1"/>
  <c r="F48" i="1" a="1"/>
  <c r="F48" i="1" s="1"/>
  <c r="F503" i="1" a="1"/>
  <c r="F503" i="1" s="1"/>
  <c r="F161" i="1" a="1"/>
  <c r="F161" i="1" s="1"/>
  <c r="F482" i="1" a="1"/>
  <c r="F482" i="1" s="1"/>
  <c r="F342" i="1" a="1"/>
  <c r="F342" i="1" s="1"/>
  <c r="F272" i="1" a="1"/>
  <c r="F272" i="1" s="1"/>
  <c r="F278" i="1" a="1"/>
  <c r="F278" i="1" s="1"/>
  <c r="F206" i="1" a="1"/>
  <c r="F206" i="1" s="1"/>
  <c r="F220" i="1" a="1"/>
  <c r="F220" i="1" s="1"/>
  <c r="F507" i="1" a="1"/>
  <c r="F507" i="1" s="1"/>
  <c r="F180" i="1" a="1"/>
  <c r="F180" i="1" s="1"/>
  <c r="F52" i="1" a="1"/>
  <c r="F52" i="1" s="1"/>
  <c r="F118" i="1" a="1"/>
  <c r="F118" i="1" s="1"/>
  <c r="F78" i="1" a="1"/>
  <c r="F78" i="1" s="1"/>
  <c r="F421" i="1" a="1"/>
  <c r="F421" i="1" s="1"/>
  <c r="F373" i="1" a="1"/>
  <c r="F373" i="1" s="1"/>
  <c r="F285" i="1" a="1"/>
  <c r="F285" i="1" s="1"/>
  <c r="F237" i="1" a="1"/>
  <c r="F237" i="1" s="1"/>
  <c r="F157" i="1" a="1"/>
  <c r="F157" i="1" s="1"/>
  <c r="F29" i="1" a="1"/>
  <c r="F29" i="1" s="1"/>
  <c r="F476" i="1" a="1"/>
  <c r="F476" i="1" s="1"/>
  <c r="F36" i="1" a="1"/>
  <c r="F36" i="1" s="1"/>
  <c r="F172" i="1" a="1"/>
  <c r="F172" i="1" s="1"/>
  <c r="F156" i="1" a="1"/>
  <c r="F156" i="1" s="1"/>
  <c r="F70" i="1" a="1"/>
  <c r="F70" i="1" s="1"/>
  <c r="F413" i="1" a="1"/>
  <c r="F413" i="1" s="1"/>
  <c r="F486" i="1" a="1"/>
  <c r="F486" i="1" s="1"/>
  <c r="F308" i="1" a="1"/>
  <c r="F308" i="1" s="1"/>
  <c r="F60" i="1" a="1"/>
  <c r="F60" i="1" s="1"/>
  <c r="F44" i="1" a="1"/>
  <c r="F44" i="1" s="1"/>
  <c r="F86" i="1" a="1"/>
  <c r="F86" i="1" s="1"/>
  <c r="F293" i="1" a="1"/>
  <c r="F293" i="1" s="1"/>
  <c r="F181" i="1" a="1"/>
  <c r="F181" i="1" s="1"/>
  <c r="F125" i="1" a="1"/>
  <c r="F125" i="1" s="1"/>
  <c r="F449" i="1" a="1"/>
  <c r="F449" i="1" s="1"/>
  <c r="F393" i="1" a="1"/>
  <c r="F393" i="1" s="1"/>
  <c r="F329" i="1" a="1"/>
  <c r="F329" i="1" s="1"/>
  <c r="F291" i="1" a="1"/>
  <c r="F291" i="1" s="1"/>
  <c r="F304" i="1" a="1"/>
  <c r="F304" i="1" s="1"/>
  <c r="F216" i="1" a="1"/>
  <c r="F216" i="1" s="1"/>
  <c r="F160" i="1" a="1"/>
  <c r="F160" i="1" s="1"/>
  <c r="F112" i="1" a="1"/>
  <c r="F112" i="1" s="1"/>
  <c r="F72" i="1" a="1"/>
  <c r="F72" i="1" s="1"/>
  <c r="F32" i="1" a="1"/>
  <c r="F32" i="1" s="1"/>
  <c r="F259" i="1" a="1"/>
  <c r="F259" i="1" s="1"/>
  <c r="F432" i="1" a="1"/>
  <c r="F432" i="1" s="1"/>
  <c r="F455" i="1" a="1"/>
  <c r="F455" i="1" s="1"/>
  <c r="F399" i="1" a="1"/>
  <c r="F399" i="1" s="1"/>
  <c r="F327" i="1" a="1"/>
  <c r="F327" i="1" s="1"/>
  <c r="F231" i="1" a="1"/>
  <c r="F231" i="1" s="1"/>
  <c r="F119" i="1" a="1"/>
  <c r="F119" i="1" s="1"/>
  <c r="F47" i="1" a="1"/>
  <c r="F47" i="1" s="1"/>
  <c r="F472" i="1" a="1"/>
  <c r="F472" i="1" s="1"/>
  <c r="F147" i="1" a="1"/>
  <c r="F147" i="1" s="1"/>
  <c r="F358" i="1" a="1"/>
  <c r="F358" i="1" s="1"/>
  <c r="F115" i="1" a="1"/>
  <c r="F115" i="1" s="1"/>
  <c r="F274" i="1" a="1"/>
  <c r="F274" i="1" s="1"/>
  <c r="F82" i="1" a="1"/>
  <c r="F82" i="1" s="1"/>
  <c r="F478" i="1" a="1"/>
  <c r="F478" i="1" s="1"/>
  <c r="F374" i="1" a="1"/>
  <c r="F374" i="1" s="1"/>
  <c r="F246" i="1" a="1"/>
  <c r="F246" i="1" s="1"/>
  <c r="F142" i="1" a="1"/>
  <c r="F142" i="1" s="1"/>
  <c r="F204" i="1" a="1"/>
  <c r="F204" i="1" s="1"/>
  <c r="F493" i="1" a="1"/>
  <c r="F493" i="1" s="1"/>
  <c r="F405" i="1" a="1"/>
  <c r="F405" i="1" s="1"/>
  <c r="F341" i="1" a="1"/>
  <c r="F341" i="1" s="1"/>
  <c r="F229" i="1" a="1"/>
  <c r="F229" i="1" s="1"/>
  <c r="F117" i="1" a="1"/>
  <c r="F117" i="1" s="1"/>
  <c r="F61" i="1" a="1"/>
  <c r="F61" i="1" s="1"/>
  <c r="F203" i="1" a="1"/>
  <c r="F203" i="1" s="1"/>
  <c r="F321" i="1" a="1"/>
  <c r="F321" i="1" s="1"/>
  <c r="F281" i="1" a="1"/>
  <c r="F281" i="1" s="1"/>
  <c r="F267" i="1" a="1"/>
  <c r="F267" i="1" s="1"/>
  <c r="F448" i="1" a="1"/>
  <c r="F448" i="1" s="1"/>
  <c r="F392" i="1" a="1"/>
  <c r="F392" i="1" s="1"/>
  <c r="F344" i="1" a="1"/>
  <c r="F344" i="1" s="1"/>
  <c r="F359" i="1" a="1"/>
  <c r="F359" i="1" s="1"/>
  <c r="F271" i="1" a="1"/>
  <c r="F271" i="1" s="1"/>
  <c r="F151" i="1" a="1"/>
  <c r="F151" i="1" s="1"/>
  <c r="F79" i="1" a="1"/>
  <c r="F79" i="1" s="1"/>
  <c r="F316" i="1" a="1"/>
  <c r="F316" i="1" s="1"/>
  <c r="F423" i="1" a="1"/>
  <c r="F423" i="1" s="1"/>
  <c r="F83" i="1" a="1"/>
  <c r="F83" i="1" s="1"/>
  <c r="F489" i="1" a="1"/>
  <c r="F489" i="1" s="1"/>
  <c r="F441" i="1" a="1"/>
  <c r="F441" i="1" s="1"/>
  <c r="F430" i="1" a="1"/>
  <c r="F430" i="1" s="1"/>
  <c r="F334" i="1" a="1"/>
  <c r="F334" i="1" s="1"/>
  <c r="F214" i="1" a="1"/>
  <c r="F214" i="1" s="1"/>
  <c r="F396" i="1" a="1"/>
  <c r="F396" i="1" s="1"/>
  <c r="F110" i="1" a="1"/>
  <c r="F110" i="1" s="1"/>
  <c r="F46" i="1" a="1"/>
  <c r="F46" i="1" s="1"/>
  <c r="F445" i="1" a="1"/>
  <c r="F445" i="1" s="1"/>
  <c r="F381" i="1" a="1"/>
  <c r="F381" i="1" s="1"/>
  <c r="F317" i="1" a="1"/>
  <c r="F317" i="1" s="1"/>
  <c r="F141" i="1" a="1"/>
  <c r="F141" i="1" s="1"/>
  <c r="F85" i="1" a="1"/>
  <c r="F85" i="1" s="1"/>
  <c r="F411" i="1" a="1"/>
  <c r="F411" i="1" s="1"/>
  <c r="F275" i="1" a="1"/>
  <c r="F275" i="1" s="1"/>
  <c r="F379" i="1" a="1"/>
  <c r="F379" i="1" s="1"/>
  <c r="F502" i="1" a="1"/>
  <c r="F502" i="1" s="1"/>
  <c r="F166" i="1" a="1"/>
  <c r="F166" i="1" s="1"/>
  <c r="E166" i="1"/>
  <c r="F159" i="1" a="1"/>
  <c r="F159" i="1" s="1"/>
  <c r="F104" i="1" a="1"/>
  <c r="F104" i="1" s="1"/>
  <c r="F176" i="1" a="1"/>
  <c r="F176" i="1" s="1"/>
  <c r="F232" i="1" a="1"/>
  <c r="F232" i="1" s="1"/>
  <c r="F296" i="1" a="1"/>
  <c r="F296" i="1" s="1"/>
  <c r="F424" i="1" a="1"/>
  <c r="F424" i="1" s="1"/>
  <c r="F257" i="1" a="1"/>
  <c r="F257" i="1" s="1"/>
  <c r="F491" i="1" a="1"/>
  <c r="F491" i="1" s="1"/>
  <c r="F101" i="1" a="1"/>
  <c r="F101" i="1" s="1"/>
  <c r="F277" i="1" a="1"/>
  <c r="F277" i="1" s="1"/>
  <c r="F389" i="1" a="1"/>
  <c r="F389" i="1" s="1"/>
  <c r="F26" i="1" a="1"/>
  <c r="F26" i="1" s="1"/>
  <c r="F126" i="1" a="1"/>
  <c r="F126" i="1" s="1"/>
  <c r="F332" i="1" a="1"/>
  <c r="F332" i="1" s="1"/>
  <c r="F244" i="1" a="1"/>
  <c r="F244" i="1" s="1"/>
  <c r="F212" i="1" a="1"/>
  <c r="F212" i="1" s="1"/>
  <c r="F420" i="1" a="1"/>
  <c r="F420" i="1" s="1"/>
  <c r="F364" i="1" a="1"/>
  <c r="F364" i="1" s="1"/>
  <c r="E364" i="1"/>
  <c r="F356" i="1" a="1"/>
  <c r="F356" i="1" s="1"/>
  <c r="F208" i="1" a="1"/>
  <c r="F208" i="1" s="1"/>
  <c r="F158" i="1" a="1"/>
  <c r="F158" i="1" s="1"/>
  <c r="E128" i="1"/>
  <c r="F128" i="1" a="1"/>
  <c r="F128" i="1" s="1"/>
  <c r="F108" i="1" a="1"/>
  <c r="F108" i="1" s="1"/>
  <c r="F312" i="1" a="1"/>
  <c r="F312" i="1" s="1"/>
  <c r="F360" i="1" a="1"/>
  <c r="F360" i="1" s="1"/>
  <c r="F337" i="1" a="1"/>
  <c r="F337" i="1" s="1"/>
  <c r="F425" i="1" a="1"/>
  <c r="F425" i="1" s="1"/>
  <c r="F323" i="1" a="1"/>
  <c r="F323" i="1" s="1"/>
  <c r="F205" i="1" a="1"/>
  <c r="F205" i="1" s="1"/>
  <c r="F38" i="1" a="1"/>
  <c r="F38" i="1" s="1"/>
  <c r="F134" i="1" a="1"/>
  <c r="F134" i="1" s="1"/>
  <c r="F380" i="1" a="1"/>
  <c r="F380" i="1" s="1"/>
  <c r="F340" i="1" a="1"/>
  <c r="F340" i="1" s="1"/>
  <c r="F238" i="1" a="1"/>
  <c r="F238" i="1" s="1"/>
  <c r="F454" i="1" a="1"/>
  <c r="F454" i="1" s="1"/>
  <c r="F461" i="1" a="1"/>
  <c r="F461" i="1" s="1"/>
  <c r="E447" i="1"/>
  <c r="F447" i="1" a="1"/>
  <c r="F447" i="1" s="1"/>
  <c r="F398" i="1" a="1"/>
  <c r="F398" i="1" s="1"/>
  <c r="E398" i="1"/>
  <c r="F390" i="1" a="1"/>
  <c r="F390" i="1" s="1"/>
  <c r="F370" i="1" a="1"/>
  <c r="F370" i="1" s="1"/>
  <c r="F363" i="1" a="1"/>
  <c r="F363" i="1" s="1"/>
  <c r="F94" i="1" a="1"/>
  <c r="F94" i="1" s="1"/>
  <c r="F273" i="1" a="1"/>
  <c r="F273" i="1" s="1"/>
  <c r="F64" i="1" a="1"/>
  <c r="F64" i="1" s="1"/>
  <c r="F265" i="1" a="1"/>
  <c r="F265" i="1" s="1"/>
  <c r="F213" i="1" a="1"/>
  <c r="F213" i="1" s="1"/>
  <c r="F309" i="1" a="1"/>
  <c r="F309" i="1" s="1"/>
  <c r="F76" i="1" a="1"/>
  <c r="F76" i="1" s="1"/>
  <c r="F412" i="1" a="1"/>
  <c r="F412" i="1" s="1"/>
  <c r="F236" i="1" a="1"/>
  <c r="F236" i="1" s="1"/>
  <c r="F256" i="1" a="1"/>
  <c r="F256" i="1" s="1"/>
  <c r="E256" i="1"/>
  <c r="E235" i="1"/>
  <c r="F235" i="1" a="1"/>
  <c r="F235" i="1" s="1"/>
  <c r="F171" i="1" a="1"/>
  <c r="F171" i="1" s="1"/>
  <c r="F164" i="1" a="1"/>
  <c r="F164" i="1" s="1"/>
  <c r="F43" i="1" a="1"/>
  <c r="F43" i="1" s="1"/>
  <c r="F106" i="1" a="1"/>
  <c r="F106" i="1" s="1"/>
  <c r="F202" i="1" a="1"/>
  <c r="F202" i="1" s="1"/>
  <c r="F234" i="1" a="1"/>
  <c r="F234" i="1" s="1"/>
  <c r="F362" i="1" a="1"/>
  <c r="F362" i="1" s="1"/>
  <c r="F386" i="1" a="1"/>
  <c r="F386" i="1" s="1"/>
  <c r="F99" i="1" a="1"/>
  <c r="F99" i="1" s="1"/>
  <c r="F51" i="1" a="1"/>
  <c r="F51" i="1" s="1"/>
  <c r="F139" i="1" a="1"/>
  <c r="F139" i="1" s="1"/>
  <c r="F187" i="1" a="1"/>
  <c r="F187" i="1" s="1"/>
  <c r="F63" i="1" a="1"/>
  <c r="F63" i="1" s="1"/>
  <c r="F207" i="1" a="1"/>
  <c r="F207" i="1" s="1"/>
  <c r="F263" i="1" a="1"/>
  <c r="F263" i="1" s="1"/>
  <c r="F439" i="1" a="1"/>
  <c r="F439" i="1" s="1"/>
  <c r="F307" i="1" a="1"/>
  <c r="F307" i="1" s="1"/>
  <c r="F136" i="1" a="1"/>
  <c r="F136" i="1" s="1"/>
  <c r="F192" i="1" a="1"/>
  <c r="F192" i="1" s="1"/>
  <c r="F376" i="1" a="1"/>
  <c r="F376" i="1" s="1"/>
  <c r="F496" i="1" a="1"/>
  <c r="F496" i="1" s="1"/>
  <c r="F403" i="1" a="1"/>
  <c r="F403" i="1" s="1"/>
  <c r="F37" i="1" a="1"/>
  <c r="F37" i="1" s="1"/>
  <c r="F193" i="1" a="1"/>
  <c r="F193" i="1" s="1"/>
  <c r="F154" i="1" a="1"/>
  <c r="F154" i="1" s="1"/>
  <c r="F58" i="1" a="1"/>
  <c r="F58" i="1" s="1"/>
  <c r="F218" i="1" a="1"/>
  <c r="F218" i="1" s="1"/>
  <c r="F402" i="1" a="1"/>
  <c r="F402" i="1" s="1"/>
  <c r="F479" i="1" a="1"/>
  <c r="F479" i="1" s="1"/>
  <c r="E370" i="1"/>
  <c r="F450" i="1" a="1"/>
  <c r="F450" i="1" s="1"/>
  <c r="F368" i="1" a="1"/>
  <c r="F368" i="1" s="1"/>
  <c r="F481" i="1" a="1"/>
  <c r="F481" i="1" s="1"/>
  <c r="F315" i="1" a="1"/>
  <c r="F315" i="1" s="1"/>
  <c r="F433" i="1" a="1"/>
  <c r="F433" i="1" s="1"/>
  <c r="E356" i="1"/>
  <c r="F464" i="1" a="1"/>
  <c r="F464" i="1" s="1"/>
  <c r="F89" i="1" a="1"/>
  <c r="F89" i="1" s="1"/>
  <c r="F145" i="1" a="1"/>
  <c r="F145" i="1" s="1"/>
  <c r="F111" i="1" a="1"/>
  <c r="F111" i="1" s="1"/>
  <c r="F167" i="1" a="1"/>
  <c r="F167" i="1" s="1"/>
  <c r="F335" i="1" a="1"/>
  <c r="F335" i="1" s="1"/>
  <c r="F383" i="1" a="1"/>
  <c r="F383" i="1" s="1"/>
  <c r="F456" i="1" a="1"/>
  <c r="F456" i="1" s="1"/>
  <c r="F320" i="1" a="1"/>
  <c r="F320" i="1" s="1"/>
  <c r="F435" i="1" a="1"/>
  <c r="F435" i="1" s="1"/>
  <c r="F289" i="1" a="1"/>
  <c r="F289" i="1" s="1"/>
  <c r="F361" i="1" a="1"/>
  <c r="F361" i="1" s="1"/>
  <c r="F457" i="1" a="1"/>
  <c r="F457" i="1" s="1"/>
  <c r="F387" i="1" a="1"/>
  <c r="F387" i="1" s="1"/>
  <c r="F429" i="1" a="1"/>
  <c r="F429" i="1" s="1"/>
  <c r="F92" i="1" a="1"/>
  <c r="F92" i="1" s="1"/>
  <c r="F428" i="1" a="1"/>
  <c r="F428" i="1" s="1"/>
  <c r="F348" i="1" a="1"/>
  <c r="F348" i="1" s="1"/>
  <c r="F174" i="1" a="1"/>
  <c r="F174" i="1" s="1"/>
  <c r="F350" i="1" a="1"/>
  <c r="F350" i="1" s="1"/>
  <c r="F339" i="1" a="1"/>
  <c r="F339" i="1" s="1"/>
  <c r="E339" i="1"/>
  <c r="F313" i="1" a="1"/>
  <c r="F313" i="1" s="1"/>
  <c r="F270" i="1" a="1"/>
  <c r="F270" i="1" s="1"/>
  <c r="F137" i="1" a="1"/>
  <c r="F137" i="1" s="1"/>
  <c r="F114" i="1" a="1"/>
  <c r="F114" i="1" s="1"/>
  <c r="F322" i="1" a="1"/>
  <c r="F322" i="1" s="1"/>
  <c r="F469" i="1" a="1"/>
  <c r="F469" i="1" s="1"/>
  <c r="F498" i="1" a="1"/>
  <c r="F498" i="1" s="1"/>
  <c r="E390" i="1"/>
  <c r="F258" i="1" a="1"/>
  <c r="F258" i="1" s="1"/>
  <c r="F314" i="1" a="1"/>
  <c r="F314" i="1" s="1"/>
  <c r="F346" i="1" a="1"/>
  <c r="F346" i="1" s="1"/>
  <c r="F394" i="1" a="1"/>
  <c r="F394" i="1" s="1"/>
  <c r="F121" i="1" a="1"/>
  <c r="F121" i="1" s="1"/>
  <c r="F146" i="1" a="1"/>
  <c r="F146" i="1" s="1"/>
  <c r="F300" i="1" a="1"/>
  <c r="F300" i="1" s="1"/>
  <c r="F483" i="1" a="1"/>
  <c r="F483" i="1" s="1"/>
  <c r="F71" i="1" a="1"/>
  <c r="F71" i="1" s="1"/>
  <c r="F127" i="1" a="1"/>
  <c r="F127" i="1" s="1"/>
  <c r="F215" i="1" a="1"/>
  <c r="F215" i="1" s="1"/>
  <c r="F279" i="1" a="1"/>
  <c r="F279" i="1" s="1"/>
  <c r="F343" i="1" a="1"/>
  <c r="F343" i="1" s="1"/>
  <c r="F80" i="1" a="1"/>
  <c r="F80" i="1" s="1"/>
  <c r="F144" i="1" a="1"/>
  <c r="F144" i="1" s="1"/>
  <c r="F200" i="1" a="1"/>
  <c r="F200" i="1" s="1"/>
  <c r="F264" i="1" a="1"/>
  <c r="F264" i="1" s="1"/>
  <c r="F297" i="1" a="1"/>
  <c r="F297" i="1" s="1"/>
  <c r="F385" i="1" a="1"/>
  <c r="F385" i="1" s="1"/>
  <c r="F473" i="1" a="1"/>
  <c r="F473" i="1" s="1"/>
  <c r="F27" i="1" a="1"/>
  <c r="F27" i="1" s="1"/>
  <c r="F53" i="1" a="1"/>
  <c r="F53" i="1" s="1"/>
  <c r="F149" i="1" a="1"/>
  <c r="F149" i="1" s="1"/>
  <c r="F245" i="1" a="1"/>
  <c r="F245" i="1" s="1"/>
  <c r="F62" i="1" a="1"/>
  <c r="F62" i="1" s="1"/>
  <c r="F100" i="1" a="1"/>
  <c r="F100" i="1" s="1"/>
  <c r="E270" i="1"/>
  <c r="F262" i="1" a="1"/>
  <c r="F262" i="1" s="1"/>
  <c r="E416" i="1"/>
  <c r="F416" i="1" a="1"/>
  <c r="F416" i="1" s="1"/>
  <c r="F409" i="1" a="1"/>
  <c r="F409" i="1" s="1"/>
  <c r="F395" i="1" a="1"/>
  <c r="F395" i="1" s="1"/>
  <c r="F325" i="1" a="1"/>
  <c r="F325" i="1" s="1"/>
  <c r="F197" i="1" a="1"/>
  <c r="F197" i="1" s="1"/>
  <c r="F191" i="1" a="1"/>
  <c r="F191" i="1" s="1"/>
  <c r="F251" i="1" a="1"/>
  <c r="F251" i="1" s="1"/>
  <c r="F173" i="1" a="1"/>
  <c r="F173" i="1" s="1"/>
  <c r="F69" i="1" a="1"/>
  <c r="F69" i="1" s="1"/>
  <c r="F467" i="1" a="1"/>
  <c r="F467" i="1" s="1"/>
  <c r="F446" i="1" a="1"/>
  <c r="F446" i="1" s="1"/>
  <c r="F397" i="1" a="1"/>
  <c r="F397" i="1" s="1"/>
  <c r="F286" i="1" a="1"/>
  <c r="F286" i="1" s="1"/>
  <c r="E222" i="1"/>
  <c r="F222" i="1" a="1"/>
  <c r="F222" i="1" s="1"/>
  <c r="F109" i="1" a="1"/>
  <c r="F109" i="1" s="1"/>
  <c r="F68" i="1" a="1"/>
  <c r="F68" i="1" s="1"/>
  <c r="F501" i="1" a="1"/>
  <c r="F501" i="1" s="1"/>
  <c r="F415" i="1" a="1"/>
  <c r="F415" i="1" s="1"/>
  <c r="F268" i="1" a="1"/>
  <c r="F268" i="1" s="1"/>
  <c r="F261" i="1" a="1"/>
  <c r="F261" i="1" s="1"/>
  <c r="E254" i="1"/>
  <c r="F254" i="1" a="1"/>
  <c r="F254" i="1" s="1"/>
  <c r="F211" i="1" a="1"/>
  <c r="F211" i="1" s="1"/>
  <c r="F133" i="1" a="1"/>
  <c r="F133" i="1" s="1"/>
  <c r="F57" i="1" a="1"/>
  <c r="F57" i="1" s="1"/>
  <c r="F30" i="1" a="1"/>
  <c r="F30" i="1" s="1"/>
  <c r="F494" i="1" a="1"/>
  <c r="F494" i="1" s="1"/>
  <c r="E462" i="1"/>
  <c r="F462" i="1" a="1"/>
  <c r="F462" i="1" s="1"/>
  <c r="F188" i="1" a="1"/>
  <c r="F188" i="1" s="1"/>
  <c r="F190" i="1" a="1"/>
  <c r="F190" i="1" s="1"/>
  <c r="F438" i="1" a="1"/>
  <c r="F438" i="1" s="1"/>
  <c r="E190" i="1"/>
  <c r="J33" i="1" a="1"/>
  <c r="J33" i="1" s="1"/>
  <c r="F84" i="1" a="1"/>
  <c r="F84" i="1" s="1"/>
  <c r="F292" i="1" a="1"/>
  <c r="F292" i="1" s="1"/>
  <c r="F198" i="1" a="1"/>
  <c r="F198" i="1" s="1"/>
  <c r="F310" i="1" a="1"/>
  <c r="F310" i="1" s="1"/>
  <c r="V68" i="1" l="1"/>
  <c r="V69" i="1" s="1"/>
  <c r="V72" i="1"/>
  <c r="V71" i="1"/>
  <c r="U68" i="1"/>
  <c r="U69" i="1" s="1"/>
  <c r="U72" i="1"/>
  <c r="U71" i="1"/>
  <c r="T68" i="1"/>
  <c r="T69" i="1" s="1"/>
  <c r="T72" i="1"/>
  <c r="T71" i="1"/>
  <c r="W68" i="1"/>
  <c r="W69" i="1" s="1"/>
  <c r="W71" i="1"/>
  <c r="W72" i="1"/>
  <c r="S71" i="1"/>
  <c r="S68" i="1"/>
  <c r="S69" i="1" s="1"/>
  <c r="S72" i="1"/>
  <c r="S67" i="1" s="1"/>
  <c r="D5" i="3"/>
  <c r="D4" i="3"/>
  <c r="D3" i="3"/>
  <c r="D10" i="3"/>
  <c r="C10" i="3"/>
  <c r="C9" i="3"/>
  <c r="E9" i="3"/>
  <c r="E8" i="3"/>
  <c r="D8" i="3"/>
  <c r="C8" i="3"/>
  <c r="E10" i="3"/>
  <c r="D9" i="3"/>
  <c r="R68" i="1"/>
  <c r="R69" i="1" s="1"/>
  <c r="R72" i="1"/>
  <c r="R71" i="1"/>
  <c r="K71" i="1"/>
  <c r="K68" i="1"/>
  <c r="K69" i="1" s="1"/>
  <c r="K72" i="1"/>
  <c r="J71" i="1"/>
  <c r="J72" i="1"/>
  <c r="J68" i="1"/>
  <c r="J69" i="1" s="1"/>
  <c r="P68" i="1"/>
  <c r="P69" i="1" s="1"/>
  <c r="P72" i="1"/>
  <c r="P71" i="1"/>
  <c r="M72" i="1"/>
  <c r="M68" i="1"/>
  <c r="M69" i="1" s="1"/>
  <c r="M71" i="1"/>
  <c r="O68" i="1"/>
  <c r="O69" i="1" s="1"/>
  <c r="O71" i="1"/>
  <c r="O72" i="1"/>
  <c r="L72" i="1"/>
  <c r="L71" i="1"/>
  <c r="L68" i="1"/>
  <c r="L69" i="1" s="1"/>
  <c r="Q68" i="1"/>
  <c r="Q69" i="1" s="1"/>
  <c r="Q71" i="1"/>
  <c r="Q72" i="1"/>
  <c r="N71" i="1"/>
  <c r="N68" i="1"/>
  <c r="N69" i="1" s="1"/>
  <c r="N72" i="1"/>
  <c r="M33" i="1"/>
  <c r="J39" i="1" s="1"/>
  <c r="J40" i="1" s="1"/>
  <c r="N33" i="1" a="1"/>
  <c r="N33" i="1" s="1"/>
  <c r="K39" i="1" s="1"/>
  <c r="K40" i="1" s="1"/>
  <c r="C13" i="3" l="1"/>
  <c r="E15" i="3"/>
  <c r="D14" i="3"/>
  <c r="W67" i="1"/>
  <c r="T67" i="1"/>
  <c r="U67" i="1"/>
  <c r="V67" i="1"/>
  <c r="E13" i="3"/>
  <c r="D13" i="3"/>
  <c r="C14" i="3"/>
  <c r="C15" i="3"/>
  <c r="D15" i="3"/>
  <c r="E14" i="3"/>
  <c r="P67" i="1"/>
  <c r="R67" i="1"/>
  <c r="J67" i="1"/>
  <c r="M67" i="1"/>
  <c r="L67" i="1"/>
  <c r="Q67" i="1"/>
  <c r="K67" i="1"/>
  <c r="N67" i="1"/>
  <c r="O67" i="1"/>
  <c r="F300" i="3" l="1" a="1"/>
  <c r="F300" i="3" s="1"/>
  <c r="F349" i="3" a="1"/>
  <c r="F349" i="3" s="1"/>
  <c r="F205" i="3" a="1"/>
  <c r="F205" i="3" s="1"/>
  <c r="F501" i="3" a="1"/>
  <c r="F501" i="3" s="1"/>
  <c r="F375" i="3" a="1"/>
  <c r="F375" i="3" s="1"/>
  <c r="F221" i="3" a="1"/>
  <c r="F221" i="3" s="1"/>
  <c r="F401" i="3" a="1"/>
  <c r="F401" i="3" s="1"/>
  <c r="F140" i="3" a="1"/>
  <c r="F140" i="3" s="1"/>
  <c r="F354" i="3" a="1"/>
  <c r="F354" i="3" s="1"/>
  <c r="F356" i="3" a="1"/>
  <c r="F356" i="3" s="1"/>
  <c r="F169" i="3" a="1"/>
  <c r="F169" i="3" s="1"/>
  <c r="F124" i="3" a="1"/>
  <c r="F124" i="3" s="1"/>
  <c r="F166" i="3" a="1"/>
  <c r="F166" i="3" s="1"/>
  <c r="F36" i="3" a="1"/>
  <c r="F36" i="3" s="1"/>
  <c r="F304" i="3" a="1"/>
  <c r="F304" i="3" s="1"/>
  <c r="F379" i="3" a="1"/>
  <c r="F379" i="3" s="1"/>
  <c r="F463" i="3" a="1"/>
  <c r="F463" i="3" s="1"/>
  <c r="F85" i="3" a="1"/>
  <c r="F85" i="3" s="1"/>
  <c r="F46" i="3" a="1"/>
  <c r="F46" i="3" s="1"/>
  <c r="F44" i="3" a="1"/>
  <c r="F44" i="3" s="1"/>
  <c r="F408" i="3" a="1"/>
  <c r="F408" i="3" s="1"/>
  <c r="F444" i="3" a="1"/>
  <c r="F444" i="3" s="1"/>
  <c r="F312" i="3" a="1"/>
  <c r="F312" i="3" s="1"/>
  <c r="F452" i="3" a="1"/>
  <c r="F452" i="3" s="1"/>
  <c r="F435" i="3" a="1"/>
  <c r="F435" i="3" s="1"/>
  <c r="F204" i="3" a="1"/>
  <c r="F204" i="3" s="1"/>
  <c r="F62" i="3" a="1"/>
  <c r="F62" i="3" s="1"/>
  <c r="F485" i="3" a="1"/>
  <c r="F485" i="3" s="1"/>
  <c r="F503" i="3" a="1"/>
  <c r="F503" i="3" s="1"/>
  <c r="F223" i="3" a="1"/>
  <c r="F223" i="3" s="1"/>
  <c r="F231" i="3" a="1"/>
  <c r="F231" i="3" s="1"/>
  <c r="F382" i="3" a="1"/>
  <c r="F382" i="3" s="1"/>
  <c r="F257" i="3" a="1"/>
  <c r="F257" i="3" s="1"/>
  <c r="F396" i="3" a="1"/>
  <c r="F396" i="3" s="1"/>
  <c r="F344" i="3" a="1"/>
  <c r="F344" i="3" s="1"/>
  <c r="F357" i="3" a="1"/>
  <c r="F357" i="3" s="1"/>
  <c r="F373" i="3" a="1"/>
  <c r="F373" i="3" s="1"/>
  <c r="F442" i="3" a="1"/>
  <c r="F442" i="3" s="1"/>
  <c r="F301" i="3" a="1"/>
  <c r="F301" i="3" s="1"/>
  <c r="F30" i="3" a="1"/>
  <c r="F30" i="3" s="1"/>
  <c r="F220" i="3" a="1"/>
  <c r="F220" i="3" s="1"/>
  <c r="F502" i="3" a="1"/>
  <c r="F502" i="3" s="1"/>
  <c r="F185" i="3" a="1"/>
  <c r="F185" i="3" s="1"/>
  <c r="F200" i="3" a="1"/>
  <c r="F200" i="3" s="1"/>
  <c r="F225" i="3" a="1"/>
  <c r="F225" i="3" s="1"/>
  <c r="F281" i="3" a="1"/>
  <c r="F281" i="3" s="1"/>
  <c r="F271" i="3" a="1"/>
  <c r="F271" i="3" s="1"/>
  <c r="F352" i="3" a="1"/>
  <c r="F352" i="3" s="1"/>
  <c r="F253" i="3" a="1"/>
  <c r="F253" i="3" s="1"/>
  <c r="F178" i="3" a="1"/>
  <c r="F178" i="3" s="1"/>
  <c r="F197" i="3" a="1"/>
  <c r="F197" i="3" s="1"/>
  <c r="F409" i="3" a="1"/>
  <c r="F409" i="3" s="1"/>
  <c r="F199" i="3" a="1"/>
  <c r="F199" i="3" s="1"/>
  <c r="F145" i="3" a="1"/>
  <c r="F145" i="3" s="1"/>
  <c r="F367" i="3" a="1"/>
  <c r="F367" i="3" s="1"/>
  <c r="F93" i="3" a="1"/>
  <c r="F93" i="3" s="1"/>
  <c r="F101" i="3" a="1"/>
  <c r="F101" i="3" s="1"/>
  <c r="F347" i="3" a="1"/>
  <c r="F347" i="3" s="1"/>
  <c r="F230" i="3" a="1"/>
  <c r="F230" i="3" s="1"/>
  <c r="F399" i="3" a="1"/>
  <c r="F399" i="3" s="1"/>
  <c r="F127" i="3" a="1"/>
  <c r="F127" i="3" s="1"/>
  <c r="F160" i="3" a="1"/>
  <c r="F160" i="3" s="1"/>
  <c r="F468" i="3" a="1"/>
  <c r="F468" i="3" s="1"/>
  <c r="F448" i="3" a="1"/>
  <c r="F448" i="3" s="1"/>
  <c r="F191" i="3" a="1"/>
  <c r="F191" i="3" s="1"/>
  <c r="F251" i="3" a="1"/>
  <c r="F251" i="3" s="1"/>
  <c r="F385" i="3" a="1"/>
  <c r="F385" i="3" s="1"/>
  <c r="F495" i="3" a="1"/>
  <c r="F495" i="3" s="1"/>
  <c r="F66" i="3" a="1"/>
  <c r="F66" i="3" s="1"/>
  <c r="F165" i="3" a="1"/>
  <c r="F165" i="3" s="1"/>
  <c r="F77" i="3" a="1"/>
  <c r="F77" i="3" s="1"/>
  <c r="F182" i="3" a="1"/>
  <c r="F182" i="3" s="1"/>
  <c r="F323" i="3" a="1"/>
  <c r="F323" i="3" s="1"/>
  <c r="F74" i="3" a="1"/>
  <c r="F74" i="3" s="1"/>
  <c r="F439" i="3" a="1"/>
  <c r="F439" i="3" s="1"/>
  <c r="F307" i="3" a="1"/>
  <c r="F307" i="3" s="1"/>
  <c r="F386" i="3" a="1"/>
  <c r="F386" i="3" s="1"/>
  <c r="F135" i="3" a="1"/>
  <c r="F135" i="3" s="1"/>
  <c r="F234" i="3" a="1"/>
  <c r="F234" i="3" s="1"/>
  <c r="F492" i="3" a="1"/>
  <c r="F492" i="3" s="1"/>
  <c r="F113" i="3" a="1"/>
  <c r="F113" i="3" s="1"/>
  <c r="F496" i="3" a="1"/>
  <c r="F496" i="3" s="1"/>
  <c r="F243" i="3" a="1"/>
  <c r="F243" i="3" s="1"/>
  <c r="F172" i="3" a="1"/>
  <c r="F172" i="3" s="1"/>
  <c r="F177" i="3" a="1"/>
  <c r="F177" i="3" s="1"/>
  <c r="F364" i="3" a="1"/>
  <c r="F364" i="3" s="1"/>
  <c r="F295" i="3" a="1"/>
  <c r="F295" i="3" s="1"/>
  <c r="F338" i="3" a="1"/>
  <c r="F338" i="3" s="1"/>
  <c r="F389" i="3" a="1"/>
  <c r="F389" i="3" s="1"/>
  <c r="F499" i="3" a="1"/>
  <c r="F499" i="3" s="1"/>
  <c r="F383" i="3" a="1"/>
  <c r="F383" i="3" s="1"/>
  <c r="F142" i="3" a="1"/>
  <c r="F142" i="3" s="1"/>
  <c r="F316" i="3" a="1"/>
  <c r="F316" i="3" s="1"/>
  <c r="F406" i="3" a="1"/>
  <c r="F406" i="3" s="1"/>
  <c r="F348" i="3" a="1"/>
  <c r="F348" i="3" s="1"/>
  <c r="F454" i="3" a="1"/>
  <c r="F454" i="3" s="1"/>
  <c r="F453" i="3" a="1"/>
  <c r="F453" i="3" s="1"/>
  <c r="F134" i="3" a="1"/>
  <c r="F134" i="3" s="1"/>
  <c r="F467" i="3" a="1"/>
  <c r="F467" i="3" s="1"/>
  <c r="F222" i="3" a="1"/>
  <c r="F222" i="3" s="1"/>
  <c r="F355" i="3" a="1"/>
  <c r="F355" i="3" s="1"/>
  <c r="F473" i="3" a="1"/>
  <c r="F473" i="3" s="1"/>
  <c r="F31" i="3" a="1"/>
  <c r="F31" i="3" s="1"/>
  <c r="F168" i="3" a="1"/>
  <c r="F168" i="3" s="1"/>
  <c r="F256" i="3" a="1"/>
  <c r="F256" i="3" s="1"/>
  <c r="F480" i="3" a="1"/>
  <c r="F480" i="3" s="1"/>
  <c r="F324" i="3" a="1"/>
  <c r="F324" i="3" s="1"/>
  <c r="F422" i="3" a="1"/>
  <c r="F422" i="3" s="1"/>
  <c r="F475" i="3" a="1"/>
  <c r="F475" i="3" s="1"/>
  <c r="F479" i="3" a="1"/>
  <c r="F479" i="3" s="1"/>
  <c r="F76" i="3" a="1"/>
  <c r="F76" i="3" s="1"/>
  <c r="F79" i="3" a="1"/>
  <c r="F79" i="3" s="1"/>
  <c r="F294" i="3" a="1"/>
  <c r="F294" i="3" s="1"/>
  <c r="F54" i="3" a="1"/>
  <c r="F54" i="3" s="1"/>
  <c r="F350" i="3" a="1"/>
  <c r="F350" i="3" s="1"/>
  <c r="F299" i="3" a="1"/>
  <c r="F299" i="3" s="1"/>
  <c r="F433" i="3" a="1"/>
  <c r="F433" i="3" s="1"/>
  <c r="F490" i="3" a="1"/>
  <c r="F490" i="3" s="1"/>
  <c r="F115" i="3" a="1"/>
  <c r="F115" i="3" s="1"/>
  <c r="F252" i="3" a="1"/>
  <c r="F252" i="3" s="1"/>
  <c r="F227" i="3" a="1"/>
  <c r="F227" i="3" s="1"/>
  <c r="F311" i="3" a="1"/>
  <c r="F311" i="3" s="1"/>
  <c r="F274" i="3" a="1"/>
  <c r="F274" i="3" s="1"/>
  <c r="F63" i="3" a="1"/>
  <c r="F63" i="3" s="1"/>
  <c r="F29" i="3" a="1"/>
  <c r="F29" i="3" s="1"/>
  <c r="F292" i="3" a="1"/>
  <c r="F292" i="3" s="1"/>
  <c r="F374" i="3" a="1"/>
  <c r="F374" i="3" s="1"/>
  <c r="F193" i="3" a="1"/>
  <c r="F193" i="3" s="1"/>
  <c r="F421" i="3" a="1"/>
  <c r="F421" i="3" s="1"/>
  <c r="F363" i="3" a="1"/>
  <c r="F363" i="3" s="1"/>
  <c r="F269" i="3" a="1"/>
  <c r="F269" i="3" s="1"/>
  <c r="F71" i="3" a="1"/>
  <c r="F71" i="3" s="1"/>
  <c r="F494" i="3" a="1"/>
  <c r="F494" i="3" s="1"/>
  <c r="F42" i="3" a="1"/>
  <c r="F42" i="3" s="1"/>
  <c r="F171" i="3" a="1"/>
  <c r="F171" i="3" s="1"/>
  <c r="F28" i="3" a="1"/>
  <c r="F28" i="3" s="1"/>
  <c r="F232" i="3" a="1"/>
  <c r="F232" i="3" s="1"/>
  <c r="F148" i="3" a="1"/>
  <c r="F148" i="3" s="1"/>
  <c r="F478" i="3" a="1"/>
  <c r="F478" i="3" s="1"/>
  <c r="F162" i="3" a="1"/>
  <c r="F162" i="3" s="1"/>
  <c r="F432" i="3" a="1"/>
  <c r="F432" i="3" s="1"/>
  <c r="F237" i="3" a="1"/>
  <c r="F237" i="3" s="1"/>
  <c r="F187" i="3" a="1"/>
  <c r="F187" i="3" s="1"/>
  <c r="F158" i="3" a="1"/>
  <c r="F158" i="3" s="1"/>
  <c r="F302" i="3" a="1"/>
  <c r="F302" i="3" s="1"/>
  <c r="F73" i="3" a="1"/>
  <c r="F73" i="3" s="1"/>
  <c r="F358" i="3" a="1"/>
  <c r="F358" i="3" s="1"/>
  <c r="F327" i="3" a="1"/>
  <c r="F327" i="3" s="1"/>
  <c r="F265" i="3" a="1"/>
  <c r="F265" i="3" s="1"/>
  <c r="F462" i="3" a="1"/>
  <c r="F462" i="3" s="1"/>
  <c r="F94" i="3" a="1"/>
  <c r="F94" i="3" s="1"/>
  <c r="F361" i="3" a="1"/>
  <c r="F361" i="3" s="1"/>
  <c r="F455" i="3" a="1"/>
  <c r="F455" i="3" s="1"/>
  <c r="F89" i="3" a="1"/>
  <c r="F89" i="3" s="1"/>
  <c r="F150" i="3" a="1"/>
  <c r="F150" i="3" s="1"/>
  <c r="F262" i="3" a="1"/>
  <c r="F262" i="3" s="1"/>
  <c r="F241" i="3" a="1"/>
  <c r="F241" i="3" s="1"/>
  <c r="F149" i="3" a="1"/>
  <c r="F149" i="3" s="1"/>
  <c r="F203" i="3" a="1"/>
  <c r="F203" i="3" s="1"/>
  <c r="F418" i="3" a="1"/>
  <c r="F418" i="3" s="1"/>
  <c r="F117" i="3" a="1"/>
  <c r="F117" i="3" s="1"/>
  <c r="F391" i="3" a="1"/>
  <c r="F391" i="3" s="1"/>
  <c r="F119" i="3" a="1"/>
  <c r="F119" i="3" s="1"/>
  <c r="F49" i="3" a="1"/>
  <c r="F49" i="3" s="1"/>
  <c r="F88" i="3" a="1"/>
  <c r="F88" i="3" s="1"/>
  <c r="F137" i="3" a="1"/>
  <c r="F137" i="3" s="1"/>
  <c r="F91" i="3" a="1"/>
  <c r="F91" i="3" s="1"/>
  <c r="F413" i="3" a="1"/>
  <c r="F413" i="3" s="1"/>
  <c r="F82" i="3" a="1"/>
  <c r="F82" i="3" s="1"/>
  <c r="F393" i="3" a="1"/>
  <c r="F393" i="3" s="1"/>
  <c r="F278" i="3" a="1"/>
  <c r="F278" i="3" s="1"/>
  <c r="F121" i="3" a="1"/>
  <c r="F121" i="3" s="1"/>
  <c r="F310" i="3" a="1"/>
  <c r="F310" i="3" s="1"/>
  <c r="F335" i="3" a="1"/>
  <c r="F335" i="3" s="1"/>
  <c r="F235" i="3" a="1"/>
  <c r="F235" i="3" s="1"/>
  <c r="F283" i="3" a="1"/>
  <c r="F283" i="3" s="1"/>
  <c r="F118" i="3" a="1"/>
  <c r="F118" i="3" s="1"/>
  <c r="F486" i="3" a="1"/>
  <c r="F486" i="3" s="1"/>
  <c r="F26" i="3" a="1"/>
  <c r="F26" i="3" s="1"/>
  <c r="F229" i="3" a="1"/>
  <c r="F229" i="3" s="1"/>
  <c r="F411" i="3" a="1"/>
  <c r="F411" i="3" s="1"/>
  <c r="F224" i="3" a="1"/>
  <c r="F224" i="3" s="1"/>
  <c r="F181" i="3" a="1"/>
  <c r="F181" i="3" s="1"/>
  <c r="F107" i="3" a="1"/>
  <c r="F107" i="3" s="1"/>
  <c r="F445" i="3" a="1"/>
  <c r="F445" i="3" s="1"/>
  <c r="F319" i="3" a="1"/>
  <c r="F319" i="3" s="1"/>
  <c r="F211" i="3" a="1"/>
  <c r="F211" i="3" s="1"/>
  <c r="F342" i="3" a="1"/>
  <c r="F342" i="3" s="1"/>
  <c r="F458" i="3" a="1"/>
  <c r="F458" i="3" s="1"/>
  <c r="F104" i="3" a="1"/>
  <c r="F104" i="3" s="1"/>
  <c r="F84" i="3" a="1"/>
  <c r="F84" i="3" s="1"/>
  <c r="F141" i="3" a="1"/>
  <c r="F141" i="3" s="1"/>
  <c r="F436" i="3" a="1"/>
  <c r="F436" i="3" s="1"/>
  <c r="F216" i="3" a="1"/>
  <c r="F216" i="3" s="1"/>
  <c r="F261" i="3" a="1"/>
  <c r="F261" i="3" s="1"/>
  <c r="F489" i="3" a="1"/>
  <c r="F489" i="3" s="1"/>
  <c r="F505" i="3" a="1"/>
  <c r="F505" i="3" s="1"/>
  <c r="F250" i="3" a="1"/>
  <c r="F250" i="3" s="1"/>
  <c r="F405" i="3" a="1"/>
  <c r="F405" i="3" s="1"/>
  <c r="F129" i="3" a="1"/>
  <c r="F129" i="3" s="1"/>
  <c r="F67" i="3" a="1"/>
  <c r="F67" i="3" s="1"/>
  <c r="F430" i="3" a="1"/>
  <c r="F430" i="3" s="1"/>
  <c r="F507" i="3" a="1"/>
  <c r="F507" i="3" s="1"/>
  <c r="F192" i="3" a="1"/>
  <c r="F192" i="3" s="1"/>
  <c r="F446" i="3" a="1"/>
  <c r="F446" i="3" s="1"/>
  <c r="F377" i="3" a="1"/>
  <c r="F377" i="3" s="1"/>
  <c r="F267" i="3" a="1"/>
  <c r="F267" i="3" s="1"/>
  <c r="F287" i="3" a="1"/>
  <c r="F287" i="3" s="1"/>
  <c r="F209" i="3" a="1"/>
  <c r="F209" i="3" s="1"/>
  <c r="F429" i="3" a="1"/>
  <c r="F429" i="3" s="1"/>
  <c r="F213" i="3" a="1"/>
  <c r="F213" i="3" s="1"/>
  <c r="F275" i="3" a="1"/>
  <c r="F275" i="3" s="1"/>
  <c r="F343" i="3" a="1"/>
  <c r="F343" i="3" s="1"/>
  <c r="F59" i="3" a="1"/>
  <c r="F59" i="3" s="1"/>
  <c r="F313" i="3" a="1"/>
  <c r="F313" i="3" s="1"/>
  <c r="F69" i="3" a="1"/>
  <c r="F69" i="3" s="1"/>
  <c r="F109" i="3" a="1"/>
  <c r="F109" i="3" s="1"/>
  <c r="F190" i="3" a="1"/>
  <c r="F190" i="3" s="1"/>
  <c r="F81" i="3" a="1"/>
  <c r="F81" i="3" s="1"/>
  <c r="F443" i="3" a="1"/>
  <c r="F443" i="3" s="1"/>
  <c r="F417" i="3" a="1"/>
  <c r="F417" i="3" s="1"/>
  <c r="F424" i="3" a="1"/>
  <c r="F424" i="3" s="1"/>
  <c r="F322" i="3" a="1"/>
  <c r="F322" i="3" s="1"/>
  <c r="F341" i="3" a="1"/>
  <c r="F341" i="3" s="1"/>
  <c r="F157" i="3" a="1"/>
  <c r="F157" i="3" s="1"/>
  <c r="F456" i="3" a="1"/>
  <c r="F456" i="3" s="1"/>
  <c r="F217" i="3" a="1"/>
  <c r="F217" i="3" s="1"/>
  <c r="F450" i="3" a="1"/>
  <c r="F450" i="3" s="1"/>
  <c r="F128" i="3" a="1"/>
  <c r="F128" i="3" s="1"/>
  <c r="F394" i="3" a="1"/>
  <c r="F394" i="3" s="1"/>
  <c r="F277" i="3" a="1"/>
  <c r="F277" i="3" s="1"/>
  <c r="F359" i="3" a="1"/>
  <c r="F359" i="3" s="1"/>
  <c r="F284" i="3" a="1"/>
  <c r="F284" i="3" s="1"/>
  <c r="F268" i="3" a="1"/>
  <c r="F268" i="3" s="1"/>
  <c r="F228" i="3" a="1"/>
  <c r="F228" i="3" s="1"/>
  <c r="F196" i="3" a="1"/>
  <c r="F196" i="3" s="1"/>
  <c r="F428" i="3" a="1"/>
  <c r="F428" i="3" s="1"/>
  <c r="F329" i="3" a="1"/>
  <c r="F329" i="3" s="1"/>
  <c r="F180" i="3" a="1"/>
  <c r="F180" i="3" s="1"/>
  <c r="F270" i="3" a="1"/>
  <c r="F270" i="3" s="1"/>
  <c r="F298" i="3" a="1"/>
  <c r="F298" i="3" s="1"/>
  <c r="F431" i="3" a="1"/>
  <c r="F431" i="3" s="1"/>
  <c r="F247" i="3" a="1"/>
  <c r="F247" i="3" s="1"/>
  <c r="F337" i="3" a="1"/>
  <c r="F337" i="3" s="1"/>
  <c r="F173" i="3" a="1"/>
  <c r="F173" i="3" s="1"/>
  <c r="F246" i="3" a="1"/>
  <c r="F246" i="3" s="1"/>
  <c r="F161" i="3" a="1"/>
  <c r="F161" i="3" s="1"/>
  <c r="F151" i="3" a="1"/>
  <c r="F151" i="3" s="1"/>
  <c r="F123" i="3" a="1"/>
  <c r="F123" i="3" s="1"/>
  <c r="F291" i="3" a="1"/>
  <c r="F291" i="3" s="1"/>
  <c r="F154" i="3" a="1"/>
  <c r="F154" i="3" s="1"/>
  <c r="F426" i="3" a="1"/>
  <c r="F426" i="3" s="1"/>
  <c r="F95" i="3" a="1"/>
  <c r="F95" i="3" s="1"/>
  <c r="F378" i="3" a="1"/>
  <c r="F378" i="3" s="1"/>
  <c r="F434" i="3" a="1"/>
  <c r="F434" i="3" s="1"/>
  <c r="F351" i="3" a="1"/>
  <c r="F351" i="3" s="1"/>
  <c r="F86" i="3" a="1"/>
  <c r="F86" i="3" s="1"/>
  <c r="F47" i="3" a="1"/>
  <c r="F47" i="3" s="1"/>
  <c r="F176" i="3" a="1"/>
  <c r="F176" i="3" s="1"/>
  <c r="F334" i="3" a="1"/>
  <c r="F334" i="3" s="1"/>
  <c r="F366" i="3" a="1"/>
  <c r="F366" i="3" s="1"/>
  <c r="F45" i="3" a="1"/>
  <c r="F45" i="3" s="1"/>
  <c r="F195" i="3" a="1"/>
  <c r="F195" i="3" s="1"/>
  <c r="F254" i="3" a="1"/>
  <c r="F254" i="3" s="1"/>
  <c r="F97" i="3" a="1"/>
  <c r="F97" i="3" s="1"/>
  <c r="F57" i="3" a="1"/>
  <c r="F57" i="3" s="1"/>
  <c r="F242" i="3" a="1"/>
  <c r="F242" i="3" s="1"/>
  <c r="F240" i="3" a="1"/>
  <c r="F240" i="3" s="1"/>
  <c r="F27" i="3" a="1"/>
  <c r="F27" i="3" s="1"/>
  <c r="F41" i="3" a="1"/>
  <c r="F41" i="3" s="1"/>
  <c r="F112" i="3" a="1"/>
  <c r="F112" i="3" s="1"/>
  <c r="F75" i="3" a="1"/>
  <c r="F75" i="3" s="1"/>
  <c r="F328" i="3" a="1"/>
  <c r="F328" i="3" s="1"/>
  <c r="F184" i="3" a="1"/>
  <c r="F184" i="3" s="1"/>
  <c r="F415" i="3" a="1"/>
  <c r="F415" i="3" s="1"/>
  <c r="F106" i="3" a="1"/>
  <c r="F106" i="3" s="1"/>
  <c r="F289" i="3" a="1"/>
  <c r="F289" i="3" s="1"/>
  <c r="F60" i="3" a="1"/>
  <c r="F60" i="3" s="1"/>
  <c r="F114" i="3" a="1"/>
  <c r="F114" i="3" s="1"/>
  <c r="F33" i="3" a="1"/>
  <c r="F33" i="3" s="1"/>
  <c r="F309" i="3" a="1"/>
  <c r="F309" i="3" s="1"/>
  <c r="F331" i="3" a="1"/>
  <c r="F331" i="3" s="1"/>
  <c r="F136" i="3" a="1"/>
  <c r="F136" i="3" s="1"/>
  <c r="F325" i="3" a="1"/>
  <c r="F325" i="3" s="1"/>
  <c r="F498" i="3" a="1"/>
  <c r="F498" i="3" s="1"/>
  <c r="F387" i="3" a="1"/>
  <c r="F387" i="3" s="1"/>
  <c r="F305" i="3" a="1"/>
  <c r="F305" i="3" s="1"/>
  <c r="F102" i="3" a="1"/>
  <c r="F102" i="3" s="1"/>
  <c r="F340" i="3" a="1"/>
  <c r="F340" i="3" s="1"/>
  <c r="F506" i="3" a="1"/>
  <c r="F506" i="3" s="1"/>
  <c r="F133" i="3" a="1"/>
  <c r="F133" i="3" s="1"/>
  <c r="F56" i="3" a="1"/>
  <c r="F56" i="3" s="1"/>
  <c r="F202" i="3" a="1"/>
  <c r="F202" i="3" s="1"/>
  <c r="F285" i="3" a="1"/>
  <c r="F285" i="3" s="1"/>
  <c r="F437" i="3" a="1"/>
  <c r="F437" i="3" s="1"/>
  <c r="F138" i="3" a="1"/>
  <c r="F138" i="3" s="1"/>
  <c r="F55" i="3" a="1"/>
  <c r="F55" i="3" s="1"/>
  <c r="F70" i="3" a="1"/>
  <c r="F70" i="3" s="1"/>
  <c r="F414" i="3" a="1"/>
  <c r="F414" i="3" s="1"/>
  <c r="F282" i="3" a="1"/>
  <c r="F282" i="3" s="1"/>
  <c r="F427" i="3" a="1"/>
  <c r="F427" i="3" s="1"/>
  <c r="F333" i="3" a="1"/>
  <c r="F333" i="3" s="1"/>
  <c r="F179" i="3" a="1"/>
  <c r="F179" i="3" s="1"/>
  <c r="F484" i="3" a="1"/>
  <c r="F484" i="3" s="1"/>
  <c r="F303" i="3" a="1"/>
  <c r="F303" i="3" s="1"/>
  <c r="F61" i="3" a="1"/>
  <c r="F61" i="3" s="1"/>
  <c r="F466" i="3" a="1"/>
  <c r="F466" i="3" s="1"/>
  <c r="F476" i="3" a="1"/>
  <c r="F476" i="3" s="1"/>
  <c r="F457" i="3" a="1"/>
  <c r="F457" i="3" s="1"/>
  <c r="F332" i="3" a="1"/>
  <c r="F332" i="3" s="1"/>
  <c r="F206" i="3" a="1"/>
  <c r="F206" i="3" s="1"/>
  <c r="F186" i="3" a="1"/>
  <c r="F186" i="3" s="1"/>
  <c r="F183" i="3" a="1"/>
  <c r="F183" i="3" s="1"/>
  <c r="F491" i="3" a="1"/>
  <c r="F491" i="3" s="1"/>
  <c r="F40" i="3" a="1"/>
  <c r="F40" i="3" s="1"/>
  <c r="F425" i="3" a="1"/>
  <c r="F425" i="3" s="1"/>
  <c r="F156" i="3" a="1"/>
  <c r="F156" i="3" s="1"/>
  <c r="F315" i="3" a="1"/>
  <c r="F315" i="3" s="1"/>
  <c r="F497" i="3" a="1"/>
  <c r="F497" i="3" s="1"/>
  <c r="F470" i="3" a="1"/>
  <c r="F470" i="3" s="1"/>
  <c r="F207" i="3" a="1"/>
  <c r="F207" i="3" s="1"/>
  <c r="F318" i="3" a="1"/>
  <c r="F318" i="3" s="1"/>
  <c r="F132" i="3" a="1"/>
  <c r="F132" i="3" s="1"/>
  <c r="F198" i="3" a="1"/>
  <c r="F198" i="3" s="1"/>
  <c r="F395" i="3" a="1"/>
  <c r="F395" i="3" s="1"/>
  <c r="F464" i="3" a="1"/>
  <c r="F464" i="3" s="1"/>
  <c r="F245" i="3" a="1"/>
  <c r="F245" i="3" s="1"/>
  <c r="F380" i="3" a="1"/>
  <c r="F380" i="3" s="1"/>
  <c r="F175" i="3" a="1"/>
  <c r="F175" i="3" s="1"/>
  <c r="F384" i="3" a="1"/>
  <c r="F384" i="3" s="1"/>
  <c r="F397" i="3" a="1"/>
  <c r="F397" i="3" s="1"/>
  <c r="F263" i="3" a="1"/>
  <c r="F263" i="3" s="1"/>
  <c r="F248" i="3" a="1"/>
  <c r="F248" i="3" s="1"/>
  <c r="F147" i="3" a="1"/>
  <c r="F147" i="3" s="1"/>
  <c r="F52" i="3" a="1"/>
  <c r="F52" i="3" s="1"/>
  <c r="F279" i="3" a="1"/>
  <c r="F279" i="3" s="1"/>
  <c r="F126" i="3" a="1"/>
  <c r="F126" i="3" s="1"/>
  <c r="F438" i="3" a="1"/>
  <c r="F438" i="3" s="1"/>
  <c r="F215" i="3" a="1"/>
  <c r="F215" i="3" s="1"/>
  <c r="F238" i="3" a="1"/>
  <c r="F238" i="3" s="1"/>
  <c r="F306" i="3" a="1"/>
  <c r="F306" i="3" s="1"/>
  <c r="N45" i="3" a="1"/>
  <c r="N45" i="3" s="1"/>
  <c r="F32" i="3" a="1"/>
  <c r="F32" i="3" s="1"/>
  <c r="F201" i="3" a="1"/>
  <c r="F201" i="3" s="1"/>
  <c r="F320" i="3" a="1"/>
  <c r="F320" i="3" s="1"/>
  <c r="F105" i="3" a="1"/>
  <c r="F105" i="3" s="1"/>
  <c r="F99" i="3" a="1"/>
  <c r="F99" i="3" s="1"/>
  <c r="F194" i="3" a="1"/>
  <c r="F194" i="3" s="1"/>
  <c r="F471" i="3" a="1"/>
  <c r="F471" i="3" s="1"/>
  <c r="F139" i="3" a="1"/>
  <c r="F139" i="3" s="1"/>
  <c r="F159" i="3" a="1"/>
  <c r="F159" i="3" s="1"/>
  <c r="F392" i="3" a="1"/>
  <c r="F392" i="3" s="1"/>
  <c r="F419" i="3" a="1"/>
  <c r="F419" i="3" s="1"/>
  <c r="F37" i="3" a="1"/>
  <c r="F37" i="3" s="1"/>
  <c r="F487" i="3" a="1"/>
  <c r="F487" i="3" s="1"/>
  <c r="F504" i="3" a="1"/>
  <c r="F504" i="3" s="1"/>
  <c r="F483" i="3" a="1"/>
  <c r="F483" i="3" s="1"/>
  <c r="F219" i="3" a="1"/>
  <c r="F219" i="3" s="1"/>
  <c r="F212" i="3" a="1"/>
  <c r="F212" i="3" s="1"/>
  <c r="F293" i="3" a="1"/>
  <c r="F293" i="3" s="1"/>
  <c r="F68" i="3" a="1"/>
  <c r="F68" i="3" s="1"/>
  <c r="F48" i="3" a="1"/>
  <c r="F48" i="3" s="1"/>
  <c r="F482" i="3" a="1"/>
  <c r="F482" i="3" s="1"/>
  <c r="F163" i="3" a="1"/>
  <c r="F163" i="3" s="1"/>
  <c r="F500" i="3" a="1"/>
  <c r="F500" i="3" s="1"/>
  <c r="F339" i="3" a="1"/>
  <c r="F339" i="3" s="1"/>
  <c r="F170" i="3" a="1"/>
  <c r="F170" i="3" s="1"/>
  <c r="F272" i="3" a="1"/>
  <c r="F272" i="3" s="1"/>
  <c r="F210" i="3" a="1"/>
  <c r="F210" i="3" s="1"/>
  <c r="F122" i="3" a="1"/>
  <c r="F122" i="3" s="1"/>
  <c r="F346" i="3" a="1"/>
  <c r="F346" i="3" s="1"/>
  <c r="F371" i="3" a="1"/>
  <c r="F371" i="3" s="1"/>
  <c r="F362" i="3" a="1"/>
  <c r="F362" i="3" s="1"/>
  <c r="F214" i="3" a="1"/>
  <c r="F214" i="3" s="1"/>
  <c r="F326" i="3" a="1"/>
  <c r="F326" i="3" s="1"/>
  <c r="F90" i="3" a="1"/>
  <c r="F90" i="3" s="1"/>
  <c r="F410" i="3" a="1"/>
  <c r="F410" i="3" s="1"/>
  <c r="F174" i="3" a="1"/>
  <c r="F174" i="3" s="1"/>
  <c r="F376" i="3" a="1"/>
  <c r="F376" i="3" s="1"/>
  <c r="F308" i="3" a="1"/>
  <c r="F308" i="3" s="1"/>
  <c r="F381" i="3" a="1"/>
  <c r="F381" i="3" s="1"/>
  <c r="F146" i="3" a="1"/>
  <c r="F146" i="3" s="1"/>
  <c r="F249" i="3" a="1"/>
  <c r="F249" i="3" s="1"/>
  <c r="F50" i="3" a="1"/>
  <c r="F50" i="3" s="1"/>
  <c r="F144" i="3" a="1"/>
  <c r="F144" i="3" s="1"/>
  <c r="F98" i="3" a="1"/>
  <c r="F98" i="3" s="1"/>
  <c r="F164" i="3" a="1"/>
  <c r="F164" i="3" s="1"/>
  <c r="F423" i="3" a="1"/>
  <c r="F423" i="3" s="1"/>
  <c r="F290" i="3" a="1"/>
  <c r="F290" i="3" s="1"/>
  <c r="F372" i="3" a="1"/>
  <c r="F372" i="3" s="1"/>
  <c r="F296" i="3" a="1"/>
  <c r="F296" i="3" s="1"/>
  <c r="F477" i="3" a="1"/>
  <c r="F477" i="3" s="1"/>
  <c r="F96" i="3" a="1"/>
  <c r="F96" i="3" s="1"/>
  <c r="F264" i="3" a="1"/>
  <c r="F264" i="3" s="1"/>
  <c r="F441" i="3" a="1"/>
  <c r="F441" i="3" s="1"/>
  <c r="F345" i="3" a="1"/>
  <c r="F345" i="3" s="1"/>
  <c r="F369" i="3" a="1"/>
  <c r="F369" i="3" s="1"/>
  <c r="F276" i="3" a="1"/>
  <c r="F276" i="3" s="1"/>
  <c r="F143" i="3" a="1"/>
  <c r="F143" i="3" s="1"/>
  <c r="F461" i="3" a="1"/>
  <c r="F461" i="3" s="1"/>
  <c r="F508" i="3" a="1"/>
  <c r="F508" i="3" s="1"/>
  <c r="F280" i="3" a="1"/>
  <c r="F280" i="3" s="1"/>
  <c r="F80" i="3" a="1"/>
  <c r="F80" i="3" s="1"/>
  <c r="F155" i="3" a="1"/>
  <c r="F155" i="3" s="1"/>
  <c r="F407" i="3" a="1"/>
  <c r="F407" i="3" s="1"/>
  <c r="F481" i="3" a="1"/>
  <c r="F481" i="3" s="1"/>
  <c r="F236" i="3" a="1"/>
  <c r="F236" i="3" s="1"/>
  <c r="F404" i="3" a="1"/>
  <c r="F404" i="3" s="1"/>
  <c r="F83" i="3" a="1"/>
  <c r="F83" i="3" s="1"/>
  <c r="F368" i="3" a="1"/>
  <c r="F368" i="3" s="1"/>
  <c r="F167" i="3" a="1"/>
  <c r="F167" i="3" s="1"/>
  <c r="F488" i="3" a="1"/>
  <c r="F488" i="3" s="1"/>
  <c r="F226" i="3" a="1"/>
  <c r="F226" i="3" s="1"/>
  <c r="F125" i="3" a="1"/>
  <c r="F125" i="3" s="1"/>
  <c r="F92" i="3" a="1"/>
  <c r="F92" i="3" s="1"/>
  <c r="F35" i="3" a="1"/>
  <c r="F35" i="3" s="1"/>
  <c r="F43" i="3" a="1"/>
  <c r="F43" i="3" s="1"/>
  <c r="F449" i="3" a="1"/>
  <c r="F449" i="3" s="1"/>
  <c r="J33" i="3" a="1"/>
  <c r="J33" i="3" s="1"/>
  <c r="N33" i="3" s="1" a="1"/>
  <c r="N33" i="3" s="1"/>
  <c r="K39" i="3" s="1"/>
  <c r="K40" i="3" s="1"/>
  <c r="F420" i="3" a="1"/>
  <c r="F420" i="3" s="1"/>
  <c r="F440" i="3" a="1"/>
  <c r="F440" i="3" s="1"/>
  <c r="F72" i="3" a="1"/>
  <c r="F72" i="3" s="1"/>
  <c r="F416" i="3" a="1"/>
  <c r="F416" i="3" s="1"/>
  <c r="F330" i="3" a="1"/>
  <c r="F330" i="3" s="1"/>
  <c r="F493" i="3" a="1"/>
  <c r="F493" i="3" s="1"/>
  <c r="F244" i="3" a="1"/>
  <c r="F244" i="3" s="1"/>
  <c r="F297" i="3" a="1"/>
  <c r="F297" i="3" s="1"/>
  <c r="F51" i="3" a="1"/>
  <c r="F51" i="3" s="1"/>
  <c r="F321" i="3" a="1"/>
  <c r="F321" i="3" s="1"/>
  <c r="F239" i="3" a="1"/>
  <c r="F239" i="3" s="1"/>
  <c r="F465" i="3" a="1"/>
  <c r="F465" i="3" s="1"/>
  <c r="F100" i="3" a="1"/>
  <c r="F100" i="3" s="1"/>
  <c r="F39" i="3" a="1"/>
  <c r="F39" i="3" s="1"/>
  <c r="F260" i="3" a="1"/>
  <c r="F260" i="3" s="1"/>
  <c r="F403" i="3" a="1"/>
  <c r="F403" i="3" s="1"/>
  <c r="F64" i="3" a="1"/>
  <c r="F64" i="3" s="1"/>
  <c r="F259" i="3" a="1"/>
  <c r="F259" i="3" s="1"/>
  <c r="F388" i="3" a="1"/>
  <c r="F388" i="3" s="1"/>
  <c r="F400" i="3" a="1"/>
  <c r="F400" i="3" s="1"/>
  <c r="F258" i="3" a="1"/>
  <c r="F258" i="3" s="1"/>
  <c r="F353" i="3" a="1"/>
  <c r="F353" i="3" s="1"/>
  <c r="F365" i="3" a="1"/>
  <c r="F365" i="3" s="1"/>
  <c r="F53" i="3" a="1"/>
  <c r="F53" i="3" s="1"/>
  <c r="F469" i="3" a="1"/>
  <c r="F469" i="3" s="1"/>
  <c r="F255" i="3" a="1"/>
  <c r="F255" i="3" s="1"/>
  <c r="F336" i="3" a="1"/>
  <c r="F336" i="3" s="1"/>
  <c r="F360" i="3" a="1"/>
  <c r="F360" i="3" s="1"/>
  <c r="F188" i="3" a="1"/>
  <c r="F188" i="3" s="1"/>
  <c r="F116" i="3" a="1"/>
  <c r="F116" i="3" s="1"/>
  <c r="F460" i="3" a="1"/>
  <c r="F460" i="3" s="1"/>
  <c r="F273" i="3" a="1"/>
  <c r="F273" i="3" s="1"/>
  <c r="F459" i="3" a="1"/>
  <c r="F459" i="3" s="1"/>
  <c r="F108" i="3" a="1"/>
  <c r="F108" i="3" s="1"/>
  <c r="F474" i="3" a="1"/>
  <c r="F474" i="3" s="1"/>
  <c r="F78" i="3" a="1"/>
  <c r="F78" i="3" s="1"/>
  <c r="F65" i="3" a="1"/>
  <c r="F65" i="3" s="1"/>
  <c r="F266" i="3" a="1"/>
  <c r="F266" i="3" s="1"/>
  <c r="F189" i="3" a="1"/>
  <c r="F189" i="3" s="1"/>
  <c r="F152" i="3" a="1"/>
  <c r="F152" i="3" s="1"/>
  <c r="F103" i="3" a="1"/>
  <c r="F103" i="3" s="1"/>
  <c r="F38" i="3" a="1"/>
  <c r="F38" i="3" s="1"/>
  <c r="F208" i="3" a="1"/>
  <c r="F208" i="3" s="1"/>
  <c r="F286" i="3" a="1"/>
  <c r="F286" i="3" s="1"/>
  <c r="F472" i="3" a="1"/>
  <c r="F472" i="3" s="1"/>
  <c r="F218" i="3" a="1"/>
  <c r="F218" i="3" s="1"/>
  <c r="F120" i="3" a="1"/>
  <c r="F120" i="3" s="1"/>
  <c r="F451" i="3" a="1"/>
  <c r="F451" i="3" s="1"/>
  <c r="F131" i="3" a="1"/>
  <c r="F131" i="3" s="1"/>
  <c r="F314" i="3" a="1"/>
  <c r="F314" i="3" s="1"/>
  <c r="F111" i="3" a="1"/>
  <c r="F111" i="3" s="1"/>
  <c r="F317" i="3" a="1"/>
  <c r="F317" i="3" s="1"/>
  <c r="F390" i="3" a="1"/>
  <c r="F390" i="3" s="1"/>
  <c r="F34" i="3" a="1"/>
  <c r="F34" i="3" s="1"/>
  <c r="F110" i="3" a="1"/>
  <c r="F110" i="3" s="1"/>
  <c r="F402" i="3" a="1"/>
  <c r="F402" i="3" s="1"/>
  <c r="F58" i="3" a="1"/>
  <c r="F58" i="3" s="1"/>
  <c r="F153" i="3" a="1"/>
  <c r="F153" i="3" s="1"/>
  <c r="F412" i="3" a="1"/>
  <c r="F412" i="3" s="1"/>
  <c r="F447" i="3" a="1"/>
  <c r="F447" i="3" s="1"/>
  <c r="F288" i="3" a="1"/>
  <c r="F288" i="3" s="1"/>
  <c r="F233" i="3" a="1"/>
  <c r="F233" i="3" s="1"/>
  <c r="F370" i="3" a="1"/>
  <c r="F370" i="3" s="1"/>
  <c r="F87" i="3" a="1"/>
  <c r="F87" i="3" s="1"/>
  <c r="F398" i="3" a="1"/>
  <c r="F398" i="3" s="1"/>
  <c r="F130" i="3" a="1"/>
  <c r="F130" i="3" s="1"/>
  <c r="R66" i="3" l="1"/>
  <c r="R68" i="3" s="1"/>
  <c r="R69" i="3" s="1"/>
  <c r="J66" i="3"/>
  <c r="J68" i="3" s="1"/>
  <c r="J69" i="3" s="1"/>
  <c r="K53" i="3"/>
  <c r="K54" i="3" s="1"/>
  <c r="K66" i="3"/>
  <c r="K71" i="3" s="1"/>
  <c r="M66" i="3"/>
  <c r="M68" i="3" s="1"/>
  <c r="M69" i="3" s="1"/>
  <c r="K47" i="3"/>
  <c r="L66" i="3"/>
  <c r="L68" i="3" s="1"/>
  <c r="L69" i="3" s="1"/>
  <c r="Q66" i="3"/>
  <c r="Q71" i="3" s="1"/>
  <c r="N66" i="3"/>
  <c r="N72" i="3" s="1"/>
  <c r="O66" i="3"/>
  <c r="O71" i="3" s="1"/>
  <c r="M33" i="3"/>
  <c r="J39" i="3" s="1"/>
  <c r="J40" i="3" s="1"/>
  <c r="P66" i="3"/>
  <c r="P68" i="3" s="1"/>
  <c r="P69" i="3" s="1"/>
  <c r="R72" i="3" l="1"/>
  <c r="R71" i="3"/>
  <c r="K72" i="3"/>
  <c r="K67" i="3" s="1"/>
  <c r="K68" i="3"/>
  <c r="K69" i="3" s="1"/>
  <c r="M71" i="3"/>
  <c r="M72" i="3"/>
  <c r="L71" i="3"/>
  <c r="L72" i="3"/>
  <c r="N71" i="3"/>
  <c r="N67" i="3" s="1"/>
  <c r="N68" i="3"/>
  <c r="N69" i="3" s="1"/>
  <c r="Q68" i="3"/>
  <c r="Q69" i="3" s="1"/>
  <c r="Q72" i="3"/>
  <c r="Q67" i="3" s="1"/>
  <c r="O72" i="3"/>
  <c r="O67" i="3" s="1"/>
  <c r="O68" i="3"/>
  <c r="O69" i="3" s="1"/>
  <c r="J71" i="3"/>
  <c r="P71" i="3"/>
  <c r="J72" i="3"/>
  <c r="P72" i="3"/>
  <c r="R67" i="3" l="1"/>
  <c r="L67" i="3"/>
  <c r="M67" i="3"/>
  <c r="J67" i="3"/>
  <c r="P6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40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</futureMetadata>
  <cellMetadata count="1">
    <bk>
      <rc t="1" v="0"/>
    </bk>
  </cellMetadata>
  <valueMetadata count="1040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</valueMetadata>
</metadata>
</file>

<file path=xl/sharedStrings.xml><?xml version="1.0" encoding="utf-8"?>
<sst xmlns="http://schemas.openxmlformats.org/spreadsheetml/2006/main" count="253" uniqueCount="92">
  <si>
    <t>Risky Security</t>
  </si>
  <si>
    <t>Expected Annual Return</t>
  </si>
  <si>
    <t>Standard Deviation</t>
  </si>
  <si>
    <t>A</t>
  </si>
  <si>
    <t>B</t>
  </si>
  <si>
    <t>C</t>
  </si>
  <si>
    <t>Correlation Matrix</t>
  </si>
  <si>
    <t>Covariance Matrix</t>
  </si>
  <si>
    <t>Portfolio Standard Deviation</t>
  </si>
  <si>
    <t>u</t>
  </si>
  <si>
    <r>
      <t>W</t>
    </r>
    <r>
      <rPr>
        <vertAlign val="subscript"/>
        <sz val="12"/>
        <color theme="1"/>
        <rFont val="Aptos Narrow (Body)"/>
      </rPr>
      <t>A</t>
    </r>
  </si>
  <si>
    <r>
      <t>W</t>
    </r>
    <r>
      <rPr>
        <vertAlign val="subscript"/>
        <sz val="12"/>
        <color theme="1"/>
        <rFont val="Aptos Narrow (Body)"/>
      </rPr>
      <t>B</t>
    </r>
  </si>
  <si>
    <r>
      <t>W</t>
    </r>
    <r>
      <rPr>
        <vertAlign val="subscript"/>
        <sz val="12"/>
        <color theme="1"/>
        <rFont val="Aptos Narrow (Body)"/>
      </rPr>
      <t>C</t>
    </r>
  </si>
  <si>
    <t>Expected Return</t>
  </si>
  <si>
    <t>Standard Deviaton</t>
  </si>
  <si>
    <t>Market Portfolio</t>
  </si>
  <si>
    <t>Portfolio Expected Return</t>
  </si>
  <si>
    <t>Risk-Free Security</t>
  </si>
  <si>
    <t>Return</t>
  </si>
  <si>
    <t>CML Table</t>
  </si>
  <si>
    <t>Extension</t>
  </si>
  <si>
    <t>New Market Portfolio</t>
  </si>
  <si>
    <t>Sum of Weights</t>
  </si>
  <si>
    <t>Maximize:</t>
  </si>
  <si>
    <r>
      <t>(𝜇</t>
    </r>
    <r>
      <rPr>
        <vertAlign val="subscript"/>
        <sz val="12"/>
        <color theme="1"/>
        <rFont val="Cambria Math"/>
        <family val="1"/>
      </rPr>
      <t>M'</t>
    </r>
    <r>
      <rPr>
        <sz val="12"/>
        <color theme="1"/>
        <rFont val="Cambria Math"/>
        <family val="1"/>
      </rPr>
      <t>-R)/𝜎</t>
    </r>
    <r>
      <rPr>
        <vertAlign val="subscript"/>
        <sz val="12"/>
        <color theme="1"/>
        <rFont val="Cambria Math"/>
        <family val="1"/>
      </rPr>
      <t>M'</t>
    </r>
    <r>
      <rPr>
        <sz val="12"/>
        <color theme="1"/>
        <rFont val="Cambria Math"/>
        <family val="1"/>
      </rPr>
      <t xml:space="preserve"> = </t>
    </r>
  </si>
  <si>
    <t>Risk-Free Secuity</t>
  </si>
  <si>
    <t>Satndard Deviation</t>
  </si>
  <si>
    <t>INPUTS</t>
  </si>
  <si>
    <t>II</t>
  </si>
  <si>
    <t>III</t>
  </si>
  <si>
    <t>IV</t>
  </si>
  <si>
    <t>V</t>
  </si>
  <si>
    <t>VI</t>
  </si>
  <si>
    <t>I</t>
  </si>
  <si>
    <t>VII</t>
  </si>
  <si>
    <t>CML'  Table</t>
  </si>
  <si>
    <t>Risk Level = 𝜎</t>
  </si>
  <si>
    <t>Return = 𝜇</t>
  </si>
  <si>
    <t>Salary Growth Rate</t>
  </si>
  <si>
    <t>Salary Growth Periods</t>
  </si>
  <si>
    <t>Pension Growth Rate</t>
  </si>
  <si>
    <t>Pension Growth Periods</t>
  </si>
  <si>
    <t>First Pension PMT</t>
  </si>
  <si>
    <t>Salary GAF(r=𝜇, g=0.02, N=40)</t>
  </si>
  <si>
    <t>Pension GAF(r=𝜇, g=0.02, N=20)</t>
  </si>
  <si>
    <t>CML' Returns, Salary Investment Percentage, and Investment  Weights</t>
  </si>
  <si>
    <t>Salary Investment Percentage</t>
  </si>
  <si>
    <t>Weight of Risk-Free</t>
  </si>
  <si>
    <t>Weight of M'</t>
  </si>
  <si>
    <t>Stock</t>
  </si>
  <si>
    <t>Ticker</t>
  </si>
  <si>
    <t>Date</t>
  </si>
  <si>
    <t>End Price</t>
  </si>
  <si>
    <t>Return Rate</t>
  </si>
  <si>
    <t>SPY</t>
  </si>
  <si>
    <t>Market</t>
  </si>
  <si>
    <t>Stock A</t>
  </si>
  <si>
    <t>Market Fund</t>
  </si>
  <si>
    <t>Stock B</t>
  </si>
  <si>
    <t>Stock 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</si>
  <si>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</si>
  <si>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</si>
  <si>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</si>
  <si>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</si>
  <si>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</si>
  <si>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</si>
  <si>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</si>
  <si>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</si>
  <si>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</si>
  <si>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</si>
  <si>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</si>
  <si>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</si>
  <si>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</si>
  <si>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</si>
  <si>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</si>
  <si>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</si>
  <si>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</si>
  <si>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</si>
  <si>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</si>
  <si>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</si>
  <si>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</si>
  <si>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</si>
  <si>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</si>
  <si>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</si>
  <si>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</si>
  <si>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Market Return</t>
  </si>
  <si>
    <t>Risk Free</t>
  </si>
  <si>
    <t>Beta</t>
  </si>
  <si>
    <t>Im messing with this right now</t>
  </si>
  <si>
    <t>"KO"</t>
  </si>
  <si>
    <t>"JPM"</t>
  </si>
  <si>
    <t>"AAPL"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</si>
</sst>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vertAlign val="subscript"/>
      <sz val="12"/>
      <color theme="1"/>
      <name val="Aptos Narrow (Body)"/>
    </font>
    <font>
      <sz val="12"/>
      <color theme="1"/>
      <name val="Cambria Math"/>
      <family val="1"/>
    </font>
    <font>
      <vertAlign val="subscript"/>
      <sz val="12"/>
      <color theme="1"/>
      <name val="Cambria Math"/>
      <family val="1"/>
    </font>
    <font>
      <sz val="12"/>
      <color theme="2" tint="-9.9978637043366805E-2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7" fillId="2" borderId="24" xfId="0" applyFont="1" applyFill="1" applyBorder="1"/>
    <xf numFmtId="0" fontId="7" fillId="2" borderId="25" xfId="0" applyFont="1" applyFill="1" applyBorder="1"/>
    <xf numFmtId="0" fontId="7" fillId="2" borderId="26" xfId="0" applyFont="1" applyFill="1" applyBorder="1"/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3" borderId="29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0" fillId="0" borderId="3" xfId="0" applyBorder="1"/>
    <xf numFmtId="164" fontId="0" fillId="0" borderId="4" xfId="0" applyNumberFormat="1" applyBorder="1"/>
    <xf numFmtId="0" fontId="0" fillId="0" borderId="10" xfId="0" applyBorder="1"/>
    <xf numFmtId="0" fontId="0" fillId="0" borderId="30" xfId="0" applyBorder="1"/>
    <xf numFmtId="0" fontId="2" fillId="0" borderId="0" xfId="0" applyFont="1"/>
    <xf numFmtId="0" fontId="2" fillId="0" borderId="6" xfId="0" applyFont="1" applyBorder="1"/>
    <xf numFmtId="164" fontId="0" fillId="0" borderId="7" xfId="0" applyNumberFormat="1" applyBorder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30" xfId="0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6" xfId="0" applyFill="1" applyBorder="1"/>
    <xf numFmtId="0" fontId="0" fillId="0" borderId="28" xfId="0" applyBorder="1"/>
    <xf numFmtId="0" fontId="0" fillId="5" borderId="32" xfId="0" applyFill="1" applyBorder="1"/>
    <xf numFmtId="9" fontId="8" fillId="4" borderId="34" xfId="1" applyFont="1" applyFill="1" applyBorder="1" applyAlignment="1">
      <alignment horizontal="center"/>
    </xf>
    <xf numFmtId="9" fontId="8" fillId="4" borderId="35" xfId="1" applyFont="1" applyFill="1" applyBorder="1" applyAlignment="1">
      <alignment horizontal="center"/>
    </xf>
    <xf numFmtId="9" fontId="8" fillId="4" borderId="36" xfId="1" applyFont="1" applyFill="1" applyBorder="1" applyAlignment="1">
      <alignment horizontal="center"/>
    </xf>
    <xf numFmtId="9" fontId="8" fillId="4" borderId="33" xfId="1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/>
    </xf>
    <xf numFmtId="0" fontId="8" fillId="4" borderId="35" xfId="0" applyFont="1" applyFill="1" applyBorder="1" applyAlignment="1">
      <alignment horizontal="center"/>
    </xf>
    <xf numFmtId="0" fontId="8" fillId="4" borderId="36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" xfId="0" applyFont="1" applyFill="1" applyBorder="1"/>
    <xf numFmtId="0" fontId="8" fillId="4" borderId="7" xfId="0" applyFont="1" applyFill="1" applyBorder="1"/>
    <xf numFmtId="0" fontId="0" fillId="0" borderId="38" xfId="0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26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8" fillId="4" borderId="3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5" borderId="39" xfId="0" applyFill="1" applyBorder="1"/>
    <xf numFmtId="0" fontId="0" fillId="0" borderId="40" xfId="0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25" xfId="0" applyFill="1" applyBorder="1"/>
    <xf numFmtId="0" fontId="0" fillId="2" borderId="24" xfId="0" applyFill="1" applyBorder="1"/>
    <xf numFmtId="0" fontId="0" fillId="2" borderId="26" xfId="0" applyFill="1" applyBorder="1"/>
    <xf numFmtId="164" fontId="8" fillId="4" borderId="34" xfId="0" applyNumberFormat="1" applyFont="1" applyFill="1" applyBorder="1" applyAlignment="1">
      <alignment horizontal="center"/>
    </xf>
    <xf numFmtId="164" fontId="8" fillId="4" borderId="35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31" xfId="0" applyBorder="1"/>
    <xf numFmtId="0" fontId="0" fillId="0" borderId="23" xfId="0" applyBorder="1"/>
    <xf numFmtId="0" fontId="9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Continuous"/>
    </xf>
    <xf numFmtId="10" fontId="8" fillId="4" borderId="35" xfId="1" applyNumberFormat="1" applyFont="1" applyFill="1" applyBorder="1" applyAlignment="1">
      <alignment horizontal="center"/>
    </xf>
    <xf numFmtId="10" fontId="8" fillId="4" borderId="33" xfId="1" applyNumberFormat="1" applyFont="1" applyFill="1" applyBorder="1" applyAlignment="1">
      <alignment horizontal="center"/>
    </xf>
    <xf numFmtId="0" fontId="0" fillId="0" borderId="38" xfId="0" applyBorder="1"/>
    <xf numFmtId="10" fontId="8" fillId="4" borderId="2" xfId="0" applyNumberFormat="1" applyFont="1" applyFill="1" applyBorder="1"/>
    <xf numFmtId="10" fontId="8" fillId="4" borderId="7" xfId="0" applyNumberFormat="1" applyFont="1" applyFill="1" applyBorder="1"/>
    <xf numFmtId="10" fontId="0" fillId="0" borderId="15" xfId="0" applyNumberFormat="1" applyBorder="1" applyAlignment="1">
      <alignment horizontal="center"/>
    </xf>
    <xf numFmtId="10" fontId="8" fillId="4" borderId="34" xfId="1" applyNumberFormat="1" applyFont="1" applyFill="1" applyBorder="1" applyAlignment="1">
      <alignment horizontal="center"/>
    </xf>
    <xf numFmtId="10" fontId="8" fillId="4" borderId="36" xfId="1" applyNumberFormat="1" applyFont="1" applyFill="1" applyBorder="1" applyAlignment="1">
      <alignment horizontal="center"/>
    </xf>
    <xf numFmtId="164" fontId="8" fillId="4" borderId="36" xfId="0" applyNumberFormat="1" applyFon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6" borderId="42" xfId="0" applyFill="1" applyBorder="1"/>
    <xf numFmtId="0" fontId="0" fillId="0" borderId="4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Array" Target="richData/rdarray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</a:t>
            </a:r>
            <a:r>
              <a:rPr lang="en-US" baseline="0"/>
              <a:t> of Feasible Portfolios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 of Feasible Portfolios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'Pension with Case 3 Assumptions'!$F$26:$F$508</c:f>
              <c:numCache>
                <c:formatCode>0.0000</c:formatCode>
                <c:ptCount val="483"/>
                <c:pt idx="0">
                  <c:v>0.40072434415692793</c:v>
                </c:pt>
                <c:pt idx="1">
                  <c:v>0.37339094793527067</c:v>
                </c:pt>
                <c:pt idx="2">
                  <c:v>0.34625886270245848</c:v>
                </c:pt>
                <c:pt idx="3">
                  <c:v>0.31937939820846301</c:v>
                </c:pt>
                <c:pt idx="4">
                  <c:v>0.29282213031121812</c:v>
                </c:pt>
                <c:pt idx="5">
                  <c:v>0.26668333281253254</c:v>
                </c:pt>
                <c:pt idx="6">
                  <c:v>0.24109914972890303</c:v>
                </c:pt>
                <c:pt idx="7">
                  <c:v>0.21626650226052116</c:v>
                </c:pt>
                <c:pt idx="8">
                  <c:v>0.19247649207110981</c:v>
                </c:pt>
                <c:pt idx="9">
                  <c:v>0.17016697681982834</c:v>
                </c:pt>
                <c:pt idx="10">
                  <c:v>0.15</c:v>
                </c:pt>
                <c:pt idx="11">
                  <c:v>0.13295412742747026</c:v>
                </c:pt>
                <c:pt idx="12">
                  <c:v>0.12036278494617844</c:v>
                </c:pt>
                <c:pt idx="13">
                  <c:v>0.11371543430862849</c:v>
                </c:pt>
                <c:pt idx="14">
                  <c:v>0.11405612653426382</c:v>
                </c:pt>
                <c:pt idx="15">
                  <c:v>0.1213260071048248</c:v>
                </c:pt>
                <c:pt idx="16">
                  <c:v>0.13440535703609435</c:v>
                </c:pt>
                <c:pt idx="17">
                  <c:v>0.15179986824763714</c:v>
                </c:pt>
                <c:pt idx="18">
                  <c:v>0.17220685236075831</c:v>
                </c:pt>
                <c:pt idx="19">
                  <c:v>0.19468127799046317</c:v>
                </c:pt>
                <c:pt idx="20">
                  <c:v>0.21858636736997117</c:v>
                </c:pt>
                <c:pt idx="21">
                  <c:v>0.37302412790595735</c:v>
                </c:pt>
                <c:pt idx="22">
                  <c:v>0.34577536060280528</c:v>
                </c:pt>
                <c:pt idx="23">
                  <c:v>0.31875978416356104</c:v>
                </c:pt>
                <c:pt idx="24">
                  <c:v>0.29204212024980231</c:v>
                </c:pt>
                <c:pt idx="25">
                  <c:v>0.26571225037622936</c:v>
                </c:pt>
                <c:pt idx="26">
                  <c:v>0.23989789494699615</c:v>
                </c:pt>
                <c:pt idx="27">
                  <c:v>0.21478500878785747</c:v>
                </c:pt>
                <c:pt idx="28">
                  <c:v>0.19065099003152333</c:v>
                </c:pt>
                <c:pt idx="29">
                  <c:v>0.16791843257963077</c:v>
                </c:pt>
                <c:pt idx="30">
                  <c:v>0.14723790272888296</c:v>
                </c:pt>
                <c:pt idx="31">
                  <c:v>0.12959552461408536</c:v>
                </c:pt>
                <c:pt idx="32">
                  <c:v>0.11638126997073027</c:v>
                </c:pt>
                <c:pt idx="33">
                  <c:v>0.10921446790604256</c:v>
                </c:pt>
                <c:pt idx="34">
                  <c:v>0.10929135372937787</c:v>
                </c:pt>
                <c:pt idx="35">
                  <c:v>0.11659759860305871</c:v>
                </c:pt>
                <c:pt idx="36">
                  <c:v>0.12991920566259632</c:v>
                </c:pt>
                <c:pt idx="37">
                  <c:v>0.14763671630051922</c:v>
                </c:pt>
                <c:pt idx="38">
                  <c:v>0.16836804922549881</c:v>
                </c:pt>
                <c:pt idx="39">
                  <c:v>0.19113503080283323</c:v>
                </c:pt>
                <c:pt idx="40">
                  <c:v>0.2152928238469643</c:v>
                </c:pt>
                <c:pt idx="41">
                  <c:v>0.24042254469995114</c:v>
                </c:pt>
                <c:pt idx="42">
                  <c:v>0.34638706673315622</c:v>
                </c:pt>
                <c:pt idx="43">
                  <c:v>0.31932804449343316</c:v>
                </c:pt>
                <c:pt idx="44">
                  <c:v>0.29255837024429843</c:v>
                </c:pt>
                <c:pt idx="45">
                  <c:v>0.26616536213414399</c:v>
                </c:pt>
                <c:pt idx="46">
                  <c:v>0.24027317786219918</c:v>
                </c:pt>
                <c:pt idx="47">
                  <c:v>0.21506278153134725</c:v>
                </c:pt>
                <c:pt idx="48">
                  <c:v>0.19080461210358624</c:v>
                </c:pt>
                <c:pt idx="49">
                  <c:v>0.16791188165225235</c:v>
                </c:pt>
                <c:pt idx="50">
                  <c:v>0.14702380759591285</c:v>
                </c:pt>
                <c:pt idx="51">
                  <c:v>0.12911700120433406</c:v>
                </c:pt>
                <c:pt idx="52">
                  <c:v>0.11558546621439912</c:v>
                </c:pt>
                <c:pt idx="53">
                  <c:v>0.10808515161667674</c:v>
                </c:pt>
                <c:pt idx="54">
                  <c:v>0.10788141637928192</c:v>
                </c:pt>
                <c:pt idx="55">
                  <c:v>0.11501304273863898</c:v>
                </c:pt>
                <c:pt idx="56">
                  <c:v>0.12826223138554857</c:v>
                </c:pt>
                <c:pt idx="57">
                  <c:v>0.14597260016866176</c:v>
                </c:pt>
                <c:pt idx="58">
                  <c:v>0.16672852185514028</c:v>
                </c:pt>
                <c:pt idx="59">
                  <c:v>0.18953205533629394</c:v>
                </c:pt>
                <c:pt idx="60">
                  <c:v>0.21372880011828074</c:v>
                </c:pt>
                <c:pt idx="61">
                  <c:v>0.23889579318188089</c:v>
                </c:pt>
                <c:pt idx="62">
                  <c:v>0.26475649189396661</c:v>
                </c:pt>
                <c:pt idx="63">
                  <c:v>0.32107787217433714</c:v>
                </c:pt>
                <c:pt idx="64">
                  <c:v>0.29436406030628132</c:v>
                </c:pt>
                <c:pt idx="65">
                  <c:v>0.26803544541720598</c:v>
                </c:pt>
                <c:pt idx="66">
                  <c:v>0.24221767070137551</c:v>
                </c:pt>
                <c:pt idx="67">
                  <c:v>0.21709306760005026</c:v>
                </c:pt>
                <c:pt idx="68">
                  <c:v>0.19293263072896716</c:v>
                </c:pt>
                <c:pt idx="69">
                  <c:v>0.17014758299781987</c:v>
                </c:pt>
                <c:pt idx="70">
                  <c:v>0.14936867141405522</c:v>
                </c:pt>
                <c:pt idx="71">
                  <c:v>0.13154999049790919</c:v>
                </c:pt>
                <c:pt idx="72">
                  <c:v>0.11803982378841472</c:v>
                </c:pt>
                <c:pt idx="73">
                  <c:v>0.11043097391583577</c:v>
                </c:pt>
                <c:pt idx="74">
                  <c:v>0.10995544552226598</c:v>
                </c:pt>
                <c:pt idx="75">
                  <c:v>0.11670047129296438</c:v>
                </c:pt>
                <c:pt idx="76">
                  <c:v>0.12954304303975575</c:v>
                </c:pt>
                <c:pt idx="77">
                  <c:v>0.14689247768350835</c:v>
                </c:pt>
                <c:pt idx="78">
                  <c:v>0.16735292050036057</c:v>
                </c:pt>
                <c:pt idx="79">
                  <c:v>0.18992156275683916</c:v>
                </c:pt>
                <c:pt idx="80">
                  <c:v>0.2139322322605923</c:v>
                </c:pt>
                <c:pt idx="81">
                  <c:v>0.23895062251435967</c:v>
                </c:pt>
                <c:pt idx="82">
                  <c:v>0.26469114076598793</c:v>
                </c:pt>
                <c:pt idx="83">
                  <c:v>0.29096219685725505</c:v>
                </c:pt>
                <c:pt idx="84">
                  <c:v>0.29743570733857766</c:v>
                </c:pt>
                <c:pt idx="85">
                  <c:v>0.27129319932501073</c:v>
                </c:pt>
                <c:pt idx="86">
                  <c:v>0.24569411877373054</c:v>
                </c:pt>
                <c:pt idx="87">
                  <c:v>0.22082753451505993</c:v>
                </c:pt>
                <c:pt idx="88">
                  <c:v>0.19697106386472099</c:v>
                </c:pt>
                <c:pt idx="89">
                  <c:v>0.17453939383417141</c:v>
                </c:pt>
                <c:pt idx="90">
                  <c:v>0.15415576538034509</c:v>
                </c:pt>
                <c:pt idx="91">
                  <c:v>0.13673916776110639</c:v>
                </c:pt>
                <c:pt idx="92">
                  <c:v>0.12355079926896467</c:v>
                </c:pt>
                <c:pt idx="93">
                  <c:v>0.11604137193259997</c:v>
                </c:pt>
                <c:pt idx="94">
                  <c:v>0.11532562594670796</c:v>
                </c:pt>
                <c:pt idx="95">
                  <c:v>0.1215236602477065</c:v>
                </c:pt>
                <c:pt idx="96">
                  <c:v>0.13367722319078895</c:v>
                </c:pt>
                <c:pt idx="97">
                  <c:v>0.15034892749866891</c:v>
                </c:pt>
                <c:pt idx="98">
                  <c:v>0.1702163329413485</c:v>
                </c:pt>
                <c:pt idx="99">
                  <c:v>0.19229144546755064</c:v>
                </c:pt>
                <c:pt idx="100">
                  <c:v>0.21589812412339299</c:v>
                </c:pt>
                <c:pt idx="101">
                  <c:v>0.24058595137704947</c:v>
                </c:pt>
                <c:pt idx="102">
                  <c:v>0.2660541298307546</c:v>
                </c:pt>
                <c:pt idx="103">
                  <c:v>0.29209861348524069</c:v>
                </c:pt>
                <c:pt idx="104">
                  <c:v>0.31857809089766354</c:v>
                </c:pt>
                <c:pt idx="105">
                  <c:v>0.2758894706218416</c:v>
                </c:pt>
                <c:pt idx="106">
                  <c:v>0.25063878391023203</c:v>
                </c:pt>
                <c:pt idx="107">
                  <c:v>0.2261817852966945</c:v>
                </c:pt>
                <c:pt idx="108">
                  <c:v>0.20280581845696635</c:v>
                </c:pt>
                <c:pt idx="109">
                  <c:v>0.18093037334842371</c:v>
                </c:pt>
                <c:pt idx="110">
                  <c:v>0.16116761461286197</c:v>
                </c:pt>
                <c:pt idx="111">
                  <c:v>0.14438767260400037</c:v>
                </c:pt>
                <c:pt idx="112">
                  <c:v>0.13173534074044063</c:v>
                </c:pt>
                <c:pt idx="113">
                  <c:v>0.12447570043988507</c:v>
                </c:pt>
                <c:pt idx="114">
                  <c:v>0.12356293942764555</c:v>
                </c:pt>
                <c:pt idx="115">
                  <c:v>0.1291317157014496</c:v>
                </c:pt>
                <c:pt idx="116">
                  <c:v>0.14041296236459083</c:v>
                </c:pt>
                <c:pt idx="117">
                  <c:v>0.15617362133215712</c:v>
                </c:pt>
                <c:pt idx="118">
                  <c:v>0.17520901803274855</c:v>
                </c:pt>
                <c:pt idx="119">
                  <c:v>0.19657008928115183</c:v>
                </c:pt>
                <c:pt idx="120">
                  <c:v>0.21957914290751754</c:v>
                </c:pt>
                <c:pt idx="121">
                  <c:v>0.24376997354063115</c:v>
                </c:pt>
                <c:pt idx="122">
                  <c:v>0.26882373407123117</c:v>
                </c:pt>
                <c:pt idx="123">
                  <c:v>0.2945202879259764</c:v>
                </c:pt>
                <c:pt idx="124">
                  <c:v>0.32070516054469717</c:v>
                </c:pt>
                <c:pt idx="125">
                  <c:v>0.34726790810554325</c:v>
                </c:pt>
                <c:pt idx="126">
                  <c:v>0.25696692394158432</c:v>
                </c:pt>
                <c:pt idx="127">
                  <c:v>0.23304420181587873</c:v>
                </c:pt>
                <c:pt idx="128">
                  <c:v>0.21028742235331149</c:v>
                </c:pt>
                <c:pt idx="129">
                  <c:v>0.18911795261159103</c:v>
                </c:pt>
                <c:pt idx="130">
                  <c:v>0.17012936254509389</c:v>
                </c:pt>
                <c:pt idx="131">
                  <c:v>0.15412981541544776</c:v>
                </c:pt>
                <c:pt idx="132">
                  <c:v>0.14213233270442022</c:v>
                </c:pt>
                <c:pt idx="133">
                  <c:v>0.13520650871907017</c:v>
                </c:pt>
                <c:pt idx="134">
                  <c:v>0.13414022513772669</c:v>
                </c:pt>
                <c:pt idx="135">
                  <c:v>0.13906832852953976</c:v>
                </c:pt>
                <c:pt idx="136">
                  <c:v>0.14939879517586482</c:v>
                </c:pt>
                <c:pt idx="137">
                  <c:v>0.16411459411033499</c:v>
                </c:pt>
                <c:pt idx="138">
                  <c:v>0.18215597711851236</c:v>
                </c:pt>
                <c:pt idx="139">
                  <c:v>0.20263662057979548</c:v>
                </c:pt>
                <c:pt idx="140">
                  <c:v>0.22489108474992958</c:v>
                </c:pt>
                <c:pt idx="141">
                  <c:v>0.24844315245142098</c:v>
                </c:pt>
                <c:pt idx="142">
                  <c:v>0.27295713949263173</c:v>
                </c:pt>
                <c:pt idx="143">
                  <c:v>0.29819590875798413</c:v>
                </c:pt>
                <c:pt idx="144">
                  <c:v>0.32399012330625138</c:v>
                </c:pt>
                <c:pt idx="145">
                  <c:v>0.35021707554029974</c:v>
                </c:pt>
                <c:pt idx="146">
                  <c:v>0.37678641164458154</c:v>
                </c:pt>
                <c:pt idx="147">
                  <c:v>0.24128613718985184</c:v>
                </c:pt>
                <c:pt idx="148">
                  <c:v>0.21924734890073358</c:v>
                </c:pt>
                <c:pt idx="149">
                  <c:v>0.19888036604954248</c:v>
                </c:pt>
                <c:pt idx="150">
                  <c:v>0.18075121023107979</c:v>
                </c:pt>
                <c:pt idx="151">
                  <c:v>0.1655964975475025</c:v>
                </c:pt>
                <c:pt idx="152">
                  <c:v>0.15429517166781337</c:v>
                </c:pt>
                <c:pt idx="153">
                  <c:v>0.14773422081562551</c:v>
                </c:pt>
                <c:pt idx="154">
                  <c:v>0.14655169736308071</c:v>
                </c:pt>
                <c:pt idx="155">
                  <c:v>0.15087411971574183</c:v>
                </c:pt>
                <c:pt idx="156">
                  <c:v>0.16025666912799605</c:v>
                </c:pt>
                <c:pt idx="157">
                  <c:v>0.17388214399414334</c:v>
                </c:pt>
                <c:pt idx="158">
                  <c:v>0.19084391528157243</c:v>
                </c:pt>
                <c:pt idx="159">
                  <c:v>0.21033639723072181</c:v>
                </c:pt>
                <c:pt idx="160">
                  <c:v>0.2317218159776934</c:v>
                </c:pt>
                <c:pt idx="161">
                  <c:v>0.25452347632389438</c:v>
                </c:pt>
                <c:pt idx="162">
                  <c:v>0.27839360624841941</c:v>
                </c:pt>
                <c:pt idx="163">
                  <c:v>0.30307985746334243</c:v>
                </c:pt>
                <c:pt idx="164">
                  <c:v>0.32839823385639572</c:v>
                </c:pt>
                <c:pt idx="165">
                  <c:v>0.35421321262764893</c:v>
                </c:pt>
                <c:pt idx="166">
                  <c:v>0.38042371114324619</c:v>
                </c:pt>
                <c:pt idx="167">
                  <c:v>0.40695331427572867</c:v>
                </c:pt>
                <c:pt idx="168">
                  <c:v>0.22951252689123527</c:v>
                </c:pt>
                <c:pt idx="169">
                  <c:v>0.20999809522945678</c:v>
                </c:pt>
                <c:pt idx="170">
                  <c:v>0.19275891678467172</c:v>
                </c:pt>
                <c:pt idx="171">
                  <c:v>0.17845559671806316</c:v>
                </c:pt>
                <c:pt idx="172">
                  <c:v>0.167840400380838</c:v>
                </c:pt>
                <c:pt idx="173">
                  <c:v>0.16164157880941402</c:v>
                </c:pt>
                <c:pt idx="174">
                  <c:v>0.16037206739329643</c:v>
                </c:pt>
                <c:pt idx="175">
                  <c:v>0.16414627622946554</c:v>
                </c:pt>
                <c:pt idx="176">
                  <c:v>0.17263371628972138</c:v>
                </c:pt>
                <c:pt idx="177">
                  <c:v>0.18518747257846577</c:v>
                </c:pt>
                <c:pt idx="178">
                  <c:v>0.20104725812604363</c:v>
                </c:pt>
                <c:pt idx="179">
                  <c:v>0.21949760818742423</c:v>
                </c:pt>
                <c:pt idx="180">
                  <c:v>0.23994165957582272</c:v>
                </c:pt>
                <c:pt idx="181">
                  <c:v>0.26191296264217245</c:v>
                </c:pt>
                <c:pt idx="182">
                  <c:v>0.28505859046869653</c:v>
                </c:pt>
                <c:pt idx="183">
                  <c:v>0.30911486538178656</c:v>
                </c:pt>
                <c:pt idx="184">
                  <c:v>0.33388501014570865</c:v>
                </c:pt>
                <c:pt idx="185">
                  <c:v>0.35922138021003153</c:v>
                </c:pt>
                <c:pt idx="186">
                  <c:v>0.38501220759866828</c:v>
                </c:pt>
                <c:pt idx="187">
                  <c:v>0.41117198348136519</c:v>
                </c:pt>
                <c:pt idx="188">
                  <c:v>0.43763455073839863</c:v>
                </c:pt>
                <c:pt idx="189">
                  <c:v>0.22226785642552996</c:v>
                </c:pt>
                <c:pt idx="190">
                  <c:v>0.20591017459076666</c:v>
                </c:pt>
                <c:pt idx="191">
                  <c:v>0.19242816841616511</c:v>
                </c:pt>
                <c:pt idx="192">
                  <c:v>0.18246040666402122</c:v>
                </c:pt>
                <c:pt idx="193">
                  <c:v>0.17660294448281433</c:v>
                </c:pt>
                <c:pt idx="194">
                  <c:v>0.17526836565678361</c:v>
                </c:pt>
                <c:pt idx="195">
                  <c:v>0.17855811378932071</c:v>
                </c:pt>
                <c:pt idx="196">
                  <c:v>0.18622728049348736</c:v>
                </c:pt>
                <c:pt idx="197">
                  <c:v>0.19776703466452644</c:v>
                </c:pt>
                <c:pt idx="198">
                  <c:v>0.21254787695952179</c:v>
                </c:pt>
                <c:pt idx="199">
                  <c:v>0.22994564575133838</c:v>
                </c:pt>
                <c:pt idx="200">
                  <c:v>0.24941331159342719</c:v>
                </c:pt>
                <c:pt idx="201">
                  <c:v>0.27050434377288662</c:v>
                </c:pt>
                <c:pt idx="202">
                  <c:v>0.29286822975529458</c:v>
                </c:pt>
                <c:pt idx="203">
                  <c:v>0.31623503917181606</c:v>
                </c:pt>
                <c:pt idx="204">
                  <c:v>0.3403982961179447</c:v>
                </c:pt>
                <c:pt idx="205">
                  <c:v>0.36519994523548333</c:v>
                </c:pt>
                <c:pt idx="206">
                  <c:v>0.39051837344739621</c:v>
                </c:pt>
                <c:pt idx="207">
                  <c:v>0.4162592941905322</c:v>
                </c:pt>
                <c:pt idx="208">
                  <c:v>0.44234895727242313</c:v>
                </c:pt>
                <c:pt idx="209">
                  <c:v>0.46872913286886703</c:v>
                </c:pt>
                <c:pt idx="210">
                  <c:v>0.22</c:v>
                </c:pt>
                <c:pt idx="211">
                  <c:v>0.20728917000171523</c:v>
                </c:pt>
                <c:pt idx="212">
                  <c:v>0.19791715438536397</c:v>
                </c:pt>
                <c:pt idx="213">
                  <c:v>0.19237255521513458</c:v>
                </c:pt>
                <c:pt idx="214">
                  <c:v>0.19098900491913143</c:v>
                </c:pt>
                <c:pt idx="215">
                  <c:v>0.1938556163746617</c:v>
                </c:pt>
                <c:pt idx="216">
                  <c:v>0.20079043801934396</c:v>
                </c:pt>
                <c:pt idx="217">
                  <c:v>0.21139347199003095</c:v>
                </c:pt>
                <c:pt idx="218">
                  <c:v>0.2251470630499097</c:v>
                </c:pt>
                <c:pt idx="219">
                  <c:v>0.24151356069587479</c:v>
                </c:pt>
                <c:pt idx="220">
                  <c:v>0.26</c:v>
                </c:pt>
                <c:pt idx="221">
                  <c:v>0.28018708035882028</c:v>
                </c:pt>
                <c:pt idx="222">
                  <c:v>0.30173365738677549</c:v>
                </c:pt>
                <c:pt idx="223">
                  <c:v>0.32436892576200949</c:v>
                </c:pt>
                <c:pt idx="224">
                  <c:v>0.3478804392316418</c:v>
                </c:pt>
                <c:pt idx="225">
                  <c:v>0.37210213651630653</c:v>
                </c:pt>
                <c:pt idx="226">
                  <c:v>0.39690401862415053</c:v>
                </c:pt>
                <c:pt idx="227">
                  <c:v>0.42218384620920774</c:v>
                </c:pt>
                <c:pt idx="228">
                  <c:v>0.4478606926266247</c:v>
                </c:pt>
                <c:pt idx="229">
                  <c:v>0.47387002437377274</c:v>
                </c:pt>
                <c:pt idx="230">
                  <c:v>0.50015997440818871</c:v>
                </c:pt>
                <c:pt idx="231">
                  <c:v>0.22286094319104011</c:v>
                </c:pt>
                <c:pt idx="232">
                  <c:v>0.21402943722768608</c:v>
                </c:pt>
                <c:pt idx="233">
                  <c:v>0.20876733460960795</c:v>
                </c:pt>
                <c:pt idx="234">
                  <c:v>0.20734656978112756</c:v>
                </c:pt>
                <c:pt idx="235">
                  <c:v>0.20984518102639385</c:v>
                </c:pt>
                <c:pt idx="236">
                  <c:v>0.21612727731593717</c:v>
                </c:pt>
                <c:pt idx="237">
                  <c:v>0.22587740037462803</c:v>
                </c:pt>
                <c:pt idx="238">
                  <c:v>0.23867090312813585</c:v>
                </c:pt>
                <c:pt idx="239">
                  <c:v>0.25404842058158916</c:v>
                </c:pt>
                <c:pt idx="240">
                  <c:v>0.27157135342300009</c:v>
                </c:pt>
                <c:pt idx="241">
                  <c:v>0.29085219614092656</c:v>
                </c:pt>
                <c:pt idx="242">
                  <c:v>0.31156476052339427</c:v>
                </c:pt>
                <c:pt idx="243">
                  <c:v>0.33344234884009566</c:v>
                </c:pt>
                <c:pt idx="244">
                  <c:v>0.35627040292452028</c:v>
                </c:pt>
                <c:pt idx="245">
                  <c:v>0.37987761186992847</c:v>
                </c:pt>
                <c:pt idx="246">
                  <c:v>0.40412745514255777</c:v>
                </c:pt>
                <c:pt idx="247">
                  <c:v>0.428910946467912</c:v>
                </c:pt>
                <c:pt idx="248">
                  <c:v>0.45414072708798098</c:v>
                </c:pt>
                <c:pt idx="249">
                  <c:v>0.47974639133608921</c:v>
                </c:pt>
                <c:pt idx="250">
                  <c:v>0.50567084155604625</c:v>
                </c:pt>
                <c:pt idx="251">
                  <c:v>0.53186746469397816</c:v>
                </c:pt>
                <c:pt idx="252">
                  <c:v>0.23065992283012668</c:v>
                </c:pt>
                <c:pt idx="253">
                  <c:v>0.22565105805202865</c:v>
                </c:pt>
                <c:pt idx="254">
                  <c:v>0.22420169490884764</c:v>
                </c:pt>
                <c:pt idx="255">
                  <c:v>0.22638021114929632</c:v>
                </c:pt>
                <c:pt idx="256">
                  <c:v>0.23208446738202881</c:v>
                </c:pt>
                <c:pt idx="257">
                  <c:v>0.2410643067731098</c:v>
                </c:pt>
                <c:pt idx="258">
                  <c:v>0.25297114459953729</c:v>
                </c:pt>
                <c:pt idx="259">
                  <c:v>0.26741428533270245</c:v>
                </c:pt>
                <c:pt idx="260">
                  <c:v>0.28400704216621109</c:v>
                </c:pt>
                <c:pt idx="261">
                  <c:v>0.30239576716614269</c:v>
                </c:pt>
                <c:pt idx="262">
                  <c:v>0.32227317604789885</c:v>
                </c:pt>
                <c:pt idx="263">
                  <c:v>0.3433808381374826</c:v>
                </c:pt>
                <c:pt idx="264">
                  <c:v>0.36550567711049303</c:v>
                </c:pt>
                <c:pt idx="265">
                  <c:v>0.38847393734972752</c:v>
                </c:pt>
                <c:pt idx="266">
                  <c:v>0.412144634806763</c:v>
                </c:pt>
                <c:pt idx="267">
                  <c:v>0.43640348302918025</c:v>
                </c:pt>
                <c:pt idx="268">
                  <c:v>0.46115767368656024</c:v>
                </c:pt>
                <c:pt idx="269">
                  <c:v>0.48633157413435535</c:v>
                </c:pt>
                <c:pt idx="270">
                  <c:v>0.51186326299120155</c:v>
                </c:pt>
                <c:pt idx="271">
                  <c:v>0.53770177608038461</c:v>
                </c:pt>
                <c:pt idx="272">
                  <c:v>0.56380493080497274</c:v>
                </c:pt>
                <c:pt idx="273">
                  <c:v>0.24292179811618389</c:v>
                </c:pt>
                <c:pt idx="274">
                  <c:v>0.24145020190507194</c:v>
                </c:pt>
                <c:pt idx="275">
                  <c:v>0.24334954283910215</c:v>
                </c:pt>
                <c:pt idx="276">
                  <c:v>0.2485425516888406</c:v>
                </c:pt>
                <c:pt idx="277">
                  <c:v>0.25682951543777049</c:v>
                </c:pt>
                <c:pt idx="278">
                  <c:v>0.26792349654332298</c:v>
                </c:pt>
                <c:pt idx="279">
                  <c:v>0.28149280630239915</c:v>
                </c:pt>
                <c:pt idx="280">
                  <c:v>0.29719858680686895</c:v>
                </c:pt>
                <c:pt idx="281">
                  <c:v>0.31472114641377374</c:v>
                </c:pt>
                <c:pt idx="282">
                  <c:v>0.33377447475803179</c:v>
                </c:pt>
                <c:pt idx="283">
                  <c:v>0.35411156434095742</c:v>
                </c:pt>
                <c:pt idx="284">
                  <c:v>0.37552390070406977</c:v>
                </c:pt>
                <c:pt idx="285">
                  <c:v>0.39783790669065211</c:v>
                </c:pt>
                <c:pt idx="286">
                  <c:v>0.42091020420037339</c:v>
                </c:pt>
                <c:pt idx="287">
                  <c:v>0.44462276145064827</c:v>
                </c:pt>
                <c:pt idx="288">
                  <c:v>0.46887844906755949</c:v>
                </c:pt>
                <c:pt idx="289">
                  <c:v>0.49359720420602055</c:v>
                </c:pt>
                <c:pt idx="290">
                  <c:v>0.51871282999362955</c:v>
                </c:pt>
                <c:pt idx="291">
                  <c:v>0.54417037773109267</c:v>
                </c:pt>
                <c:pt idx="292">
                  <c:v>0.56992403002505521</c:v>
                </c:pt>
                <c:pt idx="293">
                  <c:v>0.59593539918350213</c:v>
                </c:pt>
                <c:pt idx="294">
                  <c:v>0.25901351316099319</c:v>
                </c:pt>
                <c:pt idx="295">
                  <c:v>0.26066837169092838</c:v>
                </c:pt>
                <c:pt idx="296">
                  <c:v>0.26540836460066586</c:v>
                </c:pt>
                <c:pt idx="297">
                  <c:v>0.27307288404380248</c:v>
                </c:pt>
                <c:pt idx="298">
                  <c:v>0.2834247695597546</c:v>
                </c:pt>
                <c:pt idx="299">
                  <c:v>0.2961823762481488</c:v>
                </c:pt>
                <c:pt idx="300">
                  <c:v>0.31104983523544899</c:v>
                </c:pt>
                <c:pt idx="301">
                  <c:v>0.32774014096536908</c:v>
                </c:pt>
                <c:pt idx="302">
                  <c:v>0.34598959521927825</c:v>
                </c:pt>
                <c:pt idx="303">
                  <c:v>0.36556476854314063</c:v>
                </c:pt>
                <c:pt idx="304">
                  <c:v>0.3862641583165593</c:v>
                </c:pt>
                <c:pt idx="305">
                  <c:v>0.40791665815457945</c:v>
                </c:pt>
                <c:pt idx="306">
                  <c:v>0.43037843812161408</c:v>
                </c:pt>
                <c:pt idx="307">
                  <c:v>0.4535292713816827</c:v>
                </c:pt>
                <c:pt idx="308">
                  <c:v>0.47726889695432695</c:v>
                </c:pt>
                <c:pt idx="309">
                  <c:v>0.50151370868601386</c:v>
                </c:pt>
                <c:pt idx="310">
                  <c:v>0.52619388061816152</c:v>
                </c:pt>
                <c:pt idx="311">
                  <c:v>0.55125094104228056</c:v>
                </c:pt>
                <c:pt idx="312">
                  <c:v>0.57663576025078433</c:v>
                </c:pt>
                <c:pt idx="313">
                  <c:v>0.60230689851603059</c:v>
                </c:pt>
                <c:pt idx="314">
                  <c:v>0.62822925751671266</c:v>
                </c:pt>
                <c:pt idx="315">
                  <c:v>0.27827145020644861</c:v>
                </c:pt>
                <c:pt idx="316">
                  <c:v>0.28260891705676944</c:v>
                </c:pt>
                <c:pt idx="317">
                  <c:v>0.2897139969003914</c:v>
                </c:pt>
                <c:pt idx="318">
                  <c:v>0.29938971258211261</c:v>
                </c:pt>
                <c:pt idx="319">
                  <c:v>0.31139653177259374</c:v>
                </c:pt>
                <c:pt idx="320">
                  <c:v>0.32547657365776728</c:v>
                </c:pt>
                <c:pt idx="321">
                  <c:v>0.34137340259604293</c:v>
                </c:pt>
                <c:pt idx="322">
                  <c:v>0.35884564926998908</c:v>
                </c:pt>
                <c:pt idx="323">
                  <c:v>0.37767472777510547</c:v>
                </c:pt>
                <c:pt idx="324">
                  <c:v>0.3976679519398062</c:v>
                </c:pt>
                <c:pt idx="325">
                  <c:v>0.41865857210858587</c:v>
                </c:pt>
                <c:pt idx="326">
                  <c:v>0.44050402949348832</c:v>
                </c:pt>
                <c:pt idx="327">
                  <c:v>0.46308336182592441</c:v>
                </c:pt>
                <c:pt idx="328">
                  <c:v>0.486294355303452</c:v>
                </c:pt>
                <c:pt idx="329">
                  <c:v>0.51005078178550023</c:v>
                </c:pt>
                <c:pt idx="330">
                  <c:v>0.53427988919666447</c:v>
                </c:pt>
                <c:pt idx="331">
                  <c:v>0.55892020897441175</c:v>
                </c:pt>
                <c:pt idx="332">
                  <c:v>0.58391968625830737</c:v>
                </c:pt>
                <c:pt idx="333">
                  <c:v>0.60923410935370326</c:v>
                </c:pt>
                <c:pt idx="334">
                  <c:v>0.63482580287823842</c:v>
                </c:pt>
                <c:pt idx="335">
                  <c:v>0.66066254623673049</c:v>
                </c:pt>
                <c:pt idx="336">
                  <c:v>0.30008665415176333</c:v>
                </c:pt>
                <c:pt idx="337">
                  <c:v>0.30668811519196504</c:v>
                </c:pt>
                <c:pt idx="338">
                  <c:v>0.31574800078543652</c:v>
                </c:pt>
                <c:pt idx="339">
                  <c:v>0.32706207361906092</c:v>
                </c:pt>
                <c:pt idx="340">
                  <c:v>0.34040564037630167</c:v>
                </c:pt>
                <c:pt idx="341">
                  <c:v>0.3555502777386062</c:v>
                </c:pt>
                <c:pt idx="342">
                  <c:v>0.37227624151965444</c:v>
                </c:pt>
                <c:pt idx="343">
                  <c:v>0.39038032737319134</c:v>
                </c:pt>
                <c:pt idx="344">
                  <c:v>0.40967987502439029</c:v>
                </c:pt>
                <c:pt idx="345">
                  <c:v>0.43001395326198433</c:v>
                </c:pt>
                <c:pt idx="346">
                  <c:v>0.45124272847326863</c:v>
                </c:pt>
                <c:pt idx="347">
                  <c:v>0.47324581350499029</c:v>
                </c:pt>
                <c:pt idx="348">
                  <c:v>0.49592015486366353</c:v>
                </c:pt>
                <c:pt idx="349">
                  <c:v>0.51917781154436882</c:v>
                </c:pt>
                <c:pt idx="350">
                  <c:v>0.54294382766544091</c:v>
                </c:pt>
                <c:pt idx="351">
                  <c:v>0.56715429999251532</c:v>
                </c:pt>
                <c:pt idx="352">
                  <c:v>0.59175467889996447</c:v>
                </c:pt>
                <c:pt idx="353">
                  <c:v>0.61669830549467219</c:v>
                </c:pt>
                <c:pt idx="354">
                  <c:v>0.64194516899810083</c:v>
                </c:pt>
                <c:pt idx="355">
                  <c:v>0.66746086027571683</c:v>
                </c:pt>
                <c:pt idx="356">
                  <c:v>0.69321569514834269</c:v>
                </c:pt>
                <c:pt idx="357">
                  <c:v>0.32394289620240169</c:v>
                </c:pt>
                <c:pt idx="358">
                  <c:v>0.33244157381410649</c:v>
                </c:pt>
                <c:pt idx="359">
                  <c:v>0.34311718114953088</c:v>
                </c:pt>
                <c:pt idx="360">
                  <c:v>0.35577380454440433</c:v>
                </c:pt>
                <c:pt idx="361">
                  <c:v>0.37020831973363322</c:v>
                </c:pt>
                <c:pt idx="362">
                  <c:v>0.38622143907349316</c:v>
                </c:pt>
                <c:pt idx="363">
                  <c:v>0.4036253213067782</c:v>
                </c:pt>
                <c:pt idx="364">
                  <c:v>0.42224803137492539</c:v>
                </c:pt>
                <c:pt idx="365">
                  <c:v>0.44193551565811046</c:v>
                </c:pt>
                <c:pt idx="366">
                  <c:v>0.46255183493312402</c:v>
                </c:pt>
                <c:pt idx="367">
                  <c:v>0.4839783052989049</c:v>
                </c:pt>
                <c:pt idx="368">
                  <c:v>0.50611204293120715</c:v>
                </c:pt>
                <c:pt idx="369">
                  <c:v>0.52886425479512222</c:v>
                </c:pt>
                <c:pt idx="370">
                  <c:v>0.5521584917394643</c:v>
                </c:pt>
                <c:pt idx="371">
                  <c:v>0.5759289886782919</c:v>
                </c:pt>
                <c:pt idx="372">
                  <c:v>0.60011915483510447</c:v>
                </c:pt>
                <c:pt idx="373">
                  <c:v>0.62468023820191398</c:v>
                </c:pt>
                <c:pt idx="374">
                  <c:v>0.64957016557104907</c:v>
                </c:pt>
                <c:pt idx="375">
                  <c:v>0.6747525472349104</c:v>
                </c:pt>
                <c:pt idx="376">
                  <c:v>0.70019582975050632</c:v>
                </c:pt>
                <c:pt idx="377">
                  <c:v>0.72587257834967156</c:v>
                </c:pt>
                <c:pt idx="378">
                  <c:v>0.30008665415176333</c:v>
                </c:pt>
                <c:pt idx="379">
                  <c:v>0.30668811519196504</c:v>
                </c:pt>
                <c:pt idx="380">
                  <c:v>0.31574800078543652</c:v>
                </c:pt>
                <c:pt idx="381">
                  <c:v>0.32706207361906092</c:v>
                </c:pt>
                <c:pt idx="382">
                  <c:v>0.34040564037630167</c:v>
                </c:pt>
                <c:pt idx="383">
                  <c:v>0.3555502777386062</c:v>
                </c:pt>
                <c:pt idx="384">
                  <c:v>0.37227624151965444</c:v>
                </c:pt>
                <c:pt idx="385">
                  <c:v>0.39038032737319134</c:v>
                </c:pt>
                <c:pt idx="386">
                  <c:v>0.40967987502439029</c:v>
                </c:pt>
                <c:pt idx="387">
                  <c:v>0.43001395326198433</c:v>
                </c:pt>
                <c:pt idx="388">
                  <c:v>0.45124272847326863</c:v>
                </c:pt>
                <c:pt idx="389">
                  <c:v>0.47324581350499029</c:v>
                </c:pt>
                <c:pt idx="390">
                  <c:v>0.49592015486366353</c:v>
                </c:pt>
                <c:pt idx="391">
                  <c:v>0.51917781154436882</c:v>
                </c:pt>
                <c:pt idx="392">
                  <c:v>0.54294382766544091</c:v>
                </c:pt>
                <c:pt idx="393">
                  <c:v>0.56715429999251532</c:v>
                </c:pt>
                <c:pt idx="394">
                  <c:v>0.59175467889996447</c:v>
                </c:pt>
                <c:pt idx="395">
                  <c:v>0.61669830549467219</c:v>
                </c:pt>
                <c:pt idx="396">
                  <c:v>0.64194516899810083</c:v>
                </c:pt>
                <c:pt idx="397">
                  <c:v>0.66746086027571683</c:v>
                </c:pt>
                <c:pt idx="398">
                  <c:v>0.69321569514834269</c:v>
                </c:pt>
                <c:pt idx="399">
                  <c:v>0.32394289620240169</c:v>
                </c:pt>
                <c:pt idx="400">
                  <c:v>0.33244157381410649</c:v>
                </c:pt>
                <c:pt idx="401">
                  <c:v>0.34311718114953088</c:v>
                </c:pt>
                <c:pt idx="402">
                  <c:v>0.35577380454440433</c:v>
                </c:pt>
                <c:pt idx="403">
                  <c:v>0.37020831973363322</c:v>
                </c:pt>
                <c:pt idx="404">
                  <c:v>0.38622143907349316</c:v>
                </c:pt>
                <c:pt idx="405">
                  <c:v>0.4036253213067782</c:v>
                </c:pt>
                <c:pt idx="406">
                  <c:v>0.42224803137492539</c:v>
                </c:pt>
                <c:pt idx="407">
                  <c:v>0.44193551565811046</c:v>
                </c:pt>
                <c:pt idx="408">
                  <c:v>0.46255183493312402</c:v>
                </c:pt>
                <c:pt idx="409">
                  <c:v>0.4839783052989049</c:v>
                </c:pt>
                <c:pt idx="410">
                  <c:v>0.50611204293120715</c:v>
                </c:pt>
                <c:pt idx="411">
                  <c:v>0.52886425479512222</c:v>
                </c:pt>
                <c:pt idx="412">
                  <c:v>0.5521584917394643</c:v>
                </c:pt>
                <c:pt idx="413">
                  <c:v>0.5759289886782919</c:v>
                </c:pt>
                <c:pt idx="414">
                  <c:v>0.60011915483510447</c:v>
                </c:pt>
                <c:pt idx="415">
                  <c:v>0.62468023820191398</c:v>
                </c:pt>
                <c:pt idx="416">
                  <c:v>0.64957016557104907</c:v>
                </c:pt>
                <c:pt idx="417">
                  <c:v>0.6747525472349104</c:v>
                </c:pt>
                <c:pt idx="418">
                  <c:v>0.70019582975050632</c:v>
                </c:pt>
                <c:pt idx="419">
                  <c:v>0.72587257834967156</c:v>
                </c:pt>
                <c:pt idx="420">
                  <c:v>0.34942238050817526</c:v>
                </c:pt>
                <c:pt idx="421">
                  <c:v>0.3595096660731113</c:v>
                </c:pt>
                <c:pt idx="422">
                  <c:v>0.37152658047574472</c:v>
                </c:pt>
                <c:pt idx="423">
                  <c:v>0.38529261607251186</c:v>
                </c:pt>
                <c:pt idx="424">
                  <c:v>0.40062750779246303</c:v>
                </c:pt>
                <c:pt idx="425">
                  <c:v>0.41735835920704883</c:v>
                </c:pt>
                <c:pt idx="426">
                  <c:v>0.43532424697000277</c:v>
                </c:pt>
                <c:pt idx="427">
                  <c:v>0.45437869668372444</c:v>
                </c:pt>
                <c:pt idx="428">
                  <c:v>0.47439055639841737</c:v>
                </c:pt>
                <c:pt idx="429">
                  <c:v>0.49524377835567002</c:v>
                </c:pt>
                <c:pt idx="430">
                  <c:v>0.51683653121659268</c:v>
                </c:pt>
                <c:pt idx="431">
                  <c:v>0.53907995696371436</c:v>
                </c:pt>
                <c:pt idx="432">
                  <c:v>0.56189678767545914</c:v>
                </c:pt>
                <c:pt idx="433">
                  <c:v>0.58521995864802845</c:v>
                </c:pt>
                <c:pt idx="434">
                  <c:v>0.60899129714635503</c:v>
                </c:pt>
                <c:pt idx="435">
                  <c:v>0.6331603272473727</c:v>
                </c:pt>
                <c:pt idx="436">
                  <c:v>0.65768320641476019</c:v>
                </c:pt>
                <c:pt idx="437">
                  <c:v>0.68252179452380868</c:v>
                </c:pt>
                <c:pt idx="438">
                  <c:v>0.70764284776997499</c:v>
                </c:pt>
                <c:pt idx="439">
                  <c:v>0.7330173258525341</c:v>
                </c:pt>
                <c:pt idx="440">
                  <c:v>0.75861979937251833</c:v>
                </c:pt>
                <c:pt idx="441">
                  <c:v>0.3761954279360662</c:v>
                </c:pt>
                <c:pt idx="442">
                  <c:v>0.38761707908708043</c:v>
                </c:pt>
                <c:pt idx="443">
                  <c:v>0.40075503739815921</c:v>
                </c:pt>
                <c:pt idx="444">
                  <c:v>0.41544650678516964</c:v>
                </c:pt>
                <c:pt idx="445">
                  <c:v>0.43153284927106067</c:v>
                </c:pt>
                <c:pt idx="446">
                  <c:v>0.44886412197902387</c:v>
                </c:pt>
                <c:pt idx="447">
                  <c:v>0.46730182965616562</c:v>
                </c:pt>
                <c:pt idx="448">
                  <c:v>0.48672024819191567</c:v>
                </c:pt>
                <c:pt idx="449">
                  <c:v>0.50700670607004794</c:v>
                </c:pt>
                <c:pt idx="450">
                  <c:v>0.52806117069900149</c:v>
                </c:pt>
                <c:pt idx="451">
                  <c:v>0.54979541649599084</c:v>
                </c:pt>
                <c:pt idx="452">
                  <c:v>0.57213197778135072</c:v>
                </c:pt>
                <c:pt idx="453">
                  <c:v>0.59500302520239345</c:v>
                </c:pt>
                <c:pt idx="454">
                  <c:v>0.61834925406278285</c:v>
                </c:pt>
                <c:pt idx="455">
                  <c:v>0.64211883635352107</c:v>
                </c:pt>
                <c:pt idx="456">
                  <c:v>0.66626646321122907</c:v>
                </c:pt>
                <c:pt idx="457">
                  <c:v>0.69075248823294155</c:v>
                </c:pt>
                <c:pt idx="458">
                  <c:v>0.71554217206255555</c:v>
                </c:pt>
                <c:pt idx="459">
                  <c:v>0.74060502293732799</c:v>
                </c:pt>
                <c:pt idx="460">
                  <c:v>0.76591422496256067</c:v>
                </c:pt>
                <c:pt idx="461">
                  <c:v>0.79144614472495856</c:v>
                </c:pt>
                <c:pt idx="462">
                  <c:v>0.40400495046471896</c:v>
                </c:pt>
                <c:pt idx="463">
                  <c:v>0.41655347795931319</c:v>
                </c:pt>
                <c:pt idx="464">
                  <c:v>0.43063580900802945</c:v>
                </c:pt>
                <c:pt idx="465">
                  <c:v>0.44610671369079397</c:v>
                </c:pt>
                <c:pt idx="466">
                  <c:v>0.46282696550654867</c:v>
                </c:pt>
                <c:pt idx="467">
                  <c:v>0.48066620434559371</c:v>
                </c:pt>
                <c:pt idx="468">
                  <c:v>0.49950455453379006</c:v>
                </c:pt>
                <c:pt idx="469">
                  <c:v>0.51923328090560605</c:v>
                </c:pt>
                <c:pt idx="470">
                  <c:v>0.53975475912677229</c:v>
                </c:pt>
                <c:pt idx="471">
                  <c:v>0.56098199614604394</c:v>
                </c:pt>
                <c:pt idx="472">
                  <c:v>0.58283788483591215</c:v>
                </c:pt>
                <c:pt idx="473">
                  <c:v>0.60525432670902901</c:v>
                </c:pt>
                <c:pt idx="474">
                  <c:v>0.62817131421293038</c:v>
                </c:pt>
                <c:pt idx="475">
                  <c:v>0.65153603123695314</c:v>
                </c:pt>
                <c:pt idx="476">
                  <c:v>0.67530200651264183</c:v>
                </c:pt>
                <c:pt idx="477">
                  <c:v>0.69942833800182846</c:v>
                </c:pt>
                <c:pt idx="478">
                  <c:v>0.72387899541290746</c:v>
                </c:pt>
                <c:pt idx="479">
                  <c:v>0.74862220111348565</c:v>
                </c:pt>
                <c:pt idx="480">
                  <c:v>0.77362988566885127</c:v>
                </c:pt>
                <c:pt idx="481">
                  <c:v>0.79887721209207119</c:v>
                </c:pt>
                <c:pt idx="482">
                  <c:v>0.82434216196916676</c:v>
                </c:pt>
              </c:numCache>
            </c:numRef>
          </c:xVal>
          <c:yVal>
            <c:numRef>
              <c:f>'Pension with Case 3 Assumptions'!$E$26:$E$508</c:f>
              <c:numCache>
                <c:formatCode>General</c:formatCode>
                <c:ptCount val="483"/>
                <c:pt idx="0">
                  <c:v>3.999999999999998E-2</c:v>
                </c:pt>
                <c:pt idx="1">
                  <c:v>4.3999999999999984E-2</c:v>
                </c:pt>
                <c:pt idx="2">
                  <c:v>4.8000000000000015E-2</c:v>
                </c:pt>
                <c:pt idx="3">
                  <c:v>5.1999999999999991E-2</c:v>
                </c:pt>
                <c:pt idx="4">
                  <c:v>5.6000000000000008E-2</c:v>
                </c:pt>
                <c:pt idx="5">
                  <c:v>0.06</c:v>
                </c:pt>
                <c:pt idx="6">
                  <c:v>6.4000000000000001E-2</c:v>
                </c:pt>
                <c:pt idx="7">
                  <c:v>6.8000000000000005E-2</c:v>
                </c:pt>
                <c:pt idx="8">
                  <c:v>7.2000000000000008E-2</c:v>
                </c:pt>
                <c:pt idx="9">
                  <c:v>7.5999999999999998E-2</c:v>
                </c:pt>
                <c:pt idx="10">
                  <c:v>0.08</c:v>
                </c:pt>
                <c:pt idx="11">
                  <c:v>8.4000000000000005E-2</c:v>
                </c:pt>
                <c:pt idx="12">
                  <c:v>8.7999999999999995E-2</c:v>
                </c:pt>
                <c:pt idx="13">
                  <c:v>9.1999999999999998E-2</c:v>
                </c:pt>
                <c:pt idx="14">
                  <c:v>9.6000000000000002E-2</c:v>
                </c:pt>
                <c:pt idx="15">
                  <c:v>0.1</c:v>
                </c:pt>
                <c:pt idx="16">
                  <c:v>0.10400000000000001</c:v>
                </c:pt>
                <c:pt idx="17">
                  <c:v>0.10800000000000001</c:v>
                </c:pt>
                <c:pt idx="18">
                  <c:v>0.112</c:v>
                </c:pt>
                <c:pt idx="19">
                  <c:v>0.11600000000000002</c:v>
                </c:pt>
                <c:pt idx="20">
                  <c:v>0.12000000000000001</c:v>
                </c:pt>
                <c:pt idx="21">
                  <c:v>4.5999999999999985E-2</c:v>
                </c:pt>
                <c:pt idx="22">
                  <c:v>5.0000000000000017E-2</c:v>
                </c:pt>
                <c:pt idx="23">
                  <c:v>5.4000000000000006E-2</c:v>
                </c:pt>
                <c:pt idx="24">
                  <c:v>5.800000000000001E-2</c:v>
                </c:pt>
                <c:pt idx="25">
                  <c:v>6.2E-2</c:v>
                </c:pt>
                <c:pt idx="26">
                  <c:v>6.6000000000000003E-2</c:v>
                </c:pt>
                <c:pt idx="27">
                  <c:v>7.0000000000000007E-2</c:v>
                </c:pt>
                <c:pt idx="28">
                  <c:v>7.400000000000001E-2</c:v>
                </c:pt>
                <c:pt idx="29">
                  <c:v>7.8000000000000014E-2</c:v>
                </c:pt>
                <c:pt idx="30">
                  <c:v>8.2000000000000017E-2</c:v>
                </c:pt>
                <c:pt idx="31">
                  <c:v>8.6000000000000007E-2</c:v>
                </c:pt>
                <c:pt idx="32">
                  <c:v>9.0000000000000011E-2</c:v>
                </c:pt>
                <c:pt idx="33">
                  <c:v>9.4E-2</c:v>
                </c:pt>
                <c:pt idx="34">
                  <c:v>9.8000000000000004E-2</c:v>
                </c:pt>
                <c:pt idx="35">
                  <c:v>0.10200000000000001</c:v>
                </c:pt>
                <c:pt idx="36">
                  <c:v>0.10600000000000001</c:v>
                </c:pt>
                <c:pt idx="37">
                  <c:v>0.11000000000000001</c:v>
                </c:pt>
                <c:pt idx="38">
                  <c:v>0.11400000000000002</c:v>
                </c:pt>
                <c:pt idx="39">
                  <c:v>0.11800000000000002</c:v>
                </c:pt>
                <c:pt idx="40">
                  <c:v>0.12200000000000001</c:v>
                </c:pt>
                <c:pt idx="41">
                  <c:v>0.12600000000000003</c:v>
                </c:pt>
                <c:pt idx="42">
                  <c:v>5.1999999999999991E-2</c:v>
                </c:pt>
                <c:pt idx="43">
                  <c:v>5.6000000000000008E-2</c:v>
                </c:pt>
                <c:pt idx="44">
                  <c:v>0.06</c:v>
                </c:pt>
                <c:pt idx="45">
                  <c:v>6.4000000000000001E-2</c:v>
                </c:pt>
                <c:pt idx="46">
                  <c:v>6.7999999999999991E-2</c:v>
                </c:pt>
                <c:pt idx="47">
                  <c:v>7.1999999999999995E-2</c:v>
                </c:pt>
                <c:pt idx="48">
                  <c:v>7.5999999999999998E-2</c:v>
                </c:pt>
                <c:pt idx="49">
                  <c:v>7.9999999999999988E-2</c:v>
                </c:pt>
                <c:pt idx="50">
                  <c:v>8.4000000000000005E-2</c:v>
                </c:pt>
                <c:pt idx="51">
                  <c:v>8.8000000000000009E-2</c:v>
                </c:pt>
                <c:pt idx="52">
                  <c:v>9.1999999999999998E-2</c:v>
                </c:pt>
                <c:pt idx="53">
                  <c:v>9.6000000000000002E-2</c:v>
                </c:pt>
                <c:pt idx="54">
                  <c:v>0.1</c:v>
                </c:pt>
                <c:pt idx="55">
                  <c:v>0.104</c:v>
                </c:pt>
                <c:pt idx="56">
                  <c:v>0.108</c:v>
                </c:pt>
                <c:pt idx="57">
                  <c:v>0.112</c:v>
                </c:pt>
                <c:pt idx="58">
                  <c:v>0.11600000000000001</c:v>
                </c:pt>
                <c:pt idx="59">
                  <c:v>0.12000000000000001</c:v>
                </c:pt>
                <c:pt idx="60">
                  <c:v>0.124</c:v>
                </c:pt>
                <c:pt idx="61">
                  <c:v>0.128</c:v>
                </c:pt>
                <c:pt idx="62">
                  <c:v>0.13200000000000001</c:v>
                </c:pt>
                <c:pt idx="63">
                  <c:v>5.7999999999999996E-2</c:v>
                </c:pt>
                <c:pt idx="64">
                  <c:v>6.2000000000000013E-2</c:v>
                </c:pt>
                <c:pt idx="65">
                  <c:v>6.6000000000000003E-2</c:v>
                </c:pt>
                <c:pt idx="66">
                  <c:v>7.0000000000000007E-2</c:v>
                </c:pt>
                <c:pt idx="67">
                  <c:v>7.3999999999999996E-2</c:v>
                </c:pt>
                <c:pt idx="68">
                  <c:v>7.8E-2</c:v>
                </c:pt>
                <c:pt idx="69">
                  <c:v>8.2000000000000003E-2</c:v>
                </c:pt>
                <c:pt idx="70">
                  <c:v>8.5999999999999993E-2</c:v>
                </c:pt>
                <c:pt idx="71">
                  <c:v>0.09</c:v>
                </c:pt>
                <c:pt idx="72">
                  <c:v>9.4000000000000014E-2</c:v>
                </c:pt>
                <c:pt idx="73">
                  <c:v>9.8000000000000004E-2</c:v>
                </c:pt>
                <c:pt idx="74">
                  <c:v>0.10200000000000001</c:v>
                </c:pt>
                <c:pt idx="75">
                  <c:v>0.106</c:v>
                </c:pt>
                <c:pt idx="76">
                  <c:v>0.11000000000000001</c:v>
                </c:pt>
                <c:pt idx="77">
                  <c:v>0.114</c:v>
                </c:pt>
                <c:pt idx="78">
                  <c:v>0.11800000000000001</c:v>
                </c:pt>
                <c:pt idx="79">
                  <c:v>0.12200000000000003</c:v>
                </c:pt>
                <c:pt idx="80">
                  <c:v>0.126</c:v>
                </c:pt>
                <c:pt idx="81">
                  <c:v>0.13</c:v>
                </c:pt>
                <c:pt idx="82">
                  <c:v>0.13400000000000001</c:v>
                </c:pt>
                <c:pt idx="83">
                  <c:v>0.13800000000000001</c:v>
                </c:pt>
                <c:pt idx="84">
                  <c:v>6.4000000000000015E-2</c:v>
                </c:pt>
                <c:pt idx="85">
                  <c:v>6.8000000000000005E-2</c:v>
                </c:pt>
                <c:pt idx="86">
                  <c:v>7.1999999999999995E-2</c:v>
                </c:pt>
                <c:pt idx="87">
                  <c:v>7.5999999999999998E-2</c:v>
                </c:pt>
                <c:pt idx="88">
                  <c:v>0.08</c:v>
                </c:pt>
                <c:pt idx="89">
                  <c:v>8.4000000000000005E-2</c:v>
                </c:pt>
                <c:pt idx="90">
                  <c:v>8.8000000000000009E-2</c:v>
                </c:pt>
                <c:pt idx="91">
                  <c:v>9.1999999999999998E-2</c:v>
                </c:pt>
                <c:pt idx="92">
                  <c:v>9.6000000000000002E-2</c:v>
                </c:pt>
                <c:pt idx="93">
                  <c:v>0.1</c:v>
                </c:pt>
                <c:pt idx="94">
                  <c:v>0.10400000000000001</c:v>
                </c:pt>
                <c:pt idx="95">
                  <c:v>0.10800000000000001</c:v>
                </c:pt>
                <c:pt idx="96">
                  <c:v>0.11200000000000002</c:v>
                </c:pt>
                <c:pt idx="97">
                  <c:v>0.11600000000000001</c:v>
                </c:pt>
                <c:pt idx="98">
                  <c:v>0.12000000000000001</c:v>
                </c:pt>
                <c:pt idx="99">
                  <c:v>0.12400000000000003</c:v>
                </c:pt>
                <c:pt idx="100">
                  <c:v>0.128</c:v>
                </c:pt>
                <c:pt idx="101">
                  <c:v>0.13200000000000003</c:v>
                </c:pt>
                <c:pt idx="102">
                  <c:v>0.13600000000000001</c:v>
                </c:pt>
                <c:pt idx="103">
                  <c:v>0.14000000000000001</c:v>
                </c:pt>
                <c:pt idx="104">
                  <c:v>0.14400000000000002</c:v>
                </c:pt>
                <c:pt idx="105">
                  <c:v>7.0000000000000007E-2</c:v>
                </c:pt>
                <c:pt idx="106">
                  <c:v>7.3999999999999996E-2</c:v>
                </c:pt>
                <c:pt idx="107">
                  <c:v>7.8000000000000014E-2</c:v>
                </c:pt>
                <c:pt idx="108">
                  <c:v>8.199999999999999E-2</c:v>
                </c:pt>
                <c:pt idx="109">
                  <c:v>8.6000000000000007E-2</c:v>
                </c:pt>
                <c:pt idx="110">
                  <c:v>0.09</c:v>
                </c:pt>
                <c:pt idx="111">
                  <c:v>9.4000000000000014E-2</c:v>
                </c:pt>
                <c:pt idx="112">
                  <c:v>9.8000000000000004E-2</c:v>
                </c:pt>
                <c:pt idx="113">
                  <c:v>0.10200000000000001</c:v>
                </c:pt>
                <c:pt idx="114">
                  <c:v>0.10600000000000001</c:v>
                </c:pt>
                <c:pt idx="115">
                  <c:v>0.11000000000000001</c:v>
                </c:pt>
                <c:pt idx="116">
                  <c:v>0.114</c:v>
                </c:pt>
                <c:pt idx="117">
                  <c:v>0.11799999999999999</c:v>
                </c:pt>
                <c:pt idx="118">
                  <c:v>0.12200000000000003</c:v>
                </c:pt>
                <c:pt idx="119">
                  <c:v>0.12600000000000003</c:v>
                </c:pt>
                <c:pt idx="120">
                  <c:v>0.13</c:v>
                </c:pt>
                <c:pt idx="121">
                  <c:v>0.13400000000000004</c:v>
                </c:pt>
                <c:pt idx="122">
                  <c:v>0.13800000000000001</c:v>
                </c:pt>
                <c:pt idx="123">
                  <c:v>0.14200000000000002</c:v>
                </c:pt>
                <c:pt idx="124">
                  <c:v>0.14599999999999999</c:v>
                </c:pt>
                <c:pt idx="125">
                  <c:v>0.15000000000000002</c:v>
                </c:pt>
                <c:pt idx="126">
                  <c:v>7.5999999999999998E-2</c:v>
                </c:pt>
                <c:pt idx="127">
                  <c:v>0.08</c:v>
                </c:pt>
                <c:pt idx="128">
                  <c:v>8.4000000000000005E-2</c:v>
                </c:pt>
                <c:pt idx="129">
                  <c:v>8.7999999999999995E-2</c:v>
                </c:pt>
                <c:pt idx="130">
                  <c:v>9.1999999999999998E-2</c:v>
                </c:pt>
                <c:pt idx="131">
                  <c:v>9.6000000000000002E-2</c:v>
                </c:pt>
                <c:pt idx="132">
                  <c:v>0.1</c:v>
                </c:pt>
                <c:pt idx="133">
                  <c:v>0.10400000000000001</c:v>
                </c:pt>
                <c:pt idx="134">
                  <c:v>0.10800000000000001</c:v>
                </c:pt>
                <c:pt idx="135">
                  <c:v>0.11200000000000002</c:v>
                </c:pt>
                <c:pt idx="136">
                  <c:v>0.11600000000000001</c:v>
                </c:pt>
                <c:pt idx="137">
                  <c:v>0.12</c:v>
                </c:pt>
                <c:pt idx="138">
                  <c:v>0.12400000000000001</c:v>
                </c:pt>
                <c:pt idx="139">
                  <c:v>0.128</c:v>
                </c:pt>
                <c:pt idx="140">
                  <c:v>0.13200000000000001</c:v>
                </c:pt>
                <c:pt idx="141">
                  <c:v>0.13600000000000001</c:v>
                </c:pt>
                <c:pt idx="142">
                  <c:v>0.14000000000000001</c:v>
                </c:pt>
                <c:pt idx="143">
                  <c:v>0.14400000000000002</c:v>
                </c:pt>
                <c:pt idx="144">
                  <c:v>0.14799999999999999</c:v>
                </c:pt>
                <c:pt idx="145">
                  <c:v>0.15200000000000002</c:v>
                </c:pt>
                <c:pt idx="146">
                  <c:v>0.15600000000000003</c:v>
                </c:pt>
                <c:pt idx="147">
                  <c:v>8.199999999999999E-2</c:v>
                </c:pt>
                <c:pt idx="148">
                  <c:v>8.6000000000000007E-2</c:v>
                </c:pt>
                <c:pt idx="149">
                  <c:v>0.09</c:v>
                </c:pt>
                <c:pt idx="150">
                  <c:v>9.4E-2</c:v>
                </c:pt>
                <c:pt idx="151">
                  <c:v>9.799999999999999E-2</c:v>
                </c:pt>
                <c:pt idx="152">
                  <c:v>0.10200000000000001</c:v>
                </c:pt>
                <c:pt idx="153">
                  <c:v>0.106</c:v>
                </c:pt>
                <c:pt idx="154">
                  <c:v>0.11</c:v>
                </c:pt>
                <c:pt idx="155">
                  <c:v>0.11399999999999999</c:v>
                </c:pt>
                <c:pt idx="156">
                  <c:v>0.11800000000000001</c:v>
                </c:pt>
                <c:pt idx="157">
                  <c:v>0.122</c:v>
                </c:pt>
                <c:pt idx="158">
                  <c:v>0.126</c:v>
                </c:pt>
                <c:pt idx="159">
                  <c:v>0.13</c:v>
                </c:pt>
                <c:pt idx="160">
                  <c:v>0.13400000000000001</c:v>
                </c:pt>
                <c:pt idx="161">
                  <c:v>0.13800000000000001</c:v>
                </c:pt>
                <c:pt idx="162">
                  <c:v>0.14200000000000002</c:v>
                </c:pt>
                <c:pt idx="163">
                  <c:v>0.14599999999999999</c:v>
                </c:pt>
                <c:pt idx="164">
                  <c:v>0.15000000000000002</c:v>
                </c:pt>
                <c:pt idx="165">
                  <c:v>0.154</c:v>
                </c:pt>
                <c:pt idx="166">
                  <c:v>0.15800000000000003</c:v>
                </c:pt>
                <c:pt idx="167">
                  <c:v>0.16200000000000001</c:v>
                </c:pt>
                <c:pt idx="168">
                  <c:v>8.8000000000000009E-2</c:v>
                </c:pt>
                <c:pt idx="169">
                  <c:v>9.2000000000000012E-2</c:v>
                </c:pt>
                <c:pt idx="170">
                  <c:v>9.6000000000000016E-2</c:v>
                </c:pt>
                <c:pt idx="171">
                  <c:v>0.1</c:v>
                </c:pt>
                <c:pt idx="172">
                  <c:v>0.10400000000000001</c:v>
                </c:pt>
                <c:pt idx="173">
                  <c:v>0.10800000000000001</c:v>
                </c:pt>
                <c:pt idx="174">
                  <c:v>0.11200000000000002</c:v>
                </c:pt>
                <c:pt idx="175">
                  <c:v>0.11600000000000001</c:v>
                </c:pt>
                <c:pt idx="176">
                  <c:v>0.12000000000000002</c:v>
                </c:pt>
                <c:pt idx="177">
                  <c:v>0.12400000000000003</c:v>
                </c:pt>
                <c:pt idx="178">
                  <c:v>0.128</c:v>
                </c:pt>
                <c:pt idx="179">
                  <c:v>0.13200000000000003</c:v>
                </c:pt>
                <c:pt idx="180">
                  <c:v>0.13600000000000001</c:v>
                </c:pt>
                <c:pt idx="181">
                  <c:v>0.14000000000000001</c:v>
                </c:pt>
                <c:pt idx="182">
                  <c:v>0.14400000000000002</c:v>
                </c:pt>
                <c:pt idx="183">
                  <c:v>0.14800000000000002</c:v>
                </c:pt>
                <c:pt idx="184">
                  <c:v>0.15200000000000002</c:v>
                </c:pt>
                <c:pt idx="185">
                  <c:v>0.15600000000000003</c:v>
                </c:pt>
                <c:pt idx="186">
                  <c:v>0.16000000000000003</c:v>
                </c:pt>
                <c:pt idx="187">
                  <c:v>0.16400000000000003</c:v>
                </c:pt>
                <c:pt idx="188">
                  <c:v>0.16800000000000004</c:v>
                </c:pt>
                <c:pt idx="189">
                  <c:v>9.4000000000000014E-2</c:v>
                </c:pt>
                <c:pt idx="190">
                  <c:v>9.8000000000000004E-2</c:v>
                </c:pt>
                <c:pt idx="191">
                  <c:v>0.10200000000000002</c:v>
                </c:pt>
                <c:pt idx="192">
                  <c:v>0.106</c:v>
                </c:pt>
                <c:pt idx="193">
                  <c:v>0.11000000000000001</c:v>
                </c:pt>
                <c:pt idx="194">
                  <c:v>0.11400000000000002</c:v>
                </c:pt>
                <c:pt idx="195">
                  <c:v>0.11800000000000002</c:v>
                </c:pt>
                <c:pt idx="196">
                  <c:v>0.12200000000000003</c:v>
                </c:pt>
                <c:pt idx="197">
                  <c:v>0.126</c:v>
                </c:pt>
                <c:pt idx="198">
                  <c:v>0.13</c:v>
                </c:pt>
                <c:pt idx="199">
                  <c:v>0.13400000000000004</c:v>
                </c:pt>
                <c:pt idx="200">
                  <c:v>0.13800000000000001</c:v>
                </c:pt>
                <c:pt idx="201">
                  <c:v>0.14200000000000002</c:v>
                </c:pt>
                <c:pt idx="202">
                  <c:v>0.14600000000000002</c:v>
                </c:pt>
                <c:pt idx="203">
                  <c:v>0.15000000000000002</c:v>
                </c:pt>
                <c:pt idx="204">
                  <c:v>0.154</c:v>
                </c:pt>
                <c:pt idx="205">
                  <c:v>0.15800000000000003</c:v>
                </c:pt>
                <c:pt idx="206">
                  <c:v>0.16200000000000003</c:v>
                </c:pt>
                <c:pt idx="207">
                  <c:v>0.16600000000000004</c:v>
                </c:pt>
                <c:pt idx="208">
                  <c:v>0.17000000000000004</c:v>
                </c:pt>
                <c:pt idx="209">
                  <c:v>0.17400000000000002</c:v>
                </c:pt>
                <c:pt idx="210">
                  <c:v>0.1</c:v>
                </c:pt>
                <c:pt idx="211">
                  <c:v>0.10400000000000001</c:v>
                </c:pt>
                <c:pt idx="212">
                  <c:v>0.10800000000000001</c:v>
                </c:pt>
                <c:pt idx="213">
                  <c:v>0.112</c:v>
                </c:pt>
                <c:pt idx="214">
                  <c:v>0.11600000000000001</c:v>
                </c:pt>
                <c:pt idx="215">
                  <c:v>0.12000000000000001</c:v>
                </c:pt>
                <c:pt idx="216">
                  <c:v>0.12400000000000001</c:v>
                </c:pt>
                <c:pt idx="217">
                  <c:v>0.128</c:v>
                </c:pt>
                <c:pt idx="218">
                  <c:v>0.13200000000000001</c:v>
                </c:pt>
                <c:pt idx="219">
                  <c:v>0.13600000000000004</c:v>
                </c:pt>
                <c:pt idx="220">
                  <c:v>0.14000000000000001</c:v>
                </c:pt>
                <c:pt idx="221">
                  <c:v>0.14400000000000002</c:v>
                </c:pt>
                <c:pt idx="222">
                  <c:v>0.14800000000000002</c:v>
                </c:pt>
                <c:pt idx="223">
                  <c:v>0.15200000000000002</c:v>
                </c:pt>
                <c:pt idx="224">
                  <c:v>0.156</c:v>
                </c:pt>
                <c:pt idx="225">
                  <c:v>0.16000000000000003</c:v>
                </c:pt>
                <c:pt idx="226">
                  <c:v>0.16400000000000003</c:v>
                </c:pt>
                <c:pt idx="227">
                  <c:v>0.16800000000000004</c:v>
                </c:pt>
                <c:pt idx="228">
                  <c:v>0.17200000000000004</c:v>
                </c:pt>
                <c:pt idx="229">
                  <c:v>0.17599999999999999</c:v>
                </c:pt>
                <c:pt idx="230">
                  <c:v>0.18000000000000002</c:v>
                </c:pt>
                <c:pt idx="231">
                  <c:v>0.10600000000000001</c:v>
                </c:pt>
                <c:pt idx="232">
                  <c:v>0.11000000000000003</c:v>
                </c:pt>
                <c:pt idx="233">
                  <c:v>0.11400000000000002</c:v>
                </c:pt>
                <c:pt idx="234">
                  <c:v>0.11800000000000002</c:v>
                </c:pt>
                <c:pt idx="235">
                  <c:v>0.12200000000000003</c:v>
                </c:pt>
                <c:pt idx="236">
                  <c:v>0.12600000000000003</c:v>
                </c:pt>
                <c:pt idx="237">
                  <c:v>0.13000000000000003</c:v>
                </c:pt>
                <c:pt idx="238">
                  <c:v>0.13400000000000001</c:v>
                </c:pt>
                <c:pt idx="239">
                  <c:v>0.13800000000000004</c:v>
                </c:pt>
                <c:pt idx="240">
                  <c:v>0.14200000000000002</c:v>
                </c:pt>
                <c:pt idx="241">
                  <c:v>0.14600000000000002</c:v>
                </c:pt>
                <c:pt idx="242">
                  <c:v>0.15000000000000002</c:v>
                </c:pt>
                <c:pt idx="243">
                  <c:v>0.15400000000000003</c:v>
                </c:pt>
                <c:pt idx="244">
                  <c:v>0.15800000000000003</c:v>
                </c:pt>
                <c:pt idx="245">
                  <c:v>0.16200000000000001</c:v>
                </c:pt>
                <c:pt idx="246">
                  <c:v>0.16600000000000004</c:v>
                </c:pt>
                <c:pt idx="247">
                  <c:v>0.17000000000000004</c:v>
                </c:pt>
                <c:pt idx="248">
                  <c:v>0.17400000000000007</c:v>
                </c:pt>
                <c:pt idx="249">
                  <c:v>0.17800000000000005</c:v>
                </c:pt>
                <c:pt idx="250">
                  <c:v>0.18200000000000002</c:v>
                </c:pt>
                <c:pt idx="251">
                  <c:v>0.18600000000000003</c:v>
                </c:pt>
                <c:pt idx="252">
                  <c:v>0.112</c:v>
                </c:pt>
                <c:pt idx="253">
                  <c:v>0.11600000000000001</c:v>
                </c:pt>
                <c:pt idx="254">
                  <c:v>0.12000000000000001</c:v>
                </c:pt>
                <c:pt idx="255">
                  <c:v>0.124</c:v>
                </c:pt>
                <c:pt idx="256">
                  <c:v>0.128</c:v>
                </c:pt>
                <c:pt idx="257">
                  <c:v>0.13200000000000001</c:v>
                </c:pt>
                <c:pt idx="258">
                  <c:v>0.13600000000000001</c:v>
                </c:pt>
                <c:pt idx="259">
                  <c:v>0.14000000000000001</c:v>
                </c:pt>
                <c:pt idx="260">
                  <c:v>0.14400000000000002</c:v>
                </c:pt>
                <c:pt idx="261">
                  <c:v>0.14799999999999999</c:v>
                </c:pt>
                <c:pt idx="262">
                  <c:v>0.15200000000000002</c:v>
                </c:pt>
                <c:pt idx="263">
                  <c:v>0.15600000000000003</c:v>
                </c:pt>
                <c:pt idx="264">
                  <c:v>0.16</c:v>
                </c:pt>
                <c:pt idx="265">
                  <c:v>0.16400000000000003</c:v>
                </c:pt>
                <c:pt idx="266">
                  <c:v>0.16800000000000004</c:v>
                </c:pt>
                <c:pt idx="267">
                  <c:v>0.17200000000000001</c:v>
                </c:pt>
                <c:pt idx="268">
                  <c:v>0.17599999999999999</c:v>
                </c:pt>
                <c:pt idx="269">
                  <c:v>0.18000000000000002</c:v>
                </c:pt>
                <c:pt idx="270">
                  <c:v>0.184</c:v>
                </c:pt>
                <c:pt idx="271">
                  <c:v>0.18800000000000003</c:v>
                </c:pt>
                <c:pt idx="272">
                  <c:v>0.19200000000000006</c:v>
                </c:pt>
                <c:pt idx="273">
                  <c:v>0.11800000000000002</c:v>
                </c:pt>
                <c:pt idx="274">
                  <c:v>0.12200000000000001</c:v>
                </c:pt>
                <c:pt idx="275">
                  <c:v>0.12600000000000003</c:v>
                </c:pt>
                <c:pt idx="276">
                  <c:v>0.13</c:v>
                </c:pt>
                <c:pt idx="277">
                  <c:v>0.13400000000000001</c:v>
                </c:pt>
                <c:pt idx="278">
                  <c:v>0.13800000000000001</c:v>
                </c:pt>
                <c:pt idx="279">
                  <c:v>0.14200000000000004</c:v>
                </c:pt>
                <c:pt idx="280">
                  <c:v>0.14600000000000002</c:v>
                </c:pt>
                <c:pt idx="281">
                  <c:v>0.15000000000000002</c:v>
                </c:pt>
                <c:pt idx="282">
                  <c:v>0.15400000000000003</c:v>
                </c:pt>
                <c:pt idx="283">
                  <c:v>0.15800000000000003</c:v>
                </c:pt>
                <c:pt idx="284">
                  <c:v>0.16200000000000003</c:v>
                </c:pt>
                <c:pt idx="285">
                  <c:v>0.16600000000000001</c:v>
                </c:pt>
                <c:pt idx="286">
                  <c:v>0.17000000000000004</c:v>
                </c:pt>
                <c:pt idx="287">
                  <c:v>0.17400000000000004</c:v>
                </c:pt>
                <c:pt idx="288">
                  <c:v>0.17800000000000005</c:v>
                </c:pt>
                <c:pt idx="289">
                  <c:v>0.18200000000000002</c:v>
                </c:pt>
                <c:pt idx="290">
                  <c:v>0.18600000000000003</c:v>
                </c:pt>
                <c:pt idx="291">
                  <c:v>0.19000000000000003</c:v>
                </c:pt>
                <c:pt idx="292">
                  <c:v>0.19400000000000003</c:v>
                </c:pt>
                <c:pt idx="293">
                  <c:v>0.19800000000000001</c:v>
                </c:pt>
                <c:pt idx="294">
                  <c:v>0.124</c:v>
                </c:pt>
                <c:pt idx="295">
                  <c:v>0.128</c:v>
                </c:pt>
                <c:pt idx="296">
                  <c:v>0.13200000000000001</c:v>
                </c:pt>
                <c:pt idx="297">
                  <c:v>0.13600000000000001</c:v>
                </c:pt>
                <c:pt idx="298">
                  <c:v>0.14000000000000001</c:v>
                </c:pt>
                <c:pt idx="299">
                  <c:v>0.14400000000000002</c:v>
                </c:pt>
                <c:pt idx="300">
                  <c:v>0.14799999999999999</c:v>
                </c:pt>
                <c:pt idx="301">
                  <c:v>0.152</c:v>
                </c:pt>
                <c:pt idx="302">
                  <c:v>0.15600000000000003</c:v>
                </c:pt>
                <c:pt idx="303">
                  <c:v>0.16</c:v>
                </c:pt>
                <c:pt idx="304">
                  <c:v>0.16400000000000001</c:v>
                </c:pt>
                <c:pt idx="305">
                  <c:v>0.16800000000000001</c:v>
                </c:pt>
                <c:pt idx="306">
                  <c:v>0.17199999999999999</c:v>
                </c:pt>
                <c:pt idx="307">
                  <c:v>0.17600000000000002</c:v>
                </c:pt>
                <c:pt idx="308">
                  <c:v>0.18</c:v>
                </c:pt>
                <c:pt idx="309">
                  <c:v>0.184</c:v>
                </c:pt>
                <c:pt idx="310">
                  <c:v>0.18800000000000003</c:v>
                </c:pt>
                <c:pt idx="311">
                  <c:v>0.192</c:v>
                </c:pt>
                <c:pt idx="312">
                  <c:v>0.19600000000000004</c:v>
                </c:pt>
                <c:pt idx="313">
                  <c:v>0.2</c:v>
                </c:pt>
                <c:pt idx="314">
                  <c:v>0.20400000000000001</c:v>
                </c:pt>
                <c:pt idx="315">
                  <c:v>0.13</c:v>
                </c:pt>
                <c:pt idx="316">
                  <c:v>0.13400000000000001</c:v>
                </c:pt>
                <c:pt idx="317">
                  <c:v>0.13800000000000001</c:v>
                </c:pt>
                <c:pt idx="318">
                  <c:v>0.14200000000000002</c:v>
                </c:pt>
                <c:pt idx="319">
                  <c:v>0.14600000000000002</c:v>
                </c:pt>
                <c:pt idx="320">
                  <c:v>0.15000000000000002</c:v>
                </c:pt>
                <c:pt idx="321">
                  <c:v>0.15400000000000003</c:v>
                </c:pt>
                <c:pt idx="322">
                  <c:v>0.158</c:v>
                </c:pt>
                <c:pt idx="323">
                  <c:v>0.16200000000000003</c:v>
                </c:pt>
                <c:pt idx="324">
                  <c:v>0.16600000000000001</c:v>
                </c:pt>
                <c:pt idx="325">
                  <c:v>0.17</c:v>
                </c:pt>
                <c:pt idx="326">
                  <c:v>0.17400000000000004</c:v>
                </c:pt>
                <c:pt idx="327">
                  <c:v>0.17800000000000002</c:v>
                </c:pt>
                <c:pt idx="328">
                  <c:v>0.18200000000000005</c:v>
                </c:pt>
                <c:pt idx="329">
                  <c:v>0.186</c:v>
                </c:pt>
                <c:pt idx="330">
                  <c:v>0.19000000000000003</c:v>
                </c:pt>
                <c:pt idx="331">
                  <c:v>0.19400000000000003</c:v>
                </c:pt>
                <c:pt idx="332">
                  <c:v>0.19800000000000006</c:v>
                </c:pt>
                <c:pt idx="333">
                  <c:v>0.20199999999999999</c:v>
                </c:pt>
                <c:pt idx="334">
                  <c:v>0.20600000000000002</c:v>
                </c:pt>
                <c:pt idx="335">
                  <c:v>0.21000000000000002</c:v>
                </c:pt>
                <c:pt idx="336">
                  <c:v>0.13600000000000001</c:v>
                </c:pt>
                <c:pt idx="337">
                  <c:v>0.14000000000000001</c:v>
                </c:pt>
                <c:pt idx="338">
                  <c:v>0.14400000000000002</c:v>
                </c:pt>
                <c:pt idx="339">
                  <c:v>0.14800000000000002</c:v>
                </c:pt>
                <c:pt idx="340">
                  <c:v>0.15200000000000002</c:v>
                </c:pt>
                <c:pt idx="341">
                  <c:v>0.15600000000000003</c:v>
                </c:pt>
                <c:pt idx="342">
                  <c:v>0.16000000000000003</c:v>
                </c:pt>
                <c:pt idx="343">
                  <c:v>0.16400000000000003</c:v>
                </c:pt>
                <c:pt idx="344">
                  <c:v>0.16800000000000004</c:v>
                </c:pt>
                <c:pt idx="345">
                  <c:v>0.17200000000000001</c:v>
                </c:pt>
                <c:pt idx="346">
                  <c:v>0.17600000000000005</c:v>
                </c:pt>
                <c:pt idx="347">
                  <c:v>0.18000000000000005</c:v>
                </c:pt>
                <c:pt idx="348">
                  <c:v>0.18400000000000005</c:v>
                </c:pt>
                <c:pt idx="349">
                  <c:v>0.18800000000000006</c:v>
                </c:pt>
                <c:pt idx="350">
                  <c:v>0.192</c:v>
                </c:pt>
                <c:pt idx="351">
                  <c:v>0.19600000000000004</c:v>
                </c:pt>
                <c:pt idx="352">
                  <c:v>0.20000000000000007</c:v>
                </c:pt>
                <c:pt idx="353">
                  <c:v>0.20400000000000001</c:v>
                </c:pt>
                <c:pt idx="354">
                  <c:v>0.20800000000000007</c:v>
                </c:pt>
                <c:pt idx="355">
                  <c:v>0.21200000000000002</c:v>
                </c:pt>
                <c:pt idx="356">
                  <c:v>0.21600000000000003</c:v>
                </c:pt>
                <c:pt idx="357">
                  <c:v>0.14200000000000002</c:v>
                </c:pt>
                <c:pt idx="358">
                  <c:v>0.14600000000000002</c:v>
                </c:pt>
                <c:pt idx="359">
                  <c:v>0.15000000000000002</c:v>
                </c:pt>
                <c:pt idx="360">
                  <c:v>0.15400000000000003</c:v>
                </c:pt>
                <c:pt idx="361">
                  <c:v>0.15800000000000003</c:v>
                </c:pt>
                <c:pt idx="362">
                  <c:v>0.16200000000000003</c:v>
                </c:pt>
                <c:pt idx="363">
                  <c:v>0.16600000000000001</c:v>
                </c:pt>
                <c:pt idx="364">
                  <c:v>0.17</c:v>
                </c:pt>
                <c:pt idx="365">
                  <c:v>0.17400000000000004</c:v>
                </c:pt>
                <c:pt idx="366">
                  <c:v>0.17800000000000002</c:v>
                </c:pt>
                <c:pt idx="367">
                  <c:v>0.18200000000000002</c:v>
                </c:pt>
                <c:pt idx="368">
                  <c:v>0.18600000000000005</c:v>
                </c:pt>
                <c:pt idx="369">
                  <c:v>0.19</c:v>
                </c:pt>
                <c:pt idx="370">
                  <c:v>0.19400000000000003</c:v>
                </c:pt>
                <c:pt idx="371">
                  <c:v>0.19800000000000004</c:v>
                </c:pt>
                <c:pt idx="372">
                  <c:v>0.20200000000000007</c:v>
                </c:pt>
                <c:pt idx="373">
                  <c:v>0.20600000000000002</c:v>
                </c:pt>
                <c:pt idx="374">
                  <c:v>0.21000000000000002</c:v>
                </c:pt>
                <c:pt idx="375">
                  <c:v>0.21400000000000002</c:v>
                </c:pt>
                <c:pt idx="376">
                  <c:v>0.21800000000000003</c:v>
                </c:pt>
                <c:pt idx="377">
                  <c:v>0.22200000000000006</c:v>
                </c:pt>
                <c:pt idx="378">
                  <c:v>0.13600000000000001</c:v>
                </c:pt>
                <c:pt idx="379">
                  <c:v>0.14000000000000001</c:v>
                </c:pt>
                <c:pt idx="380">
                  <c:v>0.14400000000000002</c:v>
                </c:pt>
                <c:pt idx="381">
                  <c:v>0.14800000000000002</c:v>
                </c:pt>
                <c:pt idx="382">
                  <c:v>0.15200000000000002</c:v>
                </c:pt>
                <c:pt idx="383">
                  <c:v>0.15600000000000003</c:v>
                </c:pt>
                <c:pt idx="384">
                  <c:v>0.16000000000000003</c:v>
                </c:pt>
                <c:pt idx="385">
                  <c:v>0.16400000000000003</c:v>
                </c:pt>
                <c:pt idx="386">
                  <c:v>0.16800000000000004</c:v>
                </c:pt>
                <c:pt idx="387">
                  <c:v>0.17200000000000001</c:v>
                </c:pt>
                <c:pt idx="388">
                  <c:v>0.17600000000000005</c:v>
                </c:pt>
                <c:pt idx="389">
                  <c:v>0.18000000000000005</c:v>
                </c:pt>
                <c:pt idx="390">
                  <c:v>0.18400000000000005</c:v>
                </c:pt>
                <c:pt idx="391">
                  <c:v>0.18800000000000006</c:v>
                </c:pt>
                <c:pt idx="392">
                  <c:v>0.192</c:v>
                </c:pt>
                <c:pt idx="393">
                  <c:v>0.19600000000000004</c:v>
                </c:pt>
                <c:pt idx="394">
                  <c:v>0.20000000000000007</c:v>
                </c:pt>
                <c:pt idx="395">
                  <c:v>0.20400000000000001</c:v>
                </c:pt>
                <c:pt idx="396">
                  <c:v>0.20800000000000007</c:v>
                </c:pt>
                <c:pt idx="397">
                  <c:v>0.21200000000000002</c:v>
                </c:pt>
                <c:pt idx="398">
                  <c:v>0.21600000000000003</c:v>
                </c:pt>
                <c:pt idx="399">
                  <c:v>0.14200000000000002</c:v>
                </c:pt>
                <c:pt idx="400">
                  <c:v>0.14600000000000002</c:v>
                </c:pt>
                <c:pt idx="401">
                  <c:v>0.15000000000000002</c:v>
                </c:pt>
                <c:pt idx="402">
                  <c:v>0.15400000000000003</c:v>
                </c:pt>
                <c:pt idx="403">
                  <c:v>0.15800000000000003</c:v>
                </c:pt>
                <c:pt idx="404">
                  <c:v>0.16200000000000003</c:v>
                </c:pt>
                <c:pt idx="405">
                  <c:v>0.16600000000000001</c:v>
                </c:pt>
                <c:pt idx="406">
                  <c:v>0.17</c:v>
                </c:pt>
                <c:pt idx="407">
                  <c:v>0.17400000000000004</c:v>
                </c:pt>
                <c:pt idx="408">
                  <c:v>0.17800000000000002</c:v>
                </c:pt>
                <c:pt idx="409">
                  <c:v>0.18200000000000002</c:v>
                </c:pt>
                <c:pt idx="410">
                  <c:v>0.18600000000000005</c:v>
                </c:pt>
                <c:pt idx="411">
                  <c:v>0.19</c:v>
                </c:pt>
                <c:pt idx="412">
                  <c:v>0.19400000000000003</c:v>
                </c:pt>
                <c:pt idx="413">
                  <c:v>0.19800000000000004</c:v>
                </c:pt>
                <c:pt idx="414">
                  <c:v>0.20200000000000007</c:v>
                </c:pt>
                <c:pt idx="415">
                  <c:v>0.20600000000000002</c:v>
                </c:pt>
                <c:pt idx="416">
                  <c:v>0.21000000000000002</c:v>
                </c:pt>
                <c:pt idx="417">
                  <c:v>0.21400000000000002</c:v>
                </c:pt>
                <c:pt idx="418">
                  <c:v>0.21800000000000003</c:v>
                </c:pt>
                <c:pt idx="419">
                  <c:v>0.22200000000000006</c:v>
                </c:pt>
                <c:pt idx="420">
                  <c:v>0.14800000000000002</c:v>
                </c:pt>
                <c:pt idx="421">
                  <c:v>0.15200000000000002</c:v>
                </c:pt>
                <c:pt idx="422">
                  <c:v>0.15600000000000003</c:v>
                </c:pt>
                <c:pt idx="423">
                  <c:v>0.16000000000000003</c:v>
                </c:pt>
                <c:pt idx="424">
                  <c:v>0.16400000000000003</c:v>
                </c:pt>
                <c:pt idx="425">
                  <c:v>0.16800000000000004</c:v>
                </c:pt>
                <c:pt idx="426">
                  <c:v>0.17200000000000001</c:v>
                </c:pt>
                <c:pt idx="427">
                  <c:v>0.17600000000000002</c:v>
                </c:pt>
                <c:pt idx="428">
                  <c:v>0.18000000000000005</c:v>
                </c:pt>
                <c:pt idx="429">
                  <c:v>0.18400000000000002</c:v>
                </c:pt>
                <c:pt idx="430">
                  <c:v>0.18800000000000006</c:v>
                </c:pt>
                <c:pt idx="431">
                  <c:v>0.19200000000000006</c:v>
                </c:pt>
                <c:pt idx="432">
                  <c:v>0.19600000000000001</c:v>
                </c:pt>
                <c:pt idx="433">
                  <c:v>0.20000000000000004</c:v>
                </c:pt>
                <c:pt idx="434">
                  <c:v>0.20400000000000004</c:v>
                </c:pt>
                <c:pt idx="435">
                  <c:v>0.20800000000000002</c:v>
                </c:pt>
                <c:pt idx="436">
                  <c:v>0.21200000000000002</c:v>
                </c:pt>
                <c:pt idx="437">
                  <c:v>0.21600000000000003</c:v>
                </c:pt>
                <c:pt idx="438">
                  <c:v>0.22000000000000003</c:v>
                </c:pt>
                <c:pt idx="439">
                  <c:v>0.22400000000000003</c:v>
                </c:pt>
                <c:pt idx="440">
                  <c:v>0.22800000000000001</c:v>
                </c:pt>
                <c:pt idx="441">
                  <c:v>0.154</c:v>
                </c:pt>
                <c:pt idx="442">
                  <c:v>0.15799999999999997</c:v>
                </c:pt>
                <c:pt idx="443">
                  <c:v>0.16200000000000001</c:v>
                </c:pt>
                <c:pt idx="444">
                  <c:v>0.16599999999999998</c:v>
                </c:pt>
                <c:pt idx="445">
                  <c:v>0.16999999999999998</c:v>
                </c:pt>
                <c:pt idx="446">
                  <c:v>0.17399999999999999</c:v>
                </c:pt>
                <c:pt idx="447">
                  <c:v>0.17800000000000002</c:v>
                </c:pt>
                <c:pt idx="448">
                  <c:v>0.182</c:v>
                </c:pt>
                <c:pt idx="449">
                  <c:v>0.186</c:v>
                </c:pt>
                <c:pt idx="450">
                  <c:v>0.19</c:v>
                </c:pt>
                <c:pt idx="451">
                  <c:v>0.19400000000000001</c:v>
                </c:pt>
                <c:pt idx="452">
                  <c:v>0.19800000000000001</c:v>
                </c:pt>
                <c:pt idx="453">
                  <c:v>0.20200000000000001</c:v>
                </c:pt>
                <c:pt idx="454">
                  <c:v>0.20599999999999999</c:v>
                </c:pt>
                <c:pt idx="455">
                  <c:v>0.21</c:v>
                </c:pt>
                <c:pt idx="456">
                  <c:v>0.21400000000000002</c:v>
                </c:pt>
                <c:pt idx="457">
                  <c:v>0.21800000000000003</c:v>
                </c:pt>
                <c:pt idx="458">
                  <c:v>0.22199999999999998</c:v>
                </c:pt>
                <c:pt idx="459">
                  <c:v>0.22600000000000003</c:v>
                </c:pt>
                <c:pt idx="460">
                  <c:v>0.22999999999999998</c:v>
                </c:pt>
                <c:pt idx="461">
                  <c:v>0.23400000000000001</c:v>
                </c:pt>
                <c:pt idx="462">
                  <c:v>0.16000000000000003</c:v>
                </c:pt>
                <c:pt idx="463">
                  <c:v>0.16400000000000003</c:v>
                </c:pt>
                <c:pt idx="464">
                  <c:v>0.16800000000000004</c:v>
                </c:pt>
                <c:pt idx="465">
                  <c:v>0.17200000000000001</c:v>
                </c:pt>
                <c:pt idx="466">
                  <c:v>0.17599999999999999</c:v>
                </c:pt>
                <c:pt idx="467">
                  <c:v>0.18000000000000002</c:v>
                </c:pt>
                <c:pt idx="468">
                  <c:v>0.18400000000000005</c:v>
                </c:pt>
                <c:pt idx="469">
                  <c:v>0.188</c:v>
                </c:pt>
                <c:pt idx="470">
                  <c:v>0.19200000000000006</c:v>
                </c:pt>
                <c:pt idx="471">
                  <c:v>0.19600000000000001</c:v>
                </c:pt>
                <c:pt idx="472">
                  <c:v>0.2</c:v>
                </c:pt>
                <c:pt idx="473">
                  <c:v>0.20400000000000004</c:v>
                </c:pt>
                <c:pt idx="474">
                  <c:v>0.20800000000000005</c:v>
                </c:pt>
                <c:pt idx="475">
                  <c:v>0.21200000000000002</c:v>
                </c:pt>
                <c:pt idx="476">
                  <c:v>0.21600000000000003</c:v>
                </c:pt>
                <c:pt idx="477">
                  <c:v>0.22000000000000003</c:v>
                </c:pt>
                <c:pt idx="478">
                  <c:v>0.22400000000000003</c:v>
                </c:pt>
                <c:pt idx="479">
                  <c:v>0.22800000000000006</c:v>
                </c:pt>
                <c:pt idx="480">
                  <c:v>0.23199999999999998</c:v>
                </c:pt>
                <c:pt idx="481">
                  <c:v>0.23600000000000002</c:v>
                </c:pt>
                <c:pt idx="482">
                  <c:v>0.24000000000000005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1-A341-9824-CED198572146}"/>
            </c:ext>
          </c:extLst>
        </c:ser>
        <c:ser>
          <c:idx val="1"/>
          <c:order val="1"/>
          <c:tx>
            <c:v>CML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0">
                <a:solidFill>
                  <a:schemeClr val="accent2"/>
                </a:solidFill>
              </a:ln>
              <a:effectLst/>
            </c:spPr>
          </c:marker>
          <c:xVal>
            <c:numRef>
              <c:f>'Pension with Case 3 Assumptions'!$K$38:$K$40</c:f>
              <c:numCache>
                <c:formatCode>0.0000</c:formatCode>
                <c:ptCount val="3"/>
                <c:pt idx="0">
                  <c:v>0</c:v>
                </c:pt>
                <c:pt idx="1">
                  <c:v>0.11520469510899466</c:v>
                </c:pt>
                <c:pt idx="2">
                  <c:v>0.57602347554497324</c:v>
                </c:pt>
              </c:numCache>
            </c:numRef>
          </c:xVal>
          <c:yVal>
            <c:numRef>
              <c:f>'Pension with Case 3 Assumptions'!$J$38:$J$40</c:f>
              <c:numCache>
                <c:formatCode>0.0000</c:formatCode>
                <c:ptCount val="3"/>
                <c:pt idx="0" formatCode="General">
                  <c:v>0.05</c:v>
                </c:pt>
                <c:pt idx="1">
                  <c:v>0.1054346233188684</c:v>
                </c:pt>
                <c:pt idx="2">
                  <c:v>0.32717311659434195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A1-664C-BED0-26C9C6E019A9}"/>
            </c:ext>
          </c:extLst>
        </c:ser>
        <c:ser>
          <c:idx val="2"/>
          <c:order val="2"/>
          <c:tx>
            <c:v>CML'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63500">
                <a:solidFill>
                  <a:schemeClr val="accent3"/>
                </a:solidFill>
              </a:ln>
              <a:effectLst/>
            </c:spPr>
          </c:marker>
          <c:xVal>
            <c:numRef>
              <c:f>'Pension with Case 3 Assumptions'!$K$52:$K$54</c:f>
              <c:numCache>
                <c:formatCode>0.0000</c:formatCode>
                <c:ptCount val="3"/>
                <c:pt idx="0" formatCode="General">
                  <c:v>0</c:v>
                </c:pt>
                <c:pt idx="1">
                  <c:v>0.1193118499804567</c:v>
                </c:pt>
                <c:pt idx="2">
                  <c:v>0.59655924990228348</c:v>
                </c:pt>
              </c:numCache>
            </c:numRef>
          </c:xVal>
          <c:yVal>
            <c:numRef>
              <c:f>'Pension with Case 3 Assumptions'!$J$52:$J$54</c:f>
              <c:numCache>
                <c:formatCode>0.0000</c:formatCode>
                <c:ptCount val="3"/>
                <c:pt idx="0" formatCode="General">
                  <c:v>0.05</c:v>
                </c:pt>
                <c:pt idx="1">
                  <c:v>0.10612424422005384</c:v>
                </c:pt>
                <c:pt idx="2">
                  <c:v>0.3306212211002692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B3-9C44-AF29-7A5BBAAAE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680879"/>
        <c:axId val="351666416"/>
      </c:scatterChart>
      <c:valAx>
        <c:axId val="751680879"/>
        <c:scaling>
          <c:orientation val="minMax"/>
          <c:max val="0.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𝜎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48566975252228023"/>
              <c:y val="0.83628173009267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66416"/>
        <c:crosses val="autoZero"/>
        <c:crossBetween val="midCat"/>
        <c:majorUnit val="0.01"/>
      </c:valAx>
      <c:valAx>
        <c:axId val="351666416"/>
        <c:scaling>
          <c:orientation val="minMax"/>
          <c:max val="0.16"/>
          <c:min val="0.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𝜇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68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</a:t>
            </a:r>
            <a:r>
              <a:rPr lang="en-US" baseline="0"/>
              <a:t> of Feasible Portfolios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 of Feasible Portfolios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'Pension with Financial Data'!$F$26:$F$508</c:f>
              <c:numCache>
                <c:formatCode>0.0000</c:formatCode>
                <c:ptCount val="483"/>
                <c:pt idx="0">
                  <c:v>0.1225278286676045</c:v>
                </c:pt>
                <c:pt idx="1">
                  <c:v>0.11738400793717978</c:v>
                </c:pt>
                <c:pt idx="2">
                  <c:v>0.11252906232293912</c:v>
                </c:pt>
                <c:pt idx="3">
                  <c:v>0.10800195573067155</c:v>
                </c:pt>
                <c:pt idx="4">
                  <c:v>0.10384557305203701</c:v>
                </c:pt>
                <c:pt idx="5">
                  <c:v>0.10010610206100309</c:v>
                </c:pt>
                <c:pt idx="6">
                  <c:v>9.6831855934273861E-2</c:v>
                </c:pt>
                <c:pt idx="7">
                  <c:v>9.4071425013071669E-2</c:v>
                </c:pt>
                <c:pt idx="8">
                  <c:v>9.1871136440069986E-2</c:v>
                </c:pt>
                <c:pt idx="9">
                  <c:v>9.0271958237738134E-2</c:v>
                </c:pt>
                <c:pt idx="10">
                  <c:v>8.9306187937051223E-2</c:v>
                </c:pt>
                <c:pt idx="11">
                  <c:v>8.8994449209520265E-2</c:v>
                </c:pt>
                <c:pt idx="12">
                  <c:v>8.9343588482049693E-2</c:v>
                </c:pt>
                <c:pt idx="13">
                  <c:v>9.0345944248094501E-2</c:v>
                </c:pt>
                <c:pt idx="14">
                  <c:v>9.1980163664758433E-2</c:v>
                </c:pt>
                <c:pt idx="15">
                  <c:v>9.421337166240093E-2</c:v>
                </c:pt>
                <c:pt idx="16">
                  <c:v>9.7004207737013265E-2</c:v>
                </c:pt>
                <c:pt idx="17">
                  <c:v>0.10030613771778651</c:v>
                </c:pt>
                <c:pt idx="18">
                  <c:v>0.10407052529664426</c:v>
                </c:pt>
                <c:pt idx="19">
                  <c:v>0.10824913502502174</c:v>
                </c:pt>
                <c:pt idx="20">
                  <c:v>0.11279594078820965</c:v>
                </c:pt>
                <c:pt idx="21">
                  <c:v>0.11578638227034804</c:v>
                </c:pt>
                <c:pt idx="22">
                  <c:v>0.11046700946955851</c:v>
                </c:pt>
                <c:pt idx="23">
                  <c:v>0.10543852270174259</c:v>
                </c:pt>
                <c:pt idx="24">
                  <c:v>0.10074448860553234</c:v>
                </c:pt>
                <c:pt idx="25">
                  <c:v>9.6433759263758759E-2</c:v>
                </c:pt>
                <c:pt idx="26">
                  <c:v>9.2559904351597694E-2</c:v>
                </c:pt>
                <c:pt idx="27">
                  <c:v>8.9179873782705282E-2</c:v>
                </c:pt>
                <c:pt idx="28">
                  <c:v>8.6351675772434008E-2</c:v>
                </c:pt>
                <c:pt idx="29">
                  <c:v>8.4130980952333373E-2</c:v>
                </c:pt>
                <c:pt idx="30">
                  <c:v>8.2566821603972329E-2</c:v>
                </c:pt>
                <c:pt idx="31">
                  <c:v>8.1696916282369511E-2</c:v>
                </c:pt>
                <c:pt idx="32">
                  <c:v>8.1543486906072313E-2</c:v>
                </c:pt>
                <c:pt idx="33">
                  <c:v>8.2110549931413049E-2</c:v>
                </c:pt>
                <c:pt idx="34">
                  <c:v>8.338340716091755E-2</c:v>
                </c:pt>
                <c:pt idx="35">
                  <c:v>8.5330479876616377E-2</c:v>
                </c:pt>
                <c:pt idx="36">
                  <c:v>8.790697940817839E-2</c:v>
                </c:pt>
                <c:pt idx="37">
                  <c:v>9.1059493123189297E-2</c:v>
                </c:pt>
                <c:pt idx="38">
                  <c:v>9.4730531369355331E-2</c:v>
                </c:pt>
                <c:pt idx="39">
                  <c:v>9.8862348169941133E-2</c:v>
                </c:pt>
                <c:pt idx="40">
                  <c:v>0.10339972062010082</c:v>
                </c:pt>
                <c:pt idx="41">
                  <c:v>0.10829168291905494</c:v>
                </c:pt>
                <c:pt idx="42">
                  <c:v>0.1093489070539726</c:v>
                </c:pt>
                <c:pt idx="43">
                  <c:v>0.103846977213037</c:v>
                </c:pt>
                <c:pt idx="44">
                  <c:v>9.8635966590071553E-2</c:v>
                </c:pt>
                <c:pt idx="45">
                  <c:v>9.3764391751434001E-2</c:v>
                </c:pt>
                <c:pt idx="46">
                  <c:v>8.9287829195031143E-2</c:v>
                </c:pt>
                <c:pt idx="47">
                  <c:v>8.526851558864923E-2</c:v>
                </c:pt>
                <c:pt idx="48">
                  <c:v>8.1773902227473355E-2</c:v>
                </c:pt>
                <c:pt idx="49">
                  <c:v>7.8873762727608099E-2</c:v>
                </c:pt>
                <c:pt idx="50">
                  <c:v>7.6635617271603299E-2</c:v>
                </c:pt>
                <c:pt idx="51">
                  <c:v>7.5118661122748301E-2</c:v>
                </c:pt>
                <c:pt idx="52">
                  <c:v>7.4367040344731516E-2</c:v>
                </c:pt>
                <c:pt idx="53">
                  <c:v>7.4403952562223097E-2</c:v>
                </c:pt>
                <c:pt idx="54">
                  <c:v>7.5228237056401637E-2</c:v>
                </c:pt>
                <c:pt idx="55">
                  <c:v>7.6814550515073424E-2</c:v>
                </c:pt>
                <c:pt idx="56">
                  <c:v>7.9117069697615616E-2</c:v>
                </c:pt>
                <c:pt idx="57">
                  <c:v>8.2075540148865062E-2</c:v>
                </c:pt>
                <c:pt idx="58">
                  <c:v>8.5621994197779286E-2</c:v>
                </c:pt>
                <c:pt idx="59">
                  <c:v>8.968670758014885E-2</c:v>
                </c:pt>
                <c:pt idx="60">
                  <c:v>9.4202617634626812E-2</c:v>
                </c:pt>
                <c:pt idx="61">
                  <c:v>9.9108066515043419E-2</c:v>
                </c:pt>
                <c:pt idx="62">
                  <c:v>0.1043481315308081</c:v>
                </c:pt>
                <c:pt idx="63">
                  <c:v>0.10327226279077727</c:v>
                </c:pt>
                <c:pt idx="64">
                  <c:v>9.7584367625190738E-2</c:v>
                </c:pt>
                <c:pt idx="65">
                  <c:v>9.2185168949106902E-2</c:v>
                </c:pt>
                <c:pt idx="66">
                  <c:v>8.7128353421996818E-2</c:v>
                </c:pt>
                <c:pt idx="67">
                  <c:v>8.247692157426452E-2</c:v>
                </c:pt>
                <c:pt idx="68">
                  <c:v>7.8303149624982318E-2</c:v>
                </c:pt>
                <c:pt idx="69">
                  <c:v>7.4687160318915258E-2</c:v>
                </c:pt>
                <c:pt idx="70">
                  <c:v>7.1713378237957273E-2</c:v>
                </c:pt>
                <c:pt idx="71">
                  <c:v>6.9464331470066656E-2</c:v>
                </c:pt>
                <c:pt idx="72">
                  <c:v>6.8011955576591482E-2</c:v>
                </c:pt>
                <c:pt idx="73">
                  <c:v>6.740776574406844E-2</c:v>
                </c:pt>
                <c:pt idx="74">
                  <c:v>6.7674483303148708E-2</c:v>
                </c:pt>
                <c:pt idx="75">
                  <c:v>6.8801980527998574E-2</c:v>
                </c:pt>
                <c:pt idx="76">
                  <c:v>7.0749115791563275E-2</c:v>
                </c:pt>
                <c:pt idx="77">
                  <c:v>7.3450733641584234E-2</c:v>
                </c:pt>
                <c:pt idx="78">
                  <c:v>7.6827281522723903E-2</c:v>
                </c:pt>
                <c:pt idx="79">
                  <c:v>8.0794183740803938E-2</c:v>
                </c:pt>
                <c:pt idx="80">
                  <c:v>8.5269086385393461E-2</c:v>
                </c:pt>
                <c:pt idx="81">
                  <c:v>9.0176394284438952E-2</c:v>
                </c:pt>
                <c:pt idx="82">
                  <c:v>9.5449437430356221E-2</c:v>
                </c:pt>
                <c:pt idx="83">
                  <c:v>0.10103096630185407</c:v>
                </c:pt>
                <c:pt idx="84">
                  <c:v>9.7623853044951234E-2</c:v>
                </c:pt>
                <c:pt idx="85">
                  <c:v>9.1752398152405684E-2</c:v>
                </c:pt>
                <c:pt idx="86">
                  <c:v>8.6165169741484929E-2</c:v>
                </c:pt>
                <c:pt idx="87">
                  <c:v>8.0921062850942832E-2</c:v>
                </c:pt>
                <c:pt idx="88">
                  <c:v>7.6091053191288921E-2</c:v>
                </c:pt>
                <c:pt idx="89">
                  <c:v>7.175880688165652E-2</c:v>
                </c:pt>
                <c:pt idx="90">
                  <c:v>6.8019500004661768E-2</c:v>
                </c:pt>
                <c:pt idx="91">
                  <c:v>6.4975583284611477E-2</c:v>
                </c:pt>
                <c:pt idx="92">
                  <c:v>6.2728370710172093E-2</c:v>
                </c:pt>
                <c:pt idx="93">
                  <c:v>6.136545108785612E-2</c:v>
                </c:pt>
                <c:pt idx="94">
                  <c:v>6.0946178788873567E-2</c:v>
                </c:pt>
                <c:pt idx="95">
                  <c:v>6.1489859791681221E-2</c:v>
                </c:pt>
                <c:pt idx="96">
                  <c:v>6.2971557324889807E-2</c:v>
                </c:pt>
                <c:pt idx="97">
                  <c:v>6.5327476861800973E-2</c:v>
                </c:pt>
                <c:pt idx="98">
                  <c:v>6.8467433578471404E-2</c:v>
                </c:pt>
                <c:pt idx="99">
                  <c:v>7.2289333341798365E-2</c:v>
                </c:pt>
                <c:pt idx="100">
                  <c:v>7.6691290220382125E-2</c:v>
                </c:pt>
                <c:pt idx="101">
                  <c:v>8.1579460054710534E-2</c:v>
                </c:pt>
                <c:pt idx="102">
                  <c:v>8.6871805762602505E-2</c:v>
                </c:pt>
                <c:pt idx="103">
                  <c:v>9.2498978354242131E-2</c:v>
                </c:pt>
                <c:pt idx="104">
                  <c:v>9.8403553712189507E-2</c:v>
                </c:pt>
                <c:pt idx="105">
                  <c:v>9.248217524551941E-2</c:v>
                </c:pt>
                <c:pt idx="106">
                  <c:v>8.6438278337855778E-2</c:v>
                </c:pt>
                <c:pt idx="107">
                  <c:v>8.0672468738524974E-2</c:v>
                </c:pt>
                <c:pt idx="108">
                  <c:v>7.5248697591452987E-2</c:v>
                </c:pt>
                <c:pt idx="109">
                  <c:v>7.024623685677113E-2</c:v>
                </c:pt>
                <c:pt idx="110">
                  <c:v>6.5761304141198643E-2</c:v>
                </c:pt>
                <c:pt idx="111">
                  <c:v>6.1906481717594511E-2</c:v>
                </c:pt>
                <c:pt idx="112">
                  <c:v>5.8805814860747319E-2</c:v>
                </c:pt>
                <c:pt idx="113">
                  <c:v>5.6583418690532565E-2</c:v>
                </c:pt>
                <c:pt idx="114">
                  <c:v>5.5345195875213263E-2</c:v>
                </c:pt>
                <c:pt idx="115">
                  <c:v>5.5157467025864493E-2</c:v>
                </c:pt>
                <c:pt idx="116">
                  <c:v>5.6030792047221036E-2</c:v>
                </c:pt>
                <c:pt idx="117">
                  <c:v>5.791719237544686E-2</c:v>
                </c:pt>
                <c:pt idx="118">
                  <c:v>6.0722324678458305E-2</c:v>
                </c:pt>
                <c:pt idx="119">
                  <c:v>6.4326108871465906E-2</c:v>
                </c:pt>
                <c:pt idx="120">
                  <c:v>6.8602797881844854E-2</c:v>
                </c:pt>
                <c:pt idx="121">
                  <c:v>7.3434920156399852E-2</c:v>
                </c:pt>
                <c:pt idx="122">
                  <c:v>7.8720258803070389E-2</c:v>
                </c:pt>
                <c:pt idx="123">
                  <c:v>8.4373685590674125E-2</c:v>
                </c:pt>
                <c:pt idx="124">
                  <c:v>9.0326112064958691E-2</c:v>
                </c:pt>
                <c:pt idx="125">
                  <c:v>9.6522237064186486E-2</c:v>
                </c:pt>
                <c:pt idx="126">
                  <c:v>8.7936161084786607E-2</c:v>
                </c:pt>
                <c:pt idx="127">
                  <c:v>8.1743066927376373E-2</c:v>
                </c:pt>
                <c:pt idx="128">
                  <c:v>7.5821748737044559E-2</c:v>
                </c:pt>
                <c:pt idx="129">
                  <c:v>7.0240972365703341E-2</c:v>
                </c:pt>
                <c:pt idx="130">
                  <c:v>6.5088392534318071E-2</c:v>
                </c:pt>
                <c:pt idx="131">
                  <c:v>6.0473560445945623E-2</c:v>
                </c:pt>
                <c:pt idx="132">
                  <c:v>5.6528331036776576E-2</c:v>
                </c:pt>
                <c:pt idx="133">
                  <c:v>5.3401319581854442E-2</c:v>
                </c:pt>
                <c:pt idx="134">
                  <c:v>5.1242537826002493E-2</c:v>
                </c:pt>
                <c:pt idx="135">
                  <c:v>5.0177110908274057E-2</c:v>
                </c:pt>
                <c:pt idx="136">
                  <c:v>5.0274598574619841E-2</c:v>
                </c:pt>
                <c:pt idx="137">
                  <c:v>5.1528400819966187E-2</c:v>
                </c:pt>
                <c:pt idx="138">
                  <c:v>5.3857821593274742E-2</c:v>
                </c:pt>
                <c:pt idx="139">
                  <c:v>5.7131443435020281E-2</c:v>
                </c:pt>
                <c:pt idx="140">
                  <c:v>6.1197930828181007E-2</c:v>
                </c:pt>
                <c:pt idx="141">
                  <c:v>6.591069467710628E-2</c:v>
                </c:pt>
                <c:pt idx="142">
                  <c:v>7.1141412935593409E-2</c:v>
                </c:pt>
                <c:pt idx="143">
                  <c:v>7.678430583532353E-2</c:v>
                </c:pt>
                <c:pt idx="144">
                  <c:v>8.275510036993719E-2</c:v>
                </c:pt>
                <c:pt idx="145">
                  <c:v>8.898781758392689E-2</c:v>
                </c:pt>
                <c:pt idx="146">
                  <c:v>9.5431151863257485E-2</c:v>
                </c:pt>
                <c:pt idx="147">
                  <c:v>8.40824818134073E-2</c:v>
                </c:pt>
                <c:pt idx="148">
                  <c:v>7.7778928076698825E-2</c:v>
                </c:pt>
                <c:pt idx="149">
                  <c:v>7.174334522521654E-2</c:v>
                </c:pt>
                <c:pt idx="150">
                  <c:v>6.6049235740732889E-2</c:v>
                </c:pt>
                <c:pt idx="151">
                  <c:v>6.0792627235966748E-2</c:v>
                </c:pt>
                <c:pt idx="152">
                  <c:v>5.6096644614927714E-2</c:v>
                </c:pt>
                <c:pt idx="153">
                  <c:v>5.2113065294048709E-2</c:v>
                </c:pt>
                <c:pt idx="154">
                  <c:v>4.9015891689492525E-2</c:v>
                </c:pt>
                <c:pt idx="155">
                  <c:v>4.6980759129417377E-2</c:v>
                </c:pt>
                <c:pt idx="156">
                  <c:v>4.6148389409843969E-2</c:v>
                </c:pt>
                <c:pt idx="157">
                  <c:v>4.6583301604275075E-2</c:v>
                </c:pt>
                <c:pt idx="158">
                  <c:v>4.8251239964099454E-2</c:v>
                </c:pt>
                <c:pt idx="159">
                  <c:v>5.1031444759847361E-2</c:v>
                </c:pt>
                <c:pt idx="160">
                  <c:v>5.4754749355353557E-2</c:v>
                </c:pt>
                <c:pt idx="161">
                  <c:v>5.9243605782766308E-2</c:v>
                </c:pt>
                <c:pt idx="162">
                  <c:v>6.4337975580570181E-2</c:v>
                </c:pt>
                <c:pt idx="163">
                  <c:v>6.9905603523281748E-2</c:v>
                </c:pt>
                <c:pt idx="164">
                  <c:v>7.5842334698956043E-2</c:v>
                </c:pt>
                <c:pt idx="165">
                  <c:v>8.2068106397727228E-2</c:v>
                </c:pt>
                <c:pt idx="166">
                  <c:v>8.8521954730534924E-2</c:v>
                </c:pt>
                <c:pt idx="167">
                  <c:v>9.5157484610550028E-2</c:v>
                </c:pt>
                <c:pt idx="168">
                  <c:v>8.1019989526414093E-2</c:v>
                </c:pt>
                <c:pt idx="169">
                  <c:v>7.4662399828915871E-2</c:v>
                </c:pt>
                <c:pt idx="170">
                  <c:v>6.8575193911877011E-2</c:v>
                </c:pt>
                <c:pt idx="171">
                  <c:v>6.2836999597181337E-2</c:v>
                </c:pt>
                <c:pt idx="172">
                  <c:v>5.755230528125517E-2</c:v>
                </c:pt>
                <c:pt idx="173">
                  <c:v>5.2857309754502362E-2</c:v>
                </c:pt>
                <c:pt idx="174">
                  <c:v>4.8922086752979189E-2</c:v>
                </c:pt>
                <c:pt idx="175">
                  <c:v>4.5942289630955771E-2</c:v>
                </c:pt>
                <c:pt idx="176">
                  <c:v>4.4111964446045974E-2</c:v>
                </c:pt>
                <c:pt idx="177">
                  <c:v>4.3576196076869946E-2</c:v>
                </c:pt>
                <c:pt idx="178">
                  <c:v>4.4381892121183833E-2</c:v>
                </c:pt>
                <c:pt idx="179">
                  <c:v>4.6459314012036124E-2</c:v>
                </c:pt>
                <c:pt idx="180">
                  <c:v>4.9649082520904123E-2</c:v>
                </c:pt>
                <c:pt idx="181">
                  <c:v>5.3753539030952278E-2</c:v>
                </c:pt>
                <c:pt idx="182">
                  <c:v>5.8580735297729648E-2</c:v>
                </c:pt>
                <c:pt idx="183">
                  <c:v>6.3967258532621335E-2</c:v>
                </c:pt>
                <c:pt idx="184">
                  <c:v>6.9783707316405597E-2</c:v>
                </c:pt>
                <c:pt idx="185">
                  <c:v>7.5931347123242177E-2</c:v>
                </c:pt>
                <c:pt idx="186">
                  <c:v>8.2336025964123552E-2</c:v>
                </c:pt>
                <c:pt idx="187">
                  <c:v>8.8942233464565923E-2</c:v>
                </c:pt>
                <c:pt idx="188">
                  <c:v>9.5708247514265279E-2</c:v>
                </c:pt>
                <c:pt idx="189">
                  <c:v>7.8840936645909937E-2</c:v>
                </c:pt>
                <c:pt idx="190">
                  <c:v>7.2502868060866088E-2</c:v>
                </c:pt>
                <c:pt idx="191">
                  <c:v>6.6447622149963498E-2</c:v>
                </c:pt>
                <c:pt idx="192">
                  <c:v>6.0759815077099093E-2</c:v>
                </c:pt>
                <c:pt idx="193">
                  <c:v>5.5552423831082554E-2</c:v>
                </c:pt>
                <c:pt idx="194">
                  <c:v>5.0972899518265329E-2</c:v>
                </c:pt>
                <c:pt idx="195">
                  <c:v>4.7204334584613206E-2</c:v>
                </c:pt>
                <c:pt idx="196">
                  <c:v>4.4453458226993342E-2</c:v>
                </c:pt>
                <c:pt idx="197">
                  <c:v>4.2916415502555254E-2</c:v>
                </c:pt>
                <c:pt idx="198">
                  <c:v>4.2724413598350094E-2</c:v>
                </c:pt>
                <c:pt idx="199">
                  <c:v>4.3895106122935762E-2</c:v>
                </c:pt>
                <c:pt idx="200">
                  <c:v>4.6325297540876047E-2</c:v>
                </c:pt>
                <c:pt idx="201">
                  <c:v>4.9831055271222113E-2</c:v>
                </c:pt>
                <c:pt idx="202">
                  <c:v>5.4204086313879352E-2</c:v>
                </c:pt>
                <c:pt idx="203">
                  <c:v>5.9252678448213338E-2</c:v>
                </c:pt>
                <c:pt idx="204">
                  <c:v>6.4819170466292153E-2</c:v>
                </c:pt>
                <c:pt idx="205">
                  <c:v>7.0781479520246743E-2</c:v>
                </c:pt>
                <c:pt idx="206">
                  <c:v>7.7047769939810551E-2</c:v>
                </c:pt>
                <c:pt idx="207">
                  <c:v>8.3549673181927103E-2</c:v>
                </c:pt>
                <c:pt idx="208">
                  <c:v>9.0236272925036512E-2</c:v>
                </c:pt>
                <c:pt idx="209">
                  <c:v>9.7069408365779791E-2</c:v>
                </c:pt>
                <c:pt idx="210">
                  <c:v>7.7619762386484853E-2</c:v>
                </c:pt>
                <c:pt idx="211">
                  <c:v>7.1387235828792708E-2</c:v>
                </c:pt>
                <c:pt idx="212">
                  <c:v>6.5462167639812829E-2</c:v>
                </c:pt>
                <c:pt idx="213">
                  <c:v>5.9935810425956873E-2</c:v>
                </c:pt>
                <c:pt idx="214">
                  <c:v>5.4928638952877015E-2</c:v>
                </c:pt>
                <c:pt idx="215">
                  <c:v>5.0595033446977668E-2</c:v>
                </c:pt>
                <c:pt idx="216">
                  <c:v>4.7121199775388277E-2</c:v>
                </c:pt>
                <c:pt idx="217">
                  <c:v>4.4708003238003245E-2</c:v>
                </c:pt>
                <c:pt idx="218">
                  <c:v>4.353219113796776E-2</c:v>
                </c:pt>
                <c:pt idx="219">
                  <c:v>4.36937730517954E-2</c:v>
                </c:pt>
                <c:pt idx="220">
                  <c:v>4.5178401567751797E-2</c:v>
                </c:pt>
                <c:pt idx="221">
                  <c:v>4.7863118989659122E-2</c:v>
                </c:pt>
                <c:pt idx="222">
                  <c:v>5.1560802719754953E-2</c:v>
                </c:pt>
                <c:pt idx="223">
                  <c:v>5.6071406449978635E-2</c:v>
                </c:pt>
                <c:pt idx="224">
                  <c:v>6.1215495521460196E-2</c:v>
                </c:pt>
                <c:pt idx="225">
                  <c:v>6.684698339553638E-2</c:v>
                </c:pt>
                <c:pt idx="226">
                  <c:v>7.2852930707791794E-2</c:v>
                </c:pt>
                <c:pt idx="227">
                  <c:v>7.9148138719944014E-2</c:v>
                </c:pt>
                <c:pt idx="228">
                  <c:v>8.5668863885513757E-2</c:v>
                </c:pt>
                <c:pt idx="229">
                  <c:v>9.2367357018179622E-2</c:v>
                </c:pt>
                <c:pt idx="230">
                  <c:v>9.9207615998465684E-2</c:v>
                </c:pt>
                <c:pt idx="231">
                  <c:v>7.7401817601721767E-2</c:v>
                </c:pt>
                <c:pt idx="232">
                  <c:v>7.1364477402176982E-2</c:v>
                </c:pt>
                <c:pt idx="233">
                  <c:v>6.5670266698159868E-2</c:v>
                </c:pt>
                <c:pt idx="234">
                  <c:v>6.0416282970860227E-2</c:v>
                </c:pt>
                <c:pt idx="235">
                  <c:v>5.5727180031907755E-2</c:v>
                </c:pt>
                <c:pt idx="236">
                  <c:v>5.1756719052585387E-2</c:v>
                </c:pt>
                <c:pt idx="237">
                  <c:v>4.8681057572261557E-2</c:v>
                </c:pt>
                <c:pt idx="238">
                  <c:v>4.667741201165107E-2</c:v>
                </c:pt>
                <c:pt idx="239">
                  <c:v>4.5886427670314499E-2</c:v>
                </c:pt>
                <c:pt idx="240">
                  <c:v>4.6370202965552915E-2</c:v>
                </c:pt>
                <c:pt idx="241">
                  <c:v>4.8090282056525047E-2</c:v>
                </c:pt>
                <c:pt idx="242">
                  <c:v>5.0921535326143609E-2</c:v>
                </c:pt>
                <c:pt idx="243">
                  <c:v>5.4691665893015544E-2</c:v>
                </c:pt>
                <c:pt idx="244">
                  <c:v>5.9221633739882436E-2</c:v>
                </c:pt>
                <c:pt idx="245">
                  <c:v>6.4351173369056103E-2</c:v>
                </c:pt>
                <c:pt idx="246">
                  <c:v>6.9948503569510656E-2</c:v>
                </c:pt>
                <c:pt idx="247">
                  <c:v>7.5910215490007441E-2</c:v>
                </c:pt>
                <c:pt idx="248">
                  <c:v>8.2157023475481872E-2</c:v>
                </c:pt>
                <c:pt idx="249">
                  <c:v>8.8628664795586246E-2</c:v>
                </c:pt>
                <c:pt idx="250">
                  <c:v>9.5279336516539026E-2</c:v>
                </c:pt>
                <c:pt idx="251">
                  <c:v>0.10207405026303885</c:v>
                </c:pt>
                <c:pt idx="252">
                  <c:v>7.8195491280200383E-2</c:v>
                </c:pt>
                <c:pt idx="253">
                  <c:v>7.2435622892896026E-2</c:v>
                </c:pt>
                <c:pt idx="254">
                  <c:v>6.7060808954990891E-2</c:v>
                </c:pt>
                <c:pt idx="255">
                  <c:v>6.2170996115549916E-2</c:v>
                </c:pt>
                <c:pt idx="256">
                  <c:v>5.7889216999262055E-2</c:v>
                </c:pt>
                <c:pt idx="257">
                  <c:v>5.4359342877389291E-2</c:v>
                </c:pt>
                <c:pt idx="258">
                  <c:v>5.1735509061199829E-2</c:v>
                </c:pt>
                <c:pt idx="259">
                  <c:v>5.0160100319550774E-2</c:v>
                </c:pt>
                <c:pt idx="260">
                  <c:v>4.9732850881477726E-2</c:v>
                </c:pt>
                <c:pt idx="261">
                  <c:v>5.0482920636757883E-2</c:v>
                </c:pt>
                <c:pt idx="262">
                  <c:v>5.2359737601721072E-2</c:v>
                </c:pt>
                <c:pt idx="263">
                  <c:v>5.5248592687153264E-2</c:v>
                </c:pt>
                <c:pt idx="264">
                  <c:v>5.9001016030123067E-2</c:v>
                </c:pt>
                <c:pt idx="265">
                  <c:v>6.3464011989069105E-2</c:v>
                </c:pt>
                <c:pt idx="266">
                  <c:v>6.8498830423566859E-2</c:v>
                </c:pt>
                <c:pt idx="267">
                  <c:v>7.3988828531950837E-2</c:v>
                </c:pt>
                <c:pt idx="268">
                  <c:v>7.9840163778328185E-2</c:v>
                </c:pt>
                <c:pt idx="269">
                  <c:v>8.5979095036270936E-2</c:v>
                </c:pt>
                <c:pt idx="270">
                  <c:v>9.2348285532802096E-2</c:v>
                </c:pt>
                <c:pt idx="271">
                  <c:v>9.8903260436275661E-2</c:v>
                </c:pt>
                <c:pt idx="272">
                  <c:v>0.10560943156503397</c:v>
                </c:pt>
                <c:pt idx="273">
                  <c:v>7.9970669488503301E-2</c:v>
                </c:pt>
                <c:pt idx="274">
                  <c:v>7.4553537315567464E-2</c:v>
                </c:pt>
                <c:pt idx="275">
                  <c:v>6.9562920443106607E-2</c:v>
                </c:pt>
                <c:pt idx="276">
                  <c:v>6.5096988420127705E-2</c:v>
                </c:pt>
                <c:pt idx="277">
                  <c:v>6.1270579633723843E-2</c:v>
                </c:pt>
                <c:pt idx="278">
                  <c:v>5.8209947452482244E-2</c:v>
                </c:pt>
                <c:pt idx="279">
                  <c:v>5.6040700055182982E-2</c:v>
                </c:pt>
                <c:pt idx="280">
                  <c:v>5.4868662908943031E-2</c:v>
                </c:pt>
                <c:pt idx="281">
                  <c:v>5.4757906302573774E-2</c:v>
                </c:pt>
                <c:pt idx="282">
                  <c:v>5.5714759824966216E-2</c:v>
                </c:pt>
                <c:pt idx="283">
                  <c:v>5.7686121801971434E-2</c:v>
                </c:pt>
                <c:pt idx="284">
                  <c:v>6.0573020902346383E-2</c:v>
                </c:pt>
                <c:pt idx="285">
                  <c:v>6.4252168059967377E-2</c:v>
                </c:pt>
                <c:pt idx="286">
                  <c:v>6.859620518703996E-2</c:v>
                </c:pt>
                <c:pt idx="287">
                  <c:v>7.34873163083581E-2</c:v>
                </c:pt>
                <c:pt idx="288">
                  <c:v>7.8823727245245473E-2</c:v>
                </c:pt>
                <c:pt idx="289">
                  <c:v>8.4521135356471794E-2</c:v>
                </c:pt>
                <c:pt idx="290">
                  <c:v>9.0511395379516676E-2</c:v>
                </c:pt>
                <c:pt idx="291">
                  <c:v>9.6740121416263231E-2</c:v>
                </c:pt>
                <c:pt idx="292">
                  <c:v>0.1031641290187898</c:v>
                </c:pt>
                <c:pt idx="293">
                  <c:v>0.10974913196587775</c:v>
                </c:pt>
                <c:pt idx="294">
                  <c:v>8.2664144184240035E-2</c:v>
                </c:pt>
                <c:pt idx="295">
                  <c:v>7.7632596388575253E-2</c:v>
                </c:pt>
                <c:pt idx="296">
                  <c:v>7.30624892597838E-2</c:v>
                </c:pt>
                <c:pt idx="297">
                  <c:v>6.9045511643600774E-2</c:v>
                </c:pt>
                <c:pt idx="298">
                  <c:v>6.5683224996213388E-2</c:v>
                </c:pt>
                <c:pt idx="299">
                  <c:v>6.3080404565647535E-2</c:v>
                </c:pt>
                <c:pt idx="300">
                  <c:v>6.1333814987446632E-2</c:v>
                </c:pt>
                <c:pt idx="301">
                  <c:v>6.0517636339738966E-2</c:v>
                </c:pt>
                <c:pt idx="302">
                  <c:v>6.0669430373701781E-2</c:v>
                </c:pt>
                <c:pt idx="303">
                  <c:v>6.1782062785860389E-2</c:v>
                </c:pt>
                <c:pt idx="304">
                  <c:v>6.3805288250806724E-2</c:v>
                </c:pt>
                <c:pt idx="305">
                  <c:v>6.6656240232607397E-2</c:v>
                </c:pt>
                <c:pt idx="306">
                  <c:v>7.0234193535710199E-2</c:v>
                </c:pt>
                <c:pt idx="307">
                  <c:v>7.4434384176683535E-2</c:v>
                </c:pt>
                <c:pt idx="308">
                  <c:v>7.9157824505216343E-2</c:v>
                </c:pt>
                <c:pt idx="309">
                  <c:v>8.4316622557602097E-2</c:v>
                </c:pt>
                <c:pt idx="310">
                  <c:v>8.9835808701929296E-2</c:v>
                </c:pt>
                <c:pt idx="311">
                  <c:v>9.5653020010996653E-2</c:v>
                </c:pt>
                <c:pt idx="312">
                  <c:v>0.10171713708026103</c:v>
                </c:pt>
                <c:pt idx="313">
                  <c:v>0.10798657203963413</c:v>
                </c:pt>
                <c:pt idx="314">
                  <c:v>0.11442758204394413</c:v>
                </c:pt>
                <c:pt idx="315">
                  <c:v>8.6189866703528836E-2</c:v>
                </c:pt>
                <c:pt idx="316">
                  <c:v>8.1564022406849193E-2</c:v>
                </c:pt>
                <c:pt idx="317">
                  <c:v>7.7424378631564858E-2</c:v>
                </c:pt>
                <c:pt idx="318">
                  <c:v>7.3852739206266629E-2</c:v>
                </c:pt>
                <c:pt idx="319">
                  <c:v>7.0934954687655496E-2</c:v>
                </c:pt>
                <c:pt idx="320">
                  <c:v>6.8754320091879609E-2</c:v>
                </c:pt>
                <c:pt idx="321">
                  <c:v>6.7382440535643504E-2</c:v>
                </c:pt>
                <c:pt idx="322">
                  <c:v>6.6869111555847807E-2</c:v>
                </c:pt>
                <c:pt idx="323">
                  <c:v>6.7234001029860629E-2</c:v>
                </c:pt>
                <c:pt idx="324">
                  <c:v>6.8463068403221403E-2</c:v>
                </c:pt>
                <c:pt idx="325">
                  <c:v>7.0511138144062319E-2</c:v>
                </c:pt>
                <c:pt idx="326">
                  <c:v>7.3309600299305278E-2</c:v>
                </c:pt>
                <c:pt idx="327">
                  <c:v>7.677644440974557E-2</c:v>
                </c:pt>
                <c:pt idx="328">
                  <c:v>8.0825709788702738E-2</c:v>
                </c:pt>
                <c:pt idx="329">
                  <c:v>8.5374564924094565E-2</c:v>
                </c:pt>
                <c:pt idx="330">
                  <c:v>9.0347580684793496E-2</c:v>
                </c:pt>
                <c:pt idx="331">
                  <c:v>9.567864109454155E-2</c:v>
                </c:pt>
                <c:pt idx="332">
                  <c:v>0.10131124031560819</c:v>
                </c:pt>
                <c:pt idx="333">
                  <c:v>0.10719785675731452</c:v>
                </c:pt>
                <c:pt idx="334">
                  <c:v>0.11329890378517585</c:v>
                </c:pt>
                <c:pt idx="335">
                  <c:v>0.11958156518029579</c:v>
                </c:pt>
                <c:pt idx="336">
                  <c:v>9.0450567407933738E-2</c:v>
                </c:pt>
                <c:pt idx="337">
                  <c:v>8.6231311678092989E-2</c:v>
                </c:pt>
                <c:pt idx="338">
                  <c:v>8.2511945253506566E-2</c:v>
                </c:pt>
                <c:pt idx="339">
                  <c:v>7.9362781779603125E-2</c:v>
                </c:pt>
                <c:pt idx="340">
                  <c:v>7.6853947072106438E-2</c:v>
                </c:pt>
                <c:pt idx="341">
                  <c:v>7.5049685247930015E-2</c:v>
                </c:pt>
                <c:pt idx="342">
                  <c:v>7.400154969695287E-2</c:v>
                </c:pt>
                <c:pt idx="343">
                  <c:v>7.3741789277002215E-2</c:v>
                </c:pt>
                <c:pt idx="344">
                  <c:v>7.4278675543408848E-2</c:v>
                </c:pt>
                <c:pt idx="345">
                  <c:v>7.5595236765805568E-2</c:v>
                </c:pt>
                <c:pt idx="346">
                  <c:v>7.7651825666621627E-2</c:v>
                </c:pt>
                <c:pt idx="347">
                  <c:v>8.0391667873770251E-2</c:v>
                </c:pt>
                <c:pt idx="348">
                  <c:v>8.3747731456916247E-2</c:v>
                </c:pt>
                <c:pt idx="349">
                  <c:v>8.7649260186945868E-2</c:v>
                </c:pt>
                <c:pt idx="350">
                  <c:v>9.2026904353803507E-2</c:v>
                </c:pt>
                <c:pt idx="351">
                  <c:v>9.6816101269650678E-2</c:v>
                </c:pt>
                <c:pt idx="352">
                  <c:v>0.10195887323647908</c:v>
                </c:pt>
                <c:pt idx="353">
                  <c:v>0.10740444229516556</c:v>
                </c:pt>
                <c:pt idx="354">
                  <c:v>0.11310908294343426</c:v>
                </c:pt>
                <c:pt idx="355">
                  <c:v>0.11903555389193525</c:v>
                </c:pt>
                <c:pt idx="356">
                  <c:v>0.12515234541510178</c:v>
                </c:pt>
                <c:pt idx="357">
                  <c:v>9.5347767671026831E-2</c:v>
                </c:pt>
                <c:pt idx="358">
                  <c:v>9.1521954249511581E-2</c:v>
                </c:pt>
                <c:pt idx="359">
                  <c:v>8.8199702073971112E-2</c:v>
                </c:pt>
                <c:pt idx="360">
                  <c:v>8.5439772990749632E-2</c:v>
                </c:pt>
                <c:pt idx="361">
                  <c:v>8.3298080397872246E-2</c:v>
                </c:pt>
                <c:pt idx="362">
                  <c:v>8.1823185062156689E-2</c:v>
                </c:pt>
                <c:pt idx="363">
                  <c:v>8.1051496321459027E-2</c:v>
                </c:pt>
                <c:pt idx="364">
                  <c:v>8.1003114289914968E-2</c:v>
                </c:pt>
                <c:pt idx="365">
                  <c:v>8.1679324310798246E-2</c:v>
                </c:pt>
                <c:pt idx="366">
                  <c:v>8.3062431589486244E-2</c:v>
                </c:pt>
                <c:pt idx="367">
                  <c:v>8.5117983350955884E-2</c:v>
                </c:pt>
                <c:pt idx="368">
                  <c:v>8.7798762316988924E-2</c:v>
                </c:pt>
                <c:pt idx="369">
                  <c:v>9.1049559392358509E-2</c:v>
                </c:pt>
                <c:pt idx="370">
                  <c:v>9.4811760310502188E-2</c:v>
                </c:pt>
                <c:pt idx="371">
                  <c:v>9.9027095015937983E-2</c:v>
                </c:pt>
                <c:pt idx="372">
                  <c:v>0.10364028766797732</c:v>
                </c:pt>
                <c:pt idx="373">
                  <c:v>0.10860064887003469</c:v>
                </c:pt>
                <c:pt idx="374">
                  <c:v>0.11386281512666917</c:v>
                </c:pt>
                <c:pt idx="375">
                  <c:v>0.11938688549683128</c:v>
                </c:pt>
                <c:pt idx="376">
                  <c:v>0.12513818048534572</c:v>
                </c:pt>
                <c:pt idx="377">
                  <c:v>0.13108679578133875</c:v>
                </c:pt>
                <c:pt idx="378">
                  <c:v>9.0450567407933738E-2</c:v>
                </c:pt>
                <c:pt idx="379">
                  <c:v>8.6231311678092989E-2</c:v>
                </c:pt>
                <c:pt idx="380">
                  <c:v>8.2511945253506566E-2</c:v>
                </c:pt>
                <c:pt idx="381">
                  <c:v>7.9362781779603125E-2</c:v>
                </c:pt>
                <c:pt idx="382">
                  <c:v>7.6853947072106438E-2</c:v>
                </c:pt>
                <c:pt idx="383">
                  <c:v>7.5049685247930015E-2</c:v>
                </c:pt>
                <c:pt idx="384">
                  <c:v>7.400154969695287E-2</c:v>
                </c:pt>
                <c:pt idx="385">
                  <c:v>7.3741789277002215E-2</c:v>
                </c:pt>
                <c:pt idx="386">
                  <c:v>7.4278675543408848E-2</c:v>
                </c:pt>
                <c:pt idx="387">
                  <c:v>7.5595236765805568E-2</c:v>
                </c:pt>
                <c:pt idx="388">
                  <c:v>7.7651825666621627E-2</c:v>
                </c:pt>
                <c:pt idx="389">
                  <c:v>8.0391667873770251E-2</c:v>
                </c:pt>
                <c:pt idx="390">
                  <c:v>8.3747731456916247E-2</c:v>
                </c:pt>
                <c:pt idx="391">
                  <c:v>8.7649260186945868E-2</c:v>
                </c:pt>
                <c:pt idx="392">
                  <c:v>9.2026904353803507E-2</c:v>
                </c:pt>
                <c:pt idx="393">
                  <c:v>9.6816101269650678E-2</c:v>
                </c:pt>
                <c:pt idx="394">
                  <c:v>0.10195887323647908</c:v>
                </c:pt>
                <c:pt idx="395">
                  <c:v>0.10740444229516556</c:v>
                </c:pt>
                <c:pt idx="396">
                  <c:v>0.11310908294343426</c:v>
                </c:pt>
                <c:pt idx="397">
                  <c:v>0.11903555389193525</c:v>
                </c:pt>
                <c:pt idx="398">
                  <c:v>0.12515234541510178</c:v>
                </c:pt>
                <c:pt idx="399">
                  <c:v>9.5347767671026831E-2</c:v>
                </c:pt>
                <c:pt idx="400">
                  <c:v>9.1521954249511581E-2</c:v>
                </c:pt>
                <c:pt idx="401">
                  <c:v>8.8199702073971112E-2</c:v>
                </c:pt>
                <c:pt idx="402">
                  <c:v>8.5439772990749632E-2</c:v>
                </c:pt>
                <c:pt idx="403">
                  <c:v>8.3298080397872246E-2</c:v>
                </c:pt>
                <c:pt idx="404">
                  <c:v>8.1823185062156689E-2</c:v>
                </c:pt>
                <c:pt idx="405">
                  <c:v>8.1051496321459027E-2</c:v>
                </c:pt>
                <c:pt idx="406">
                  <c:v>8.1003114289914968E-2</c:v>
                </c:pt>
                <c:pt idx="407">
                  <c:v>8.1679324310798246E-2</c:v>
                </c:pt>
                <c:pt idx="408">
                  <c:v>8.3062431589486244E-2</c:v>
                </c:pt>
                <c:pt idx="409">
                  <c:v>8.5117983350955884E-2</c:v>
                </c:pt>
                <c:pt idx="410">
                  <c:v>8.7798762316988924E-2</c:v>
                </c:pt>
                <c:pt idx="411">
                  <c:v>9.1049559392358509E-2</c:v>
                </c:pt>
                <c:pt idx="412">
                  <c:v>9.4811760310502188E-2</c:v>
                </c:pt>
                <c:pt idx="413">
                  <c:v>9.9027095015937983E-2</c:v>
                </c:pt>
                <c:pt idx="414">
                  <c:v>0.10364028766797732</c:v>
                </c:pt>
                <c:pt idx="415">
                  <c:v>0.10860064887003469</c:v>
                </c:pt>
                <c:pt idx="416">
                  <c:v>0.11386281512666917</c:v>
                </c:pt>
                <c:pt idx="417">
                  <c:v>0.11938688549683128</c:v>
                </c:pt>
                <c:pt idx="418">
                  <c:v>0.12513818048534572</c:v>
                </c:pt>
                <c:pt idx="419">
                  <c:v>0.13108679578133875</c:v>
                </c:pt>
                <c:pt idx="420">
                  <c:v>0.10078872996850843</c:v>
                </c:pt>
                <c:pt idx="421">
                  <c:v>9.7334355388839014E-2</c:v>
                </c:pt>
                <c:pt idx="422">
                  <c:v>9.4379200122393037E-2</c:v>
                </c:pt>
                <c:pt idx="423">
                  <c:v>9.1971398374769794E-2</c:v>
                </c:pt>
                <c:pt idx="424">
                  <c:v>9.0154816004273969E-2</c:v>
                </c:pt>
                <c:pt idx="425">
                  <c:v>8.8965676555649104E-2</c:v>
                </c:pt>
                <c:pt idx="426">
                  <c:v>8.8429295981197559E-2</c:v>
                </c:pt>
                <c:pt idx="427">
                  <c:v>8.8557536082154567E-2</c:v>
                </c:pt>
                <c:pt idx="428">
                  <c:v>8.9347535123471461E-2</c:v>
                </c:pt>
                <c:pt idx="429">
                  <c:v>9.0782018565483638E-2</c:v>
                </c:pt>
                <c:pt idx="430">
                  <c:v>9.2831114307077356E-2</c:v>
                </c:pt>
                <c:pt idx="431">
                  <c:v>9.5455249717600665E-2</c:v>
                </c:pt>
                <c:pt idx="432">
                  <c:v>9.8608527218954703E-2</c:v>
                </c:pt>
                <c:pt idx="433">
                  <c:v>0.10224200021722558</c:v>
                </c:pt>
                <c:pt idx="434">
                  <c:v>0.10630644196394202</c:v>
                </c:pt>
                <c:pt idx="435">
                  <c:v>0.1107544158222722</c:v>
                </c:pt>
                <c:pt idx="436">
                  <c:v>0.11554163609590522</c:v>
                </c:pt>
                <c:pt idx="437">
                  <c:v>0.12062771964101113</c:v>
                </c:pt>
                <c:pt idx="438">
                  <c:v>0.12597647338431162</c:v>
                </c:pt>
                <c:pt idx="439">
                  <c:v>0.13155586255804777</c:v>
                </c:pt>
                <c:pt idx="440">
                  <c:v>0.13733778113440501</c:v>
                </c:pt>
                <c:pt idx="441">
                  <c:v>0.10669029482979021</c:v>
                </c:pt>
                <c:pt idx="442">
                  <c:v>0.10358071732546455</c:v>
                </c:pt>
                <c:pt idx="443">
                  <c:v>0.10096018531546985</c:v>
                </c:pt>
                <c:pt idx="444">
                  <c:v>9.8867593592118122E-2</c:v>
                </c:pt>
                <c:pt idx="445">
                  <c:v>9.7336997760072957E-2</c:v>
                </c:pt>
                <c:pt idx="446">
                  <c:v>9.6395172232216331E-2</c:v>
                </c:pt>
                <c:pt idx="447">
                  <c:v>9.6059436563509196E-2</c:v>
                </c:pt>
                <c:pt idx="448">
                  <c:v>9.6336127712323166E-2</c:v>
                </c:pt>
                <c:pt idx="449">
                  <c:v>9.7220016862769695E-2</c:v>
                </c:pt>
                <c:pt idx="450">
                  <c:v>9.8694791562044457E-2</c:v>
                </c:pt>
                <c:pt idx="451">
                  <c:v>0.10073450307933013</c:v>
                </c:pt>
                <c:pt idx="452">
                  <c:v>0.10330569377478541</c:v>
                </c:pt>
                <c:pt idx="453">
                  <c:v>0.10636982959667601</c:v>
                </c:pt>
                <c:pt idx="454">
                  <c:v>0.10988568131038749</c:v>
                </c:pt>
                <c:pt idx="455">
                  <c:v>0.11381139350766331</c:v>
                </c:pt>
                <c:pt idx="456">
                  <c:v>0.11810610337213875</c:v>
                </c:pt>
                <c:pt idx="457">
                  <c:v>0.12273108017869985</c:v>
                </c:pt>
                <c:pt idx="458">
                  <c:v>0.12765043069412876</c:v>
                </c:pt>
                <c:pt idx="459">
                  <c:v>0.13283145296746812</c:v>
                </c:pt>
                <c:pt idx="460">
                  <c:v>0.13824472997183943</c:v>
                </c:pt>
                <c:pt idx="461">
                  <c:v>0.14386404644319895</c:v>
                </c:pt>
                <c:pt idx="462">
                  <c:v>0.11298030610002817</c:v>
                </c:pt>
                <c:pt idx="463">
                  <c:v>0.11018726286527232</c:v>
                </c:pt>
                <c:pt idx="464">
                  <c:v>0.10786919975373495</c:v>
                </c:pt>
                <c:pt idx="465">
                  <c:v>0.10605726585089641</c:v>
                </c:pt>
                <c:pt idx="466">
                  <c:v>0.10477772210976077</c:v>
                </c:pt>
                <c:pt idx="467">
                  <c:v>0.10405021137767469</c:v>
                </c:pt>
                <c:pt idx="468">
                  <c:v>0.10388633187986429</c:v>
                </c:pt>
                <c:pt idx="469">
                  <c:v>0.10428874072331022</c:v>
                </c:pt>
                <c:pt idx="470">
                  <c:v>0.10525094279074339</c:v>
                </c:pt>
                <c:pt idx="471">
                  <c:v>0.10675780300059025</c:v>
                </c:pt>
                <c:pt idx="472">
                  <c:v>0.10878669068949259</c:v>
                </c:pt>
                <c:pt idx="473">
                  <c:v>0.11130906372490887</c:v>
                </c:pt>
                <c:pt idx="474">
                  <c:v>0.11429225384927147</c:v>
                </c:pt>
                <c:pt idx="475">
                  <c:v>0.1177012274322693</c:v>
                </c:pt>
                <c:pt idx="476">
                  <c:v>0.12150015067754136</c:v>
                </c:pt>
                <c:pt idx="477">
                  <c:v>0.12565366018048865</c:v>
                </c:pt>
                <c:pt idx="478">
                  <c:v>0.13012780658002412</c:v>
                </c:pt>
                <c:pt idx="479">
                  <c:v>0.13489068833833054</c:v>
                </c:pt>
                <c:pt idx="480">
                  <c:v>0.13991282136364436</c:v>
                </c:pt>
                <c:pt idx="481">
                  <c:v>0.14516730138005424</c:v>
                </c:pt>
                <c:pt idx="482">
                  <c:v>0.15062981519103688</c:v>
                </c:pt>
              </c:numCache>
            </c:numRef>
          </c:xVal>
          <c:yVal>
            <c:numRef>
              <c:f>'Pension with Financial Data'!$E$26:$E$508</c:f>
              <c:numCache>
                <c:formatCode>General</c:formatCode>
                <c:ptCount val="483"/>
                <c:pt idx="0">
                  <c:v>0.1519262634433769</c:v>
                </c:pt>
                <c:pt idx="1">
                  <c:v>0.14812795626559994</c:v>
                </c:pt>
                <c:pt idx="2">
                  <c:v>0.144329649087823</c:v>
                </c:pt>
                <c:pt idx="3">
                  <c:v>0.14053134191004604</c:v>
                </c:pt>
                <c:pt idx="4">
                  <c:v>0.13673303473226911</c:v>
                </c:pt>
                <c:pt idx="5">
                  <c:v>0.13293472755449218</c:v>
                </c:pt>
                <c:pt idx="6">
                  <c:v>0.12913642037671522</c:v>
                </c:pt>
                <c:pt idx="7">
                  <c:v>0.12533811319893828</c:v>
                </c:pt>
                <c:pt idx="8">
                  <c:v>0.12153980602116132</c:v>
                </c:pt>
                <c:pt idx="9">
                  <c:v>0.11774149884338438</c:v>
                </c:pt>
                <c:pt idx="10">
                  <c:v>0.11394319166560743</c:v>
                </c:pt>
                <c:pt idx="11">
                  <c:v>0.11014488448783048</c:v>
                </c:pt>
                <c:pt idx="12">
                  <c:v>0.10634657731005354</c:v>
                </c:pt>
                <c:pt idx="13">
                  <c:v>0.10254827013227658</c:v>
                </c:pt>
                <c:pt idx="14">
                  <c:v>9.8749962954499629E-2</c:v>
                </c:pt>
                <c:pt idx="15">
                  <c:v>9.4951655776722696E-2</c:v>
                </c:pt>
                <c:pt idx="16">
                  <c:v>9.1153348598945749E-2</c:v>
                </c:pt>
                <c:pt idx="17">
                  <c:v>8.7355041421168816E-2</c:v>
                </c:pt>
                <c:pt idx="18">
                  <c:v>8.3556734243391856E-2</c:v>
                </c:pt>
                <c:pt idx="19">
                  <c:v>7.9758427065614909E-2</c:v>
                </c:pt>
                <c:pt idx="20">
                  <c:v>7.5960119887837962E-2</c:v>
                </c:pt>
                <c:pt idx="21">
                  <c:v>0.14782002035006142</c:v>
                </c:pt>
                <c:pt idx="22">
                  <c:v>0.14402171317228449</c:v>
                </c:pt>
                <c:pt idx="23">
                  <c:v>0.14022340599450753</c:v>
                </c:pt>
                <c:pt idx="24">
                  <c:v>0.13642509881673059</c:v>
                </c:pt>
                <c:pt idx="25">
                  <c:v>0.13262679163895363</c:v>
                </c:pt>
                <c:pt idx="26">
                  <c:v>0.12882848446117667</c:v>
                </c:pt>
                <c:pt idx="27">
                  <c:v>0.12503017728339974</c:v>
                </c:pt>
                <c:pt idx="28">
                  <c:v>0.12123187010562278</c:v>
                </c:pt>
                <c:pt idx="29">
                  <c:v>0.11743356292784585</c:v>
                </c:pt>
                <c:pt idx="30">
                  <c:v>0.1136352557500689</c:v>
                </c:pt>
                <c:pt idx="31">
                  <c:v>0.10983694857229195</c:v>
                </c:pt>
                <c:pt idx="32">
                  <c:v>0.10603864139451499</c:v>
                </c:pt>
                <c:pt idx="33">
                  <c:v>0.10224033421673805</c:v>
                </c:pt>
                <c:pt idx="34">
                  <c:v>9.8442027038961114E-2</c:v>
                </c:pt>
                <c:pt idx="35">
                  <c:v>9.4643719861184167E-2</c:v>
                </c:pt>
                <c:pt idx="36">
                  <c:v>9.0845412683407206E-2</c:v>
                </c:pt>
                <c:pt idx="37">
                  <c:v>8.7047105505630273E-2</c:v>
                </c:pt>
                <c:pt idx="38">
                  <c:v>8.3248798327853327E-2</c:v>
                </c:pt>
                <c:pt idx="39">
                  <c:v>7.9450491150076366E-2</c:v>
                </c:pt>
                <c:pt idx="40">
                  <c:v>7.5652183972299433E-2</c:v>
                </c:pt>
                <c:pt idx="41">
                  <c:v>7.1853876794522487E-2</c:v>
                </c:pt>
                <c:pt idx="42">
                  <c:v>0.14371377725674594</c:v>
                </c:pt>
                <c:pt idx="43">
                  <c:v>0.13991547007896898</c:v>
                </c:pt>
                <c:pt idx="44">
                  <c:v>0.13611716290119205</c:v>
                </c:pt>
                <c:pt idx="45">
                  <c:v>0.13231885572341509</c:v>
                </c:pt>
                <c:pt idx="46">
                  <c:v>0.12852054854563816</c:v>
                </c:pt>
                <c:pt idx="47">
                  <c:v>0.12472224136786118</c:v>
                </c:pt>
                <c:pt idx="48">
                  <c:v>0.12092393419008426</c:v>
                </c:pt>
                <c:pt idx="49">
                  <c:v>0.11712562701230732</c:v>
                </c:pt>
                <c:pt idx="50">
                  <c:v>0.11332731983453037</c:v>
                </c:pt>
                <c:pt idx="51">
                  <c:v>0.10952901265675342</c:v>
                </c:pt>
                <c:pt idx="52">
                  <c:v>0.10573070547897646</c:v>
                </c:pt>
                <c:pt idx="53">
                  <c:v>0.10193239830119952</c:v>
                </c:pt>
                <c:pt idx="54">
                  <c:v>9.813409112342257E-2</c:v>
                </c:pt>
                <c:pt idx="55">
                  <c:v>9.4335783945645624E-2</c:v>
                </c:pt>
                <c:pt idx="56">
                  <c:v>9.0537476767868677E-2</c:v>
                </c:pt>
                <c:pt idx="57">
                  <c:v>8.673916959009173E-2</c:v>
                </c:pt>
                <c:pt idx="58">
                  <c:v>8.2940862412314784E-2</c:v>
                </c:pt>
                <c:pt idx="59">
                  <c:v>7.9142555234537851E-2</c:v>
                </c:pt>
                <c:pt idx="60">
                  <c:v>7.534424805676089E-2</c:v>
                </c:pt>
                <c:pt idx="61">
                  <c:v>7.1545940878983957E-2</c:v>
                </c:pt>
                <c:pt idx="62">
                  <c:v>6.7747633701206997E-2</c:v>
                </c:pt>
                <c:pt idx="63">
                  <c:v>0.13960753416343041</c:v>
                </c:pt>
                <c:pt idx="64">
                  <c:v>0.13580922698565351</c:v>
                </c:pt>
                <c:pt idx="65">
                  <c:v>0.13201091980787655</c:v>
                </c:pt>
                <c:pt idx="66">
                  <c:v>0.12821261263009961</c:v>
                </c:pt>
                <c:pt idx="67">
                  <c:v>0.12441430545232265</c:v>
                </c:pt>
                <c:pt idx="68">
                  <c:v>0.12061599827454571</c:v>
                </c:pt>
                <c:pt idx="69">
                  <c:v>0.11681769109676875</c:v>
                </c:pt>
                <c:pt idx="70">
                  <c:v>0.1130193839189918</c:v>
                </c:pt>
                <c:pt idx="71">
                  <c:v>0.10922107674121487</c:v>
                </c:pt>
                <c:pt idx="72">
                  <c:v>0.10542276956343792</c:v>
                </c:pt>
                <c:pt idx="73">
                  <c:v>0.10162446238566097</c:v>
                </c:pt>
                <c:pt idx="74">
                  <c:v>9.7826155207884014E-2</c:v>
                </c:pt>
                <c:pt idx="75">
                  <c:v>9.4027848030107067E-2</c:v>
                </c:pt>
                <c:pt idx="76">
                  <c:v>9.0229540852330134E-2</c:v>
                </c:pt>
                <c:pt idx="77">
                  <c:v>8.6431233674553187E-2</c:v>
                </c:pt>
                <c:pt idx="78">
                  <c:v>8.2632926496776227E-2</c:v>
                </c:pt>
                <c:pt idx="79">
                  <c:v>7.883461931899928E-2</c:v>
                </c:pt>
                <c:pt idx="80">
                  <c:v>7.5036312141222347E-2</c:v>
                </c:pt>
                <c:pt idx="81">
                  <c:v>7.1238004963445387E-2</c:v>
                </c:pt>
                <c:pt idx="82">
                  <c:v>6.7439697785668468E-2</c:v>
                </c:pt>
                <c:pt idx="83">
                  <c:v>6.3641390607891507E-2</c:v>
                </c:pt>
                <c:pt idx="84">
                  <c:v>0.13550129107011497</c:v>
                </c:pt>
                <c:pt idx="85">
                  <c:v>0.131702983892338</c:v>
                </c:pt>
                <c:pt idx="86">
                  <c:v>0.12790467671456107</c:v>
                </c:pt>
                <c:pt idx="87">
                  <c:v>0.12410636953678411</c:v>
                </c:pt>
                <c:pt idx="88">
                  <c:v>0.12030806235900719</c:v>
                </c:pt>
                <c:pt idx="89">
                  <c:v>0.11650975518123022</c:v>
                </c:pt>
                <c:pt idx="90">
                  <c:v>0.11271144800345329</c:v>
                </c:pt>
                <c:pt idx="91">
                  <c:v>0.10891314082567634</c:v>
                </c:pt>
                <c:pt idx="92">
                  <c:v>0.10511483364789939</c:v>
                </c:pt>
                <c:pt idx="93">
                  <c:v>0.10131652647012244</c:v>
                </c:pt>
                <c:pt idx="94">
                  <c:v>9.7518219292345484E-2</c:v>
                </c:pt>
                <c:pt idx="95">
                  <c:v>9.3719912114568538E-2</c:v>
                </c:pt>
                <c:pt idx="96">
                  <c:v>8.9921604936791605E-2</c:v>
                </c:pt>
                <c:pt idx="97">
                  <c:v>8.6123297759014644E-2</c:v>
                </c:pt>
                <c:pt idx="98">
                  <c:v>8.2324990581237698E-2</c:v>
                </c:pt>
                <c:pt idx="99">
                  <c:v>7.8526683403460751E-2</c:v>
                </c:pt>
                <c:pt idx="100">
                  <c:v>7.4728376225683804E-2</c:v>
                </c:pt>
                <c:pt idx="101">
                  <c:v>7.0930069047906871E-2</c:v>
                </c:pt>
                <c:pt idx="102">
                  <c:v>6.7131761870129925E-2</c:v>
                </c:pt>
                <c:pt idx="103">
                  <c:v>6.3333454692352978E-2</c:v>
                </c:pt>
                <c:pt idx="104">
                  <c:v>5.9535147514576017E-2</c:v>
                </c:pt>
                <c:pt idx="105">
                  <c:v>0.13139504797679949</c:v>
                </c:pt>
                <c:pt idx="106">
                  <c:v>0.1275967407990225</c:v>
                </c:pt>
                <c:pt idx="107">
                  <c:v>0.12379843362124558</c:v>
                </c:pt>
                <c:pt idx="108">
                  <c:v>0.12000012644346862</c:v>
                </c:pt>
                <c:pt idx="109">
                  <c:v>0.11620181926569169</c:v>
                </c:pt>
                <c:pt idx="110">
                  <c:v>0.11240351208791474</c:v>
                </c:pt>
                <c:pt idx="111">
                  <c:v>0.1086052049101378</c:v>
                </c:pt>
                <c:pt idx="112">
                  <c:v>0.10480689773236085</c:v>
                </c:pt>
                <c:pt idx="113">
                  <c:v>0.1010085905545839</c:v>
                </c:pt>
                <c:pt idx="114">
                  <c:v>9.7210283376806955E-2</c:v>
                </c:pt>
                <c:pt idx="115">
                  <c:v>9.3411976199030008E-2</c:v>
                </c:pt>
                <c:pt idx="116">
                  <c:v>8.9613669021253062E-2</c:v>
                </c:pt>
                <c:pt idx="117">
                  <c:v>8.5815361843476101E-2</c:v>
                </c:pt>
                <c:pt idx="118">
                  <c:v>8.2017054665699168E-2</c:v>
                </c:pt>
                <c:pt idx="119">
                  <c:v>7.8218747487922208E-2</c:v>
                </c:pt>
                <c:pt idx="120">
                  <c:v>7.4420440310145275E-2</c:v>
                </c:pt>
                <c:pt idx="121">
                  <c:v>7.0622133132368328E-2</c:v>
                </c:pt>
                <c:pt idx="122">
                  <c:v>6.6823825954591382E-2</c:v>
                </c:pt>
                <c:pt idx="123">
                  <c:v>6.3025518776814435E-2</c:v>
                </c:pt>
                <c:pt idx="124">
                  <c:v>5.9227211599037488E-2</c:v>
                </c:pt>
                <c:pt idx="125">
                  <c:v>5.5428904421260541E-2</c:v>
                </c:pt>
                <c:pt idx="126">
                  <c:v>0.12728880488348399</c:v>
                </c:pt>
                <c:pt idx="127">
                  <c:v>0.12349049770570704</c:v>
                </c:pt>
                <c:pt idx="128">
                  <c:v>0.11969219052793009</c:v>
                </c:pt>
                <c:pt idx="129">
                  <c:v>0.11589388335015315</c:v>
                </c:pt>
                <c:pt idx="130">
                  <c:v>0.11209557617237621</c:v>
                </c:pt>
                <c:pt idx="131">
                  <c:v>0.10829726899459927</c:v>
                </c:pt>
                <c:pt idx="132">
                  <c:v>0.10449896181682232</c:v>
                </c:pt>
                <c:pt idx="133">
                  <c:v>0.10070065463904537</c:v>
                </c:pt>
                <c:pt idx="134">
                  <c:v>9.6902347461268426E-2</c:v>
                </c:pt>
                <c:pt idx="135">
                  <c:v>9.3104040283491479E-2</c:v>
                </c:pt>
                <c:pt idx="136">
                  <c:v>8.9305733105714519E-2</c:v>
                </c:pt>
                <c:pt idx="137">
                  <c:v>8.5507425927937586E-2</c:v>
                </c:pt>
                <c:pt idx="138">
                  <c:v>8.1709118750160639E-2</c:v>
                </c:pt>
                <c:pt idx="139">
                  <c:v>7.7910811572383692E-2</c:v>
                </c:pt>
                <c:pt idx="140">
                  <c:v>7.4112504394606732E-2</c:v>
                </c:pt>
                <c:pt idx="141">
                  <c:v>7.0314197216829799E-2</c:v>
                </c:pt>
                <c:pt idx="142">
                  <c:v>6.6515890039052838E-2</c:v>
                </c:pt>
                <c:pt idx="143">
                  <c:v>6.2717582861275892E-2</c:v>
                </c:pt>
                <c:pt idx="144">
                  <c:v>5.8919275683498945E-2</c:v>
                </c:pt>
                <c:pt idx="145">
                  <c:v>5.5120968505722012E-2</c:v>
                </c:pt>
                <c:pt idx="146">
                  <c:v>5.1322661327945066E-2</c:v>
                </c:pt>
                <c:pt idx="147">
                  <c:v>0.1231825617901685</c:v>
                </c:pt>
                <c:pt idx="148">
                  <c:v>0.11938425461239155</c:v>
                </c:pt>
                <c:pt idx="149">
                  <c:v>0.11558594743461462</c:v>
                </c:pt>
                <c:pt idx="150">
                  <c:v>0.11178764025683766</c:v>
                </c:pt>
                <c:pt idx="151">
                  <c:v>0.10798933307906072</c:v>
                </c:pt>
                <c:pt idx="152">
                  <c:v>0.10419102590128376</c:v>
                </c:pt>
                <c:pt idx="153">
                  <c:v>0.10039271872350683</c:v>
                </c:pt>
                <c:pt idx="154">
                  <c:v>9.6594411545729883E-2</c:v>
                </c:pt>
                <c:pt idx="155">
                  <c:v>9.2796104367952936E-2</c:v>
                </c:pt>
                <c:pt idx="156">
                  <c:v>8.8997797190175976E-2</c:v>
                </c:pt>
                <c:pt idx="157">
                  <c:v>8.5199490012399043E-2</c:v>
                </c:pt>
                <c:pt idx="158">
                  <c:v>8.1401182834622082E-2</c:v>
                </c:pt>
                <c:pt idx="159">
                  <c:v>7.7602875656845136E-2</c:v>
                </c:pt>
                <c:pt idx="160">
                  <c:v>7.3804568479068189E-2</c:v>
                </c:pt>
                <c:pt idx="161">
                  <c:v>7.0006261301291256E-2</c:v>
                </c:pt>
                <c:pt idx="162">
                  <c:v>6.6207954123514295E-2</c:v>
                </c:pt>
                <c:pt idx="163">
                  <c:v>6.2409646945737335E-2</c:v>
                </c:pt>
                <c:pt idx="164">
                  <c:v>5.8611339767960416E-2</c:v>
                </c:pt>
                <c:pt idx="165">
                  <c:v>5.4813032590183455E-2</c:v>
                </c:pt>
                <c:pt idx="166">
                  <c:v>5.1014725412406522E-2</c:v>
                </c:pt>
                <c:pt idx="167">
                  <c:v>4.7216418234629562E-2</c:v>
                </c:pt>
                <c:pt idx="168">
                  <c:v>0.11907631869685302</c:v>
                </c:pt>
                <c:pt idx="169">
                  <c:v>0.11527801151907607</c:v>
                </c:pt>
                <c:pt idx="170">
                  <c:v>0.11147970434129914</c:v>
                </c:pt>
                <c:pt idx="171">
                  <c:v>0.10768139716352218</c:v>
                </c:pt>
                <c:pt idx="172">
                  <c:v>0.10388308998574525</c:v>
                </c:pt>
                <c:pt idx="173">
                  <c:v>0.1000847828079683</c:v>
                </c:pt>
                <c:pt idx="174">
                  <c:v>9.628647563019134E-2</c:v>
                </c:pt>
                <c:pt idx="175">
                  <c:v>9.2488168452414393E-2</c:v>
                </c:pt>
                <c:pt idx="176">
                  <c:v>8.868986127463746E-2</c:v>
                </c:pt>
                <c:pt idx="177">
                  <c:v>8.4891554096860514E-2</c:v>
                </c:pt>
                <c:pt idx="178">
                  <c:v>8.1093246919083567E-2</c:v>
                </c:pt>
                <c:pt idx="179">
                  <c:v>7.7294939741306606E-2</c:v>
                </c:pt>
                <c:pt idx="180">
                  <c:v>7.349663256352966E-2</c:v>
                </c:pt>
                <c:pt idx="181">
                  <c:v>6.9698325385752713E-2</c:v>
                </c:pt>
                <c:pt idx="182">
                  <c:v>6.590001820797578E-2</c:v>
                </c:pt>
                <c:pt idx="183">
                  <c:v>6.2101711030198833E-2</c:v>
                </c:pt>
                <c:pt idx="184">
                  <c:v>5.8303403852421873E-2</c:v>
                </c:pt>
                <c:pt idx="185">
                  <c:v>5.450509667464494E-2</c:v>
                </c:pt>
                <c:pt idx="186">
                  <c:v>5.0706789496867979E-2</c:v>
                </c:pt>
                <c:pt idx="187">
                  <c:v>4.690848231909106E-2</c:v>
                </c:pt>
                <c:pt idx="188">
                  <c:v>4.3110175141314086E-2</c:v>
                </c:pt>
                <c:pt idx="189">
                  <c:v>0.11497007560353754</c:v>
                </c:pt>
                <c:pt idx="190">
                  <c:v>0.1111717684257606</c:v>
                </c:pt>
                <c:pt idx="191">
                  <c:v>0.10737346124798365</c:v>
                </c:pt>
                <c:pt idx="192">
                  <c:v>0.1035751540702067</c:v>
                </c:pt>
                <c:pt idx="193">
                  <c:v>9.9776846892429757E-2</c:v>
                </c:pt>
                <c:pt idx="194">
                  <c:v>9.5978539714652797E-2</c:v>
                </c:pt>
                <c:pt idx="195">
                  <c:v>9.2180232536875864E-2</c:v>
                </c:pt>
                <c:pt idx="196">
                  <c:v>8.8381925359098917E-2</c:v>
                </c:pt>
                <c:pt idx="197">
                  <c:v>8.4583618181321957E-2</c:v>
                </c:pt>
                <c:pt idx="198">
                  <c:v>8.0785311003545024E-2</c:v>
                </c:pt>
                <c:pt idx="199">
                  <c:v>7.6987003825768063E-2</c:v>
                </c:pt>
                <c:pt idx="200">
                  <c:v>7.3188696647991131E-2</c:v>
                </c:pt>
                <c:pt idx="201">
                  <c:v>6.9390389470214184E-2</c:v>
                </c:pt>
                <c:pt idx="202">
                  <c:v>6.5592082292437223E-2</c:v>
                </c:pt>
                <c:pt idx="203">
                  <c:v>6.179377511466029E-2</c:v>
                </c:pt>
                <c:pt idx="204">
                  <c:v>5.7995467936883337E-2</c:v>
                </c:pt>
                <c:pt idx="205">
                  <c:v>5.419716075910639E-2</c:v>
                </c:pt>
                <c:pt idx="206">
                  <c:v>5.0398853581329464E-2</c:v>
                </c:pt>
                <c:pt idx="207">
                  <c:v>4.6600546403552504E-2</c:v>
                </c:pt>
                <c:pt idx="208">
                  <c:v>4.2802239225775557E-2</c:v>
                </c:pt>
                <c:pt idx="209">
                  <c:v>3.9003932047998596E-2</c:v>
                </c:pt>
                <c:pt idx="210">
                  <c:v>0.11086383251022205</c:v>
                </c:pt>
                <c:pt idx="211">
                  <c:v>0.10706552533244511</c:v>
                </c:pt>
                <c:pt idx="212">
                  <c:v>0.10326721815466816</c:v>
                </c:pt>
                <c:pt idx="213">
                  <c:v>9.9468910976891214E-2</c:v>
                </c:pt>
                <c:pt idx="214">
                  <c:v>9.5670603799114268E-2</c:v>
                </c:pt>
                <c:pt idx="215">
                  <c:v>9.1872296621337321E-2</c:v>
                </c:pt>
                <c:pt idx="216">
                  <c:v>8.8073989443560374E-2</c:v>
                </c:pt>
                <c:pt idx="217">
                  <c:v>8.4275682265783428E-2</c:v>
                </c:pt>
                <c:pt idx="218">
                  <c:v>8.0477375088006481E-2</c:v>
                </c:pt>
                <c:pt idx="219">
                  <c:v>7.6679067910229534E-2</c:v>
                </c:pt>
                <c:pt idx="220">
                  <c:v>7.2880760732452587E-2</c:v>
                </c:pt>
                <c:pt idx="221">
                  <c:v>6.9082453554675641E-2</c:v>
                </c:pt>
                <c:pt idx="222">
                  <c:v>6.528414637689868E-2</c:v>
                </c:pt>
                <c:pt idx="223">
                  <c:v>6.1485839199121754E-2</c:v>
                </c:pt>
                <c:pt idx="224">
                  <c:v>5.7687532021344794E-2</c:v>
                </c:pt>
                <c:pt idx="225">
                  <c:v>5.3889224843567854E-2</c:v>
                </c:pt>
                <c:pt idx="226">
                  <c:v>5.0090917665790907E-2</c:v>
                </c:pt>
                <c:pt idx="227">
                  <c:v>4.6292610488013961E-2</c:v>
                </c:pt>
                <c:pt idx="228">
                  <c:v>4.2494303310237E-2</c:v>
                </c:pt>
                <c:pt idx="229">
                  <c:v>3.8695996132460053E-2</c:v>
                </c:pt>
                <c:pt idx="230">
                  <c:v>3.489768895468312E-2</c:v>
                </c:pt>
                <c:pt idx="231">
                  <c:v>0.10675758941690656</c:v>
                </c:pt>
                <c:pt idx="232">
                  <c:v>0.10295928223912962</c:v>
                </c:pt>
                <c:pt idx="233">
                  <c:v>9.9160975061352699E-2</c:v>
                </c:pt>
                <c:pt idx="234">
                  <c:v>9.5362667883575725E-2</c:v>
                </c:pt>
                <c:pt idx="235">
                  <c:v>9.1564360705798792E-2</c:v>
                </c:pt>
                <c:pt idx="236">
                  <c:v>8.7766053528021845E-2</c:v>
                </c:pt>
                <c:pt idx="237">
                  <c:v>8.3967746350244898E-2</c:v>
                </c:pt>
                <c:pt idx="238">
                  <c:v>8.0169439172467938E-2</c:v>
                </c:pt>
                <c:pt idx="239">
                  <c:v>7.6371131994691005E-2</c:v>
                </c:pt>
                <c:pt idx="240">
                  <c:v>7.2572824816914044E-2</c:v>
                </c:pt>
                <c:pt idx="241">
                  <c:v>6.8774517639137112E-2</c:v>
                </c:pt>
                <c:pt idx="242">
                  <c:v>6.4976210461360179E-2</c:v>
                </c:pt>
                <c:pt idx="243">
                  <c:v>6.1177903283583218E-2</c:v>
                </c:pt>
                <c:pt idx="244">
                  <c:v>5.7379596105806271E-2</c:v>
                </c:pt>
                <c:pt idx="245">
                  <c:v>5.3581288928029311E-2</c:v>
                </c:pt>
                <c:pt idx="246">
                  <c:v>4.9782981750252378E-2</c:v>
                </c:pt>
                <c:pt idx="247">
                  <c:v>4.5984674572475445E-2</c:v>
                </c:pt>
                <c:pt idx="248">
                  <c:v>4.2186367394698471E-2</c:v>
                </c:pt>
                <c:pt idx="249">
                  <c:v>3.8388060216921538E-2</c:v>
                </c:pt>
                <c:pt idx="250">
                  <c:v>3.4589753039144577E-2</c:v>
                </c:pt>
                <c:pt idx="251">
                  <c:v>3.0791445861367644E-2</c:v>
                </c:pt>
                <c:pt idx="252">
                  <c:v>0.10265134632359108</c:v>
                </c:pt>
                <c:pt idx="253">
                  <c:v>9.8853039145814128E-2</c:v>
                </c:pt>
                <c:pt idx="254">
                  <c:v>9.5054731968037195E-2</c:v>
                </c:pt>
                <c:pt idx="255">
                  <c:v>9.1256424790260235E-2</c:v>
                </c:pt>
                <c:pt idx="256">
                  <c:v>8.7458117612483288E-2</c:v>
                </c:pt>
                <c:pt idx="257">
                  <c:v>8.3659810434706355E-2</c:v>
                </c:pt>
                <c:pt idx="258">
                  <c:v>7.9861503256929395E-2</c:v>
                </c:pt>
                <c:pt idx="259">
                  <c:v>7.6063196079152462E-2</c:v>
                </c:pt>
                <c:pt idx="260">
                  <c:v>7.2264888901375515E-2</c:v>
                </c:pt>
                <c:pt idx="261">
                  <c:v>6.8466581723598555E-2</c:v>
                </c:pt>
                <c:pt idx="262">
                  <c:v>6.4668274545821608E-2</c:v>
                </c:pt>
                <c:pt idx="263">
                  <c:v>6.0869967368044675E-2</c:v>
                </c:pt>
                <c:pt idx="264">
                  <c:v>5.7071660190267715E-2</c:v>
                </c:pt>
                <c:pt idx="265">
                  <c:v>5.3273353012490775E-2</c:v>
                </c:pt>
                <c:pt idx="266">
                  <c:v>4.9475045834713835E-2</c:v>
                </c:pt>
                <c:pt idx="267">
                  <c:v>4.5676738656936874E-2</c:v>
                </c:pt>
                <c:pt idx="268">
                  <c:v>4.1878431479159928E-2</c:v>
                </c:pt>
                <c:pt idx="269">
                  <c:v>3.8080124301382981E-2</c:v>
                </c:pt>
                <c:pt idx="270">
                  <c:v>3.4281817123606034E-2</c:v>
                </c:pt>
                <c:pt idx="271">
                  <c:v>3.0483509945829115E-2</c:v>
                </c:pt>
                <c:pt idx="272">
                  <c:v>2.6685202768052169E-2</c:v>
                </c:pt>
                <c:pt idx="273">
                  <c:v>9.8545103230275613E-2</c:v>
                </c:pt>
                <c:pt idx="274">
                  <c:v>9.4746796052498652E-2</c:v>
                </c:pt>
                <c:pt idx="275">
                  <c:v>9.094848887472172E-2</c:v>
                </c:pt>
                <c:pt idx="276">
                  <c:v>8.7150181696944773E-2</c:v>
                </c:pt>
                <c:pt idx="277">
                  <c:v>8.3351874519167826E-2</c:v>
                </c:pt>
                <c:pt idx="278">
                  <c:v>7.9553567341390879E-2</c:v>
                </c:pt>
                <c:pt idx="279">
                  <c:v>7.5755260163613919E-2</c:v>
                </c:pt>
                <c:pt idx="280">
                  <c:v>7.1956952985836986E-2</c:v>
                </c:pt>
                <c:pt idx="281">
                  <c:v>6.8158645808060039E-2</c:v>
                </c:pt>
                <c:pt idx="282">
                  <c:v>6.4360338630283079E-2</c:v>
                </c:pt>
                <c:pt idx="283">
                  <c:v>6.0562031452506146E-2</c:v>
                </c:pt>
                <c:pt idx="284">
                  <c:v>5.6763724274729199E-2</c:v>
                </c:pt>
                <c:pt idx="285">
                  <c:v>5.2965417096952239E-2</c:v>
                </c:pt>
                <c:pt idx="286">
                  <c:v>4.9167109919175292E-2</c:v>
                </c:pt>
                <c:pt idx="287">
                  <c:v>4.5368802741398359E-2</c:v>
                </c:pt>
                <c:pt idx="288">
                  <c:v>4.1570495563621399E-2</c:v>
                </c:pt>
                <c:pt idx="289">
                  <c:v>3.7772188385844438E-2</c:v>
                </c:pt>
                <c:pt idx="290">
                  <c:v>3.3973881208067519E-2</c:v>
                </c:pt>
                <c:pt idx="291">
                  <c:v>3.0175574030290572E-2</c:v>
                </c:pt>
                <c:pt idx="292">
                  <c:v>2.6377266852513626E-2</c:v>
                </c:pt>
                <c:pt idx="293">
                  <c:v>2.2578959674736665E-2</c:v>
                </c:pt>
                <c:pt idx="294">
                  <c:v>9.4438860136960109E-2</c:v>
                </c:pt>
                <c:pt idx="295">
                  <c:v>9.0640552959183163E-2</c:v>
                </c:pt>
                <c:pt idx="296">
                  <c:v>8.6842245781406216E-2</c:v>
                </c:pt>
                <c:pt idx="297">
                  <c:v>8.3043938603629269E-2</c:v>
                </c:pt>
                <c:pt idx="298">
                  <c:v>7.9245631425852323E-2</c:v>
                </c:pt>
                <c:pt idx="299">
                  <c:v>7.5447324248075376E-2</c:v>
                </c:pt>
                <c:pt idx="300">
                  <c:v>7.1649017070298415E-2</c:v>
                </c:pt>
                <c:pt idx="301">
                  <c:v>6.7850709892521482E-2</c:v>
                </c:pt>
                <c:pt idx="302">
                  <c:v>6.4052402714744536E-2</c:v>
                </c:pt>
                <c:pt idx="303">
                  <c:v>6.0254095536967575E-2</c:v>
                </c:pt>
                <c:pt idx="304">
                  <c:v>5.6455788359190642E-2</c:v>
                </c:pt>
                <c:pt idx="305">
                  <c:v>5.2657481181413696E-2</c:v>
                </c:pt>
                <c:pt idx="306">
                  <c:v>4.8859174003636735E-2</c:v>
                </c:pt>
                <c:pt idx="307">
                  <c:v>4.5060866825859788E-2</c:v>
                </c:pt>
                <c:pt idx="308">
                  <c:v>4.1262559648082842E-2</c:v>
                </c:pt>
                <c:pt idx="309">
                  <c:v>3.7464252470305895E-2</c:v>
                </c:pt>
                <c:pt idx="310">
                  <c:v>3.3665945292528962E-2</c:v>
                </c:pt>
                <c:pt idx="311">
                  <c:v>2.9867638114751988E-2</c:v>
                </c:pt>
                <c:pt idx="312">
                  <c:v>2.6069330936975083E-2</c:v>
                </c:pt>
                <c:pt idx="313">
                  <c:v>2.2271023759198122E-2</c:v>
                </c:pt>
                <c:pt idx="314">
                  <c:v>1.8472716581421161E-2</c:v>
                </c:pt>
                <c:pt idx="315">
                  <c:v>9.0332617043644634E-2</c:v>
                </c:pt>
                <c:pt idx="316">
                  <c:v>8.6534309865867687E-2</c:v>
                </c:pt>
                <c:pt idx="317">
                  <c:v>8.2736002688090754E-2</c:v>
                </c:pt>
                <c:pt idx="318">
                  <c:v>7.8937695510313793E-2</c:v>
                </c:pt>
                <c:pt idx="319">
                  <c:v>7.5139388332536847E-2</c:v>
                </c:pt>
                <c:pt idx="320">
                  <c:v>7.13410811547599E-2</c:v>
                </c:pt>
                <c:pt idx="321">
                  <c:v>6.7542773976982967E-2</c:v>
                </c:pt>
                <c:pt idx="322">
                  <c:v>6.3744466799206007E-2</c:v>
                </c:pt>
                <c:pt idx="323">
                  <c:v>5.9946159621429074E-2</c:v>
                </c:pt>
                <c:pt idx="324">
                  <c:v>5.6147852443652113E-2</c:v>
                </c:pt>
                <c:pt idx="325">
                  <c:v>5.2349545265875166E-2</c:v>
                </c:pt>
                <c:pt idx="326">
                  <c:v>4.855123808809822E-2</c:v>
                </c:pt>
                <c:pt idx="327">
                  <c:v>4.4752930910321259E-2</c:v>
                </c:pt>
                <c:pt idx="328">
                  <c:v>4.0954623732544326E-2</c:v>
                </c:pt>
                <c:pt idx="329">
                  <c:v>3.7156316554767366E-2</c:v>
                </c:pt>
                <c:pt idx="330">
                  <c:v>3.3358009376990433E-2</c:v>
                </c:pt>
                <c:pt idx="331">
                  <c:v>2.95597021992135E-2</c:v>
                </c:pt>
                <c:pt idx="332">
                  <c:v>2.5761395021436567E-2</c:v>
                </c:pt>
                <c:pt idx="333">
                  <c:v>2.1963087843659579E-2</c:v>
                </c:pt>
                <c:pt idx="334">
                  <c:v>1.8164780665882646E-2</c:v>
                </c:pt>
                <c:pt idx="335">
                  <c:v>1.4366473488105685E-2</c:v>
                </c:pt>
                <c:pt idx="336">
                  <c:v>8.6226373950329172E-2</c:v>
                </c:pt>
                <c:pt idx="337">
                  <c:v>8.2428066772552211E-2</c:v>
                </c:pt>
                <c:pt idx="338">
                  <c:v>7.8629759594775278E-2</c:v>
                </c:pt>
                <c:pt idx="339">
                  <c:v>7.4831452416998318E-2</c:v>
                </c:pt>
                <c:pt idx="340">
                  <c:v>7.1033145239221371E-2</c:v>
                </c:pt>
                <c:pt idx="341">
                  <c:v>6.7234838061444424E-2</c:v>
                </c:pt>
                <c:pt idx="342">
                  <c:v>6.3436530883667491E-2</c:v>
                </c:pt>
                <c:pt idx="343">
                  <c:v>5.9638223705890538E-2</c:v>
                </c:pt>
                <c:pt idx="344">
                  <c:v>5.5839916528113598E-2</c:v>
                </c:pt>
                <c:pt idx="345">
                  <c:v>5.2041609350336637E-2</c:v>
                </c:pt>
                <c:pt idx="346">
                  <c:v>4.8243302172559691E-2</c:v>
                </c:pt>
                <c:pt idx="347">
                  <c:v>4.4444994994782758E-2</c:v>
                </c:pt>
                <c:pt idx="348">
                  <c:v>4.0646687817005783E-2</c:v>
                </c:pt>
                <c:pt idx="349">
                  <c:v>3.684838063922885E-2</c:v>
                </c:pt>
                <c:pt idx="350">
                  <c:v>3.305007346145189E-2</c:v>
                </c:pt>
                <c:pt idx="351">
                  <c:v>2.9251766283674971E-2</c:v>
                </c:pt>
                <c:pt idx="352">
                  <c:v>2.5453459105897996E-2</c:v>
                </c:pt>
                <c:pt idx="353">
                  <c:v>2.1655151928121064E-2</c:v>
                </c:pt>
                <c:pt idx="354">
                  <c:v>1.7856844750344131E-2</c:v>
                </c:pt>
                <c:pt idx="355">
                  <c:v>1.405853757256717E-2</c:v>
                </c:pt>
                <c:pt idx="356">
                  <c:v>1.0260230394790237E-2</c:v>
                </c:pt>
                <c:pt idx="357">
                  <c:v>8.2120130857013668E-2</c:v>
                </c:pt>
                <c:pt idx="358">
                  <c:v>7.8321823679236721E-2</c:v>
                </c:pt>
                <c:pt idx="359">
                  <c:v>7.4523516501459788E-2</c:v>
                </c:pt>
                <c:pt idx="360">
                  <c:v>7.0725209323682828E-2</c:v>
                </c:pt>
                <c:pt idx="361">
                  <c:v>6.6926902145905895E-2</c:v>
                </c:pt>
                <c:pt idx="362">
                  <c:v>6.3128594968128934E-2</c:v>
                </c:pt>
                <c:pt idx="363">
                  <c:v>5.9330287790351981E-2</c:v>
                </c:pt>
                <c:pt idx="364">
                  <c:v>5.5531980612575048E-2</c:v>
                </c:pt>
                <c:pt idx="365">
                  <c:v>5.1733673434798108E-2</c:v>
                </c:pt>
                <c:pt idx="366">
                  <c:v>4.7935366257021148E-2</c:v>
                </c:pt>
                <c:pt idx="367">
                  <c:v>4.4137059079244201E-2</c:v>
                </c:pt>
                <c:pt idx="368">
                  <c:v>4.0338751901467254E-2</c:v>
                </c:pt>
                <c:pt idx="369">
                  <c:v>3.6540444723690294E-2</c:v>
                </c:pt>
                <c:pt idx="370">
                  <c:v>3.2742137545913375E-2</c:v>
                </c:pt>
                <c:pt idx="371">
                  <c:v>2.8943830368136442E-2</c:v>
                </c:pt>
                <c:pt idx="372">
                  <c:v>2.5145523190359481E-2</c:v>
                </c:pt>
                <c:pt idx="373">
                  <c:v>2.1347216012582521E-2</c:v>
                </c:pt>
                <c:pt idx="374">
                  <c:v>1.754890883480556E-2</c:v>
                </c:pt>
                <c:pt idx="375">
                  <c:v>1.3750601657028627E-2</c:v>
                </c:pt>
                <c:pt idx="376">
                  <c:v>9.9522944792516943E-3</c:v>
                </c:pt>
                <c:pt idx="377">
                  <c:v>6.1539873014747615E-3</c:v>
                </c:pt>
                <c:pt idx="378">
                  <c:v>8.6226373950329172E-2</c:v>
                </c:pt>
                <c:pt idx="379">
                  <c:v>8.2428066772552211E-2</c:v>
                </c:pt>
                <c:pt idx="380">
                  <c:v>7.8629759594775278E-2</c:v>
                </c:pt>
                <c:pt idx="381">
                  <c:v>7.4831452416998318E-2</c:v>
                </c:pt>
                <c:pt idx="382">
                  <c:v>7.1033145239221371E-2</c:v>
                </c:pt>
                <c:pt idx="383">
                  <c:v>6.7234838061444424E-2</c:v>
                </c:pt>
                <c:pt idx="384">
                  <c:v>6.3436530883667491E-2</c:v>
                </c:pt>
                <c:pt idx="385">
                  <c:v>5.9638223705890538E-2</c:v>
                </c:pt>
                <c:pt idx="386">
                  <c:v>5.5839916528113598E-2</c:v>
                </c:pt>
                <c:pt idx="387">
                  <c:v>5.2041609350336637E-2</c:v>
                </c:pt>
                <c:pt idx="388">
                  <c:v>4.8243302172559691E-2</c:v>
                </c:pt>
                <c:pt idx="389">
                  <c:v>4.4444994994782758E-2</c:v>
                </c:pt>
                <c:pt idx="390">
                  <c:v>4.0646687817005783E-2</c:v>
                </c:pt>
                <c:pt idx="391">
                  <c:v>3.684838063922885E-2</c:v>
                </c:pt>
                <c:pt idx="392">
                  <c:v>3.305007346145189E-2</c:v>
                </c:pt>
                <c:pt idx="393">
                  <c:v>2.9251766283674971E-2</c:v>
                </c:pt>
                <c:pt idx="394">
                  <c:v>2.5453459105897996E-2</c:v>
                </c:pt>
                <c:pt idx="395">
                  <c:v>2.1655151928121064E-2</c:v>
                </c:pt>
                <c:pt idx="396">
                  <c:v>1.7856844750344131E-2</c:v>
                </c:pt>
                <c:pt idx="397">
                  <c:v>1.405853757256717E-2</c:v>
                </c:pt>
                <c:pt idx="398">
                  <c:v>1.0260230394790237E-2</c:v>
                </c:pt>
                <c:pt idx="399">
                  <c:v>8.2120130857013668E-2</c:v>
                </c:pt>
                <c:pt idx="400">
                  <c:v>7.8321823679236721E-2</c:v>
                </c:pt>
                <c:pt idx="401">
                  <c:v>7.4523516501459788E-2</c:v>
                </c:pt>
                <c:pt idx="402">
                  <c:v>7.0725209323682828E-2</c:v>
                </c:pt>
                <c:pt idx="403">
                  <c:v>6.6926902145905895E-2</c:v>
                </c:pt>
                <c:pt idx="404">
                  <c:v>6.3128594968128934E-2</c:v>
                </c:pt>
                <c:pt idx="405">
                  <c:v>5.9330287790351981E-2</c:v>
                </c:pt>
                <c:pt idx="406">
                  <c:v>5.5531980612575048E-2</c:v>
                </c:pt>
                <c:pt idx="407">
                  <c:v>5.1733673434798108E-2</c:v>
                </c:pt>
                <c:pt idx="408">
                  <c:v>4.7935366257021148E-2</c:v>
                </c:pt>
                <c:pt idx="409">
                  <c:v>4.4137059079244201E-2</c:v>
                </c:pt>
                <c:pt idx="410">
                  <c:v>4.0338751901467254E-2</c:v>
                </c:pt>
                <c:pt idx="411">
                  <c:v>3.6540444723690294E-2</c:v>
                </c:pt>
                <c:pt idx="412">
                  <c:v>3.2742137545913375E-2</c:v>
                </c:pt>
                <c:pt idx="413">
                  <c:v>2.8943830368136442E-2</c:v>
                </c:pt>
                <c:pt idx="414">
                  <c:v>2.5145523190359481E-2</c:v>
                </c:pt>
                <c:pt idx="415">
                  <c:v>2.1347216012582521E-2</c:v>
                </c:pt>
                <c:pt idx="416">
                  <c:v>1.754890883480556E-2</c:v>
                </c:pt>
                <c:pt idx="417">
                  <c:v>1.3750601657028627E-2</c:v>
                </c:pt>
                <c:pt idx="418">
                  <c:v>9.9522944792516943E-3</c:v>
                </c:pt>
                <c:pt idx="419">
                  <c:v>6.1539873014747615E-3</c:v>
                </c:pt>
                <c:pt idx="420">
                  <c:v>7.8013887763698164E-2</c:v>
                </c:pt>
                <c:pt idx="421">
                  <c:v>7.4215580585921218E-2</c:v>
                </c:pt>
                <c:pt idx="422">
                  <c:v>7.0417273408144285E-2</c:v>
                </c:pt>
                <c:pt idx="423">
                  <c:v>6.6618966230367324E-2</c:v>
                </c:pt>
                <c:pt idx="424">
                  <c:v>6.2820659052590405E-2</c:v>
                </c:pt>
                <c:pt idx="425">
                  <c:v>5.9022351874813445E-2</c:v>
                </c:pt>
                <c:pt idx="426">
                  <c:v>5.5224044697036491E-2</c:v>
                </c:pt>
                <c:pt idx="427">
                  <c:v>5.1425737519259544E-2</c:v>
                </c:pt>
                <c:pt idx="428">
                  <c:v>4.7627430341482604E-2</c:v>
                </c:pt>
                <c:pt idx="429">
                  <c:v>4.3829123163705644E-2</c:v>
                </c:pt>
                <c:pt idx="430">
                  <c:v>4.0030815985928697E-2</c:v>
                </c:pt>
                <c:pt idx="431">
                  <c:v>3.6232508808151764E-2</c:v>
                </c:pt>
                <c:pt idx="432">
                  <c:v>3.2434201630374804E-2</c:v>
                </c:pt>
                <c:pt idx="433">
                  <c:v>2.8635894452597871E-2</c:v>
                </c:pt>
                <c:pt idx="434">
                  <c:v>2.483758727482091E-2</c:v>
                </c:pt>
                <c:pt idx="435">
                  <c:v>2.1039280097043978E-2</c:v>
                </c:pt>
                <c:pt idx="436">
                  <c:v>1.7240972919266989E-2</c:v>
                </c:pt>
                <c:pt idx="437">
                  <c:v>1.3442665741490084E-2</c:v>
                </c:pt>
                <c:pt idx="438">
                  <c:v>9.6443585637131235E-3</c:v>
                </c:pt>
                <c:pt idx="439">
                  <c:v>5.8460513859361907E-3</c:v>
                </c:pt>
                <c:pt idx="440">
                  <c:v>2.0477442081592301E-3</c:v>
                </c:pt>
                <c:pt idx="441">
                  <c:v>7.3907644670382688E-2</c:v>
                </c:pt>
                <c:pt idx="442">
                  <c:v>7.0109337492605728E-2</c:v>
                </c:pt>
                <c:pt idx="443">
                  <c:v>6.6311030314828795E-2</c:v>
                </c:pt>
                <c:pt idx="444">
                  <c:v>6.2512723137051834E-2</c:v>
                </c:pt>
                <c:pt idx="445">
                  <c:v>5.8714415959274888E-2</c:v>
                </c:pt>
                <c:pt idx="446">
                  <c:v>5.4916108781497955E-2</c:v>
                </c:pt>
                <c:pt idx="447">
                  <c:v>5.1117801603721015E-2</c:v>
                </c:pt>
                <c:pt idx="448">
                  <c:v>4.7319494425944048E-2</c:v>
                </c:pt>
                <c:pt idx="449">
                  <c:v>4.3521187248167115E-2</c:v>
                </c:pt>
                <c:pt idx="450">
                  <c:v>3.9722880070390168E-2</c:v>
                </c:pt>
                <c:pt idx="451">
                  <c:v>3.5924572892613207E-2</c:v>
                </c:pt>
                <c:pt idx="452">
                  <c:v>3.2126265714836275E-2</c:v>
                </c:pt>
                <c:pt idx="453">
                  <c:v>2.8327958537059342E-2</c:v>
                </c:pt>
                <c:pt idx="454">
                  <c:v>2.4529651359282367E-2</c:v>
                </c:pt>
                <c:pt idx="455">
                  <c:v>2.0731344181505434E-2</c:v>
                </c:pt>
                <c:pt idx="456">
                  <c:v>1.6933037003728474E-2</c:v>
                </c:pt>
                <c:pt idx="457">
                  <c:v>1.3134729825951541E-2</c:v>
                </c:pt>
                <c:pt idx="458">
                  <c:v>9.3364226481745527E-3</c:v>
                </c:pt>
                <c:pt idx="459">
                  <c:v>5.5381154703976476E-3</c:v>
                </c:pt>
                <c:pt idx="460">
                  <c:v>1.739808292620687E-3</c:v>
                </c:pt>
                <c:pt idx="461">
                  <c:v>-2.0584988851562458E-3</c:v>
                </c:pt>
                <c:pt idx="462">
                  <c:v>6.9801401577067212E-2</c:v>
                </c:pt>
                <c:pt idx="463">
                  <c:v>6.6003094399290266E-2</c:v>
                </c:pt>
                <c:pt idx="464">
                  <c:v>6.2204787221513319E-2</c:v>
                </c:pt>
                <c:pt idx="465">
                  <c:v>5.8406480043736372E-2</c:v>
                </c:pt>
                <c:pt idx="466">
                  <c:v>5.4608172865959426E-2</c:v>
                </c:pt>
                <c:pt idx="467">
                  <c:v>5.0809865688182479E-2</c:v>
                </c:pt>
                <c:pt idx="468">
                  <c:v>4.7011558510405546E-2</c:v>
                </c:pt>
                <c:pt idx="469">
                  <c:v>4.3213251332628586E-2</c:v>
                </c:pt>
                <c:pt idx="470">
                  <c:v>3.9414944154851639E-2</c:v>
                </c:pt>
                <c:pt idx="471">
                  <c:v>3.5616636977074678E-2</c:v>
                </c:pt>
                <c:pt idx="472">
                  <c:v>3.1818329799297745E-2</c:v>
                </c:pt>
                <c:pt idx="473">
                  <c:v>2.8020022621520813E-2</c:v>
                </c:pt>
                <c:pt idx="474">
                  <c:v>2.4221715443743852E-2</c:v>
                </c:pt>
                <c:pt idx="475">
                  <c:v>2.0423408265966891E-2</c:v>
                </c:pt>
                <c:pt idx="476">
                  <c:v>1.6625101088189931E-2</c:v>
                </c:pt>
                <c:pt idx="477">
                  <c:v>1.2826793910412998E-2</c:v>
                </c:pt>
                <c:pt idx="478">
                  <c:v>9.0284867326360929E-3</c:v>
                </c:pt>
                <c:pt idx="479">
                  <c:v>5.2301795548591323E-3</c:v>
                </c:pt>
                <c:pt idx="480">
                  <c:v>1.4318723770821717E-3</c:v>
                </c:pt>
                <c:pt idx="481">
                  <c:v>-2.3664348006947888E-3</c:v>
                </c:pt>
                <c:pt idx="482">
                  <c:v>-6.1647419784717217E-3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24-1442-8C2B-D59A2626635F}"/>
            </c:ext>
          </c:extLst>
        </c:ser>
        <c:ser>
          <c:idx val="1"/>
          <c:order val="1"/>
          <c:tx>
            <c:v>CML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0">
                <a:solidFill>
                  <a:schemeClr val="accent2"/>
                </a:solidFill>
              </a:ln>
              <a:effectLst/>
            </c:spPr>
          </c:marker>
          <c:xVal>
            <c:numRef>
              <c:f>'Pension with Financial Data'!$K$38:$K$40</c:f>
              <c:numCache>
                <c:formatCode>0.0000</c:formatCode>
                <c:ptCount val="3"/>
                <c:pt idx="0">
                  <c:v>0</c:v>
                </c:pt>
                <c:pt idx="1">
                  <c:v>5.125828283834491E-2</c:v>
                </c:pt>
                <c:pt idx="2">
                  <c:v>0.25629141419172452</c:v>
                </c:pt>
              </c:numCache>
            </c:numRef>
          </c:xVal>
          <c:yVal>
            <c:numRef>
              <c:f>'Pension with Financial Data'!$J$38:$J$40</c:f>
              <c:numCache>
                <c:formatCode>0.0000</c:formatCode>
                <c:ptCount val="3"/>
                <c:pt idx="0" formatCode="General">
                  <c:v>4.2900000000000001E-2</c:v>
                </c:pt>
                <c:pt idx="1">
                  <c:v>9.9466212019247865E-2</c:v>
                </c:pt>
                <c:pt idx="2">
                  <c:v>0.32573106009623931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24-1442-8C2B-D59A2626635F}"/>
            </c:ext>
          </c:extLst>
        </c:ser>
        <c:ser>
          <c:idx val="2"/>
          <c:order val="2"/>
          <c:tx>
            <c:v>CML'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63500">
                <a:solidFill>
                  <a:schemeClr val="accent3"/>
                </a:solidFill>
              </a:ln>
              <a:effectLst/>
            </c:spPr>
          </c:marker>
          <c:xVal>
            <c:numRef>
              <c:f>'Pension with Financial Data'!$K$52:$K$54</c:f>
              <c:numCache>
                <c:formatCode>0.0000</c:formatCode>
                <c:ptCount val="3"/>
                <c:pt idx="0" formatCode="General">
                  <c:v>0</c:v>
                </c:pt>
                <c:pt idx="1">
                  <c:v>5.1098678317573094E-2</c:v>
                </c:pt>
                <c:pt idx="2">
                  <c:v>0.25549339158786549</c:v>
                </c:pt>
              </c:numCache>
            </c:numRef>
          </c:xVal>
          <c:yVal>
            <c:numRef>
              <c:f>'Pension with Financial Data'!$J$52:$J$54</c:f>
              <c:numCache>
                <c:formatCode>0.0000</c:formatCode>
                <c:ptCount val="3"/>
                <c:pt idx="0" formatCode="General">
                  <c:v>4.2900000000000001E-2</c:v>
                </c:pt>
                <c:pt idx="1">
                  <c:v>9.9289204884422166E-2</c:v>
                </c:pt>
                <c:pt idx="2">
                  <c:v>0.3248460244221108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24-1442-8C2B-D59A26266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680879"/>
        <c:axId val="351666416"/>
      </c:scatterChart>
      <c:valAx>
        <c:axId val="751680879"/>
        <c:scaling>
          <c:orientation val="minMax"/>
          <c:max val="0.14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𝜎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48566975252228023"/>
              <c:y val="0.836281730092677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66416"/>
        <c:crosses val="autoZero"/>
        <c:crossBetween val="midCat"/>
        <c:majorUnit val="0.01"/>
      </c:valAx>
      <c:valAx>
        <c:axId val="351666416"/>
        <c:scaling>
          <c:orientation val="minMax"/>
          <c:max val="0.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𝜇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68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1232647</xdr:colOff>
      <xdr:row>1</xdr:row>
      <xdr:rowOff>18677</xdr:rowOff>
    </xdr:from>
    <xdr:to>
      <xdr:col>12</xdr:col>
      <xdr:colOff>56029</xdr:colOff>
      <xdr:row>23</xdr:row>
      <xdr:rowOff>0</xdr:rowOff>
    </xdr:to>
    <xdr:graphicFrame macro="">
      <xdr:nvGraphicFramePr>
        <xdr:cNvPr id="29" name="Chart 1">
          <a:extLst>
            <a:ext uri="{FF2B5EF4-FFF2-40B4-BE49-F238E27FC236}">
              <a16:creationId xmlns:a16="http://schemas.microsoft.com/office/drawing/2014/main" id="{53F50D8E-BEA2-8762-6478-96DB4892D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1232647</xdr:colOff>
      <xdr:row>1</xdr:row>
      <xdr:rowOff>18677</xdr:rowOff>
    </xdr:from>
    <xdr:to>
      <xdr:col>12</xdr:col>
      <xdr:colOff>56029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BF0E9-4699-9E49-94B7-F74C31005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8">
  <a r="1" c="241">
    <v t="i">0</v>
    <v t="i">31</v>
    <v t="i">59</v>
    <v t="i">90</v>
    <v t="i">120</v>
    <v t="i">151</v>
    <v t="i">181</v>
    <v t="i">212</v>
    <v t="i">243</v>
    <v t="i">273</v>
    <v t="i">304</v>
    <v t="i">334</v>
    <v t="i">365</v>
    <v t="i">396</v>
    <v t="i">424</v>
    <v t="i">455</v>
    <v t="i">485</v>
    <v t="i">516</v>
    <v t="i">546</v>
    <v t="i">577</v>
    <v t="i">608</v>
    <v t="i">638</v>
    <v t="i">669</v>
    <v t="i">699</v>
    <v t="i">730</v>
    <v t="i">761</v>
    <v t="i">789</v>
    <v t="i">820</v>
    <v t="i">850</v>
    <v t="i">881</v>
    <v t="i">911</v>
    <v t="i">942</v>
    <v t="i">973</v>
    <v t="i">1003</v>
    <v t="i">1034</v>
    <v t="i">1064</v>
    <v t="i">1095</v>
    <v t="i">1126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2250</v>
    <v t="i">2281</v>
    <v t="i">2311</v>
    <v t="i">2342</v>
    <v t="i">2372</v>
    <v t="i">2403</v>
    <v t="i">2434</v>
    <v t="i">2464</v>
    <v t="i">2495</v>
    <v t="i">2525</v>
    <v t="i">2556</v>
    <v t="i">2587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3711</v>
    <v t="i">3742</v>
    <v t="i">3772</v>
    <v t="i">3803</v>
    <v t="i">3833</v>
    <v t="i">3864</v>
    <v t="i">3895</v>
    <v t="i">3925</v>
    <v t="i">3956</v>
    <v t="i">3986</v>
    <v t="i">4017</v>
    <v t="i">4048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  <v t="i">4748</v>
    <v t="i">4779</v>
    <v t="i">4807</v>
    <v t="i">4838</v>
    <v t="i">4868</v>
    <v t="i">4899</v>
    <v t="i">4929</v>
    <v t="i">4960</v>
    <v t="i">4991</v>
    <v t="i">5021</v>
    <v t="i">5052</v>
    <v t="i">5082</v>
    <v t="i">5113</v>
    <v t="i">5144</v>
    <v t="i">5172</v>
    <v t="i">5203</v>
    <v t="i">5233</v>
    <v t="i">5264</v>
    <v t="i">5294</v>
    <v t="i">5325</v>
    <v t="i">5356</v>
    <v t="i">5386</v>
    <v t="i">5417</v>
    <v t="i">5447</v>
    <v t="i">5478</v>
    <v t="i">5509</v>
    <v t="i">5538</v>
    <v t="i">5569</v>
    <v t="i">5599</v>
    <v t="i">5630</v>
    <v t="i">5660</v>
    <v t="i">5691</v>
    <v t="i">5722</v>
    <v t="i">5752</v>
    <v t="i">5783</v>
    <v t="i">5813</v>
    <v t="i">5844</v>
    <v t="i">5875</v>
    <v t="i">5903</v>
    <v t="i">5934</v>
    <v t="i">5964</v>
    <v t="i">5995</v>
    <v t="i">6025</v>
    <v t="i">6056</v>
    <v t="i">6087</v>
    <v t="i">6117</v>
    <v t="i">6148</v>
    <v t="i">6178</v>
    <v t="i">6209</v>
    <v t="i">6240</v>
    <v t="i">6268</v>
    <v t="i">6299</v>
    <v t="i">6329</v>
    <v t="i">6360</v>
    <v t="i">6390</v>
    <v t="i">6421</v>
    <v t="i">6452</v>
    <v t="i">6482</v>
    <v t="i">6513</v>
    <v t="i">6543</v>
    <v t="i">6574</v>
    <v t="i">6605</v>
    <v t="i">6633</v>
    <v t="i">6664</v>
    <v t="i">6694</v>
    <v t="i">6725</v>
    <v t="i">6755</v>
    <v t="i">6786</v>
    <v t="i">6817</v>
    <v t="i">6847</v>
    <v t="i">6878</v>
    <v t="i">6908</v>
    <v t="i">6939</v>
    <v t="i">6970</v>
    <v t="i">6999</v>
    <v t="i">7030</v>
    <v t="i">7060</v>
    <v t="i">7091</v>
    <v t="i">7121</v>
    <v t="i">7152</v>
    <v t="i">7183</v>
    <v t="i">7213</v>
    <v t="i">7244</v>
    <v t="i">7274</v>
    <v t="i">7305</v>
  </a>
  <a r="1" c="241">
    <v>1.3732</v>
    <v>1.6021000000000001</v>
    <v>1.4882</v>
    <v>1.2879</v>
    <v>1.42</v>
    <v>1.3146</v>
    <v>1.5232000000000001</v>
    <v>1.6746000000000001</v>
    <v>1.9146000000000001</v>
    <v>2.0568</v>
    <v>2.4220999999999999</v>
    <v>2.5674999999999999</v>
    <v>2.6968000000000001</v>
    <v>2.4460999999999999</v>
    <v>2.2400000000000002</v>
    <v>2.5139</v>
    <v>2.1345999999999998</v>
    <v>2.0453999999999999</v>
    <v>2.4270999999999998</v>
    <v>2.4232</v>
    <v>2.7492999999999999</v>
    <v>2.8957000000000002</v>
    <v>3.2736000000000001</v>
    <v>3.03</v>
    <v>3.0617999999999999</v>
    <v>3.0217999999999998</v>
    <v>3.3182</v>
    <v>3.5642999999999998</v>
    <v>4.3281999999999998</v>
    <v>4.3586</v>
    <v>4.7057000000000002</v>
    <v>4.9457000000000004</v>
    <v>5.4810999999999996</v>
    <v>6.7839</v>
    <v>6.5079000000000002</v>
    <v>7.0743</v>
    <v>4.8342999999999998</v>
    <v>4.4649999999999999</v>
    <v>5.125</v>
    <v>6.2125000000000004</v>
    <v>6.7411000000000003</v>
    <v>5.98</v>
    <v>5.6768000000000001</v>
    <v>6.0545999999999998</v>
    <v>4.0593000000000004</v>
    <v>3.8424999999999998</v>
    <v>3.3096000000000001</v>
    <v>3.0482</v>
    <v>3.2189000000000001</v>
    <v>3.1896</v>
    <v>3.7543000000000002</v>
    <v>4.4939</v>
    <v>4.8503999999999996</v>
    <v>5.0868000000000002</v>
    <v>5.8353999999999999</v>
    <v>6.0075000000000003</v>
    <v>6.6196000000000002</v>
    <v>6.7321</v>
    <v>7.1395999999999997</v>
    <v>7.5260999999999996</v>
    <v>6.8593999999999999</v>
    <v>7.3078000000000003</v>
    <v>8.3927999999999994</v>
    <v>9.3246000000000002</v>
    <v>9.1743000000000006</v>
    <v>8.9832000000000001</v>
    <v>9.1875</v>
    <v>8.6821000000000002</v>
    <v>10.133900000000001</v>
    <v>10.7493</v>
    <v>11.112500000000001</v>
    <v>11.52</v>
    <v>12.118600000000001</v>
    <v>12.614599999999999</v>
    <v>12.4467</v>
    <v>12.5046</v>
    <v>12.422499999999999</v>
    <v>11.988200000000001</v>
    <v>13.9457</v>
    <v>13.7439</v>
    <v>13.618600000000001</v>
    <v>14.4564</v>
    <v>13.65</v>
    <v>14.4643</v>
    <v>16.302800000000001</v>
    <v>19.372800000000002</v>
    <v>21.412500000000001</v>
    <v>20.856400000000001</v>
    <v>20.633199999999999</v>
    <v>20.857099999999999</v>
    <v>21.812799999999999</v>
    <v>23.758500000000002</v>
    <v>23.825199999999999</v>
    <v>21.261399999999998</v>
    <v>20.902799999999999</v>
    <v>19.0062</v>
    <v>16.267499999999998</v>
    <v>15.7643</v>
    <v>15.8093</v>
    <v>15.813599999999999</v>
    <v>16.061900000000001</v>
    <v>14.161799999999999</v>
    <v>16.161799999999999</v>
    <v>17.400600000000001</v>
    <v>17.026800000000001</v>
    <v>18.667899999999999</v>
    <v>19.8596</v>
    <v>20.0364</v>
    <v>17.878599999999999</v>
    <v>18.7943</v>
    <v>19.1693</v>
    <v>21.0746</v>
    <v>22.607099999999999</v>
    <v>23.232500000000002</v>
    <v>23.9</v>
    <v>25.625</v>
    <v>25.1875</v>
    <v>27</v>
    <v>29.732500000000002</v>
    <v>27.594999999999999</v>
    <v>29.29</v>
    <v>32.115000000000002</v>
    <v>31.107500000000002</v>
    <v>31.287500000000001</v>
    <v>32.57</v>
    <v>31.356300000000001</v>
    <v>30.324999999999999</v>
    <v>28.19</v>
    <v>27.574999999999999</v>
    <v>29.875</v>
    <v>29.574999999999999</v>
    <v>26.315000000000001</v>
    <v>24.335000000000001</v>
    <v>24.172499999999999</v>
    <v>27.247499999999999</v>
    <v>23.434999999999999</v>
    <v>24.965</v>
    <v>23.9</v>
    <v>26.052499999999998</v>
    <v>26.524999999999999</v>
    <v>28.262499999999999</v>
    <v>28.385000000000002</v>
    <v>27.63</v>
    <v>28.954999999999998</v>
    <v>30.337499999999999</v>
    <v>34.247500000000002</v>
    <v>35.914999999999999</v>
    <v>35.912500000000001</v>
    <v>38.19</v>
    <v>36.005000000000003</v>
    <v>37.182499999999997</v>
    <v>41</v>
    <v>38.53</v>
    <v>42.26</v>
    <v>42.962499999999999</v>
    <v>42.307499999999997</v>
    <v>41.857500000000002</v>
    <v>44.53</v>
    <v>41.945</v>
    <v>41.314999999999998</v>
    <v>46.717500000000001</v>
    <v>46.277500000000003</v>
    <v>47.572499999999998</v>
    <v>56.907499999999999</v>
    <v>56.435000000000002</v>
    <v>54.715000000000003</v>
    <v>44.645000000000003</v>
    <v>39.435000000000002</v>
    <v>41.61</v>
    <v>43.287500000000001</v>
    <v>47.487499999999997</v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  <v>144.29</v>
    <v>147.41</v>
    <v>164.9</v>
    <v>169.68</v>
    <v>177.25</v>
    <v>193.97</v>
    <v>196.45</v>
    <v>187.87</v>
    <v>171.21</v>
    <v>170.77</v>
    <v>189.95</v>
    <v>192.53</v>
    <v>184.4</v>
    <v>180.75</v>
    <v>171.48</v>
    <v>170.33</v>
    <v>192.25</v>
    <v>210.62</v>
    <v>222.08</v>
    <v>229</v>
    <v>233</v>
    <v>225.91</v>
    <v>237.33</v>
    <v>250.42</v>
    <v>236</v>
  </a>
  <a r="1" c="246">
    <v t="i">0</v>
    <v t="i">31</v>
    <v t="i">59</v>
    <v t="i">90</v>
    <v t="i">120</v>
    <v t="i">151</v>
    <v t="i">181</v>
    <v t="i">212</v>
    <v t="i">243</v>
    <v t="i">273</v>
    <v t="i">304</v>
    <v t="i">334</v>
    <v t="i">365</v>
    <v t="i">396</v>
    <v t="i">424</v>
    <v t="i">455</v>
    <v t="i">485</v>
    <v t="i">516</v>
    <v t="i">546</v>
    <v t="i">577</v>
    <v t="i">608</v>
    <v t="i">638</v>
    <v t="i">669</v>
    <v t="i">699</v>
    <v t="i">730</v>
    <v t="i">761</v>
    <v t="i">789</v>
    <v t="i">820</v>
    <v t="i">850</v>
    <v t="i">881</v>
    <v t="i">911</v>
    <v t="i">942</v>
    <v t="i">973</v>
    <v t="i">1003</v>
    <v t="i">1034</v>
    <v t="i">1064</v>
    <v t="i">1095</v>
    <v t="i">1126</v>
    <v t="i">1155</v>
    <v t="i">1186</v>
    <v t="i">1216</v>
    <v t="i">1247</v>
    <v t="i">1277</v>
    <v t="i">1308</v>
    <v t="i">1339</v>
    <v t="i">1369</v>
    <v t="i">1400</v>
    <v t="i">1430</v>
    <v t="i">1461</v>
    <v t="i">1492</v>
    <v t="i">1520</v>
    <v t="i">1551</v>
    <v t="i">1581</v>
    <v t="i">1612</v>
    <v t="i">1642</v>
    <v t="i">1673</v>
    <v t="i">1704</v>
    <v t="i">1734</v>
    <v t="i">1765</v>
    <v t="i">1795</v>
    <v t="i">1826</v>
    <v t="i">1857</v>
    <v t="i">1885</v>
    <v t="i">1916</v>
    <v t="i">1946</v>
    <v t="i">1977</v>
    <v t="i">2007</v>
    <v t="i">2038</v>
    <v t="i">2069</v>
    <v t="i">2099</v>
    <v t="i">2130</v>
    <v t="i">2160</v>
    <v t="i">2191</v>
    <v t="i">2222</v>
    <v t="i">2250</v>
    <v t="i">2281</v>
    <v t="i">2311</v>
    <v t="i">2342</v>
    <v t="i">2372</v>
    <v t="i">2403</v>
    <v t="i">2434</v>
    <v t="i">2464</v>
    <v t="i">2495</v>
    <v t="i">2525</v>
    <v t="i">2556</v>
    <v t="i">2587</v>
    <v t="i">2616</v>
    <v t="i">2647</v>
    <v t="i">2677</v>
    <v t="i">2708</v>
    <v t="i">2738</v>
    <v t="i">2769</v>
    <v t="i">2800</v>
    <v t="i">2830</v>
    <v t="i">2861</v>
    <v t="i">2891</v>
    <v t="i">2922</v>
    <v t="i">2953</v>
    <v t="i">2981</v>
    <v t="i">3012</v>
    <v t="i">3042</v>
    <v t="i">3073</v>
    <v t="i">3103</v>
    <v t="i">3134</v>
    <v t="i">3165</v>
    <v t="i">3195</v>
    <v t="i">3226</v>
    <v t="i">3256</v>
    <v t="i">3287</v>
    <v t="i">3318</v>
    <v t="i">3346</v>
    <v t="i">3377</v>
    <v t="i">3407</v>
    <v t="i">3438</v>
    <v t="i">3468</v>
    <v t="i">3499</v>
    <v t="i">3530</v>
    <v t="i">3560</v>
    <v t="i">3591</v>
    <v t="i">3621</v>
    <v t="i">3652</v>
    <v t="i">3683</v>
    <v t="i">3711</v>
    <v t="i">3742</v>
    <v t="i">3772</v>
    <v t="i">3803</v>
    <v t="i">3833</v>
    <v t="i">3864</v>
    <v t="i">3895</v>
    <v t="i">3925</v>
    <v t="i">3956</v>
    <v t="i">3986</v>
    <v t="i">4017</v>
    <v t="i">4048</v>
    <v t="i">4077</v>
    <v t="i">4108</v>
    <v t="i">4138</v>
    <v t="i">4169</v>
    <v t="i">4199</v>
    <v t="i">4230</v>
    <v t="i">4261</v>
    <v t="i">4291</v>
    <v t="i">4322</v>
    <v t="i">4352</v>
    <v t="i">4383</v>
    <v t="i">4414</v>
    <v t="i">4442</v>
    <v t="i">4473</v>
    <v t="i">4503</v>
    <v t="i">4534</v>
    <v t="i">4564</v>
    <v t="i">4595</v>
    <v t="i">4626</v>
    <v t="i">4656</v>
    <v t="i">4687</v>
    <v t="i">4717</v>
    <v t="i">4748</v>
    <v t="i">4779</v>
    <v t="i">4807</v>
    <v t="i">4838</v>
    <v t="i">4868</v>
    <v t="i">4899</v>
    <v t="i">4929</v>
    <v t="i">4960</v>
    <v t="i">4991</v>
    <v t="i">5021</v>
    <v t="i">5052</v>
    <v t="i">5082</v>
    <v t="i">5113</v>
    <v t="i">5144</v>
    <v t="i">5172</v>
    <v t="i">5203</v>
    <v t="i">5233</v>
    <v t="i">5264</v>
    <v t="i">5294</v>
    <v t="i">5325</v>
    <v t="i">5356</v>
    <v t="i">5386</v>
    <v t="i">5417</v>
    <v t="i">5447</v>
    <v t="i">5478</v>
    <v t="i">5509</v>
    <v t="i">5538</v>
    <v t="i">5569</v>
    <v t="i">5599</v>
    <v t="i">5630</v>
    <v t="i">5660</v>
    <v t="i">5691</v>
    <v t="i">5722</v>
    <v t="i">5752</v>
    <v t="i">5783</v>
    <v t="i">5813</v>
    <v t="i">5844</v>
    <v t="i">5875</v>
    <v t="i">5903</v>
    <v t="i">5934</v>
    <v t="i">5964</v>
    <v t="i">5995</v>
    <v t="i">6025</v>
    <v t="i">6056</v>
    <v t="i">6087</v>
    <v t="i">6117</v>
    <v t="i">6148</v>
    <v t="i">6178</v>
    <v t="i">6209</v>
    <v t="i">6240</v>
    <v t="i">6268</v>
    <v t="i">6299</v>
    <v t="i">6329</v>
    <v t="i">6360</v>
    <v t="i">6390</v>
    <v t="i">6421</v>
    <v t="i">6452</v>
    <v t="i">6482</v>
    <v t="i">6513</v>
    <v t="i">6543</v>
    <v t="i">6574</v>
    <v t="i">6605</v>
    <v t="i">6633</v>
    <v t="i">6664</v>
    <v t="i">6694</v>
    <v t="i">6725</v>
    <v t="i">6755</v>
    <v t="i">6786</v>
    <v t="i">6817</v>
    <v t="i">6847</v>
    <v t="i">6878</v>
    <v t="i">6908</v>
    <v t="i">6939</v>
    <v t="i">6970</v>
    <v t="i">6999</v>
    <v t="i">7030</v>
    <v t="i">7060</v>
    <v t="i">7091</v>
    <v t="i">7121</v>
    <v t="i">7152</v>
    <v t="i">7183</v>
    <v t="i">7213</v>
    <v t="i">7244</v>
    <v t="i">7274</v>
    <v t="i">7305</v>
    <v t="i">7336</v>
    <v t="i">7364</v>
    <v t="i">7395</v>
    <v t="i">7425</v>
    <v t="i">7456</v>
  </a>
  <a r="1" c="246">
    <v>20.745000000000001</v>
    <v>21.4</v>
    <v>20.835000000000001</v>
    <v>21.72</v>
    <v>22.315000000000001</v>
    <v>20.875</v>
    <v>21.88</v>
    <v>22</v>
    <v>21.594999999999999</v>
    <v>21.39</v>
    <v>21.344999999999999</v>
    <v>20.155000000000001</v>
    <v>20.69</v>
    <v>20.984999999999999</v>
    <v>20.934999999999999</v>
    <v>20.98</v>
    <v>22.015000000000001</v>
    <v>21.51</v>
    <v>22.25</v>
    <v>22.405000000000001</v>
    <v>22.34</v>
    <v>23.36</v>
    <v>23.414999999999999</v>
    <v>24.125</v>
    <v>23.94</v>
    <v>23.34</v>
    <v>24</v>
    <v>26.094999999999999</v>
    <v>26.495000000000001</v>
    <v>26.155000000000001</v>
    <v>26.055</v>
    <v>26.89</v>
    <v>28.734999999999999</v>
    <v>30.88</v>
    <v>31.05</v>
    <v>30.684999999999999</v>
    <v>29.5</v>
    <v>29.23</v>
    <v>30.434999999999999</v>
    <v>29.434999999999999</v>
    <v>28.63</v>
    <v>25.99</v>
    <v>25.75</v>
    <v>26.035</v>
    <v>26.44</v>
    <v>22.03</v>
    <v>23.434999999999999</v>
    <v>22.635000000000002</v>
    <v>21.36</v>
    <v>20.425000000000001</v>
    <v>21.975000000000001</v>
    <v>21.524999999999999</v>
    <v>24.58</v>
    <v>23.995000000000001</v>
    <v>24.92</v>
    <v>24.385000000000002</v>
    <v>26.85</v>
    <v>26.655000000000001</v>
    <v>28.6</v>
    <v>28.5</v>
    <v>27.125</v>
    <v>26.36</v>
    <v>27.5</v>
    <v>26.725000000000001</v>
    <v>25.7</v>
    <v>25.06</v>
    <v>27.555</v>
    <v>27.941299999999998</v>
    <v>29.26</v>
    <v>30.66</v>
    <v>31.585000000000001</v>
    <v>32.884999999999998</v>
    <v>31.425000000000001</v>
    <v>31.96</v>
    <v>33.17</v>
    <v>33.729999999999997</v>
    <v>33.405000000000001</v>
    <v>33.645000000000003</v>
    <v>34.005000000000003</v>
    <v>35.225000000000001</v>
    <v>33.78</v>
    <v>34.159999999999997</v>
    <v>33.615000000000002</v>
    <v>34.984999999999999</v>
    <v>33.765000000000001</v>
    <v>34.93</v>
    <v>37.005000000000003</v>
    <v>38.159999999999997</v>
    <v>37.365000000000002</v>
    <v>39.094999999999999</v>
    <v>40.4</v>
    <v>37.4</v>
    <v>37.93</v>
    <v>37.18</v>
    <v>37.92</v>
    <v>36.25</v>
    <v>37.24</v>
    <v>38.72</v>
    <v>40.44</v>
    <v>42.33</v>
    <v>39.99</v>
    <v>40.11</v>
    <v>40.08</v>
    <v>38.18</v>
    <v>37.880000000000003</v>
    <v>39.57</v>
    <v>40.19</v>
    <v>41.31</v>
    <v>37.82</v>
    <v>38.200000000000003</v>
    <v>38.659999999999997</v>
    <v>40.79</v>
    <v>40.909999999999997</v>
    <v>42.36</v>
    <v>39.29</v>
    <v>41.72</v>
    <v>42.66</v>
    <v>41.88</v>
    <v>44.83</v>
    <v>42.22</v>
    <v>41.17</v>
    <v>43.3</v>
    <v>40.549999999999997</v>
    <v>40.56</v>
    <v>40.96</v>
    <v>39.229999999999997</v>
    <v>41.08</v>
    <v>39.32</v>
    <v>40.119999999999997</v>
    <v>42.35</v>
    <v>42.62</v>
    <v>42.96</v>
    <v>42.92</v>
    <v>43.13</v>
    <v>46.39</v>
    <v>44.8</v>
    <v>44.6</v>
    <v>45.33</v>
    <v>43.63</v>
    <v>43.43</v>
    <v>42.32</v>
    <v>42.4</v>
    <v>40.35</v>
    <v>41.46</v>
    <v>41.57</v>
    <v>41.96</v>
    <v>42.44</v>
    <v>43.15</v>
    <v>45.47</v>
    <v>44.85</v>
    <v>45.84</v>
    <v>45.55</v>
    <v>45.01</v>
    <v>45.98</v>
    <v>45.77</v>
    <v>45.88</v>
    <v>47.59</v>
    <v>43.22</v>
    <v>43.43</v>
    <v>43.21</v>
    <v>43</v>
    <v>43.86</v>
    <v>46.63</v>
    <v>44.57</v>
    <v>46.19</v>
    <v>47.88</v>
    <v>50.4</v>
    <v>47.35</v>
    <v>48.13</v>
    <v>45.34</v>
    <v>46.86</v>
    <v>49.06</v>
    <v>49.13</v>
    <v>50.92</v>
    <v>52.63</v>
    <v>55.04</v>
    <v>54.44</v>
    <v>54.43</v>
    <v>53.4</v>
    <v>55.35</v>
    <v>58.4</v>
    <v>53.49</v>
    <v>44.25</v>
    <v>45.89</v>
    <v>46.68</v>
    <v>44.68</v>
    <v>47.24</v>
    <v>49.53</v>
    <v>49.37</v>
    <v>48.06</v>
    <v>51.6</v>
    <v>54.84</v>
    <v>48.15</v>
    <v>48.99</v>
    <v>52.71</v>
    <v>53.98</v>
    <v>55.29</v>
    <v>54.11</v>
    <v>57.03</v>
    <v>56.31</v>
    <v>52.47</v>
    <v>56.37</v>
    <v>52.45</v>
    <v>59.21</v>
    <v>61.01</v>
    <v>62.24</v>
    <v>62</v>
    <v>64.61</v>
    <v>63.38</v>
    <v>62.91</v>
    <v>64.17</v>
    <v>61.71</v>
    <v>56.02</v>
    <v>59.85</v>
    <v>63.61</v>
    <v>63.61</v>
    <v>61.32</v>
    <v>59.51</v>
    <v>62.03</v>
    <v>64.150000000000006</v>
    <v>59.66</v>
    <v>60.22</v>
    <v>61.93</v>
    <v>59.83</v>
    <v>55.98</v>
    <v>56.49</v>
    <v>58.44</v>
    <v>58.93</v>
    <v>59.49</v>
    <v>60.02</v>
    <v>61.18</v>
    <v>61.77</v>
    <v>62.93</v>
    <v>63.65</v>
    <v>66.739999999999995</v>
    <v>72.47</v>
    <v>71.86</v>
    <v>65.31</v>
    <v>64.08</v>
    <v>62.26</v>
    <v>63.48</v>
    <v>71.209999999999994</v>
    <v>71.62</v>
    <v>72.55</v>
    <v>72.099999999999994</v>
    <v>71.37</v>
  </a>
  <a r="1" c="246">
    <v>1.3732</v>
    <v>1.6021000000000001</v>
    <v>1.4882</v>
    <v>1.2879</v>
    <v>1.42</v>
    <v>1.3146</v>
    <v>1.5232000000000001</v>
    <v>1.6746000000000001</v>
    <v>1.9146000000000001</v>
    <v>2.0568</v>
    <v>2.4220999999999999</v>
    <v>2.5674999999999999</v>
    <v>2.6968000000000001</v>
    <v>2.4460999999999999</v>
    <v>2.2400000000000002</v>
    <v>2.5139</v>
    <v>2.1345999999999998</v>
    <v>2.0453999999999999</v>
    <v>2.4270999999999998</v>
    <v>2.4232</v>
    <v>2.7492999999999999</v>
    <v>2.8957000000000002</v>
    <v>3.2736000000000001</v>
    <v>3.03</v>
    <v>3.0617999999999999</v>
    <v>3.0217999999999998</v>
    <v>3.3182</v>
    <v>3.5642999999999998</v>
    <v>4.3281999999999998</v>
    <v>4.3586</v>
    <v>4.7057000000000002</v>
    <v>4.9457000000000004</v>
    <v>5.4810999999999996</v>
    <v>6.7839</v>
    <v>6.5079000000000002</v>
    <v>7.0743</v>
    <v>4.8342999999999998</v>
    <v>4.4649999999999999</v>
    <v>5.125</v>
    <v>6.2125000000000004</v>
    <v>6.7411000000000003</v>
    <v>5.98</v>
    <v>5.6768000000000001</v>
    <v>6.0545999999999998</v>
    <v>4.0593000000000004</v>
    <v>3.8424999999999998</v>
    <v>3.3096000000000001</v>
    <v>3.0482</v>
    <v>3.2189000000000001</v>
    <v>3.1896</v>
    <v>3.7543000000000002</v>
    <v>4.4939</v>
    <v>4.8503999999999996</v>
    <v>5.0868000000000002</v>
    <v>5.8353999999999999</v>
    <v>6.0075000000000003</v>
    <v>6.6196000000000002</v>
    <v>6.7321</v>
    <v>7.1395999999999997</v>
    <v>7.5260999999999996</v>
    <v>6.8593999999999999</v>
    <v>7.3078000000000003</v>
    <v>8.3927999999999994</v>
    <v>9.3246000000000002</v>
    <v>9.1743000000000006</v>
    <v>8.9832000000000001</v>
    <v>9.1875</v>
    <v>8.6821000000000002</v>
    <v>10.133900000000001</v>
    <v>10.7493</v>
    <v>11.112500000000001</v>
    <v>11.52</v>
    <v>12.118600000000001</v>
    <v>12.614599999999999</v>
    <v>12.4467</v>
    <v>12.5046</v>
    <v>12.422499999999999</v>
    <v>11.988200000000001</v>
    <v>13.9457</v>
    <v>13.7439</v>
    <v>13.618600000000001</v>
    <v>14.4564</v>
    <v>13.65</v>
    <v>14.4643</v>
    <v>16.302800000000001</v>
    <v>19.372800000000002</v>
    <v>21.412500000000001</v>
    <v>20.856400000000001</v>
    <v>20.633199999999999</v>
    <v>20.857099999999999</v>
    <v>21.812799999999999</v>
    <v>23.758500000000002</v>
    <v>23.825199999999999</v>
    <v>21.261399999999998</v>
    <v>20.902799999999999</v>
    <v>19.0062</v>
    <v>16.267499999999998</v>
    <v>15.7643</v>
    <v>15.8093</v>
    <v>15.813599999999999</v>
    <v>16.061900000000001</v>
    <v>14.161799999999999</v>
    <v>16.161799999999999</v>
    <v>17.400600000000001</v>
    <v>17.026800000000001</v>
    <v>18.667899999999999</v>
    <v>19.8596</v>
    <v>20.0364</v>
    <v>17.878599999999999</v>
    <v>18.7943</v>
    <v>19.1693</v>
    <v>21.0746</v>
    <v>22.607099999999999</v>
    <v>23.232500000000002</v>
    <v>23.9</v>
    <v>25.625</v>
    <v>25.1875</v>
    <v>27</v>
    <v>29.732500000000002</v>
    <v>27.594999999999999</v>
    <v>29.29</v>
    <v>32.115000000000002</v>
    <v>31.107500000000002</v>
    <v>31.287500000000001</v>
    <v>32.57</v>
    <v>31.356300000000001</v>
    <v>30.324999999999999</v>
    <v>28.19</v>
    <v>27.574999999999999</v>
    <v>29.875</v>
    <v>29.574999999999999</v>
    <v>26.315000000000001</v>
    <v>24.335000000000001</v>
    <v>24.172499999999999</v>
    <v>27.247499999999999</v>
    <v>23.434999999999999</v>
    <v>24.965</v>
    <v>23.9</v>
    <v>26.052499999999998</v>
    <v>26.524999999999999</v>
    <v>28.262499999999999</v>
    <v>28.385000000000002</v>
    <v>27.63</v>
    <v>28.954999999999998</v>
    <v>30.337499999999999</v>
    <v>34.247500000000002</v>
    <v>35.914999999999999</v>
    <v>35.912500000000001</v>
    <v>38.19</v>
    <v>36.005000000000003</v>
    <v>37.182499999999997</v>
    <v>41</v>
    <v>38.53</v>
    <v>42.26</v>
    <v>42.962499999999999</v>
    <v>42.307499999999997</v>
    <v>41.857500000000002</v>
    <v>44.53</v>
    <v>41.945</v>
    <v>41.314999999999998</v>
    <v>46.717500000000001</v>
    <v>46.277500000000003</v>
    <v>47.572499999999998</v>
    <v>56.907499999999999</v>
    <v>56.435000000000002</v>
    <v>54.715000000000003</v>
    <v>44.645000000000003</v>
    <v>39.435000000000002</v>
    <v>41.61</v>
    <v>43.287500000000001</v>
    <v>47.487499999999997</v>
    <v>50.167499999999997</v>
    <v>43.767499999999998</v>
    <v>49.48</v>
    <v>53.26</v>
    <v>52.185000000000002</v>
    <v>55.9925</v>
    <v>62.19</v>
    <v>66.8125</v>
    <v>73.412499999999994</v>
    <v>77.377499999999998</v>
    <v>68.34</v>
    <v>63.572499999999998</v>
    <v>73.45</v>
    <v>79.484999999999999</v>
    <v>91.2</v>
    <v>106.26</v>
    <v>129.04</v>
    <v>115.81</v>
    <v>108.86</v>
    <v>119.05</v>
    <v>132.69</v>
    <v>131.96</v>
    <v>121.26</v>
    <v>122.15</v>
    <v>131.46</v>
    <v>124.61</v>
    <v>136.96</v>
    <v>145.86000000000001</v>
    <v>151.83000000000001</v>
    <v>141.5</v>
    <v>149.80000000000001</v>
    <v>165.3</v>
    <v>177.57</v>
    <v>174.78</v>
    <v>165.12</v>
    <v>174.61</v>
    <v>157.65</v>
    <v>148.84</v>
    <v>136.72</v>
    <v>162.51</v>
    <v>157.22</v>
    <v>138.19999999999999</v>
    <v>153.34</v>
    <v>148.03</v>
    <v>129.93</v>
    <v>144.29</v>
    <v>147.41</v>
    <v>164.9</v>
    <v>169.68</v>
    <v>177.25</v>
    <v>193.97</v>
    <v>196.45</v>
    <v>187.87</v>
    <v>171.21</v>
    <v>170.77</v>
    <v>189.95</v>
    <v>192.53</v>
    <v>184.4</v>
    <v>180.75</v>
    <v>171.48</v>
    <v>170.33</v>
    <v>192.25</v>
    <v>210.62</v>
    <v>222.08</v>
    <v>229</v>
    <v>233</v>
    <v>225.91</v>
    <v>237.33</v>
    <v>250.42</v>
    <v>236</v>
    <v>241.84</v>
    <v>222.13</v>
    <v>212.5</v>
    <v>200.85</v>
    <v>202.82</v>
  </a>
  <a r="1" c="5032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339</v>
    <v t="i">340</v>
    <v t="i">341</v>
    <v t="i">342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366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468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703</v>
    <v t="i">704</v>
    <v t="i">705</v>
    <v t="i">706</v>
    <v t="i">711</v>
    <v t="i">712</v>
    <v t="i">713</v>
    <v t="i">716</v>
    <v t="i">717</v>
    <v t="i">718</v>
    <v t="i">719</v>
    <v t="i">720</v>
    <v t="i">724</v>
    <v t="i">725</v>
    <v t="i">726</v>
    <v t="i">727</v>
    <v t="i">730</v>
    <v t="i">731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807</v>
    <v t="i">808</v>
    <v t="i">809</v>
    <v t="i">810</v>
    <v t="i">811</v>
    <v t="i">814</v>
    <v t="i">815</v>
    <v t="i">816</v>
    <v t="i">817</v>
    <v t="i">818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1068</v>
    <v t="i">1069</v>
    <v t="i">1070</v>
    <v t="i">1073</v>
    <v t="i">1075</v>
    <v t="i">1076</v>
    <v t="i">1077</v>
    <v t="i">1080</v>
    <v t="i">1081</v>
    <v t="i">1082</v>
    <v t="i">1083</v>
    <v t="i">1084</v>
    <v t="i">1087</v>
    <v t="i">1088</v>
    <v t="i">1089</v>
    <v t="i">1090</v>
    <v t="i">1091</v>
    <v t="i">1095</v>
    <v t="i">1096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1203</v>
    <v t="i">1206</v>
    <v t="i">1207</v>
    <v t="i">1208</v>
    <v t="i">1209</v>
    <v t="i">1210</v>
    <v t="i">1213</v>
    <v t="i">1214</v>
    <v t="i">1215</v>
    <v t="i">1216</v>
    <v t="i">1217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1430</v>
    <v t="i">1431</v>
    <v t="i">1432</v>
    <v t="i">1434</v>
    <v t="i">1437</v>
    <v t="i">1438</v>
    <v t="i">1439</v>
    <v t="i">1441</v>
    <v t="i">1444</v>
    <v t="i">1445</v>
    <v t="i">1446</v>
    <v t="i">1447</v>
    <v t="i">1448</v>
    <v t="i">1451</v>
    <v t="i">1452</v>
    <v t="i">1453</v>
    <v t="i">1454</v>
    <v t="i">1455</v>
    <v t="i">1459</v>
    <v t="i">1460</v>
    <v t="i">1461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1560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1790</v>
    <v t="i">1791</v>
    <v t="i">1794</v>
    <v t="i">1795</v>
    <v t="i">1796</v>
    <v t="i">1797</v>
    <v t="i">1801</v>
    <v t="i">1802</v>
    <v t="i">1803</v>
    <v t="i">1804</v>
    <v t="i">1808</v>
    <v t="i">1809</v>
    <v t="i">1810</v>
    <v t="i">1811</v>
    <v t="i">1812</v>
    <v t="i">1815</v>
    <v t="i">1816</v>
    <v t="i">1817</v>
    <v t="i">1818</v>
    <v t="i">1819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1899</v>
    <v t="i">1900</v>
    <v t="i">1901</v>
    <v t="i">1902</v>
    <v t="i">1903</v>
    <v t="i">1906</v>
    <v t="i">1907</v>
    <v t="i">1908</v>
    <v t="i">1909</v>
    <v t="i">1910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1983</v>
    <v t="i">1984</v>
    <v t="i">1985</v>
    <v t="i">1986</v>
    <v t="i">1987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2284</v>
    <v t="i">2285</v>
    <v t="i">2286</v>
    <v t="i">2287</v>
    <v t="i">2288</v>
    <v t="i">2291</v>
    <v t="i">2292</v>
    <v t="i">2293</v>
    <v t="i">2294</v>
    <v t="i">2295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2518</v>
    <v t="i">2519</v>
    <v t="i">2522</v>
    <v t="i">2523</v>
    <v t="i">2524</v>
    <v t="i">2525</v>
    <v t="i">2526</v>
    <v t="i">2530</v>
    <v t="i">2531</v>
    <v t="i">2532</v>
    <v t="i">2533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2557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2652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2704</v>
    <v t="i">2705</v>
    <v t="i">2706</v>
    <v t="i">2707</v>
    <v t="i">2708</v>
    <v t="i">2711</v>
    <v t="i">2712</v>
    <v t="i">2713</v>
    <v t="i">2714</v>
    <v t="i">2715</v>
    <v t="i">2718</v>
    <v t="i">2719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2883</v>
    <v t="i">2886</v>
    <v t="i">2887</v>
    <v t="i">2888</v>
    <v t="i">2889</v>
    <v t="i">2890</v>
    <v t="i">2893</v>
    <v t="i">2895</v>
    <v t="i">2896</v>
    <v t="i">2897</v>
    <v t="i">2900</v>
    <v t="i">2902</v>
    <v t="i">2903</v>
    <v t="i">2904</v>
    <v t="i">2907</v>
    <v t="i">2908</v>
    <v t="i">2909</v>
    <v t="i">2910</v>
    <v t="i">2911</v>
    <v t="i">2914</v>
    <v t="i">2915</v>
    <v t="i">2916</v>
    <v t="i">2917</v>
    <v t="i">2918</v>
    <v t="i">2922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2942</v>
    <v t="i">2943</v>
    <v t="i">2944</v>
    <v t="i">2945</v>
    <v t="i">2946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2991</v>
    <v t="i">2992</v>
    <v t="i">2993</v>
    <v t="i">2994</v>
    <v t="i">2995</v>
    <v t="i">2998</v>
    <v t="i">2999</v>
    <v t="i">3000</v>
    <v t="i">3001</v>
    <v t="i">3002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3253</v>
    <v t="i">3254</v>
    <v t="i">3257</v>
    <v t="i">3258</v>
    <v t="i">3260</v>
    <v t="i">3261</v>
    <v t="i">3264</v>
    <v t="i">3265</v>
    <v t="i">3267</v>
    <v t="i">3268</v>
    <v t="i">3271</v>
    <v t="i">3272</v>
    <v t="i">3273</v>
    <v t="i">3274</v>
    <v t="i">3275</v>
    <v t="i">3278</v>
    <v t="i">3279</v>
    <v t="i">3280</v>
    <v t="i">3281</v>
    <v t="i">3282</v>
    <v t="i">3286</v>
    <v t="i">3287</v>
    <v t="i">3288</v>
    <v t="i">3289</v>
    <v t="i">3292</v>
    <v t="i">3293</v>
    <v t="i">3294</v>
    <v t="i">3295</v>
    <v t="i">3296</v>
    <v t="i">3299</v>
    <v t="i">3300</v>
    <v t="i">3301</v>
    <v t="i">3302</v>
    <v t="i">3303</v>
    <v t="i">3306</v>
    <v t="i">3307</v>
    <v t="i">3308</v>
    <v t="i">3309</v>
    <v t="i">3310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3376</v>
    <v t="i">3377</v>
    <v t="i">3378</v>
    <v t="i">3379</v>
    <v t="i">3380</v>
    <v t="i">3383</v>
    <v t="i">3384</v>
    <v t="i">3385</v>
    <v t="i">3386</v>
    <v t="i">3387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3617</v>
    <v t="i">3618</v>
    <v t="i">3621</v>
    <v t="i">3622</v>
    <v t="i">3623</v>
    <v t="i">3625</v>
    <v t="i">3628</v>
    <v t="i">3629</v>
    <v t="i">3630</v>
    <v t="i">3632</v>
    <v t="i">3635</v>
    <v t="i">3636</v>
    <v t="i">3637</v>
    <v t="i">3638</v>
    <v t="i">3639</v>
    <v t="i">3642</v>
    <v t="i">3643</v>
    <v t="i">3644</v>
    <v t="i">3645</v>
    <v t="i">3646</v>
    <v t="i">3650</v>
    <v t="i">3651</v>
    <v t="i">3652</v>
    <v t="i">3653</v>
    <v t="i">3656</v>
    <v t="i">3657</v>
    <v t="i">3658</v>
    <v t="i">3659</v>
    <v t="i">3660</v>
    <v t="i">3663</v>
    <v t="i">3664</v>
    <v t="i">3665</v>
    <v t="i">3666</v>
    <v t="i">3667</v>
    <v t="i">3670</v>
    <v t="i">3671</v>
    <v t="i">3672</v>
    <v t="i">3673</v>
    <v t="i">3674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3744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3981</v>
    <v t="i">3982</v>
    <v t="i">3985</v>
    <v t="i">3986</v>
    <v t="i">3987</v>
    <v t="i">3988</v>
    <v t="i">3992</v>
    <v t="i">3993</v>
    <v t="i">3994</v>
    <v t="i">3995</v>
    <v t="i">3999</v>
    <v t="i">4000</v>
    <v t="i">4001</v>
    <v t="i">4002</v>
    <v t="i">4003</v>
    <v t="i">4006</v>
    <v t="i">4007</v>
    <v t="i">4008</v>
    <v t="i">4009</v>
    <v t="i">4010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4034</v>
    <v t="i">4035</v>
    <v t="i">4036</v>
    <v t="i">4037</v>
    <v t="i">4038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4129</v>
    <v t="i">4132</v>
    <v t="i">4133</v>
    <v t="i">4134</v>
    <v t="i">4135</v>
    <v t="i">4136</v>
    <v t="i">4139</v>
    <v t="i">4140</v>
    <v t="i">4141</v>
    <v t="i">4142</v>
    <v t="i">4143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4170</v>
    <v t="i">4171</v>
    <v t="i">4174</v>
    <v t="i">4175</v>
    <v t="i">4176</v>
    <v t="i">4177</v>
    <v t="i">4178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4345</v>
    <v t="i">4346</v>
    <v t="i">4349</v>
    <v t="i">4350</v>
    <v t="i">4351</v>
    <v t="i">4352</v>
    <v t="i">4353</v>
    <v t="i">4357</v>
    <v t="i">4358</v>
    <v t="i">4359</v>
    <v t="i">4360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4384</v>
    <v t="i">4385</v>
    <v t="i">4386</v>
    <v t="i">4387</v>
    <v t="i">4388</v>
    <v t="i">4391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4468</v>
    <v t="i">4469</v>
    <v t="i">4470</v>
    <v t="i">4471</v>
    <v t="i">4472</v>
    <v t="i">4475</v>
    <v t="i">4476</v>
    <v t="i">4477</v>
    <v t="i">4478</v>
    <v t="i">4479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4540</v>
    <v t="i">4541</v>
    <v t="i">4542</v>
    <v t="i">4545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4710</v>
    <v t="i">4713</v>
    <v t="i">4714</v>
    <v t="i">4715</v>
    <v t="i">4716</v>
    <v t="i">4717</v>
    <v t="i">4721</v>
    <v t="i">4722</v>
    <v t="i">4723</v>
    <v t="i">4724</v>
    <v t="i">4728</v>
    <v t="i">4729</v>
    <v t="i">4730</v>
    <v t="i">4731</v>
    <v t="i">4734</v>
    <v t="i">4735</v>
    <v t="i">4736</v>
    <v t="i">4737</v>
    <v t="i">4738</v>
    <v t="i">4742</v>
    <v t="i">4743</v>
    <v t="i">4744</v>
    <v t="i">4745</v>
    <v t="i">4748</v>
    <v t="i">4749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4769</v>
    <v t="i">4770</v>
    <v t="i">4771</v>
    <v t="i">4772</v>
    <v t="i">4773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4836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4905</v>
    <v t="i">4906</v>
    <v t="i">4909</v>
    <v t="i">4910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5053</v>
    <v t="i">5056</v>
    <v t="i">5057</v>
    <v t="i">5058</v>
    <v t="i">5059</v>
    <v t="i">5060</v>
    <v t="i">5063</v>
    <v t="i">5064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5086</v>
    <v t="i">5087</v>
    <v t="i">5088</v>
    <v t="i">5091</v>
    <v t="i">5093</v>
    <v t="i">5094</v>
    <v t="i">5095</v>
    <v t="i">5098</v>
    <v t="i">5099</v>
    <v t="i">5100</v>
    <v t="i">5101</v>
    <v t="i">5102</v>
    <v t="i">5105</v>
    <v t="i">5106</v>
    <v t="i">5107</v>
    <v t="i">5108</v>
    <v t="i">5109</v>
    <v t="i">5113</v>
    <v t="i">5114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5133</v>
    <v t="i">5134</v>
    <v t="i">5135</v>
    <v t="i">5136</v>
    <v t="i">5137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5221</v>
    <v t="i">5224</v>
    <v t="i">5225</v>
    <v t="i">5226</v>
    <v t="i">5227</v>
    <v t="i">5228</v>
    <v t="i">5231</v>
    <v t="i">5232</v>
    <v t="i">5233</v>
    <v t="i">5234</v>
    <v t="i">5235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5444</v>
    <v t="i">5445</v>
    <v t="i">5448</v>
    <v t="i">5449</v>
    <v t="i">5451</v>
    <v t="i">5452</v>
    <v t="i">5455</v>
    <v t="i">5456</v>
    <v t="i">5458</v>
    <v t="i">5459</v>
    <v t="i">5462</v>
    <v t="i">5463</v>
    <v t="i">5464</v>
    <v t="i">5465</v>
    <v t="i">5466</v>
    <v t="i">5469</v>
    <v t="i">5470</v>
    <v t="i">5471</v>
    <v t="i">5472</v>
    <v t="i">5473</v>
    <v t="i">5477</v>
    <v t="i">5478</v>
    <v t="i">5479</v>
    <v t="i">5480</v>
    <v t="i">5483</v>
    <v t="i">5484</v>
    <v t="i">5485</v>
    <v t="i">5486</v>
    <v t="i">5487</v>
    <v t="i">5490</v>
    <v t="i">5491</v>
    <v t="i">5492</v>
    <v t="i">5493</v>
    <v t="i">5494</v>
    <v t="i">5497</v>
    <v t="i">5498</v>
    <v t="i">5499</v>
    <v t="i">5500</v>
    <v t="i">5501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5560</v>
    <v t="i">5561</v>
    <v t="i">5562</v>
    <v t="i">5563</v>
    <v t="i">5564</v>
    <v t="i">5567</v>
    <v t="i">5568</v>
    <v t="i">5569</v>
    <v t="i">5570</v>
    <v t="i">5571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5623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5819</v>
    <v t="i">5820</v>
    <v t="i">5821</v>
    <v t="i">5822</v>
    <v t="i">5826</v>
    <v t="i">5827</v>
    <v t="i">5828</v>
    <v t="i">5829</v>
    <v t="i">5830</v>
    <v t="i">5833</v>
    <v t="i">5834</v>
    <v t="i">5835</v>
    <v t="i">5836</v>
    <v t="i">5837</v>
    <v t="i">5841</v>
    <v t="i">5842</v>
    <v t="i">5843</v>
    <v t="i">5844</v>
    <v t="i">5847</v>
    <v t="i">5848</v>
    <v t="i">5849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5917</v>
    <v t="i">5918</v>
    <v t="i">5919</v>
    <v t="i">5920</v>
    <v t="i">5921</v>
    <v t="i">5924</v>
    <v t="i">5925</v>
    <v t="i">5926</v>
    <v t="i">5927</v>
    <v t="i">5928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6313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6548</v>
    <v t="i">6549</v>
    <v t="i">6550</v>
    <v t="i">6551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6575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6652</v>
    <v t="i">6653</v>
    <v t="i">6654</v>
    <v t="i">6655</v>
    <v t="i">6656</v>
    <v t="i">6659</v>
    <v t="i">6660</v>
    <v t="i">6661</v>
    <v t="i">6662</v>
    <v t="i">6663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6912</v>
    <v t="i">6913</v>
    <v t="i">6914</v>
    <v t="i">6915</v>
    <v t="i">6919</v>
    <v t="i">6920</v>
    <v t="i">6921</v>
    <v t="i">6922</v>
    <v t="i">6925</v>
    <v t="i">6926</v>
    <v t="i">6927</v>
    <v t="i">6928</v>
    <v t="i">6929</v>
    <v t="i">6933</v>
    <v t="i">6934</v>
    <v t="i">6935</v>
    <v t="i">6936</v>
    <v t="i">6939</v>
    <v t="i">6940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7048</v>
    <v t="i">7051</v>
    <v t="i">7052</v>
    <v t="i">7053</v>
    <v t="i">7054</v>
    <v t="i">7055</v>
    <v t="i">7058</v>
    <v t="i">7059</v>
    <v t="i">7060</v>
    <v t="i">7061</v>
    <v t="i">7062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7089</v>
    <v t="i">7090</v>
    <v t="i">7093</v>
    <v t="i">7094</v>
    <v t="i">7095</v>
    <v t="i">7096</v>
    <v t="i">7097</v>
    <v t="i">7100</v>
    <v t="i">7101</v>
    <v t="i">7102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7278</v>
    <v t="i">7279</v>
    <v t="i">7282</v>
    <v t="i">7283</v>
    <v t="i">7285</v>
    <v t="i">7286</v>
    <v t="i">7289</v>
    <v t="i">7290</v>
    <v t="i">7291</v>
    <v t="i">7293</v>
    <v t="i">7296</v>
    <v t="i">7297</v>
    <v t="i">7298</v>
    <v t="i">7299</v>
    <v t="i">7300</v>
    <v t="i">7304</v>
    <v t="i">7305</v>
  </a>
  <a r="1" c="5032">
    <v>1.2636000000000001</v>
    <v>1.2866</v>
    <v>1.2902</v>
    <v>1.2970999999999999</v>
    <v>1.3210999999999999</v>
    <v>1.3732</v>
    <v>1.3845000000000001</v>
    <v>1.4219999999999999</v>
    <v>1.3895</v>
    <v>1.4078999999999999</v>
    <v>1.4096</v>
    <v>1.4446000000000001</v>
    <v>1.4060999999999999</v>
    <v>1.3993</v>
    <v>1.4501999999999999</v>
    <v>1.5112000000000001</v>
    <v>1.5787</v>
    <v>1.6094999999999999</v>
    <v>1.5680000000000001</v>
    <v>1.5502</v>
    <v>1.5229999999999999</v>
    <v>1.5754999999999999</v>
    <v>1.5880000000000001</v>
    <v>1.5891</v>
    <v>1.6021000000000001</v>
    <v>1.5892999999999999</v>
    <v>1.5757000000000001</v>
    <v>1.4924999999999999</v>
    <v>1.5288999999999999</v>
    <v>1.5267999999999999</v>
    <v>1.4475</v>
    <v>1.4054</v>
    <v>1.4225000000000001</v>
    <v>1.4381999999999999</v>
    <v>1.44</v>
    <v>1.4629000000000001</v>
    <v>1.4706999999999999</v>
    <v>1.5088999999999999</v>
    <v>1.5343</v>
    <v>1.5607</v>
    <v>1.5296000000000001</v>
    <v>1.5196000000000001</v>
    <v>1.5179</v>
    <v>1.5188999999999999</v>
    <v>1.4911000000000001</v>
    <v>1.5286</v>
    <v>1.4882</v>
    <v>1.4603999999999999</v>
    <v>1.4675</v>
    <v>1.4961</v>
    <v>1.5118</v>
    <v>1.5557000000000001</v>
    <v>1.5621</v>
    <v>1.4971000000000001</v>
    <v>1.5236000000000001</v>
    <v>1.4657</v>
    <v>1.3307</v>
    <v>1.2625</v>
    <v>1.2721</v>
    <v>1.3246</v>
    <v>1.2682</v>
    <v>1.3279000000000001</v>
    <v>1.2679</v>
    <v>1.3207</v>
    <v>1.2925</v>
    <v>1.2839</v>
    <v>1.2693000000000001</v>
    <v>1.2879</v>
    <v>1.3010999999999999</v>
    <v>1.2931999999999999</v>
    <v>1.3268</v>
    <v>1.31</v>
    <v>1.33</v>
    <v>1.3204</v>
    <v>1.3007</v>
    <v>1.2718</v>
    <v>1.2189000000000001</v>
    <v>1.2418</v>
    <v>1.2696000000000001</v>
    <v>1.2628999999999999</v>
    <v>1.28</v>
    <v>1.3411</v>
    <v>1.3411</v>
    <v>1.42</v>
    <v>1.4178999999999999</v>
    <v>1.4207000000000001</v>
    <v>1.4550000000000001</v>
    <v>1.4486000000000001</v>
    <v>1.42</v>
    <v>1.4393</v>
    <v>1.43</v>
    <v>1.3656999999999999</v>
    <v>1.3543000000000001</v>
    <v>1.3049999999999999</v>
    <v>1.3186</v>
    <v>1.3446</v>
    <v>1.2788999999999999</v>
    <v>1.2821</v>
    <v>1.2857000000000001</v>
    <v>1.3261000000000001</v>
    <v>1.3564000000000001</v>
    <v>1.3682000000000001</v>
    <v>1.3431999999999999</v>
    <v>1.3521000000000001</v>
    <v>1.3768</v>
    <v>1.3889</v>
    <v>1.3486</v>
    <v>1.325</v>
    <v>1.3325</v>
    <v>1.2988999999999999</v>
    <v>1.3146</v>
    <v>1.3036000000000001</v>
    <v>1.3564000000000001</v>
    <v>1.3353999999999999</v>
    <v>1.3439000000000001</v>
    <v>1.3661000000000001</v>
    <v>1.3607</v>
    <v>1.3656999999999999</v>
    <v>1.3695999999999999</v>
    <v>1.4554</v>
    <v>1.4839</v>
    <v>1.4818</v>
    <v>1.5425</v>
    <v>1.5582</v>
    <v>1.5461</v>
    <v>1.5713999999999999</v>
    <v>1.5646</v>
    <v>1.5582</v>
    <v>1.5710999999999999</v>
    <v>1.5643</v>
    <v>1.5232000000000001</v>
    <v>1.5267999999999999</v>
    <v>1.5425</v>
    <v>1.5436000000000001</v>
    <v>1.5254000000000001</v>
    <v>1.5354000000000001</v>
    <v>1.5232000000000001</v>
    <v>1.5649999999999999</v>
    <v>1.5492999999999999</v>
    <v>1.5713999999999999</v>
    <v>1.6464000000000001</v>
    <v>1.7029000000000001</v>
    <v>1.6517999999999999</v>
    <v>1.6839</v>
    <v>1.6536</v>
    <v>1.6368</v>
    <v>1.6382000000000001</v>
    <v>1.6335999999999999</v>
    <v>1.6346000000000001</v>
    <v>1.645</v>
    <v>1.6335999999999999</v>
    <v>1.6371</v>
    <v>1.6632</v>
    <v>1.6746000000000001</v>
    <v>1.6520999999999999</v>
    <v>1.6507000000000001</v>
    <v>1.7428999999999999</v>
    <v>1.7385999999999999</v>
    <v>1.7779</v>
    <v>1.8325</v>
    <v>1.8357000000000001</v>
    <v>1.8149999999999999</v>
    <v>1.7718</v>
    <v>1.7810999999999999</v>
    <v>1.8289</v>
    <v>1.88</v>
    <v>1.8996</v>
    <v>1.8611</v>
    <v>1.8535999999999999</v>
    <v>1.9</v>
    <v>1.9229000000000001</v>
    <v>1.9086000000000001</v>
    <v>1.8243</v>
    <v>1.8693</v>
    <v>1.9146000000000001</v>
    <v>1.9442999999999999</v>
    <v>1.9196</v>
    <v>1.885</v>
    <v>1.8464</v>
    <v>1.8321000000000001</v>
    <v>1.7988999999999999</v>
    <v>1.8425</v>
    <v>1.7588999999999999</v>
    <v>1.9193</v>
    <v>1.9286000000000001</v>
    <v>1.9086000000000001</v>
    <v>1.8646</v>
    <v>1.9621</v>
    <v>2.0049999999999999</v>
    <v>1.9879</v>
    <v>2.0282</v>
    <v>2.0036</v>
    <v>2.0367999999999999</v>
    <v>1.9789000000000001</v>
    <v>1.9454</v>
    <v>2.0568</v>
    <v>2.0535999999999999</v>
    <v>2.1410999999999998</v>
    <v>2.2088999999999999</v>
    <v>2.1839</v>
    <v>2.1511</v>
    <v>2.1393</v>
    <v>2.1467999999999998</v>
    <v>2.1850000000000001</v>
    <v>2.1979000000000002</v>
    <v>2.1945999999999999</v>
    <v>2.2242999999999999</v>
    <v>2.3195999999999999</v>
    <v>2.3043</v>
    <v>2.3056999999999999</v>
    <v>2.3199999999999998</v>
    <v>2.3757000000000001</v>
    <v>2.3967999999999998</v>
    <v>2.4763999999999999</v>
    <v>2.4878999999999998</v>
    <v>2.4321000000000002</v>
    <v>2.4220999999999999</v>
    <v>2.5571000000000002</v>
    <v>2.5939000000000001</v>
    <v>2.5649999999999999</v>
    <v>2.6446000000000001</v>
    <v>2.6410999999999998</v>
    <v>2.6457000000000002</v>
    <v>2.6547000000000001</v>
    <v>2.6753999999999998</v>
    <v>2.6779000000000002</v>
    <v>2.5718000000000001</v>
    <v>2.5779000000000001</v>
    <v>2.5396000000000001</v>
    <v>2.5493000000000001</v>
    <v>2.5754000000000001</v>
    <v>2.625</v>
    <v>2.6436000000000002</v>
    <v>2.6196000000000002</v>
    <v>2.6511</v>
    <v>2.6274999999999999</v>
    <v>2.5518000000000001</v>
    <v>2.5674999999999999</v>
    <v>2.6696</v>
    <v>2.6775000000000002</v>
    <v>2.6564000000000001</v>
    <v>2.7250000000000001</v>
    <v>2.7161</v>
    <v>2.8879000000000001</v>
    <v>2.9964</v>
    <v>3.0104000000000002</v>
    <v>3.0568</v>
    <v>3.0253999999999999</v>
    <v>2.9460999999999999</v>
    <v>2.8227000000000002</v>
    <v>2.7174999999999998</v>
    <v>2.7738999999999998</v>
    <v>2.7157</v>
    <v>2.65</v>
    <v>2.5832000000000002</v>
    <v>2.5724999999999998</v>
    <v>2.6785999999999999</v>
    <v>2.6968000000000001</v>
    <v>2.6936</v>
    <v>2.5750000000000002</v>
    <v>2.5659999999999998</v>
    <v>2.4036</v>
    <v>2.4142999999999999</v>
    <v>2.4575</v>
    <v>2.3195999999999999</v>
    <v>2.4039000000000001</v>
    <v>2.3111000000000002</v>
    <v>2.4159000000000002</v>
    <v>2.4721000000000002</v>
    <v>2.5204</v>
    <v>2.5104000000000002</v>
    <v>2.4670999999999998</v>
    <v>2.5470999999999999</v>
    <v>2.5625</v>
    <v>2.5520999999999998</v>
    <v>2.5354000000000001</v>
    <v>2.4460999999999999</v>
    <v>2.4679000000000002</v>
    <v>2.4861</v>
    <v>2.4186000000000001</v>
    <v>2.3386</v>
    <v>2.3681999999999999</v>
    <v>2.3450000000000002</v>
    <v>2.2831999999999999</v>
    <v>2.2568000000000001</v>
    <v>2.3456999999999999</v>
    <v>2.4043000000000001</v>
    <v>2.3654000000000002</v>
    <v>2.2968000000000002</v>
    <v>2.3092999999999999</v>
    <v>2.2854000000000001</v>
    <v>2.2075</v>
    <v>2.2025000000000001</v>
    <v>2.1486000000000001</v>
    <v>2.1414</v>
    <v>2.1254</v>
    <v>2.0968</v>
    <v>2.2261000000000002</v>
    <v>2.2410999999999999</v>
    <v>2.2400000000000002</v>
    <v>2.2374999999999998</v>
    <v>2.1846000000000001</v>
    <v>2.4003999999999999</v>
    <v>2.5442999999999998</v>
    <v>2.4925000000000002</v>
    <v>2.4525000000000001</v>
    <v>2.4281999999999999</v>
    <v>2.3824999999999998</v>
    <v>2.3738999999999999</v>
    <v>2.3147000000000002</v>
    <v>2.3650000000000002</v>
    <v>2.3445999999999998</v>
    <v>2.4154</v>
    <v>2.3942999999999999</v>
    <v>2.3481999999999998</v>
    <v>2.3632</v>
    <v>2.4339</v>
    <v>2.4771000000000001</v>
    <v>2.5139</v>
    <v>2.4857</v>
    <v>2.5579000000000001</v>
    <v>2.5407000000000002</v>
    <v>2.5404</v>
    <v>2.5674999999999999</v>
    <v>2.5674999999999999</v>
    <v>2.5367999999999999</v>
    <v>2.5213999999999999</v>
    <v>2.4339</v>
    <v>2.4178999999999999</v>
    <v>2.4211</v>
    <v>2.3207</v>
    <v>2.3307000000000002</v>
    <v>2.2564000000000002</v>
    <v>2.3039000000000001</v>
    <v>2.2635999999999998</v>
    <v>2.2553999999999998</v>
    <v>2.2621000000000002</v>
    <v>2.2974999999999999</v>
    <v>2.2696000000000001</v>
    <v>2.1863999999999999</v>
    <v>2.1345999999999998</v>
    <v>2.2204000000000002</v>
    <v>2.2021000000000002</v>
    <v>2.1429</v>
    <v>2.133</v>
    <v>2.0916000000000001</v>
    <v>2.17</v>
    <v>2.1156999999999999</v>
    <v>2.0356999999999998</v>
    <v>2.0832000000000002</v>
    <v>2.0575000000000001</v>
    <v>2.1206999999999998</v>
    <v>2.0556999999999999</v>
    <v>2.0428999999999999</v>
    <v>2.0525000000000002</v>
    <v>2.0663999999999998</v>
    <v>2.1278999999999999</v>
    <v>2.1011000000000002</v>
    <v>2.1067999999999998</v>
    <v>2.0510999999999999</v>
    <v>2.0007000000000001</v>
    <v>2.1061000000000001</v>
    <v>2.0453999999999999</v>
    <v>2.0695999999999999</v>
    <v>2.0358000000000001</v>
    <v>1.9918</v>
    <v>1.9785999999999999</v>
    <v>1.9642999999999999</v>
    <v>1.9875</v>
    <v>1.8914</v>
    <v>1.8661000000000001</v>
    <v>1.8096000000000001</v>
    <v>1.8704000000000001</v>
    <v>1.8893</v>
    <v>1.9320999999999999</v>
    <v>2.1606999999999998</v>
    <v>2.1686000000000001</v>
    <v>2.1936</v>
    <v>2.2117</v>
    <v>2.2810999999999999</v>
    <v>2.2643</v>
    <v>2.3424999999999998</v>
    <v>2.4270999999999998</v>
    <v>2.3993000000000002</v>
    <v>2.4342999999999999</v>
    <v>2.4853999999999998</v>
    <v>2.4392999999999998</v>
    <v>2.4003999999999999</v>
    <v>2.3136000000000001</v>
    <v>2.2711000000000001</v>
    <v>2.2881999999999998</v>
    <v>2.2732000000000001</v>
    <v>2.2835999999999999</v>
    <v>2.3732000000000002</v>
    <v>2.4279000000000002</v>
    <v>2.4138999999999999</v>
    <v>2.4253999999999998</v>
    <v>2.3771</v>
    <v>2.415</v>
    <v>2.4039000000000001</v>
    <v>2.4218000000000002</v>
    <v>2.4554</v>
    <v>2.3921000000000001</v>
    <v>2.3742999999999999</v>
    <v>2.3914</v>
    <v>2.4232</v>
    <v>2.4420999999999999</v>
    <v>2.5529000000000002</v>
    <v>2.5011000000000001</v>
    <v>2.6</v>
    <v>2.59</v>
    <v>2.5893000000000002</v>
    <v>2.5939000000000001</v>
    <v>2.65</v>
    <v>2.6488999999999998</v>
    <v>2.6463999999999999</v>
    <v>2.6389</v>
    <v>2.6345999999999998</v>
    <v>2.6879</v>
    <v>2.6661000000000001</v>
    <v>2.6071</v>
    <v>2.7054</v>
    <v>2.7717999999999998</v>
    <v>2.7288999999999999</v>
    <v>2.7504</v>
    <v>2.7492999999999999</v>
    <v>2.6736</v>
    <v>2.6457000000000002</v>
    <v>2.6920999999999999</v>
    <v>2.6724999999999999</v>
    <v>2.6507000000000001</v>
    <v>2.6654</v>
    <v>2.6360999999999999</v>
    <v>2.6154000000000002</v>
    <v>2.6879</v>
    <v>2.6793</v>
    <v>2.6928999999999998</v>
    <v>2.6532</v>
    <v>2.6617999999999999</v>
    <v>2.8210999999999999</v>
    <v>2.8553999999999999</v>
    <v>2.9093</v>
    <v>2.8946000000000001</v>
    <v>2.9171</v>
    <v>2.9354</v>
    <v>2.8717999999999999</v>
    <v>2.8721000000000001</v>
    <v>2.8957000000000002</v>
    <v>2.8271000000000002</v>
    <v>2.8207</v>
    <v>2.7961</v>
    <v>2.8468</v>
    <v>2.8754</v>
    <v>2.9445999999999999</v>
    <v>2.9763999999999999</v>
    <v>2.9685999999999999</v>
    <v>3.0125000000000002</v>
    <v>3.0356999999999998</v>
    <v>3.0017999999999998</v>
    <v>3.0575000000000001</v>
    <v>3.0661</v>
    <v>3.0882000000000001</v>
    <v>3.1642999999999999</v>
    <v>3.2254</v>
    <v>3.2725</v>
    <v>3.1979000000000002</v>
    <v>3.2789000000000001</v>
    <v>3.2786</v>
    <v>3.2736000000000001</v>
    <v>3.2614000000000001</v>
    <v>3.2543000000000002</v>
    <v>3.2595999999999998</v>
    <v>3.2082000000000002</v>
    <v>3.1086</v>
    <v>3.1520999999999999</v>
    <v>3.1696</v>
    <v>3.0764</v>
    <v>3.1804000000000001</v>
    <v>3.1625000000000001</v>
    <v>3.1328999999999998</v>
    <v>3.0525000000000002</v>
    <v>3.0825</v>
    <v>3.0270999999999999</v>
    <v>2.9607000000000001</v>
    <v>2.9357000000000002</v>
    <v>2.9110999999999998</v>
    <v>2.9114</v>
    <v>2.8881999999999999</v>
    <v>3.03</v>
    <v>2.9929000000000001</v>
    <v>3.0592999999999999</v>
    <v>3.0375000000000001</v>
    <v>3.0525000000000002</v>
    <v>3.3060999999999998</v>
    <v>3.4643000000000002</v>
    <v>3.4214000000000002</v>
    <v>3.3793000000000002</v>
    <v>3.4679000000000002</v>
    <v>3.3910999999999998</v>
    <v>3.1810999999999998</v>
    <v>3.1606999999999998</v>
    <v>3.0996000000000001</v>
    <v>3.0607000000000002</v>
    <v>3.0964</v>
    <v>3.0804</v>
    <v>3.0493000000000001</v>
    <v>3.0693000000000001</v>
    <v>3.0554000000000001</v>
    <v>3.0617999999999999</v>
    <v>3.0264000000000002</v>
    <v>3.0268000000000002</v>
    <v>2.9979</v>
    <v>3.0053999999999998</v>
    <v>3.0768</v>
    <v>3.0779000000000001</v>
    <v>2.9739</v>
    <v>3.0314000000000001</v>
    <v>3.0249999999999999</v>
    <v>3.0464000000000002</v>
    <v>3.0432000000000001</v>
    <v>3.0295999999999998</v>
    <v>3.0678999999999998</v>
    <v>3.1857000000000002</v>
    <v>3.1968000000000001</v>
    <v>3.1810999999999998</v>
    <v>3.1661000000000001</v>
    <v>2.9975000000000001</v>
    <v>3.0217999999999998</v>
    <v>3.1093000000000002</v>
    <v>3.0503999999999998</v>
    <v>3.0829</v>
    <v>3.1496</v>
    <v>3.1328999999999998</v>
    <v>3.1429</v>
    <v>3.1417999999999999</v>
    <v>3.2096</v>
    <v>3.1570999999999998</v>
    <v>3.2143000000000002</v>
    <v>3.1989000000000001</v>
    <v>3.1996000000000002</v>
    <v>3.2545999999999999</v>
    <v>3.2671000000000001</v>
    <v>3.3525</v>
    <v>3.3557000000000001</v>
    <v>3.34</v>
    <v>3.4232</v>
    <v>3.4093</v>
    <v>3.33</v>
    <v>3.3481999999999998</v>
    <v>3.3182</v>
    <v>3.3445999999999998</v>
    <v>3.375</v>
    <v>3.3668</v>
    <v>3.3814000000000002</v>
    <v>3.3445999999999998</v>
    <v>3.3660999999999999</v>
    <v>3.3068</v>
    <v>3.2925</v>
    <v>3.2229000000000001</v>
    <v>3.2654000000000001</v>
    <v>3.2267999999999999</v>
    <v>3.2286000000000001</v>
    <v>3.2239</v>
    <v>3.2488999999999999</v>
    <v>3.3395999999999999</v>
    <v>3.33</v>
    <v>3.4053</v>
    <v>3.53</v>
    <v>3.5686</v>
    <v>3.5642999999999998</v>
    <v>3.5525000000000002</v>
    <v>3.5853999999999999</v>
    <v>3.5857000000000001</v>
    <v>3.6004</v>
    <v>3.7113999999999998</v>
    <v>3.7521</v>
    <v>3.8170999999999999</v>
    <v>3.8336000000000001</v>
    <v>3.8835999999999999</v>
    <v>3.9056999999999999</v>
    <v>3.84</v>
    <v>3.8336000000000001</v>
    <v>3.9085999999999999</v>
    <v>3.9293</v>
    <v>3.9992999999999999</v>
    <v>4.0549999999999997</v>
    <v>4.0317999999999996</v>
    <v>3.9531999999999998</v>
    <v>4.0579000000000001</v>
    <v>4.0838999999999999</v>
    <v>4.2417999999999996</v>
    <v>4.3281999999999998</v>
    <v>4.2286000000000001</v>
    <v>4.3331999999999997</v>
    <v>4.3811</v>
    <v>4.4157000000000002</v>
    <v>4.431</v>
    <v>4.4461000000000004</v>
    <v>4.2925000000000004</v>
    <v>4.2992999999999997</v>
    <v>4.1963999999999997</v>
    <v>4.2411000000000003</v>
    <v>4.3036000000000003</v>
    <v>4.4675000000000002</v>
    <v>4.4164000000000003</v>
    <v>4.3411</v>
    <v>4.4249999999999998</v>
    <v>4.3929</v>
    <v>4.3693</v>
    <v>4.2732000000000001</v>
    <v>4.3532000000000002</v>
    <v>4.3056999999999999</v>
    <v>4.3586</v>
    <v>4.3307000000000002</v>
    <v>4.5418000000000003</v>
    <v>4.7411000000000003</v>
    <v>4.7249999999999996</v>
    <v>4.6546000000000003</v>
    <v>4.7267999999999999</v>
    <v>4.7282000000000002</v>
    <v>4.7881999999999998</v>
    <v>4.9188999999999998</v>
    <v>4.9321000000000002</v>
    <v>4.9611000000000001</v>
    <v>4.9329000000000001</v>
    <v>5</v>
    <v>5.1338999999999997</v>
    <v>5.1321000000000003</v>
    <v>4.8174999999999999</v>
    <v>4.9020999999999999</v>
    <v>5.2142999999999997</v>
    <v>5.1375000000000002</v>
    <v>5.0510999999999999</v>
    <v>4.7057000000000002</v>
    <v>4.8213999999999997</v>
    <v>4.8746</v>
    <v>4.7088999999999999</v>
    <v>4.8304</v>
    <v>4.8224999999999998</v>
    <v>4.7861000000000002</v>
    <v>4.5138999999999996</v>
    <v>4.4642999999999997</v>
    <v>4.5639000000000003</v>
    <v>4.4295999999999998</v>
    <v>4.2820999999999998</v>
    <v>4.1803999999999997</v>
    <v>4.3593000000000002</v>
    <v>4.3650000000000002</v>
    <v>4.5560999999999998</v>
    <v>4.7324999999999999</v>
    <v>4.6810999999999998</v>
    <v>4.8320999999999996</v>
    <v>4.7232000000000003</v>
    <v>4.5293000000000001</v>
    <v>4.7885999999999997</v>
    <v>4.8661000000000003</v>
    <v>4.9457000000000004</v>
    <v>5.1486000000000001</v>
    <v>4.8842999999999996</v>
    <v>4.8217999999999996</v>
    <v>4.7061000000000002</v>
    <v>4.8825000000000003</v>
    <v>4.8388999999999998</v>
    <v>4.8875000000000002</v>
    <v>4.9000000000000004</v>
    <v>4.9574999999999996</v>
    <v>4.9432</v>
    <v>5.0328999999999997</v>
    <v>5.0274999999999999</v>
    <v>5.0110999999999999</v>
    <v>5.1482000000000001</v>
    <v>5.2957000000000001</v>
    <v>5.4706999999999999</v>
    <v>5.4561000000000002</v>
    <v>5.5179</v>
    <v>5.4810999999999996</v>
    <v>5.5834999999999999</v>
    <v>5.6589</v>
    <v>5.64</v>
    <v>5.58</v>
    <v>5.7660999999999998</v>
    <v>5.9968000000000004</v>
    <v>5.9950000000000001</v>
    <v>5.9568000000000003</v>
    <v>5.7938999999999998</v>
    <v>5.9733000000000001</v>
    <v>5.9635999999999996</v>
    <v>6.0564</v>
    <v>6.1696</v>
    <v>6.1963999999999997</v>
    <v>6.0864000000000003</v>
    <v>6.2271000000000001</v>
    <v>6.6486000000000001</v>
    <v>6.6403999999999996</v>
    <v>6.5278999999999998</v>
    <v>6.5964</v>
    <v>6.6104000000000003</v>
    <v>6.6786000000000003</v>
    <v>6.7839</v>
    <v>6.6943000000000001</v>
    <v>6.7096</v>
    <v>6.6493000000000002</v>
    <v>6.8495999999999997</v>
    <v>6.6536</v>
    <v>6.2666000000000004</v>
    <v>5.9061000000000003</v>
    <v>5.4913999999999996</v>
    <v>6.07</v>
    <v>5.9325000000000001</v>
    <v>5.8678999999999997</v>
    <v>5.9424999999999999</v>
    <v>5.8554000000000004</v>
    <v>6.0304000000000002</v>
    <v>6.0164</v>
    <v>6.1264000000000003</v>
    <v>6.1622000000000003</v>
    <v>6.2431999999999999</v>
    <v>6.4363999999999999</v>
    <v>6.5818000000000003</v>
    <v>6.5079000000000002</v>
    <v>6.3879000000000001</v>
    <v>6.4218000000000002</v>
    <v>6.625</v>
    <v>6.7839999999999998</v>
    <v>6.9393000000000002</v>
    <v>6.9360999999999997</v>
    <v>6.7336</v>
    <v>6.8163999999999998</v>
    <v>6.8510999999999997</v>
    <v>6.7995999999999999</v>
    <v>6.5857000000000001</v>
    <v>6.5350000000000001</v>
    <v>6.54</v>
    <v>6.6860999999999997</v>
    <v>6.9253999999999998</v>
    <v>7.1</v>
    <v>7.1054000000000004</v>
    <v>7.0918000000000001</v>
    <v>7.1368</v>
    <v>7.0743</v>
    <v>6.9585999999999997</v>
    <v>6.9618000000000002</v>
    <v>6.4303999999999997</v>
    <v>6.3442999999999996</v>
    <v>6.1161000000000003</v>
    <v>6.4070999999999998</v>
    <v>6.3578999999999999</v>
    <v>6.1675000000000004</v>
    <v>6.3849999999999998</v>
    <v>6.0370999999999997</v>
    <v>5.7013999999999996</v>
    <v>5.7461000000000002</v>
    <v>5.7629000000000001</v>
    <v>5.5586000000000002</v>
    <v>4.9668999999999999</v>
    <v>4.8429000000000002</v>
    <v>4.6432000000000002</v>
    <v>4.6432000000000002</v>
    <v>4.6978999999999997</v>
    <v>4.7206999999999999</v>
    <v>4.8342999999999998</v>
    <v>4.7767999999999997</v>
    <v>4.7018000000000004</v>
    <v>4.62</v>
    <v>4.3571</v>
    <v>4.33</v>
    <v>4.4813999999999998</v>
    <v>4.6231999999999998</v>
    <v>4.4592999999999998</v>
    <v>4.6214000000000004</v>
    <v>4.5521000000000003</v>
    <v>4.4511000000000003</v>
    <v>4.3635999999999999</v>
    <v>4.4221000000000004</v>
    <v>4.3407</v>
    <v>4.2664</v>
    <v>4.2763999999999998</v>
    <v>4.2553999999999998</v>
    <v>4.3914</v>
    <v>4.6395999999999997</v>
    <v>4.4649999999999999</v>
    <v>4.3475000000000001</v>
    <v>4.4507000000000003</v>
    <v>4.4461000000000004</v>
    <v>4.3189000000000002</v>
    <v>4.3661000000000003</v>
    <v>4.2746000000000004</v>
    <v>4.5481999999999996</v>
    <v>4.5011000000000001</v>
    <v>4.5693000000000001</v>
    <v>4.5217999999999998</v>
    <v>4.5260999999999996</v>
    <v>4.7435999999999998</v>
    <v>4.6311</v>
    <v>4.7595999999999998</v>
    <v>4.9832000000000001</v>
    <v>5.0350000000000001</v>
    <v>5.1806999999999999</v>
    <v>5.0088999999999997</v>
    <v>5.1074999999999999</v>
    <v>5.125</v>
    <v>5.3403999999999998</v>
    <v>5.2675000000000001</v>
    <v>5.4146000000000001</v>
    <v>5.4671000000000003</v>
    <v>5.5674999999999999</v>
    <v>5.4585999999999997</v>
    <v>5.4085999999999999</v>
    <v>5.5195999999999996</v>
    <v>5.2549999999999999</v>
    <v>5.2778999999999998</v>
    <v>5.2992999999999997</v>
    <v>5.4893000000000001</v>
    <v>5.5175000000000001</v>
    <v>5.7514000000000003</v>
    <v>6.0057</v>
    <v>5.7214</v>
    <v>5.8174999999999999</v>
    <v>6.0335999999999999</v>
    <v>6.0617999999999999</v>
    <v>6.1513999999999998</v>
    <v>6.2518000000000002</v>
    <v>6.2125000000000004</v>
    <v>6.4286000000000003</v>
    <v>6.4621000000000004</v>
    <v>6.5975000000000001</v>
    <v>6.6664000000000003</v>
    <v>6.5210999999999997</v>
    <v>6.6093000000000002</v>
    <v>6.5518000000000001</v>
    <v>6.72</v>
    <v>6.7843</v>
    <v>6.6520999999999999</v>
    <v>6.7760999999999996</v>
    <v>6.7007000000000003</v>
    <v>6.5571000000000002</v>
    <v>6.6393000000000004</v>
    <v>6.3639000000000001</v>
    <v>6.3231999999999999</v>
    <v>6.4703999999999997</v>
    <v>6.6581999999999999</v>
    <v>6.6788999999999996</v>
    <v>6.6675000000000004</v>
    <v>6.7411000000000003</v>
    <v>6.6463999999999999</v>
    <v>6.6204000000000001</v>
    <v>6.6139000000000001</v>
    <v>6.7653999999999996</v>
    <v>6.63</v>
    <v>6.4861000000000004</v>
    <v>6.63</v>
    <v>6.4574999999999996</v>
    <v>6.1879</v>
    <v>6.1561000000000003</v>
    <v>6.3156999999999996</v>
    <v>6.4795999999999996</v>
    <v>6.3838999999999997</v>
    <v>6.4607000000000001</v>
    <v>6.2595999999999998</v>
    <v>6.1843000000000004</v>
    <v>6.1875</v>
    <v>6.3353999999999999</v>
    <v>6.0092999999999996</v>
    <v>6.0746000000000002</v>
    <v>5.98</v>
    <v>6.2385999999999999</v>
    <v>6.0064000000000002</v>
    <v>6.0757000000000003</v>
    <v>6.2557</v>
    <v>6.4124999999999996</v>
    <v>6.2232000000000003</v>
    <v>6.3082000000000003</v>
    <v>6.1635999999999997</v>
    <v>6.21</v>
    <v>6.0586000000000002</v>
    <v>6.1718000000000002</v>
    <v>6.1360999999999999</v>
    <v>5.8982000000000001</v>
    <v>5.9389000000000003</v>
    <v>5.7864000000000004</v>
    <v>5.9379</v>
    <v>5.6795999999999998</v>
    <v>5.79</v>
    <v>5.5143000000000004</v>
    <v>5.61</v>
    <v>5.71</v>
    <v>5.6768000000000001</v>
    <v>5.5949999999999998</v>
    <v>5.4725000000000001</v>
    <v>5.7370999999999999</v>
    <v>5.8639000000000001</v>
    <v>5.8418000000000001</v>
    <v>6.0553999999999997</v>
    <v>6.1985999999999999</v>
    <v>6.3117999999999999</v>
    <v>6.4036</v>
    <v>6.4043000000000001</v>
    <v>6.2763999999999998</v>
    <v>6.2638999999999996</v>
    <v>6.1974999999999998</v>
    <v>6.28</v>
    <v>6.2245999999999997</v>
    <v>6.3139000000000003</v>
    <v>6.1624999999999996</v>
    <v>6.2013999999999996</v>
    <v>6.2382</v>
    <v>6.2050000000000001</v>
    <v>6.0545999999999998</v>
    <v>5.9353999999999996</v>
    <v>5.9629000000000003</v>
    <v>5.7579000000000002</v>
    <v>5.7206999999999999</v>
    <v>5.64</v>
    <v>5.4170999999999996</v>
    <v>5.4146000000000001</v>
    <v>5.4518000000000004</v>
    <v>5.3193000000000001</v>
    <v>5.0129000000000001</v>
    <v>4.9957000000000003</v>
    <v>4.5654000000000003</v>
    <v>4.7888999999999999</v>
    <v>5.0324999999999998</v>
    <v>4.6803999999999997</v>
    <v>4.53</v>
    <v>4.5968</v>
    <v>4.7118000000000002</v>
    <v>4.58</v>
    <v>3.7593000000000001</v>
    <v>4.0593000000000004</v>
    <v>3.8971</v>
    <v>3.5750000000000002</v>
    <v>3.4668000000000001</v>
    <v>3.5049999999999999</v>
    <v>3.1842999999999999</v>
    <v>3.2067999999999999</v>
    <v>3.1692999999999998</v>
    <v>3.4571000000000001</v>
    <v>3.9379</v>
    <v>3.7170999999999998</v>
    <v>3.4982000000000002</v>
    <v>3.6389</v>
    <v>3.4786000000000001</v>
    <v>3.5156999999999998</v>
    <v>3.2675000000000001</v>
    <v>3.4596</v>
    <v>3.5082</v>
    <v>3.4420999999999999</v>
    <v>3.2888999999999999</v>
    <v>3.5682</v>
    <v>3.7339000000000002</v>
    <v>3.9657</v>
    <v>3.8424999999999998</v>
    <v>3.82</v>
    <v>3.9639000000000002</v>
    <v>3.6892999999999998</v>
    <v>3.5392999999999999</v>
    <v>3.5085999999999999</v>
    <v>3.4243000000000001</v>
    <v>3.3845999999999998</v>
    <v>3.2185999999999999</v>
    <v>3.4443000000000001</v>
    <v>3.2229000000000001</v>
    <v>3.1478999999999999</v>
    <v>3.2111000000000001</v>
    <v>3.0817999999999999</v>
    <v>2.8746</v>
    <v>2.9493</v>
    <v>3.3195999999999999</v>
    <v>3.2429000000000001</v>
    <v>3.3929</v>
    <v>3.3096000000000001</v>
    <v>3.1760999999999999</v>
    <v>3.3025000000000002</v>
    <v>3.4249999999999998</v>
    <v>3.2646000000000002</v>
    <v>3.3571</v>
    <v>3.5613999999999999</v>
    <v>3.5735999999999999</v>
    <v>3.5074999999999998</v>
    <v>3.3929</v>
    <v>3.5095999999999998</v>
    <v>3.3839000000000001</v>
    <v>3.4081999999999999</v>
    <v>3.1842999999999999</v>
    <v>3.1939000000000002</v>
    <v>3.2143000000000002</v>
    <v>3.0621</v>
    <v>3.085</v>
    <v>3.0371000000000001</v>
    <v>3.0646</v>
    <v>3.0931999999999999</v>
    <v>3.0817999999999999</v>
    <v>3.0482</v>
    <v>3.2410999999999999</v>
    <v>3.3778999999999999</v>
    <v>3.3220999999999998</v>
    <v>3.2504</v>
    <v>3.3107000000000002</v>
    <v>3.2349999999999999</v>
    <v>3.1663999999999999</v>
    <v>3.1324999999999998</v>
    <v>3.0474999999999999</v>
    <v>2.9779</v>
    <v>2.9403999999999999</v>
    <v>2.7928999999999999</v>
    <v>2.9582000000000002</v>
    <v>3.1556999999999999</v>
    <v>3.1556999999999999</v>
    <v>3.2014</v>
    <v>3.2404000000000002</v>
    <v>3.3643000000000001</v>
    <v>3.3214000000000001</v>
    <v>3.2189000000000001</v>
    <v>3.2682000000000002</v>
    <v>3.3207</v>
    <v>3.3411</v>
    <v>3.4449999999999998</v>
    <v>3.5613999999999999</v>
    <v>3.6610999999999998</v>
    <v>3.4939</v>
    <v>3.4579</v>
    <v>3.5453999999999999</v>
    <v>3.5413999999999999</v>
    <v>3.3761000000000001</v>
    <v>3.3704000000000001</v>
    <v>3.2370999999999999</v>
    <v>3.2570999999999999</v>
    <v>3.1053999999999999</v>
    <v>3.2231999999999998</v>
    <v>3.2557</v>
    <v>3.1854</v>
    <v>3.1896</v>
    <v>3.1406999999999998</v>
    <v>3.1560999999999999</v>
    <v>3.2561</v>
    <v>3.1728999999999998</v>
    <v>3.0464000000000002</v>
    <v>2.9681999999999999</v>
    <v>3.1652999999999998</v>
    <v>3.31</v>
    <v>3.4411</v>
    <v>3.4260999999999999</v>
    <v>3.4079000000000002</v>
    <v>3.5592999999999999</v>
    <v>3.6257000000000001</v>
    <v>3.6293000000000002</v>
    <v>3.6282000000000001</v>
    <v>3.8450000000000002</v>
    <v>3.8035999999999999</v>
    <v>3.8031999999999999</v>
    <v>3.9239000000000002</v>
    <v>3.8161</v>
    <v>3.7317999999999998</v>
    <v>3.7543000000000002</v>
    <v>3.8818000000000001</v>
    <v>4.0254000000000003</v>
    <v>4.1425000000000001</v>
    <v>4.2304000000000004</v>
    <v>4.1071</v>
    <v>4.1543000000000001</v>
    <v>4.2704000000000004</v>
    <v>4.2935999999999996</v>
    <v>4.2253999999999996</v>
    <v>4.2013999999999996</v>
    <v>4.3375000000000004</v>
    <v>4.4078999999999997</v>
    <v>4.3036000000000003</v>
    <v>4.3486000000000002</v>
    <v>4.3395999999999999</v>
    <v>4.4786000000000001</v>
    <v>4.4249999999999998</v>
    <v>4.4546000000000001</v>
    <v>4.4250999999999996</v>
    <v>4.4692999999999996</v>
    <v>4.4939</v>
    <v>4.5442999999999998</v>
    <v>4.7168000000000001</v>
    <v>4.7396000000000003</v>
    <v>4.7321</v>
    <v>4.6093000000000002</v>
    <v>4.6139000000000001</v>
    <v>4.6275000000000004</v>
    <v>4.4436</v>
    <v>4.2675000000000001</v>
    <v>4.3910999999999998</v>
    <v>4.3720999999999997</v>
    <v>4.5232000000000001</v>
    <v>4.5518000000000001</v>
    <v>4.4954000000000001</v>
    <v>4.4349999999999996</v>
    <v>4.375</v>
    <v>4.6707000000000001</v>
    <v>4.7518000000000002</v>
    <v>4.8239000000000001</v>
    <v>4.8503999999999996</v>
    <v>4.9767999999999999</v>
    <v>4.9817999999999998</v>
    <v>5.0339</v>
    <v>5.1336000000000004</v>
    <v>5.1668000000000003</v>
    <v>5.1375000000000002</v>
    <v>5.0971000000000002</v>
    <v>5.0088999999999997</v>
    <v>4.9981999999999998</v>
    <v>4.8917999999999999</v>
    <v>4.8604000000000003</v>
    <v>4.8696000000000002</v>
    <v>4.8421000000000003</v>
    <v>4.8529</v>
    <v>4.9813999999999998</v>
    <v>4.9061000000000003</v>
    <v>4.7861000000000002</v>
    <v>4.8650000000000002</v>
    <v>4.9950000000000001</v>
    <v>5.0871000000000004</v>
    <v>5.0704000000000002</v>
    <v>5.0868000000000002</v>
    <v>5.1010999999999997</v>
    <v>5.0007000000000001</v>
    <v>4.9504000000000001</v>
    <v>4.8357000000000001</v>
    <v>4.9006999999999996</v>
    <v>4.87</v>
    <v>4.9470999999999998</v>
    <v>5.0835999999999997</v>
    <v>5.0811000000000002</v>
    <v>5.2457000000000003</v>
    <v>5.2686000000000002</v>
    <v>5.4196</v>
    <v>5.4610000000000003</v>
    <v>5.4111000000000002</v>
    <v>5.5979000000000001</v>
    <v>5.6364000000000001</v>
    <v>5.7138</v>
    <v>5.7179000000000002</v>
    <v>5.7142999999999997</v>
    <v>5.7153999999999998</v>
    <v>5.8139000000000003</v>
    <v>5.8353999999999999</v>
    <v>5.9439000000000002</v>
    <v>5.9124999999999996</v>
    <v>5.8967999999999998</v>
    <v>5.8539000000000003</v>
    <v>5.9111000000000002</v>
    <v>5.8829000000000002</v>
    <v>5.8154000000000003</v>
    <v>5.9039000000000001</v>
    <v>6.0149999999999997</v>
    <v>5.9564000000000004</v>
    <v>5.6996000000000002</v>
    <v>5.8571</v>
    <v>5.8785999999999996</v>
    <v>5.9404000000000003</v>
    <v>6.0435999999999996</v>
    <v>6.0378999999999996</v>
    <v>6.05</v>
    <v>5.9789000000000003</v>
    <v>6.0518000000000001</v>
    <v>6.0731999999999999</v>
    <v>6.0075000000000003</v>
    <v>5.9035000000000002</v>
    <v>5.8993000000000002</v>
    <v>5.9481999999999999</v>
    <v>6.0824999999999996</v>
    <v>6.1760999999999999</v>
    <v>6.1120999999999999</v>
    <v>6.1628999999999996</v>
    <v>6.1486000000000001</v>
    <v>6.2042999999999999</v>
    <v>6.2557</v>
    <v>6.4954000000000001</v>
    <v>6.5911</v>
    <v>6.6078999999999999</v>
    <v>6.5720999999999998</v>
    <v>6.5885999999999996</v>
    <v>6.625</v>
    <v>6.5650000000000004</v>
    <v>6.5132000000000003</v>
    <v>6.6482999999999999</v>
    <v>6.6207000000000003</v>
    <v>6.6196000000000002</v>
    <v>6.4592999999999998</v>
    <v>6.6036000000000001</v>
    <v>6.6436999999999999</v>
    <v>6.7861000000000002</v>
    <v>6.7946</v>
    <v>6.7595999999999998</v>
    <v>6.8025000000000002</v>
    <v>6.8146000000000004</v>
    <v>6.7864000000000004</v>
    <v>6.8318000000000003</v>
    <v>6.8056999999999999</v>
    <v>6.7161</v>
    <v>6.7807000000000004</v>
    <v>7.0986000000000002</v>
    <v>7.3186</v>
    <v>7.3285999999999998</v>
    <v>7.2835999999999999</v>
    <v>7.2313999999999998</v>
    <v>7.0488999999999997</v>
    <v>6.8714000000000004</v>
    <v>7.0125000000000002</v>
    <v>6.7321</v>
    <v>6.7610999999999999</v>
    <v>6.7411000000000003</v>
    <v>6.8146000000000004</v>
    <v>6.9295999999999998</v>
    <v>6.9406999999999996</v>
    <v>7.1950000000000003</v>
    <v>7.2492999999999999</v>
    <v>7.2588999999999997</v>
    <v>7.2138999999999998</v>
    <v>7.3018000000000001</v>
    <v>7.3795999999999999</v>
    <v>7.3928000000000003</v>
    <v>7.3556999999999997</v>
    <v>7.1611000000000002</v>
    <v>7.14</v>
    <v>7.3528000000000002</v>
    <v>7.3014000000000001</v>
    <v>7.2925000000000004</v>
    <v>7.1638999999999999</v>
    <v>7.1395999999999997</v>
    <v>7.0346000000000002</v>
    <v>7.0082000000000004</v>
    <v>7.0171000000000001</v>
    <v>6.9043000000000001</v>
    <v>6.7481999999999998</v>
    <v>6.7811000000000003</v>
    <v>7.0643000000000002</v>
    <v>7.0153999999999996</v>
    <v>6.9524999999999997</v>
    <v>7.0350000000000001</v>
    <v>6.9345999999999997</v>
    <v>6.9653999999999998</v>
    <v>6.8521000000000001</v>
    <v>6.9795999999999996</v>
    <v>7.0796000000000001</v>
    <v>7.1557000000000004</v>
    <v>7.2178000000000004</v>
    <v>7.4657</v>
    <v>7.5575000000000001</v>
    <v>7.4678000000000004</v>
    <v>7.5586000000000002</v>
    <v>7.5260999999999996</v>
    <v>7.6432000000000002</v>
    <v>7.6563999999999997</v>
    <v>7.5346000000000002</v>
    <v>7.5206999999999997</v>
    <v>7.5707000000000004</v>
    <v>7.5038999999999998</v>
    <v>7.4185999999999996</v>
    <v>7.5232000000000001</v>
    <v>7.4795999999999996</v>
    <v>7.3545999999999996</v>
    <v>7.68</v>
    <v>7.5616000000000003</v>
    <v>7.4310999999999998</v>
    <v>7.0625</v>
    <v>7.2526999999999999</v>
    <v>7.3550000000000004</v>
    <v>7.4244000000000003</v>
    <v>7.1174999999999997</v>
    <v>6.8593999999999999</v>
    <v>6.9546000000000001</v>
    <v>6.9950000000000001</v>
    <v>7.1154000000000002</v>
    <v>6.8589000000000002</v>
    <v>6.9806999999999997</v>
    <v>6.9329000000000001</v>
    <v>7.0068000000000001</v>
    <v>6.9683999999999999</v>
    <v>7.0953999999999997</v>
    <v>7.1563999999999997</v>
    <v>7.2643000000000004</v>
    <v>7.2339000000000002</v>
    <v>7.2473999999999998</v>
    <v>7.2024999999999997</v>
    <v>7.1577000000000002</v>
    <v>7.0377999999999998</v>
    <v>7.1662999999999997</v>
    <v>7.2142999999999997</v>
    <v>7.3078000000000003</v>
    <v>7.4638999999999998</v>
    <v>7.4588999999999999</v>
    <v>7.4760999999999997</v>
    <v>7.5252999999999997</v>
    <v>7.8196000000000003</v>
    <v>7.8243</v>
    <v>7.9649999999999999</v>
    <v>8.0299999999999994</v>
    <v>8.0535999999999994</v>
    <v>8.0928000000000004</v>
    <v>7.9943</v>
    <v>8.0160999999999998</v>
    <v>8.0043000000000006</v>
    <v>8.0231999999999992</v>
    <v>7.9375</v>
    <v>8.0267999999999997</v>
    <v>8.1556999999999995</v>
    <v>8.1918000000000006</v>
    <v>8.0945999999999998</v>
    <v>8.2463999999999995</v>
    <v>8.2995999999999999</v>
    <v>8.423</v>
    <v>8.3927999999999994</v>
    <v>8.4275000000000002</v>
    <v>8.5175000000000001</v>
    <v>8.5549999999999997</v>
    <v>8.5928000000000004</v>
    <v>8.5695999999999994</v>
    <v>8.6353000000000009</v>
    <v>8.6532</v>
    <v>8.6582000000000008</v>
    <v>8.7745999999999995</v>
    <v>8.89</v>
    <v>8.8356999999999992</v>
    <v>8.8239000000000001</v>
    <v>8.7353000000000005</v>
    <v>9.2577999999999996</v>
    <v>9.5167999999999999</v>
    <v>9.6724999999999994</v>
    <v>9.625</v>
    <v>9.3585999999999991</v>
    <v>9.3428000000000004</v>
    <v>9.5943000000000005</v>
    <v>9.3246000000000002</v>
    <v>9.5124999999999993</v>
    <v>9.2385999999999999</v>
    <v>9.1423000000000005</v>
    <v>8.7946000000000009</v>
    <v>8.4236000000000004</v>
    <v>9.0710999999999995</v>
    <v>9.1614000000000004</v>
    <v>9.3603000000000005</v>
    <v>9.2271000000000001</v>
    <v>9.0649999999999995</v>
    <v>9.0792999999999999</v>
    <v>9.0128000000000004</v>
    <v>8.8693000000000008</v>
    <v>8.4914000000000005</v>
    <v>8.6542999999999992</v>
    <v>8.8127999999999993</v>
    <v>8.7577999999999996</v>
    <v>8.7181999999999995</v>
    <v>9.0481999999999996</v>
    <v>9.1743000000000006</v>
    <v>9.3153000000000006</v>
    <v>9.4268000000000001</v>
    <v>9.3971</v>
    <v>9.1416000000000004</v>
    <v>8.9620999999999995</v>
    <v>8.9046000000000003</v>
    <v>8.6857000000000006</v>
    <v>8.9467999999999996</v>
    <v>9.0539000000000005</v>
    <v>9.0814000000000004</v>
    <v>9.2745999999999995</v>
    <v>9.5446000000000009</v>
    <v>9.7096</v>
    <v>9.7882999999999996</v>
    <v>9.6488999999999994</v>
    <v>9.7803000000000004</v>
    <v>9.6775000000000002</v>
    <v>9.6071000000000009</v>
    <v>9.5250000000000004</v>
    <v>9.5821000000000005</v>
    <v>9.1488999999999994</v>
    <v>8.9832000000000001</v>
    <v>8.8742999999999999</v>
    <v>8.8193000000000001</v>
    <v>8.8795999999999999</v>
    <v>9.2379999999999995</v>
    <v>9.2174999999999994</v>
    <v>9.2721</v>
    <v>9.1887000000000008</v>
    <v>8.9928000000000008</v>
    <v>9.0259999999999998</v>
    <v>8.9802999999999997</v>
    <v>8.9250000000000007</v>
    <v>8.7706999999999997</v>
    <v>8.9961000000000002</v>
    <v>9.08</v>
    <v>9.2507999999999999</v>
    <v>9.2835999999999999</v>
    <v>9.26</v>
    <v>9.4314</v>
    <v>9.32</v>
    <v>9.2181999999999995</v>
    <v>9.1875</v>
    <v>9.3518000000000008</v>
    <v>9.3545999999999996</v>
    <v>9.3920999999999992</v>
    <v>9.3463999999999992</v>
    <v>9.2889999999999997</v>
    <v>9.3482000000000003</v>
    <v>9.2645999999999997</v>
    <v>8.9352999999999998</v>
    <v>8.9924999999999997</v>
    <v>8.8963999999999999</v>
    <v>8.8443000000000005</v>
    <v>8.9989000000000008</v>
    <v>9.0381999999999998</v>
    <v>8.9243000000000006</v>
    <v>8.9156999999999993</v>
    <v>8.7786000000000008</v>
    <v>8.5688999999999993</v>
    <v>8.6745999999999999</v>
    <v>8.5814000000000004</v>
    <v>8.6293000000000006</v>
    <v>8.6607000000000003</v>
    <v>8.6821000000000002</v>
    <v>8.9403000000000006</v>
    <v>9.0061</v>
    <v>9.2417999999999996</v>
    <v>9.2074999999999996</v>
    <v>9.39</v>
    <v>9.3953000000000007</v>
    <v>9.4075000000000006</v>
    <v>9.5371000000000006</v>
    <v>9.5736000000000008</v>
    <v>9.6507000000000005</v>
    <v>9.8774999999999995</v>
    <v>9.8346</v>
    <v>10.1153</v>
    <v>10.134600000000001</v>
    <v>10.2768</v>
    <v>10.3186</v>
    <v>10.44</v>
    <v>10.3987</v>
    <v>10.244999999999999</v>
    <v>10.263199999999999</v>
    <v>10.133900000000001</v>
    <v>10.09</v>
    <v>9.9513999999999996</v>
    <v>10.3193</v>
    <v>10.328200000000001</v>
    <v>10.3293</v>
    <v>10.5025</v>
    <v>10.5486</v>
    <v>10.662100000000001</v>
    <v>10.7193</v>
    <v>10.796799999999999</v>
    <v>11.2407</v>
    <v>11.357100000000001</v>
    <v>11.0532</v>
    <v>11.090299999999999</v>
    <v>11.0543</v>
    <v>10.9811</v>
    <v>11.03</v>
    <v>11.001799999999999</v>
    <v>10.9939</v>
    <v>10.901400000000001</v>
    <v>10.7493</v>
    <v>10.8636</v>
    <v>11.0486</v>
    <v>11.1714</v>
    <v>11.3668</v>
    <v>11.3261</v>
    <v>11.379300000000001</v>
    <v>11.288600000000001</v>
    <v>11.3582</v>
    <v>11.309100000000001</v>
    <v>11.001099999999999</v>
    <v>10.9655</v>
    <v>10.771100000000001</v>
    <v>10.732100000000001</v>
    <v>11.0153</v>
    <v>10.954599999999999</v>
    <v>11.1914</v>
    <v>11.0261</v>
    <v>11.242699999999999</v>
    <v>11.277100000000001</v>
    <v>11.316800000000001</v>
    <v>11.112500000000001</v>
    <v>11.3</v>
    <v>11.362500000000001</v>
    <v>11.3371</v>
    <v>11.4339</v>
    <v>11.364599999999999</v>
    <v>11.464600000000001</v>
    <v>11.4199</v>
    <v>11.448600000000001</v>
    <v>11.488200000000001</v>
    <v>11.4389</v>
    <v>11.4414</v>
    <v>11.4732</v>
    <v>11.4503</v>
    <v>11.5075</v>
    <v>11.5787</v>
    <v>11.6128</v>
    <v>11.5571</v>
    <v>11.595700000000001</v>
    <v>11.623900000000001</v>
    <v>11.6175</v>
    <v>11.5593</v>
    <v>11.52</v>
    <v>11.770300000000001</v>
    <v>11.831799999999999</v>
    <v>11.928599999999999</v>
    <v>11.918900000000001</v>
    <v>12.004300000000001</v>
    <v>12.230499999999999</v>
    <v>12.2014</v>
    <v>12.300700000000001</v>
    <v>12.345700000000001</v>
    <v>12.4457</v>
    <v>12.1661</v>
    <v>12.1014</v>
    <v>11.881399999999999</v>
    <v>11.6686</v>
    <v>12.0518</v>
    <v>12.1928</v>
    <v>12.2803</v>
    <v>12.2575</v>
    <v>12.0036</v>
    <v>12.118600000000001</v>
    <v>12.3225</v>
    <v>12.2971</v>
    <v>12.265700000000001</v>
    <v>12.375</v>
    <v>12.5671</v>
    <v>12.685700000000001</v>
    <v>12.791399999999999</v>
    <v>12.662100000000001</v>
    <v>12.7446</v>
    <v>12.8278</v>
    <v>12.8536</v>
    <v>12.9689</v>
    <v>12.7964</v>
    <v>12.52</v>
    <v>12.0932</v>
    <v>12.2364</v>
    <v>12.245699999999999</v>
    <v>12.4343</v>
    <v>12.614599999999999</v>
    <v>12.475300000000001</v>
    <v>12.575699999999999</v>
    <v>12.8414</v>
    <v>12.857100000000001</v>
    <v>12.6914</v>
    <v>12.7057</v>
    <v>12.588200000000001</v>
    <v>12.3811</v>
    <v>12.571099999999999</v>
    <v>12.6271</v>
    <v>12.3368</v>
    <v>11.786099999999999</v>
    <v>11.9514</v>
    <v>11.8096</v>
    <v>12.117800000000001</v>
    <v>12.185700000000001</v>
    <v>12.113899999999999</v>
    <v>12.3203</v>
    <v>12.555</v>
    <v>12.515700000000001</v>
    <v>12.5343</v>
    <v>12.4511</v>
    <v>12.4467</v>
    <v>12.3057</v>
    <v>12.1853</v>
    <v>12.103199999999999</v>
    <v>12.072800000000001</v>
    <v>12.074299999999999</v>
    <v>11.9664</v>
    <v>11.814299999999999</v>
    <v>11.8714</v>
    <v>12.0046</v>
    <v>11.8721</v>
    <v>11.695</v>
    <v>11.851800000000001</v>
    <v>12.0664</v>
    <v>12.228899999999999</v>
    <v>12.524800000000001</v>
    <v>12.6075</v>
    <v>12.515000000000001</v>
    <v>12.5053</v>
    <v>12.383900000000001</v>
    <v>12.5046</v>
    <v>12.367100000000001</v>
    <v>12.435700000000001</v>
    <v>12.4846</v>
    <v>12.383900000000001</v>
    <v>12.380699999999999</v>
    <v>12.414300000000001</v>
    <v>12.4803</v>
    <v>12.4011</v>
    <v>12.3775</v>
    <v>12.1607</v>
    <v>11.903600000000001</v>
    <v>12.005000000000001</v>
    <v>12.138199999999999</v>
    <v>12.161799999999999</v>
    <v>11.972099999999999</v>
    <v>11.9428</v>
    <v>11.863899999999999</v>
    <v>12.027799999999999</v>
    <v>11.9643</v>
    <v>12.0503</v>
    <v>12.422499999999999</v>
    <v>12.339600000000001</v>
    <v>12.360799999999999</v>
    <v>12.265700000000001</v>
    <v>12.072800000000001</v>
    <v>11.858599999999999</v>
    <v>11.8657</v>
    <v>11.838900000000001</v>
    <v>11.6393</v>
    <v>11.664300000000001</v>
    <v>11.8728</v>
    <v>11.669600000000001</v>
    <v>11.6128</v>
    <v>11.437799999999999</v>
    <v>11.2614</v>
    <v>11.617800000000001</v>
    <v>11.521800000000001</v>
    <v>11.829599999999999</v>
    <v>11.6553</v>
    <v>11.858599999999999</v>
    <v>11.973599999999999</v>
    <v>11.93</v>
    <v>11.988200000000001</v>
    <v>12.2593</v>
    <v>12.4796</v>
    <v>12.562799999999999</v>
    <v>12.757099999999999</v>
    <v>12.8468</v>
    <v>12.642799999999999</v>
    <v>12.633900000000001</v>
    <v>12.7864</v>
    <v>12.7775</v>
    <v>13.0328</v>
    <v>13.35</v>
    <v>13.4589</v>
    <v>13.8178</v>
    <v>13.831799999999999</v>
    <v>14.0464</v>
    <v>14.232100000000001</v>
    <v>14.407500000000001</v>
    <v>14.021100000000001</v>
    <v>13.993600000000001</v>
    <v>13.9457</v>
    <v>14.169600000000001</v>
    <v>13.8896</v>
    <v>14.020300000000001</v>
    <v>13.477499999999999</v>
    <v>13.3436</v>
    <v>12.614599999999999</v>
    <v>13.3575</v>
    <v>12.988899999999999</v>
    <v>13.346399999999999</v>
    <v>13.463900000000001</v>
    <v>13.693199999999999</v>
    <v>13.5886</v>
    <v>13.5871</v>
    <v>13.0732</v>
    <v>12.715299999999999</v>
    <v>12.73</v>
    <v>13.3428</v>
    <v>13.435</v>
    <v>13.347099999999999</v>
    <v>13.699299999999999</v>
    <v>13.9275</v>
    <v>13.9282</v>
    <v>13.7439</v>
    <v>13.6082</v>
    <v>13.3589</v>
    <v>13.562099999999999</v>
    <v>13.7118</v>
    <v>13.7193</v>
    <v>13.481400000000001</v>
    <v>13.5693</v>
    <v>13.7364</v>
    <v>13.903600000000001</v>
    <v>14.0343</v>
    <v>14.303599999999999</v>
    <v>14.7011</v>
    <v>14.7661</v>
    <v>14.7193</v>
    <v>14.3507</v>
    <v>14.439299999999999</v>
    <v>14.398899999999999</v>
    <v>14.2593</v>
    <v>14.178900000000001</v>
    <v>13.9489</v>
    <v>13.618600000000001</v>
    <v>13.3786</v>
    <v>13.303599999999999</v>
    <v>13.508900000000001</v>
    <v>13.477499999999999</v>
    <v>13.207100000000001</v>
    <v>13.886100000000001</v>
    <v>14.296099999999999</v>
    <v>14.363899999999999</v>
    <v>14.5868</v>
    <v>15.071400000000001</v>
    <v>14.999599999999999</v>
    <v>15.08</v>
    <v>14.2364</v>
    <v>14.1182</v>
    <v>14.0311</v>
    <v>14.4918</v>
    <v>14.206099999999999</v>
    <v>14.3071</v>
    <v>14.453200000000001</v>
    <v>14.4625</v>
    <v>14.4564</v>
    <v>14.161099999999999</v>
    <v>14.193199999999999</v>
    <v>14.395300000000001</v>
    <v>14.2943</v>
    <v>14.2761</v>
    <v>14.5082</v>
    <v>14.117100000000001</v>
    <v>13.7578</v>
    <v>13.7364</v>
    <v>13.545</v>
    <v>13.886799999999999</v>
    <v>13.7418</v>
    <v>13.478899999999999</v>
    <v>13.390700000000001</v>
    <v>13.178900000000001</v>
    <v>13.4468</v>
    <v>13.1068</v>
    <v>12.9846</v>
    <v>13.4328</v>
    <v>13.3286</v>
    <v>13.65</v>
    <v>13.8546</v>
    <v>13.9178</v>
    <v>14.036099999999999</v>
    <v>13.9625</v>
    <v>13.896100000000001</v>
    <v>13.9521</v>
    <v>14.0578</v>
    <v>13.994300000000001</v>
    <v>13.886100000000001</v>
    <v>13.578200000000001</v>
    <v>13.5336</v>
    <v>13.607799999999999</v>
    <v>13.6503</v>
    <v>14.1411</v>
    <v>14.1587</v>
    <v>14.2339</v>
    <v>14.4046</v>
    <v>14.5189</v>
    <v>14.38</v>
    <v>14.4686</v>
    <v>14.4643</v>
    <v>14.6868</v>
    <v>14.765700000000001</v>
    <v>14.929600000000001</v>
    <v>15.085699999999999</v>
    <v>15.0618</v>
    <v>15.1157</v>
    <v>15.091100000000001</v>
    <v>15.0496</v>
    <v>14.9932</v>
    <v>15.1678</v>
    <v>15.3253</v>
    <v>15.2768</v>
    <v>15.0107</v>
    <v>15.2646</v>
    <v>15.0146</v>
    <v>15.9521</v>
    <v>15.8796</v>
    <v>15.974299999999999</v>
    <v>16.178899999999999</v>
    <v>16.302800000000001</v>
    <v>16.2925</v>
    <v>16.254300000000001</v>
    <v>16.417100000000001</v>
    <v>16.5703</v>
    <v>16.7439</v>
    <v>17.0243</v>
    <v>17.613199999999999</v>
    <v>17.6221</v>
    <v>17.95</v>
    <v>18.195</v>
    <v>17.773900000000001</v>
    <v>17.9361</v>
    <v>17.9328</v>
    <v>18.387499999999999</v>
    <v>18.322800000000001</v>
    <v>18.442499999999999</v>
    <v>18.657499999999999</v>
    <v>18.777100000000001</v>
    <v>19.1218</v>
    <v>19.372800000000002</v>
    <v>19.4453</v>
    <v>19.470700000000001</v>
    <v>19.041399999999999</v>
    <v>18.937799999999999</v>
    <v>18.953199999999999</v>
    <v>19.3568</v>
    <v>19.470300000000002</v>
    <v>19.714300000000001</v>
    <v>20.289300000000001</v>
    <v>21.0564</v>
    <v>20.912800000000001</v>
    <v>20.9132</v>
    <v>21.4678</v>
    <v>21.641400000000001</v>
    <v>21.517800000000001</v>
    <v>21.405000000000001</v>
    <v>21.287500000000001</v>
    <v>21.677800000000001</v>
    <v>21.945699999999999</v>
    <v>22.0578</v>
    <v>21.7807</v>
    <v>21.412500000000001</v>
    <v>22.093900000000001</v>
    <v>22.4757</v>
    <v>22.296800000000001</v>
    <v>22.631399999999999</v>
    <v>22.7225</v>
    <v>22.444299999999998</v>
    <v>22.3643</v>
    <v>22.241800000000001</v>
    <v>21.615300000000001</v>
    <v>20.718900000000001</v>
    <v>21.774999999999999</v>
    <v>21.726400000000002</v>
    <v>20.98</v>
    <v>20.4636</v>
    <v>20.4178</v>
    <v>20.010000000000002</v>
    <v>21.785699999999999</v>
    <v>21.703499999999998</v>
    <v>21.535699999999999</v>
    <v>20.856400000000001</v>
    <v>20.790299999999998</v>
    <v>20.927800000000001</v>
    <v>20.779299999999999</v>
    <v>20.1875</v>
    <v>20.3386</v>
    <v>20.292100000000001</v>
    <v>20.3278</v>
    <v>20.375699999999998</v>
    <v>20.239599999999999</v>
    <v>19.936399999999999</v>
    <v>19.7561</v>
    <v>19.502700000000001</v>
    <v>18.9328</v>
    <v>18.9421</v>
    <v>20.0457</v>
    <v>19.8918</v>
    <v>20.377099999999999</v>
    <v>20.190000000000001</v>
    <v>20.081800000000001</v>
    <v>20.438199999999998</v>
    <v>20.6846</v>
    <v>20.633199999999999</v>
    <v>20.035299999999999</v>
    <v>20.153199999999998</v>
    <v>20.101099999999999</v>
    <v>20.409300000000002</v>
    <v>20.418600000000001</v>
    <v>20.7257</v>
    <v>20.398900000000001</v>
    <v>20.577100000000002</v>
    <v>20.4343</v>
    <v>20.411799999999999</v>
    <v>20.5046</v>
    <v>20.9207</v>
    <v>20.978899999999999</v>
    <v>20.9193</v>
    <v>20.6311</v>
    <v>20.789300000000001</v>
    <v>20.384399999999999</v>
    <v>20.429400000000001</v>
    <v>20.517800000000001</v>
    <v>20.3232</v>
    <v>20.857099999999999</v>
    <v>21.1614</v>
    <v>21.407499999999999</v>
    <v>21.7835</v>
    <v>21.638500000000001</v>
    <v>21.924600000000002</v>
    <v>21.721800000000002</v>
    <v>21.5868</v>
    <v>21.389299999999999</v>
    <v>21.606000000000002</v>
    <v>21.6753</v>
    <v>21.676400000000001</v>
    <v>21.652100000000001</v>
    <v>21.94</v>
    <v>21.582100000000001</v>
    <v>21.565300000000001</v>
    <v>21.461400000000001</v>
    <v>20.534600000000001</v>
    <v>20.531400000000001</v>
    <v>20.898599999999998</v>
    <v>21.251100000000001</v>
    <v>21.812799999999999</v>
    <v>21.671800000000001</v>
    <v>21.706800000000001</v>
    <v>21.9893</v>
    <v>22.233899999999998</v>
    <v>22.1755</v>
    <v>22.137799999999999</v>
    <v>22.168900000000001</v>
    <v>22.203499999999998</v>
    <v>22.5</v>
    <v>22.560300000000002</v>
    <v>22.529599999999999</v>
    <v>22.726400000000002</v>
    <v>23.146799999999999</v>
    <v>23.755299999999998</v>
    <v>23.430800000000001</v>
    <v>23.888200000000001</v>
    <v>23.665299999999998</v>
    <v>23.686499999999999</v>
    <v>24.131399999999999</v>
    <v>24.1</v>
    <v>24.052299999999999</v>
    <v>23.709499999999998</v>
    <v>23.758500000000002</v>
    <v>24.106000000000002</v>
    <v>23.936800000000002</v>
    <v>24.1525</v>
    <v>24.301400000000001</v>
    <v>23.6693</v>
    <v>23.592500000000001</v>
    <v>23.920999999999999</v>
    <v>24.392099999999999</v>
    <v>24.688500000000001</v>
    <v>24.9922</v>
    <v>25.068200000000001</v>
    <v>25.074999999999999</v>
    <v>24.953499999999998</v>
    <v>25.003399999999999</v>
    <v>24.670999999999999</v>
    <v>24.055</v>
    <v>23.756399999999999</v>
    <v>24.332799999999999</v>
    <v>23.825199999999999</v>
    <v>23.549600000000002</v>
    <v>23.618200000000002</v>
    <v>23.9803</v>
    <v>23.814299999999999</v>
    <v>23.306799999999999</v>
    <v>22.791799999999999</v>
    <v>22.7089</v>
    <v>22.889600000000002</v>
    <v>22.432099999999998</v>
    <v>22.489799999999999</v>
    <v>22.67</v>
    <v>23.206900000000001</v>
    <v>23.021899999999999</v>
    <v>22.5943</v>
    <v>21.78</v>
    <v>22.643899999999999</v>
    <v>21.9055</v>
    <v>22.029599999999999</v>
    <v>21.769200000000001</v>
    <v>21.571400000000001</v>
    <v>21.261399999999998</v>
    <v>21.305</v>
    <v>20.6</v>
    <v>20.879300000000001</v>
    <v>20.815999999999999</v>
    <v>19.928599999999999</v>
    <v>19.205300000000001</v>
    <v>19.537800000000001</v>
    <v>19.386800000000001</v>
    <v>19.389199999999999</v>
    <v>19.174299999999999</v>
    <v>18.772099999999998</v>
    <v>18.845600000000001</v>
    <v>20.204599999999999</v>
    <v>20.032599999999999</v>
    <v>20.060700000000001</v>
    <v>20.410699999999999</v>
    <v>21.054600000000001</v>
    <v>20.885000000000002</v>
    <v>20.819299999999998</v>
    <v>21.0486</v>
    <v>20.902799999999999</v>
    <v>20.935300000000002</v>
    <v>20.565899999999999</v>
    <v>19.242599999999999</v>
    <v>19.5444</v>
    <v>19.044599999999999</v>
    <v>18.9222</v>
    <v>19.3353</v>
    <v>19.25</v>
    <v>18.9175</v>
    <v>18.206900000000001</v>
    <v>18.529599999999999</v>
    <v>19.067799999999998</v>
    <v>18.796800000000001</v>
    <v>18.633199999999999</v>
    <v>18.547499999999999</v>
    <v>18.577400000000001</v>
    <v>18.321400000000001</v>
    <v>18.395</v>
    <v>18.1996</v>
    <v>19.0062</v>
    <v>19.6082</v>
    <v>19.360499999999998</v>
    <v>18.821400000000001</v>
    <v>18.710699999999999</v>
    <v>18.761099999999999</v>
    <v>18.4678</v>
    <v>18.6968</v>
    <v>18.582100000000001</v>
    <v>17.919599999999999</v>
    <v>17.354299999999999</v>
    <v>18.0746</v>
    <v>17.9528</v>
    <v>17.857099999999999</v>
    <v>18.0275</v>
    <v>18.357299999999999</v>
    <v>16.089300000000001</v>
    <v>15.71</v>
    <v>16.065300000000001</v>
    <v>16.366800000000001</v>
    <v>16.315300000000001</v>
    <v>16.267499999999998</v>
    <v>16.200700000000001</v>
    <v>15.797000000000001</v>
    <v>16.351600000000001</v>
    <v>16.3339</v>
    <v>16.722100000000001</v>
    <v>16.9636</v>
    <v>17.1403</v>
    <v>16.710699999999999</v>
    <v>16.678899999999999</v>
    <v>16.663900000000002</v>
    <v>16.4343</v>
    <v>16.4282</v>
    <v>16.0303</v>
    <v>15.9307</v>
    <v>16.100300000000001</v>
    <v>15.814299999999999</v>
    <v>16.034600000000001</v>
    <v>15.8775</v>
    <v>15.7643</v>
    <v>15.373900000000001</v>
    <v>15.001799999999999</v>
    <v>15.398</v>
    <v>15.202199999999999</v>
    <v>15.3779</v>
    <v>15.4186</v>
    <v>15.638199999999999</v>
    <v>15.3011</v>
    <v>15.2982</v>
    <v>15.446400000000001</v>
    <v>15.845000000000001</v>
    <v>16.275700000000001</v>
    <v>16.2318</v>
    <v>16.145700000000001</v>
    <v>16.168900000000001</v>
    <v>16.4968</v>
    <v>16.5564</v>
    <v>16.469100000000001</v>
    <v>16.145700000000001</v>
    <v>15.8093</v>
    <v>15.318199999999999</v>
    <v>15.3497</v>
    <v>15.4282</v>
    <v>15.275700000000001</v>
    <v>15.1143</v>
    <v>15.2218</v>
    <v>15.2493</v>
    <v>15.5603</v>
    <v>15.511799999999999</v>
    <v>15.35</v>
    <v>14.9946</v>
    <v>15.222799999999999</v>
    <v>14.3857</v>
    <v>14.001799999999999</v>
    <v>13.9475</v>
    <v>14.238200000000001</v>
    <v>14.5046</v>
    <v>14.4808</v>
    <v>14.585000000000001</v>
    <v>14.9002</v>
    <v>15.3614</v>
    <v>15.813599999999999</v>
    <v>15.6889</v>
    <v>15.9114</v>
    <v>16.070699999999999</v>
    <v>16.453900000000001</v>
    <v>16.380600000000001</v>
    <v>16.5657</v>
    <v>16.313199999999998</v>
    <v>16.177499999999998</v>
    <v>16.2407</v>
    <v>15.8521</v>
    <v>15.3161</v>
    <v>15.5206</v>
    <v>15.473599999999999</v>
    <v>15.818899999999999</v>
    <v>15.7021</v>
    <v>15.762600000000001</v>
    <v>15.790699999999999</v>
    <v>15.898199999999999</v>
    <v>15.765700000000001</v>
    <v>15.8911</v>
    <v>16.127800000000001</v>
    <v>16.061900000000001</v>
    <v>16.097100000000001</v>
    <v>16.046800000000001</v>
    <v>15.896800000000001</v>
    <v>15.6593</v>
    <v>15.7789</v>
    <v>15.6746</v>
    <v>15.6286</v>
    <v>15.4353</v>
    <v>15.5702</v>
    <v>15.3589</v>
    <v>15.428599999999999</v>
    <v>15.420299999999999</v>
    <v>15.107100000000001</v>
    <v>14.8871</v>
    <v>14.767799999999999</v>
    <v>14.3764</v>
    <v>14.3796</v>
    <v>14.216799999999999</v>
    <v>14.063599999999999</v>
    <v>14.161799999999999</v>
    <v>14.615</v>
    <v>14.946099999999999</v>
    <v>15.028600000000001</v>
    <v>14.9078</v>
    <v>14.8232</v>
    <v>15.0839</v>
    <v>15.0261</v>
    <v>15.260300000000001</v>
    <v>15.2325</v>
    <v>15.265700000000001</v>
    <v>15.364100000000001</v>
    <v>15.3682</v>
    <v>15.4199</v>
    <v>15.1768</v>
    <v>15.225300000000001</v>
    <v>14.963900000000001</v>
    <v>15.7325</v>
    <v>15.6607</v>
    <v>15.749599999999999</v>
    <v>15.9925</v>
    <v>16.190000000000001</v>
    <v>16.161799999999999</v>
    <v>16.309799999999999</v>
    <v>16.519300000000001</v>
    <v>16.766100000000002</v>
    <v>16.616099999999999</v>
    <v>16.606400000000001</v>
    <v>16.464600000000001</v>
    <v>16.2303</v>
    <v>16.691400000000002</v>
    <v>17.4846</v>
    <v>17.803599999999999</v>
    <v>17.782499999999999</v>
    <v>17.940300000000001</v>
    <v>18.133600000000001</v>
    <v>17.895299999999999</v>
    <v>17.941400000000002</v>
    <v>17.962800000000001</v>
    <v>17.893599999999999</v>
    <v>17.963200000000001</v>
    <v>17.4496</v>
    <v>17.532</v>
    <v>17.560700000000001</v>
    <v>17.400600000000001</v>
    <v>17.449300000000001</v>
    <v>17.810400000000001</v>
    <v>17.688199999999998</v>
    <v>17.793600000000001</v>
    <v>18.077500000000001</v>
    <v>17.665700000000001</v>
    <v>16.703900000000001</v>
    <v>16.881799999999998</v>
    <v>16.6036</v>
    <v>16.075700000000001</v>
    <v>16.261399999999998</v>
    <v>16.595700000000001</v>
    <v>16.867799999999999</v>
    <v>16.693200000000001</v>
    <v>17.5228</v>
    <v>17.4678</v>
    <v>17.197500000000002</v>
    <v>17.364999999999998</v>
    <v>17.241099999999999</v>
    <v>17.026800000000001</v>
    <v>17.427099999999999</v>
    <v>17.484300000000001</v>
    <v>17.264600000000002</v>
    <v>17.251100000000001</v>
    <v>17.419599999999999</v>
    <v>17.176400000000001</v>
    <v>17.3781</v>
    <v>17.487100000000002</v>
    <v>17.6004</v>
    <v>17.715699999999998</v>
    <v>17.809999999999999</v>
    <v>17.896899999999999</v>
    <v>18.017800000000001</v>
    <v>18.174600000000002</v>
    <v>18.620100000000001</v>
    <v>18.566700000000001</v>
    <v>18.7486</v>
    <v>18.9968</v>
    <v>18.784199999999998</v>
    <v>18.924099999999999</v>
    <v>18.4528</v>
    <v>18.746300000000002</v>
    <v>18.667899999999999</v>
    <v>18.572500000000002</v>
    <v>18.8125</v>
    <v>18.765999999999998</v>
    <v>18.604299999999999</v>
    <v>18.3033</v>
    <v>18.5914</v>
    <v>18.537400000000002</v>
    <v>18.5718</v>
    <v>18.594100000000001</v>
    <v>18.8628</v>
    <v>18.749700000000001</v>
    <v>18.522400000000001</v>
    <v>18.555299999999999</v>
    <v>18.392800000000001</v>
    <v>18.611999999999998</v>
    <v>18.564299999999999</v>
    <v>18.704999999999998</v>
    <v>19.05</v>
    <v>19.4986</v>
    <v>19.8596</v>
    <v>19.686800000000002</v>
    <v>20.2258</v>
    <v>20.178599999999999</v>
    <v>20.2822</v>
    <v>20.000699999999998</v>
    <v>20.229600000000001</v>
    <v>20.1982</v>
    <v>20.0486</v>
    <v>20.019300000000001</v>
    <v>19.801100000000002</v>
    <v>19.910699999999999</v>
    <v>19.821100000000001</v>
    <v>19.670300000000001</v>
    <v>19.445</v>
    <v>19.607800000000001</v>
    <v>20.360299999999999</v>
    <v>20.273900000000001</v>
    <v>20.139299999999999</v>
    <v>20.0032</v>
    <v>19.804300000000001</v>
    <v>20.0364</v>
    <v>19.7546</v>
    <v>19.320699999999999</v>
    <v>19.426100000000002</v>
    <v>19.286999999999999</v>
    <v>19.409300000000002</v>
    <v>19.1614</v>
    <v>19.0336</v>
    <v>19.133199999999999</v>
    <v>19.5139</v>
    <v>19.9057</v>
    <v>19.794599999999999</v>
    <v>19.3096</v>
    <v>19.6096</v>
    <v>19.6968</v>
    <v>19.863600000000002</v>
    <v>19.502500000000001</v>
    <v>19.660699999999999</v>
    <v>18.089300000000001</v>
    <v>17.883900000000001</v>
    <v>17.849299999999999</v>
    <v>17.878599999999999</v>
    <v>17.911799999999999</v>
    <v>18.171099999999999</v>
    <v>18.306799999999999</v>
    <v>18.303899999999999</v>
    <v>18.559999999999999</v>
    <v>18.892499999999998</v>
    <v>19.141400000000001</v>
    <v>19.14</v>
    <v>19.443899999999999</v>
    <v>19.4282</v>
    <v>19.499600000000001</v>
    <v>19.191800000000001</v>
    <v>18.9696</v>
    <v>18.758900000000001</v>
    <v>18.841100000000001</v>
    <v>18.645</v>
    <v>18.476800000000001</v>
    <v>18.845300000000002</v>
    <v>18.7943</v>
    <v>18.848600000000001</v>
    <v>18.972799999999999</v>
    <v>19.012799999999999</v>
    <v>18.955300000000001</v>
    <v>18.944299999999998</v>
    <v>18.961400000000001</v>
    <v>19.146100000000001</v>
    <v>19.1646</v>
    <v>18.951799999999999</v>
    <v>18.738900000000001</v>
    <v>18.812100000000001</v>
    <v>18.9786</v>
    <v>18.973600000000001</v>
    <v>18.882100000000001</v>
    <v>19.031099999999999</v>
    <v>19.256799999999998</v>
    <v>19.463899999999999</v>
    <v>19.277799999999999</v>
    <v>19.195</v>
    <v>19.1736</v>
    <v>19.1693</v>
    <v>19.3446</v>
    <v>19.376799999999999</v>
    <v>19.2425</v>
    <v>18.993600000000001</v>
    <v>18.6953</v>
    <v>18.694299999999998</v>
    <v>18.940000000000001</v>
    <v>18.695699999999999</v>
    <v>18.557500000000001</v>
    <v>18.631399999999999</v>
    <v>18.4985</v>
    <v>18.536100000000001</v>
    <v>18.747800000000002</v>
    <v>18.970300000000002</v>
    <v>18.9892</v>
    <v>18.741099999999999</v>
    <v>20.2775</v>
    <v>20.426400000000001</v>
    <v>21.217500000000001</v>
    <v>21.154599999999999</v>
    <v>21.0746</v>
    <v>21.124300000000002</v>
    <v>21.163599999999999</v>
    <v>21.462800000000001</v>
    <v>21.228899999999999</v>
    <v>21.154599999999999</v>
    <v>20.999600000000001</v>
    <v>20.912199999999999</v>
    <v>21.172499999999999</v>
    <v>21.2057</v>
    <v>21.209599999999998</v>
    <v>21.029299999999999</v>
    <v>21.339600000000001</v>
    <v>21.592500000000001</v>
    <v>21.596800000000002</v>
    <v>21.6539</v>
    <v>21.688199999999998</v>
    <v>21.933199999999999</v>
    <v>22.343900000000001</v>
    <v>22.286000000000001</v>
    <v>22.6921</v>
    <v>22.607099999999999</v>
    <v>22.451799999999999</v>
    <v>22.769300000000001</v>
    <v>23.029299999999999</v>
    <v>23.119599999999998</v>
    <v>23.056000000000001</v>
    <v>23.425000000000001</v>
    <v>23.5625</v>
    <v>23.465</v>
    <v>23.072500000000002</v>
    <v>22.82</v>
    <v>23.05</v>
    <v>23.02</v>
    <v>23.045000000000002</v>
    <v>22.965</v>
    <v>22.727499999999999</v>
    <v>22.7075</v>
    <v>22.57</v>
    <v>22.59</v>
    <v>22.725000000000001</v>
    <v>22.995000000000001</v>
    <v>23.232500000000002</v>
    <v>23.38</v>
    <v>23.37</v>
    <v>23.5075</v>
    <v>23.992000000000001</v>
    <v>23.837499999999999</v>
    <v>23.8475</v>
    <v>23.758800000000001</v>
    <v>23.805</v>
    <v>24.112500000000001</v>
    <v>23.83</v>
    <v>23.695</v>
    <v>23.272500000000001</v>
    <v>23.607500000000002</v>
    <v>23.4847</v>
    <v>23.68</v>
    <v>24.297499999999999</v>
    <v>24.2575</v>
    <v>24.4178</v>
    <v>24.754999999999999</v>
    <v>24.594999999999999</v>
    <v>24.537500000000001</v>
    <v>23.9</v>
    <v>24.032499999999999</v>
    <v>23.897500000000001</v>
    <v>23.78</v>
    <v>23.74</v>
    <v>23.62</v>
    <v>23.684999999999999</v>
    <v>23.997499999999999</v>
    <v>23.9925</v>
    <v>24.31</v>
    <v>24.375</v>
    <v>24.495000000000001</v>
    <v>24.79</v>
    <v>25.1325</v>
    <v>25.142499999999998</v>
    <v>25.145</v>
    <v>25.33</v>
    <v>25.385000000000002</v>
    <v>25.222300000000001</v>
    <v>25.532499999999999</v>
    <v>25.5625</v>
    <v>25.625</v>
    <v>25.824999999999999</v>
    <v>24.734999999999999</v>
    <v>24.53</v>
    <v>24.7425</v>
    <v>24.59</v>
    <v>24.497499999999999</v>
    <v>25.25</v>
    <v>25.357500000000002</v>
    <v>25.414999999999999</v>
    <v>25.407499999999999</v>
    <v>25.215</v>
    <v>25.395</v>
    <v>25.447500000000002</v>
    <v>25.24</v>
    <v>25.265000000000001</v>
    <v>25.66</v>
    <v>25.4375</v>
    <v>24.467500000000001</v>
    <v>25.1875</v>
    <v>25.0275</v>
    <v>25.1875</v>
    <v>24.795000000000002</v>
    <v>24.975000000000001</v>
    <v>24.905000000000001</v>
    <v>24.905000000000001</v>
    <v>24.6875</v>
    <v>25.2</v>
    <v>25.254999999999999</v>
    <v>25.182500000000001</v>
    <v>24.952500000000001</v>
    <v>24.6875</v>
    <v>24.385000000000002</v>
    <v>24.065000000000001</v>
    <v>24.4175</v>
    <v>24.94</v>
    <v>25.6175</v>
    <v>25.747499999999999</v>
    <v>26.2075</v>
    <v>26.305</v>
    <v>26.2775</v>
    <v>26.684999999999999</v>
    <v>26.835000000000001</v>
    <v>26.745000000000001</v>
    <v>27</v>
    <v>27.35</v>
    <v>27.15</v>
    <v>27.215</v>
    <v>27.175000000000001</v>
    <v>27.252500000000001</v>
    <v>27.2075</v>
    <v>27.425000000000001</v>
    <v>27.8125</v>
    <v>28.204999999999998</v>
    <v>28.545000000000002</v>
    <v>28.497499999999999</v>
    <v>28.8675</v>
    <v>28.6675</v>
    <v>29.077500000000001</v>
    <v>29.1175</v>
    <v>29.656300000000002</v>
    <v>29.4</v>
    <v>29.75</v>
    <v>29.732500000000002</v>
    <v>28.767499999999998</v>
    <v>28.657499999999999</v>
    <v>28.982500000000002</v>
    <v>28.872499999999999</v>
    <v>28.75</v>
    <v>28.1</v>
    <v>28.53</v>
    <v>27.987500000000001</v>
    <v>27.905000000000001</v>
    <v>27.432500000000001</v>
    <v>27.0563</v>
    <v>26.686299999999999</v>
    <v>27.352499999999999</v>
    <v>28.162500000000001</v>
    <v>27.945</v>
    <v>28.234999999999999</v>
    <v>28.135000000000002</v>
    <v>28.002500000000001</v>
    <v>28.497499999999999</v>
    <v>28.477499999999999</v>
    <v>28.13</v>
    <v>27.594999999999999</v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  <v>39.435000000000002</v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  <v>73.412499999999994</v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  <v>243.85</v>
    <v>243.36</v>
    <v>245</v>
    <v>242.21</v>
    <v>242.7</v>
    <v>236.85</v>
    <v>234.4</v>
    <v>233.28</v>
    <v>237.87</v>
    <v>228.26</v>
    <v>229.98</v>
    <v>222.64</v>
    <v>223.83</v>
  </a>
  <a r="1" c="246">
    <v>37.33</v>
    <v>36.549999999999997</v>
    <v>34.6</v>
    <v>35.49</v>
    <v>35.75</v>
    <v>35.32</v>
    <v>35.14</v>
    <v>33.89</v>
    <v>33.93</v>
    <v>36.619999999999997</v>
    <v>38.25</v>
    <v>39.69</v>
    <v>39.75</v>
    <v>41.14</v>
    <v>41.64</v>
    <v>45.38</v>
    <v>42.64</v>
    <v>42</v>
    <v>45.62</v>
    <v>45.66</v>
    <v>46.96</v>
    <v>47.44</v>
    <v>46.28</v>
    <v>48.3</v>
    <v>50.93</v>
    <v>49.39</v>
    <v>48.38</v>
    <v>52.1</v>
    <v>51.83</v>
    <v>48.45</v>
    <v>44.01</v>
    <v>44.52</v>
    <v>45.82</v>
    <v>47</v>
    <v>45.62</v>
    <v>43.65</v>
    <v>47.4</v>
    <v>40.65</v>
    <v>42.95</v>
    <v>47.65</v>
    <v>43</v>
    <v>34.31</v>
    <v>40.630000000000003</v>
    <v>38.49</v>
    <v>46.7</v>
    <v>41.25</v>
    <v>31.66</v>
    <v>31.53</v>
    <v>25.51</v>
    <v>22.85</v>
    <v>26.58</v>
    <v>33</v>
    <v>36.9</v>
    <v>34.11</v>
    <v>38.65</v>
    <v>43.46</v>
    <v>43.82</v>
    <v>41.77</v>
    <v>42.49</v>
    <v>41.67</v>
    <v>38.94</v>
    <v>41.97</v>
    <v>44.75</v>
    <v>42.58</v>
    <v>39.58</v>
    <v>36.61</v>
    <v>40.28</v>
    <v>36.36</v>
    <v>38.06</v>
    <v>37.630000000000003</v>
    <v>37.4</v>
    <v>42.42</v>
    <v>44.94</v>
    <v>46.69</v>
    <v>46.1</v>
    <v>45.63</v>
    <v>43.24</v>
    <v>40.94</v>
    <v>40.450000000000003</v>
    <v>37.56</v>
    <v>30.12</v>
    <v>34.76</v>
    <v>30.97</v>
    <v>33.25</v>
    <v>37.299999999999997</v>
    <v>39.24</v>
    <v>45.98</v>
    <v>42.98</v>
    <v>33.15</v>
    <v>35.729999999999997</v>
    <v>36</v>
    <v>37.14</v>
    <v>40.479999999999997</v>
    <v>41.68</v>
    <v>41.08</v>
    <v>43.969099999999997</v>
    <v>47.05</v>
    <v>48.92</v>
    <v>47.46</v>
    <v>49.01</v>
    <v>54.59</v>
    <v>52.79</v>
    <v>55.73</v>
    <v>50.53</v>
    <v>51.69</v>
    <v>51.54</v>
    <v>57.22</v>
    <v>58.48</v>
    <v>55.36</v>
    <v>56.82</v>
    <v>60.71</v>
    <v>55.98</v>
    <v>55.57</v>
    <v>57.62</v>
    <v>57.67</v>
    <v>59.45</v>
    <v>60.24</v>
    <v>60.48</v>
    <v>60.16</v>
    <v>62.58</v>
    <v>54.38</v>
    <v>61.28</v>
    <v>60.58</v>
    <v>63.26</v>
    <v>65.78</v>
    <v>67.760000000000005</v>
    <v>68.53</v>
    <v>64.099999999999994</v>
    <v>60.97</v>
    <v>64.25</v>
    <v>66.680000000000007</v>
    <v>66.03</v>
    <v>59.5</v>
    <v>56.3</v>
    <v>59.22</v>
    <v>63.2</v>
    <v>65.27</v>
    <v>62.14</v>
    <v>63.97</v>
    <v>67.5</v>
    <v>66.59</v>
    <v>69.260000000000005</v>
    <v>80.17</v>
    <v>86.29</v>
    <v>84.63</v>
    <v>90.62</v>
    <v>87.84</v>
    <v>87</v>
    <v>82.15</v>
    <v>91.4</v>
    <v>91.8</v>
    <v>90.89</v>
    <v>95.51</v>
    <v>100.61</v>
    <v>104.52</v>
    <v>106.94</v>
    <v>115.67</v>
    <v>115.5</v>
    <v>109.97</v>
    <v>108.78</v>
    <v>107.01</v>
    <v>104.2</v>
    <v>114.95</v>
    <v>114.58</v>
    <v>112.84</v>
    <v>109.02</v>
    <v>111.19</v>
    <v>97.62</v>
    <v>103.5</v>
    <v>104.36</v>
    <v>101.23</v>
    <v>116.05</v>
    <v>105.96</v>
    <v>111.8</v>
    <v>116</v>
    <v>109.86</v>
    <v>117.69</v>
    <v>124.92</v>
    <v>131.76</v>
    <v>139.4</v>
    <v>132.36000000000001</v>
    <v>116.11</v>
    <v>90.03</v>
    <v>95.76</v>
    <v>97.31</v>
    <v>94.06</v>
    <v>96.64</v>
    <v>100.19</v>
    <v>96.27</v>
    <v>98.04</v>
    <v>117.88</v>
    <v>127.07</v>
    <v>128.66999999999999</v>
    <v>147.16999999999999</v>
    <v>152.22999999999999</v>
    <v>153.81</v>
    <v>164.24</v>
    <v>155.54</v>
    <v>151.78</v>
    <v>159.94999999999999</v>
    <v>163.69</v>
    <v>169.89</v>
    <v>158.83000000000001</v>
    <v>158.35</v>
    <v>148.6</v>
    <v>141.80000000000001</v>
    <v>136.32</v>
    <v>119.36</v>
    <v>132.22999999999999</v>
    <v>112.61</v>
    <v>115.36</v>
    <v>113.73</v>
    <v>104.5</v>
    <v>125.88</v>
    <v>138.18</v>
    <v>134.1</v>
    <v>139.96</v>
    <v>143.35</v>
    <v>130.31</v>
    <v>138.24</v>
    <v>135.71</v>
    <v>145.44</v>
    <v>157.96</v>
    <v>146.33000000000001</v>
    <v>145.02000000000001</v>
    <v>139.06</v>
    <v>156.08000000000001</v>
    <v>170.1</v>
    <v>174.36</v>
    <v>186.06</v>
    <v>200.3</v>
    <v>191.74</v>
    <v>202.63</v>
    <v>202.26</v>
    <v>212.8</v>
    <v>224.8</v>
    <v>210.86</v>
    <v>221.92</v>
    <v>249.72</v>
    <v>239.71</v>
    <v>267.3</v>
    <v>264.64999999999998</v>
    <v>245.3</v>
    <v>244.62</v>
    <v>264</v>
    <v>264.22000000000003</v>
  </a>
</arrayData>
</file>

<file path=xl/richData/rdrichvalue.xml><?xml version="1.0" encoding="utf-8"?>
<rvData xmlns="http://schemas.microsoft.com/office/spreadsheetml/2017/richdata" count="10407">
  <rv s="0">
    <v>1</v>
    <v>8</v>
    <v>241</v>
    <v>1</v>
  </rv>
  <rv s="1">
    <v>2</v>
    <v>18</v>
  </rv>
  <rv s="2">
    <fb>38353</fb>
    <v>0</v>
  </rv>
  <rv s="2">
    <fb>1.3732</fb>
    <v>1</v>
  </rv>
  <rv s="2">
    <fb>37.33</fb>
    <v>1</v>
  </rv>
  <rv s="2">
    <fb>20.745000000000001</fb>
    <v>1</v>
  </rv>
  <rv s="0">
    <v>1</v>
    <v>8</v>
    <v>5032</v>
    <v>1</v>
  </rv>
  <rv s="2">
    <fb>38384</fb>
    <v>0</v>
  </rv>
  <rv s="2">
    <fb>1.6021000000000001</fb>
    <v>1</v>
  </rv>
  <rv s="2">
    <fb>36.549999999999997</fb>
    <v>1</v>
  </rv>
  <rv s="2">
    <fb>21.4</fb>
    <v>1</v>
  </rv>
  <rv s="2">
    <fb>38376</fb>
    <v>0</v>
  </rv>
  <rv s="2">
    <fb>1.2636000000000001</fb>
    <v>1</v>
  </rv>
  <rv s="2">
    <fb>38412</fb>
    <v>0</v>
  </rv>
  <rv s="2">
    <fb>1.4882</fb>
    <v>1</v>
  </rv>
  <rv s="2">
    <fb>34.6</fb>
    <v>1</v>
  </rv>
  <rv s="2">
    <fb>20.835000000000001</fb>
    <v>1</v>
  </rv>
  <rv s="2">
    <fb>38377</fb>
    <v>0</v>
  </rv>
  <rv s="2">
    <fb>1.2866</fb>
    <v>1</v>
  </rv>
  <rv s="2">
    <fb>38443</fb>
    <v>0</v>
  </rv>
  <rv s="2">
    <fb>1.2879</fb>
    <v>1</v>
  </rv>
  <rv s="2">
    <fb>35.49</fb>
    <v>1</v>
  </rv>
  <rv s="2">
    <fb>21.72</fb>
    <v>1</v>
  </rv>
  <rv s="2">
    <fb>38378</fb>
    <v>0</v>
  </rv>
  <rv s="2">
    <fb>1.2902</fb>
    <v>1</v>
  </rv>
  <rv s="2">
    <fb>38473</fb>
    <v>0</v>
  </rv>
  <rv s="2">
    <fb>1.42</fb>
    <v>1</v>
  </rv>
  <rv s="2">
    <fb>35.75</fb>
    <v>1</v>
  </rv>
  <rv s="2">
    <fb>22.315000000000001</fb>
    <v>1</v>
  </rv>
  <rv s="2">
    <fb>38379</fb>
    <v>0</v>
  </rv>
  <rv s="2">
    <fb>1.2970999999999999</fb>
    <v>1</v>
  </rv>
  <rv s="2">
    <fb>38504</fb>
    <v>0</v>
  </rv>
  <rv s="2">
    <fb>1.3146</fb>
    <v>1</v>
  </rv>
  <rv s="2">
    <fb>35.32</fb>
    <v>1</v>
  </rv>
  <rv s="2">
    <fb>20.875</fb>
    <v>1</v>
  </rv>
  <rv s="2">
    <fb>38380</fb>
    <v>0</v>
  </rv>
  <rv s="2">
    <fb>1.3210999999999999</fb>
    <v>1</v>
  </rv>
  <rv s="2">
    <fb>38534</fb>
    <v>0</v>
  </rv>
  <rv s="2">
    <fb>1.5232000000000001</fb>
    <v>1</v>
  </rv>
  <rv s="2">
    <fb>35.14</fb>
    <v>1</v>
  </rv>
  <rv s="2">
    <fb>21.88</fb>
    <v>1</v>
  </rv>
  <rv s="2">
    <fb>38383</fb>
    <v>0</v>
  </rv>
  <rv s="2">
    <fb>38565</fb>
    <v>0</v>
  </rv>
  <rv s="2">
    <fb>1.6746000000000001</fb>
    <v>1</v>
  </rv>
  <rv s="2">
    <fb>33.89</fb>
    <v>1</v>
  </rv>
  <rv s="2">
    <fb>22</fb>
    <v>1</v>
  </rv>
  <rv s="2">
    <fb>1.3845000000000001</fb>
    <v>1</v>
  </rv>
  <rv s="2">
    <fb>38596</fb>
    <v>0</v>
  </rv>
  <rv s="2">
    <fb>1.9146000000000001</fb>
    <v>1</v>
  </rv>
  <rv s="2">
    <fb>33.93</fb>
    <v>1</v>
  </rv>
  <rv s="2">
    <fb>21.594999999999999</fb>
    <v>1</v>
  </rv>
  <rv s="2">
    <fb>38385</fb>
    <v>0</v>
  </rv>
  <rv s="2">
    <fb>1.4219999999999999</fb>
    <v>1</v>
  </rv>
  <rv s="2">
    <fb>38626</fb>
    <v>0</v>
  </rv>
  <rv s="2">
    <fb>2.0568</fb>
    <v>1</v>
  </rv>
  <rv s="2">
    <fb>36.619999999999997</fb>
    <v>1</v>
  </rv>
  <rv s="2">
    <fb>21.39</fb>
    <v>1</v>
  </rv>
  <rv s="2">
    <fb>38386</fb>
    <v>0</v>
  </rv>
  <rv s="2">
    <fb>1.3895</fb>
    <v>1</v>
  </rv>
  <rv s="2">
    <fb>38657</fb>
    <v>0</v>
  </rv>
  <rv s="2">
    <fb>2.4220999999999999</fb>
    <v>1</v>
  </rv>
  <rv s="2">
    <fb>38.25</fb>
    <v>1</v>
  </rv>
  <rv s="2">
    <fb>21.344999999999999</fb>
    <v>1</v>
  </rv>
  <rv s="2">
    <fb>38387</fb>
    <v>0</v>
  </rv>
  <rv s="2">
    <fb>1.4078999999999999</fb>
    <v>1</v>
  </rv>
  <rv s="2">
    <fb>38687</fb>
    <v>0</v>
  </rv>
  <rv s="2">
    <fb>2.5674999999999999</fb>
    <v>1</v>
  </rv>
  <rv s="2">
    <fb>39.69</fb>
    <v>1</v>
  </rv>
  <rv s="2">
    <fb>20.155000000000001</fb>
    <v>1</v>
  </rv>
  <rv s="2">
    <fb>38390</fb>
    <v>0</v>
  </rv>
  <rv s="2">
    <fb>1.4096</fb>
    <v>1</v>
  </rv>
  <rv s="2">
    <fb>38718</fb>
    <v>0</v>
  </rv>
  <rv s="2">
    <fb>2.6968000000000001</fb>
    <v>1</v>
  </rv>
  <rv s="2">
    <fb>39.75</fb>
    <v>1</v>
  </rv>
  <rv s="2">
    <fb>20.69</fb>
    <v>1</v>
  </rv>
  <rv s="2">
    <fb>38391</fb>
    <v>0</v>
  </rv>
  <rv s="2">
    <fb>1.4446000000000001</fb>
    <v>1</v>
  </rv>
  <rv s="2">
    <fb>38749</fb>
    <v>0</v>
  </rv>
  <rv s="2">
    <fb>2.4460999999999999</fb>
    <v>1</v>
  </rv>
  <rv s="2">
    <fb>41.14</fb>
    <v>1</v>
  </rv>
  <rv s="2">
    <fb>20.984999999999999</fb>
    <v>1</v>
  </rv>
  <rv s="2">
    <fb>38392</fb>
    <v>0</v>
  </rv>
  <rv s="2">
    <fb>1.4060999999999999</fb>
    <v>1</v>
  </rv>
  <rv s="2">
    <fb>38777</fb>
    <v>0</v>
  </rv>
  <rv s="2">
    <fb>2.2400000000000002</fb>
    <v>1</v>
  </rv>
  <rv s="2">
    <fb>41.64</fb>
    <v>1</v>
  </rv>
  <rv s="2">
    <fb>20.934999999999999</fb>
    <v>1</v>
  </rv>
  <rv s="2">
    <fb>38393</fb>
    <v>0</v>
  </rv>
  <rv s="2">
    <fb>1.3993</fb>
    <v>1</v>
  </rv>
  <rv s="2">
    <fb>38808</fb>
    <v>0</v>
  </rv>
  <rv s="2">
    <fb>2.5139</fb>
    <v>1</v>
  </rv>
  <rv s="2">
    <fb>45.38</fb>
    <v>1</v>
  </rv>
  <rv s="2">
    <fb>20.98</fb>
    <v>1</v>
  </rv>
  <rv s="2">
    <fb>38394</fb>
    <v>0</v>
  </rv>
  <rv s="2">
    <fb>1.4501999999999999</fb>
    <v>1</v>
  </rv>
  <rv s="2">
    <fb>38838</fb>
    <v>0</v>
  </rv>
  <rv s="2">
    <fb>2.1345999999999998</fb>
    <v>1</v>
  </rv>
  <rv s="2">
    <fb>42.64</fb>
    <v>1</v>
  </rv>
  <rv s="2">
    <fb>22.015000000000001</fb>
    <v>1</v>
  </rv>
  <rv s="2">
    <fb>38397</fb>
    <v>0</v>
  </rv>
  <rv s="2">
    <fb>1.5112000000000001</fb>
    <v>1</v>
  </rv>
  <rv s="2">
    <fb>38869</fb>
    <v>0</v>
  </rv>
  <rv s="2">
    <fb>2.0453999999999999</fb>
    <v>1</v>
  </rv>
  <rv s="2">
    <fb>42</fb>
    <v>1</v>
  </rv>
  <rv s="2">
    <fb>21.51</fb>
    <v>1</v>
  </rv>
  <rv s="2">
    <fb>38398</fb>
    <v>0</v>
  </rv>
  <rv s="2">
    <fb>1.5787</fb>
    <v>1</v>
  </rv>
  <rv s="2">
    <fb>38899</fb>
    <v>0</v>
  </rv>
  <rv s="2">
    <fb>2.4270999999999998</fb>
    <v>1</v>
  </rv>
  <rv s="2">
    <fb>45.62</fb>
    <v>1</v>
  </rv>
  <rv s="2">
    <fb>22.25</fb>
    <v>1</v>
  </rv>
  <rv s="2">
    <fb>38399</fb>
    <v>0</v>
  </rv>
  <rv s="2">
    <fb>1.6094999999999999</fb>
    <v>1</v>
  </rv>
  <rv s="2">
    <fb>38930</fb>
    <v>0</v>
  </rv>
  <rv s="2">
    <fb>2.4232</fb>
    <v>1</v>
  </rv>
  <rv s="2">
    <fb>45.66</fb>
    <v>1</v>
  </rv>
  <rv s="2">
    <fb>22.405000000000001</fb>
    <v>1</v>
  </rv>
  <rv s="2">
    <fb>38400</fb>
    <v>0</v>
  </rv>
  <rv s="2">
    <fb>1.5680000000000001</fb>
    <v>1</v>
  </rv>
  <rv s="2">
    <fb>38961</fb>
    <v>0</v>
  </rv>
  <rv s="2">
    <fb>2.7492999999999999</fb>
    <v>1</v>
  </rv>
  <rv s="2">
    <fb>46.96</fb>
    <v>1</v>
  </rv>
  <rv s="2">
    <fb>22.34</fb>
    <v>1</v>
  </rv>
  <rv s="2">
    <fb>38401</fb>
    <v>0</v>
  </rv>
  <rv s="2">
    <fb>1.5502</fb>
    <v>1</v>
  </rv>
  <rv s="2">
    <fb>38991</fb>
    <v>0</v>
  </rv>
  <rv s="2">
    <fb>2.8957000000000002</fb>
    <v>1</v>
  </rv>
  <rv s="2">
    <fb>47.44</fb>
    <v>1</v>
  </rv>
  <rv s="2">
    <fb>23.36</fb>
    <v>1</v>
  </rv>
  <rv s="2">
    <fb>38405</fb>
    <v>0</v>
  </rv>
  <rv s="2">
    <fb>1.5229999999999999</fb>
    <v>1</v>
  </rv>
  <rv s="2">
    <fb>39022</fb>
    <v>0</v>
  </rv>
  <rv s="2">
    <fb>3.2736000000000001</fb>
    <v>1</v>
  </rv>
  <rv s="2">
    <fb>46.28</fb>
    <v>1</v>
  </rv>
  <rv s="2">
    <fb>23.414999999999999</fb>
    <v>1</v>
  </rv>
  <rv s="2">
    <fb>38406</fb>
    <v>0</v>
  </rv>
  <rv s="2">
    <fb>1.5754999999999999</fb>
    <v>1</v>
  </rv>
  <rv s="2">
    <fb>39052</fb>
    <v>0</v>
  </rv>
  <rv s="2">
    <fb>3.03</fb>
    <v>1</v>
  </rv>
  <rv s="2">
    <fb>48.3</fb>
    <v>1</v>
  </rv>
  <rv s="2">
    <fb>24.125</fb>
    <v>1</v>
  </rv>
  <rv s="2">
    <fb>38407</fb>
    <v>0</v>
  </rv>
  <rv s="2">
    <fb>1.5880000000000001</fb>
    <v>1</v>
  </rv>
  <rv s="2">
    <fb>39083</fb>
    <v>0</v>
  </rv>
  <rv s="2">
    <fb>3.0617999999999999</fb>
    <v>1</v>
  </rv>
  <rv s="2">
    <fb>50.93</fb>
    <v>1</v>
  </rv>
  <rv s="2">
    <fb>23.94</fb>
    <v>1</v>
  </rv>
  <rv s="2">
    <fb>38408</fb>
    <v>0</v>
  </rv>
  <rv s="2">
    <fb>1.5891</fb>
    <v>1</v>
  </rv>
  <rv s="2">
    <fb>39114</fb>
    <v>0</v>
  </rv>
  <rv s="2">
    <fb>3.0217999999999998</fb>
    <v>1</v>
  </rv>
  <rv s="2">
    <fb>49.39</fb>
    <v>1</v>
  </rv>
  <rv s="2">
    <fb>23.34</fb>
    <v>1</v>
  </rv>
  <rv s="2">
    <fb>38411</fb>
    <v>0</v>
  </rv>
  <rv s="2">
    <fb>39142</fb>
    <v>0</v>
  </rv>
  <rv s="2">
    <fb>3.3182</fb>
    <v>1</v>
  </rv>
  <rv s="2">
    <fb>48.38</fb>
    <v>1</v>
  </rv>
  <rv s="2">
    <fb>24</fb>
    <v>1</v>
  </rv>
  <rv s="2">
    <fb>1.5892999999999999</fb>
    <v>1</v>
  </rv>
  <rv s="2">
    <fb>39173</fb>
    <v>0</v>
  </rv>
  <rv s="2">
    <fb>3.5642999999999998</fb>
    <v>1</v>
  </rv>
  <rv s="2">
    <fb>52.1</fb>
    <v>1</v>
  </rv>
  <rv s="2">
    <fb>26.094999999999999</fb>
    <v>1</v>
  </rv>
  <rv s="2">
    <fb>38413</fb>
    <v>0</v>
  </rv>
  <rv s="2">
    <fb>1.5757000000000001</fb>
    <v>1</v>
  </rv>
  <rv s="2">
    <fb>39203</fb>
    <v>0</v>
  </rv>
  <rv s="2">
    <fb>4.3281999999999998</fb>
    <v>1</v>
  </rv>
  <rv s="2">
    <fb>51.83</fb>
    <v>1</v>
  </rv>
  <rv s="2">
    <fb>26.495000000000001</fb>
    <v>1</v>
  </rv>
  <rv s="2">
    <fb>38414</fb>
    <v>0</v>
  </rv>
  <rv s="2">
    <fb>1.4924999999999999</fb>
    <v>1</v>
  </rv>
  <rv s="2">
    <fb>39234</fb>
    <v>0</v>
  </rv>
  <rv s="2">
    <fb>4.3586</fb>
    <v>1</v>
  </rv>
  <rv s="2">
    <fb>48.45</fb>
    <v>1</v>
  </rv>
  <rv s="2">
    <fb>26.155000000000001</fb>
    <v>1</v>
  </rv>
  <rv s="2">
    <fb>38415</fb>
    <v>0</v>
  </rv>
  <rv s="2">
    <fb>1.5288999999999999</fb>
    <v>1</v>
  </rv>
  <rv s="2">
    <fb>39264</fb>
    <v>0</v>
  </rv>
  <rv s="2">
    <fb>4.7057000000000002</fb>
    <v>1</v>
  </rv>
  <rv s="2">
    <fb>44.01</fb>
    <v>1</v>
  </rv>
  <rv s="2">
    <fb>26.055</fb>
    <v>1</v>
  </rv>
  <rv s="2">
    <fb>38418</fb>
    <v>0</v>
  </rv>
  <rv s="2">
    <fb>1.5267999999999999</fb>
    <v>1</v>
  </rv>
  <rv s="2">
    <fb>39295</fb>
    <v>0</v>
  </rv>
  <rv s="2">
    <fb>4.9457000000000004</fb>
    <v>1</v>
  </rv>
  <rv s="2">
    <fb>44.52</fb>
    <v>1</v>
  </rv>
  <rv s="2">
    <fb>26.89</fb>
    <v>1</v>
  </rv>
  <rv s="2">
    <fb>38419</fb>
    <v>0</v>
  </rv>
  <rv s="2">
    <fb>1.4475</fb>
    <v>1</v>
  </rv>
  <rv s="2">
    <fb>39326</fb>
    <v>0</v>
  </rv>
  <rv s="2">
    <fb>5.4810999999999996</fb>
    <v>1</v>
  </rv>
  <rv s="2">
    <fb>45.82</fb>
    <v>1</v>
  </rv>
  <rv s="2">
    <fb>28.734999999999999</fb>
    <v>1</v>
  </rv>
  <rv s="2">
    <fb>38420</fb>
    <v>0</v>
  </rv>
  <rv s="2">
    <fb>1.4054</fb>
    <v>1</v>
  </rv>
  <rv s="2">
    <fb>39356</fb>
    <v>0</v>
  </rv>
  <rv s="2">
    <fb>6.7839</fb>
    <v>1</v>
  </rv>
  <rv s="2">
    <fb>47</fb>
    <v>1</v>
  </rv>
  <rv s="2">
    <fb>30.88</fb>
    <v>1</v>
  </rv>
  <rv s="2">
    <fb>38421</fb>
    <v>0</v>
  </rv>
  <rv s="2">
    <fb>1.4225000000000001</fb>
    <v>1</v>
  </rv>
  <rv s="2">
    <fb>39387</fb>
    <v>0</v>
  </rv>
  <rv s="2">
    <fb>6.5079000000000002</fb>
    <v>1</v>
  </rv>
  <rv s="2">
    <fb>31.05</fb>
    <v>1</v>
  </rv>
  <rv s="2">
    <fb>38422</fb>
    <v>0</v>
  </rv>
  <rv s="2">
    <fb>1.4381999999999999</fb>
    <v>1</v>
  </rv>
  <rv s="2">
    <fb>39417</fb>
    <v>0</v>
  </rv>
  <rv s="2">
    <fb>7.0743</fb>
    <v>1</v>
  </rv>
  <rv s="2">
    <fb>43.65</fb>
    <v>1</v>
  </rv>
  <rv s="2">
    <fb>30.684999999999999</fb>
    <v>1</v>
  </rv>
  <rv s="2">
    <fb>38425</fb>
    <v>0</v>
  </rv>
  <rv s="2">
    <fb>1.44</fb>
    <v>1</v>
  </rv>
  <rv s="2">
    <fb>39448</fb>
    <v>0</v>
  </rv>
  <rv s="2">
    <fb>4.8342999999999998</fb>
    <v>1</v>
  </rv>
  <rv s="2">
    <fb>47.4</fb>
    <v>1</v>
  </rv>
  <rv s="2">
    <fb>29.5</fb>
    <v>1</v>
  </rv>
  <rv s="2">
    <fb>38426</fb>
    <v>0</v>
  </rv>
  <rv s="2">
    <fb>1.4629000000000001</fb>
    <v>1</v>
  </rv>
  <rv s="2">
    <fb>39479</fb>
    <v>0</v>
  </rv>
  <rv s="2">
    <fb>4.4649999999999999</fb>
    <v>1</v>
  </rv>
  <rv s="2">
    <fb>40.65</fb>
    <v>1</v>
  </rv>
  <rv s="2">
    <fb>29.23</fb>
    <v>1</v>
  </rv>
  <rv s="2">
    <fb>38427</fb>
    <v>0</v>
  </rv>
  <rv s="2">
    <fb>1.4706999999999999</fb>
    <v>1</v>
  </rv>
  <rv s="2">
    <fb>39508</fb>
    <v>0</v>
  </rv>
  <rv s="2">
    <fb>5.125</fb>
    <v>1</v>
  </rv>
  <rv s="2">
    <fb>42.95</fb>
    <v>1</v>
  </rv>
  <rv s="2">
    <fb>30.434999999999999</fb>
    <v>1</v>
  </rv>
  <rv s="2">
    <fb>38428</fb>
    <v>0</v>
  </rv>
  <rv s="2">
    <fb>1.5088999999999999</fb>
    <v>1</v>
  </rv>
  <rv s="2">
    <fb>39539</fb>
    <v>0</v>
  </rv>
  <rv s="2">
    <fb>6.2125000000000004</fb>
    <v>1</v>
  </rv>
  <rv s="2">
    <fb>47.65</fb>
    <v>1</v>
  </rv>
  <rv s="2">
    <fb>29.434999999999999</fb>
    <v>1</v>
  </rv>
  <rv s="2">
    <fb>38429</fb>
    <v>0</v>
  </rv>
  <rv s="2">
    <fb>1.5343</fb>
    <v>1</v>
  </rv>
  <rv s="2">
    <fb>39569</fb>
    <v>0</v>
  </rv>
  <rv s="2">
    <fb>6.7411000000000003</fb>
    <v>1</v>
  </rv>
  <rv s="2">
    <fb>43</fb>
    <v>1</v>
  </rv>
  <rv s="2">
    <fb>28.63</fb>
    <v>1</v>
  </rv>
  <rv s="2">
    <fb>38432</fb>
    <v>0</v>
  </rv>
  <rv s="2">
    <fb>1.5607</fb>
    <v>1</v>
  </rv>
  <rv s="2">
    <fb>39600</fb>
    <v>0</v>
  </rv>
  <rv s="2">
    <fb>5.98</fb>
    <v>1</v>
  </rv>
  <rv s="2">
    <fb>34.31</fb>
    <v>1</v>
  </rv>
  <rv s="2">
    <fb>25.99</fb>
    <v>1</v>
  </rv>
  <rv s="2">
    <fb>38433</fb>
    <v>0</v>
  </rv>
  <rv s="2">
    <fb>1.5296000000000001</fb>
    <v>1</v>
  </rv>
  <rv s="2">
    <fb>39630</fb>
    <v>0</v>
  </rv>
  <rv s="2">
    <fb>5.6768000000000001</fb>
    <v>1</v>
  </rv>
  <rv s="2">
    <fb>40.630000000000003</fb>
    <v>1</v>
  </rv>
  <rv s="2">
    <fb>25.75</fb>
    <v>1</v>
  </rv>
  <rv s="2">
    <fb>38434</fb>
    <v>0</v>
  </rv>
  <rv s="2">
    <fb>1.5196000000000001</fb>
    <v>1</v>
  </rv>
  <rv s="2">
    <fb>39661</fb>
    <v>0</v>
  </rv>
  <rv s="2">
    <fb>6.0545999999999998</fb>
    <v>1</v>
  </rv>
  <rv s="2">
    <fb>38.49</fb>
    <v>1</v>
  </rv>
  <rv s="2">
    <fb>26.035</fb>
    <v>1</v>
  </rv>
  <rv s="2">
    <fb>38435</fb>
    <v>0</v>
  </rv>
  <rv s="2">
    <fb>1.5179</fb>
    <v>1</v>
  </rv>
  <rv s="2">
    <fb>39692</fb>
    <v>0</v>
  </rv>
  <rv s="2">
    <fb>4.0593000000000004</fb>
    <v>1</v>
  </rv>
  <rv s="2">
    <fb>46.7</fb>
    <v>1</v>
  </rv>
  <rv s="2">
    <fb>26.44</fb>
    <v>1</v>
  </rv>
  <rv s="2">
    <fb>38439</fb>
    <v>0</v>
  </rv>
  <rv s="2">
    <fb>1.5188999999999999</fb>
    <v>1</v>
  </rv>
  <rv s="2">
    <fb>39722</fb>
    <v>0</v>
  </rv>
  <rv s="2">
    <fb>3.8424999999999998</fb>
    <v>1</v>
  </rv>
  <rv s="2">
    <fb>41.25</fb>
    <v>1</v>
  </rv>
  <rv s="2">
    <fb>22.03</fb>
    <v>1</v>
  </rv>
  <rv s="2">
    <fb>38440</fb>
    <v>0</v>
  </rv>
  <rv s="2">
    <fb>1.4911000000000001</fb>
    <v>1</v>
  </rv>
  <rv s="2">
    <fb>39753</fb>
    <v>0</v>
  </rv>
  <rv s="2">
    <fb>3.3096000000000001</fb>
    <v>1</v>
  </rv>
  <rv s="2">
    <fb>31.66</fb>
    <v>1</v>
  </rv>
  <rv s="2">
    <fb>23.434999999999999</fb>
    <v>1</v>
  </rv>
  <rv s="2">
    <fb>38441</fb>
    <v>0</v>
  </rv>
  <rv s="2">
    <fb>1.5286</fb>
    <v>1</v>
  </rv>
  <rv s="2">
    <fb>39783</fb>
    <v>0</v>
  </rv>
  <rv s="2">
    <fb>3.0482</fb>
    <v>1</v>
  </rv>
  <rv s="2">
    <fb>31.53</fb>
    <v>1</v>
  </rv>
  <rv s="2">
    <fb>22.635000000000002</fb>
    <v>1</v>
  </rv>
  <rv s="2">
    <fb>38442</fb>
    <v>0</v>
  </rv>
  <rv s="2">
    <fb>39814</fb>
    <v>0</v>
  </rv>
  <rv s="2">
    <fb>3.2189000000000001</fb>
    <v>1</v>
  </rv>
  <rv s="2">
    <fb>25.51</fb>
    <v>1</v>
  </rv>
  <rv s="2">
    <fb>21.36</fb>
    <v>1</v>
  </rv>
  <rv s="2">
    <fb>1.4603999999999999</fb>
    <v>1</v>
  </rv>
  <rv s="2">
    <fb>39845</fb>
    <v>0</v>
  </rv>
  <rv s="2">
    <fb>3.1896</fb>
    <v>1</v>
  </rv>
  <rv s="2">
    <fb>22.85</fb>
    <v>1</v>
  </rv>
  <rv s="2">
    <fb>20.425000000000001</fb>
    <v>1</v>
  </rv>
  <rv s="2">
    <fb>38446</fb>
    <v>0</v>
  </rv>
  <rv s="2">
    <fb>1.4675</fb>
    <v>1</v>
  </rv>
  <rv s="2">
    <fb>39873</fb>
    <v>0</v>
  </rv>
  <rv s="2">
    <fb>3.7543000000000002</fb>
    <v>1</v>
  </rv>
  <rv s="2">
    <fb>26.58</fb>
    <v>1</v>
  </rv>
  <rv s="2">
    <fb>21.975000000000001</fb>
    <v>1</v>
  </rv>
  <rv s="2">
    <fb>38447</fb>
    <v>0</v>
  </rv>
  <rv s="2">
    <fb>1.4961</fb>
    <v>1</v>
  </rv>
  <rv s="2">
    <fb>39904</fb>
    <v>0</v>
  </rv>
  <rv s="2">
    <fb>4.4939</fb>
    <v>1</v>
  </rv>
  <rv s="2">
    <fb>33</fb>
    <v>1</v>
  </rv>
  <rv s="2">
    <fb>21.524999999999999</fb>
    <v>1</v>
  </rv>
  <rv s="2">
    <fb>38448</fb>
    <v>0</v>
  </rv>
  <rv s="2">
    <fb>1.5118</fb>
    <v>1</v>
  </rv>
  <rv s="2">
    <fb>39934</fb>
    <v>0</v>
  </rv>
  <rv s="2">
    <fb>4.8503999999999996</fb>
    <v>1</v>
  </rv>
  <rv s="2">
    <fb>36.9</fb>
    <v>1</v>
  </rv>
  <rv s="2">
    <fb>24.58</fb>
    <v>1</v>
  </rv>
  <rv s="2">
    <fb>38449</fb>
    <v>0</v>
  </rv>
  <rv s="2">
    <fb>1.5557000000000001</fb>
    <v>1</v>
  </rv>
  <rv s="2">
    <fb>39965</fb>
    <v>0</v>
  </rv>
  <rv s="2">
    <fb>5.0868000000000002</fb>
    <v>1</v>
  </rv>
  <rv s="2">
    <fb>34.11</fb>
    <v>1</v>
  </rv>
  <rv s="2">
    <fb>23.995000000000001</fb>
    <v>1</v>
  </rv>
  <rv s="2">
    <fb>38450</fb>
    <v>0</v>
  </rv>
  <rv s="2">
    <fb>1.5621</fb>
    <v>1</v>
  </rv>
  <rv s="2">
    <fb>39995</fb>
    <v>0</v>
  </rv>
  <rv s="2">
    <fb>5.8353999999999999</fb>
    <v>1</v>
  </rv>
  <rv s="2">
    <fb>38.65</fb>
    <v>1</v>
  </rv>
  <rv s="2">
    <fb>24.92</fb>
    <v>1</v>
  </rv>
  <rv s="2">
    <fb>38453</fb>
    <v>0</v>
  </rv>
  <rv s="2">
    <fb>1.4971000000000001</fb>
    <v>1</v>
  </rv>
  <rv s="2">
    <fb>40026</fb>
    <v>0</v>
  </rv>
  <rv s="2">
    <fb>6.0075000000000003</fb>
    <v>1</v>
  </rv>
  <rv s="2">
    <fb>43.46</fb>
    <v>1</v>
  </rv>
  <rv s="2">
    <fb>24.385000000000002</fb>
    <v>1</v>
  </rv>
  <rv s="2">
    <fb>38454</fb>
    <v>0</v>
  </rv>
  <rv s="2">
    <fb>1.5236000000000001</fb>
    <v>1</v>
  </rv>
  <rv s="2">
    <fb>40057</fb>
    <v>0</v>
  </rv>
  <rv s="2">
    <fb>6.6196000000000002</fb>
    <v>1</v>
  </rv>
  <rv s="2">
    <fb>43.82</fb>
    <v>1</v>
  </rv>
  <rv s="2">
    <fb>26.85</fb>
    <v>1</v>
  </rv>
  <rv s="2">
    <fb>38455</fb>
    <v>0</v>
  </rv>
  <rv s="2">
    <fb>1.4657</fb>
    <v>1</v>
  </rv>
  <rv s="2">
    <fb>40087</fb>
    <v>0</v>
  </rv>
  <rv s="2">
    <fb>6.7321</fb>
    <v>1</v>
  </rv>
  <rv s="2">
    <fb>41.77</fb>
    <v>1</v>
  </rv>
  <rv s="2">
    <fb>26.655000000000001</fb>
    <v>1</v>
  </rv>
  <rv s="2">
    <fb>38456</fb>
    <v>0</v>
  </rv>
  <rv s="2">
    <fb>1.3307</fb>
    <v>1</v>
  </rv>
  <rv s="2">
    <fb>40118</fb>
    <v>0</v>
  </rv>
  <rv s="2">
    <fb>7.1395999999999997</fb>
    <v>1</v>
  </rv>
  <rv s="2">
    <fb>42.49</fb>
    <v>1</v>
  </rv>
  <rv s="2">
    <fb>28.6</fb>
    <v>1</v>
  </rv>
  <rv s="2">
    <fb>38457</fb>
    <v>0</v>
  </rv>
  <rv s="2">
    <fb>1.2625</fb>
    <v>1</v>
  </rv>
  <rv s="2">
    <fb>40148</fb>
    <v>0</v>
  </rv>
  <rv s="2">
    <fb>7.5260999999999996</fb>
    <v>1</v>
  </rv>
  <rv s="2">
    <fb>41.67</fb>
    <v>1</v>
  </rv>
  <rv s="2">
    <fb>28.5</fb>
    <v>1</v>
  </rv>
  <rv s="2">
    <fb>38460</fb>
    <v>0</v>
  </rv>
  <rv s="2">
    <fb>1.2721</fb>
    <v>1</v>
  </rv>
  <rv s="2">
    <fb>40179</fb>
    <v>0</v>
  </rv>
  <rv s="2">
    <fb>6.8593999999999999</fb>
    <v>1</v>
  </rv>
  <rv s="2">
    <fb>38.94</fb>
    <v>1</v>
  </rv>
  <rv s="2">
    <fb>27.125</fb>
    <v>1</v>
  </rv>
  <rv s="2">
    <fb>38461</fb>
    <v>0</v>
  </rv>
  <rv s="2">
    <fb>1.3246</fb>
    <v>1</v>
  </rv>
  <rv s="2">
    <fb>40210</fb>
    <v>0</v>
  </rv>
  <rv s="2">
    <fb>7.3078000000000003</fb>
    <v>1</v>
  </rv>
  <rv s="2">
    <fb>41.97</fb>
    <v>1</v>
  </rv>
  <rv s="2">
    <fb>26.36</fb>
    <v>1</v>
  </rv>
  <rv s="2">
    <fb>38462</fb>
    <v>0</v>
  </rv>
  <rv s="2">
    <fb>1.2682</fb>
    <v>1</v>
  </rv>
  <rv s="2">
    <fb>40238</fb>
    <v>0</v>
  </rv>
  <rv s="2">
    <fb>8.3927999999999994</fb>
    <v>1</v>
  </rv>
  <rv s="2">
    <fb>44.75</fb>
    <v>1</v>
  </rv>
  <rv s="2">
    <fb>27.5</fb>
    <v>1</v>
  </rv>
  <rv s="2">
    <fb>38463</fb>
    <v>0</v>
  </rv>
  <rv s="2">
    <fb>1.3279000000000001</fb>
    <v>1</v>
  </rv>
  <rv s="2">
    <fb>40269</fb>
    <v>0</v>
  </rv>
  <rv s="2">
    <fb>9.3246000000000002</fb>
    <v>1</v>
  </rv>
  <rv s="2">
    <fb>42.58</fb>
    <v>1</v>
  </rv>
  <rv s="2">
    <fb>26.725000000000001</fb>
    <v>1</v>
  </rv>
  <rv s="2">
    <fb>38464</fb>
    <v>0</v>
  </rv>
  <rv s="2">
    <fb>1.2679</fb>
    <v>1</v>
  </rv>
  <rv s="2">
    <fb>40299</fb>
    <v>0</v>
  </rv>
  <rv s="2">
    <fb>9.1743000000000006</fb>
    <v>1</v>
  </rv>
  <rv s="2">
    <fb>39.58</fb>
    <v>1</v>
  </rv>
  <rv s="2">
    <fb>25.7</fb>
    <v>1</v>
  </rv>
  <rv s="2">
    <fb>38467</fb>
    <v>0</v>
  </rv>
  <rv s="2">
    <fb>1.3207</fb>
    <v>1</v>
  </rv>
  <rv s="2">
    <fb>40330</fb>
    <v>0</v>
  </rv>
  <rv s="2">
    <fb>8.9832000000000001</fb>
    <v>1</v>
  </rv>
  <rv s="2">
    <fb>36.61</fb>
    <v>1</v>
  </rv>
  <rv s="2">
    <fb>25.06</fb>
    <v>1</v>
  </rv>
  <rv s="2">
    <fb>38468</fb>
    <v>0</v>
  </rv>
  <rv s="2">
    <fb>1.2925</fb>
    <v>1</v>
  </rv>
  <rv s="2">
    <fb>40360</fb>
    <v>0</v>
  </rv>
  <rv s="2">
    <fb>9.1875</fb>
    <v>1</v>
  </rv>
  <rv s="2">
    <fb>40.28</fb>
    <v>1</v>
  </rv>
  <rv s="2">
    <fb>27.555</fb>
    <v>1</v>
  </rv>
  <rv s="2">
    <fb>38469</fb>
    <v>0</v>
  </rv>
  <rv s="2">
    <fb>1.2839</fb>
    <v>1</v>
  </rv>
  <rv s="2">
    <fb>40391</fb>
    <v>0</v>
  </rv>
  <rv s="2">
    <fb>8.6821000000000002</fb>
    <v>1</v>
  </rv>
  <rv s="2">
    <fb>36.36</fb>
    <v>1</v>
  </rv>
  <rv s="2">
    <fb>27.941299999999998</fb>
    <v>1</v>
  </rv>
  <rv s="2">
    <fb>38470</fb>
    <v>0</v>
  </rv>
  <rv s="2">
    <fb>1.2693000000000001</fb>
    <v>1</v>
  </rv>
  <rv s="2">
    <fb>40422</fb>
    <v>0</v>
  </rv>
  <rv s="2">
    <fb>10.133900000000001</fb>
    <v>1</v>
  </rv>
  <rv s="2">
    <fb>38.06</fb>
    <v>1</v>
  </rv>
  <rv s="2">
    <fb>29.26</fb>
    <v>1</v>
  </rv>
  <rv s="2">
    <fb>38471</fb>
    <v>0</v>
  </rv>
  <rv s="2">
    <fb>40452</fb>
    <v>0</v>
  </rv>
  <rv s="2">
    <fb>10.7493</fb>
    <v>1</v>
  </rv>
  <rv s="2">
    <fb>37.630000000000003</fb>
    <v>1</v>
  </rv>
  <rv s="2">
    <fb>30.66</fb>
    <v>1</v>
  </rv>
  <rv s="2">
    <fb>38474</fb>
    <v>0</v>
  </rv>
  <rv s="2">
    <fb>1.3010999999999999</fb>
    <v>1</v>
  </rv>
  <rv s="2">
    <fb>40483</fb>
    <v>0</v>
  </rv>
  <rv s="2">
    <fb>11.112500000000001</fb>
    <v>1</v>
  </rv>
  <rv s="2">
    <fb>37.4</fb>
    <v>1</v>
  </rv>
  <rv s="2">
    <fb>31.585000000000001</fb>
    <v>1</v>
  </rv>
  <rv s="2">
    <fb>38475</fb>
    <v>0</v>
  </rv>
  <rv s="2">
    <fb>1.2931999999999999</fb>
    <v>1</v>
  </rv>
  <rv s="2">
    <fb>40513</fb>
    <v>0</v>
  </rv>
  <rv s="2">
    <fb>11.52</fb>
    <v>1</v>
  </rv>
  <rv s="2">
    <fb>42.42</fb>
    <v>1</v>
  </rv>
  <rv s="2">
    <fb>32.884999999999998</fb>
    <v>1</v>
  </rv>
  <rv s="2">
    <fb>38476</fb>
    <v>0</v>
  </rv>
  <rv s="2">
    <fb>1.3268</fb>
    <v>1</v>
  </rv>
  <rv s="2">
    <fb>40544</fb>
    <v>0</v>
  </rv>
  <rv s="2">
    <fb>12.118600000000001</fb>
    <v>1</v>
  </rv>
  <rv s="2">
    <fb>44.94</fb>
    <v>1</v>
  </rv>
  <rv s="2">
    <fb>31.425000000000001</fb>
    <v>1</v>
  </rv>
  <rv s="2">
    <fb>38477</fb>
    <v>0</v>
  </rv>
  <rv s="2">
    <fb>1.31</fb>
    <v>1</v>
  </rv>
  <rv s="2">
    <fb>40575</fb>
    <v>0</v>
  </rv>
  <rv s="2">
    <fb>12.614599999999999</fb>
    <v>1</v>
  </rv>
  <rv s="2">
    <fb>46.69</fb>
    <v>1</v>
  </rv>
  <rv s="2">
    <fb>31.96</fb>
    <v>1</v>
  </rv>
  <rv s="2">
    <fb>38478</fb>
    <v>0</v>
  </rv>
  <rv s="2">
    <fb>1.33</fb>
    <v>1</v>
  </rv>
  <rv s="2">
    <fb>40603</fb>
    <v>0</v>
  </rv>
  <rv s="2">
    <fb>12.4467</fb>
    <v>1</v>
  </rv>
  <rv s="2">
    <fb>46.1</fb>
    <v>1</v>
  </rv>
  <rv s="2">
    <fb>33.17</fb>
    <v>1</v>
  </rv>
  <rv s="2">
    <fb>38481</fb>
    <v>0</v>
  </rv>
  <rv s="2">
    <fb>1.3204</fb>
    <v>1</v>
  </rv>
  <rv s="2">
    <fb>40634</fb>
    <v>0</v>
  </rv>
  <rv s="2">
    <fb>12.5046</fb>
    <v>1</v>
  </rv>
  <rv s="2">
    <fb>45.63</fb>
    <v>1</v>
  </rv>
  <rv s="2">
    <fb>33.729999999999997</fb>
    <v>1</v>
  </rv>
  <rv s="2">
    <fb>38482</fb>
    <v>0</v>
  </rv>
  <rv s="2">
    <fb>1.3007</fb>
    <v>1</v>
  </rv>
  <rv s="2">
    <fb>40664</fb>
    <v>0</v>
  </rv>
  <rv s="2">
    <fb>12.422499999999999</fb>
    <v>1</v>
  </rv>
  <rv s="2">
    <fb>43.24</fb>
    <v>1</v>
  </rv>
  <rv s="2">
    <fb>33.405000000000001</fb>
    <v>1</v>
  </rv>
  <rv s="2">
    <fb>38483</fb>
    <v>0</v>
  </rv>
  <rv s="2">
    <fb>1.2718</fb>
    <v>1</v>
  </rv>
  <rv s="2">
    <fb>40695</fb>
    <v>0</v>
  </rv>
  <rv s="2">
    <fb>11.988200000000001</fb>
    <v>1</v>
  </rv>
  <rv s="2">
    <fb>40.94</fb>
    <v>1</v>
  </rv>
  <rv s="2">
    <fb>33.645000000000003</fb>
    <v>1</v>
  </rv>
  <rv s="2">
    <fb>38484</fb>
    <v>0</v>
  </rv>
  <rv s="2">
    <fb>1.2189000000000001</fb>
    <v>1</v>
  </rv>
  <rv s="2">
    <fb>40725</fb>
    <v>0</v>
  </rv>
  <rv s="2">
    <fb>13.9457</fb>
    <v>1</v>
  </rv>
  <rv s="2">
    <fb>40.450000000000003</fb>
    <v>1</v>
  </rv>
  <rv s="2">
    <fb>34.005000000000003</fb>
    <v>1</v>
  </rv>
  <rv s="2">
    <fb>38485</fb>
    <v>0</v>
  </rv>
  <rv s="2">
    <fb>1.2418</fb>
    <v>1</v>
  </rv>
  <rv s="2">
    <fb>40756</fb>
    <v>0</v>
  </rv>
  <rv s="2">
    <fb>13.7439</fb>
    <v>1</v>
  </rv>
  <rv s="2">
    <fb>37.56</fb>
    <v>1</v>
  </rv>
  <rv s="2">
    <fb>35.225000000000001</fb>
    <v>1</v>
  </rv>
  <rv s="2">
    <fb>38488</fb>
    <v>0</v>
  </rv>
  <rv s="2">
    <fb>1.2696000000000001</fb>
    <v>1</v>
  </rv>
  <rv s="2">
    <fb>40787</fb>
    <v>0</v>
  </rv>
  <rv s="2">
    <fb>13.618600000000001</fb>
    <v>1</v>
  </rv>
  <rv s="2">
    <fb>30.12</fb>
    <v>1</v>
  </rv>
  <rv s="2">
    <fb>33.78</fb>
    <v>1</v>
  </rv>
  <rv s="2">
    <fb>38489</fb>
    <v>0</v>
  </rv>
  <rv s="2">
    <fb>1.2628999999999999</fb>
    <v>1</v>
  </rv>
  <rv s="2">
    <fb>40817</fb>
    <v>0</v>
  </rv>
  <rv s="2">
    <fb>14.4564</fb>
    <v>1</v>
  </rv>
  <rv s="2">
    <fb>34.76</fb>
    <v>1</v>
  </rv>
  <rv s="2">
    <fb>34.159999999999997</fb>
    <v>1</v>
  </rv>
  <rv s="2">
    <fb>38490</fb>
    <v>0</v>
  </rv>
  <rv s="2">
    <fb>1.28</fb>
    <v>1</v>
  </rv>
  <rv s="2">
    <fb>40848</fb>
    <v>0</v>
  </rv>
  <rv s="2">
    <fb>13.65</fb>
    <v>1</v>
  </rv>
  <rv s="2">
    <fb>30.97</fb>
    <v>1</v>
  </rv>
  <rv s="2">
    <fb>33.615000000000002</fb>
    <v>1</v>
  </rv>
  <rv s="2">
    <fb>38491</fb>
    <v>0</v>
  </rv>
  <rv s="2">
    <fb>1.3411</fb>
    <v>1</v>
  </rv>
  <rv s="2">
    <fb>40878</fb>
    <v>0</v>
  </rv>
  <rv s="2">
    <fb>14.4643</fb>
    <v>1</v>
  </rv>
  <rv s="2">
    <fb>33.25</fb>
    <v>1</v>
  </rv>
  <rv s="2">
    <fb>34.984999999999999</fb>
    <v>1</v>
  </rv>
  <rv s="2">
    <fb>38492</fb>
    <v>0</v>
  </rv>
  <rv s="2">
    <fb>40909</fb>
    <v>0</v>
  </rv>
  <rv s="2">
    <fb>16.302800000000001</fb>
    <v>1</v>
  </rv>
  <rv s="2">
    <fb>37.299999999999997</fb>
    <v>1</v>
  </rv>
  <rv s="2">
    <fb>33.765000000000001</fb>
    <v>1</v>
  </rv>
  <rv s="2">
    <fb>38495</fb>
    <v>0</v>
  </rv>
  <rv s="2">
    <fb>40940</fb>
    <v>0</v>
  </rv>
  <rv s="2">
    <fb>19.372800000000002</fb>
    <v>1</v>
  </rv>
  <rv s="2">
    <fb>39.24</fb>
    <v>1</v>
  </rv>
  <rv s="2">
    <fb>34.93</fb>
    <v>1</v>
  </rv>
  <rv s="2">
    <fb>38496</fb>
    <v>0</v>
  </rv>
  <rv s="2">
    <fb>1.4178999999999999</fb>
    <v>1</v>
  </rv>
  <rv s="2">
    <fb>40969</fb>
    <v>0</v>
  </rv>
  <rv s="2">
    <fb>21.412500000000001</fb>
    <v>1</v>
  </rv>
  <rv s="2">
    <fb>45.98</fb>
    <v>1</v>
  </rv>
  <rv s="2">
    <fb>37.005000000000003</fb>
    <v>1</v>
  </rv>
  <rv s="2">
    <fb>38497</fb>
    <v>0</v>
  </rv>
  <rv s="2">
    <fb>1.4207000000000001</fb>
    <v>1</v>
  </rv>
  <rv s="2">
    <fb>41000</fb>
    <v>0</v>
  </rv>
  <rv s="2">
    <fb>20.856400000000001</fb>
    <v>1</v>
  </rv>
  <rv s="2">
    <fb>42.98</fb>
    <v>1</v>
  </rv>
  <rv s="2">
    <fb>38.159999999999997</fb>
    <v>1</v>
  </rv>
  <rv s="2">
    <fb>38498</fb>
    <v>0</v>
  </rv>
  <rv s="2">
    <fb>1.4550000000000001</fb>
    <v>1</v>
  </rv>
  <rv s="2">
    <fb>41030</fb>
    <v>0</v>
  </rv>
  <rv s="2">
    <fb>20.633199999999999</fb>
    <v>1</v>
  </rv>
  <rv s="2">
    <fb>33.15</fb>
    <v>1</v>
  </rv>
  <rv s="2">
    <fb>37.365000000000002</fb>
    <v>1</v>
  </rv>
  <rv s="2">
    <fb>38499</fb>
    <v>0</v>
  </rv>
  <rv s="2">
    <fb>1.4486000000000001</fb>
    <v>1</v>
  </rv>
  <rv s="2">
    <fb>41061</fb>
    <v>0</v>
  </rv>
  <rv s="2">
    <fb>20.857099999999999</fb>
    <v>1</v>
  </rv>
  <rv s="2">
    <fb>35.729999999999997</fb>
    <v>1</v>
  </rv>
  <rv s="2">
    <fb>39.094999999999999</fb>
    <v>1</v>
  </rv>
  <rv s="2">
    <fb>38503</fb>
    <v>0</v>
  </rv>
  <rv s="2">
    <fb>41091</fb>
    <v>0</v>
  </rv>
  <rv s="2">
    <fb>21.812799999999999</fb>
    <v>1</v>
  </rv>
  <rv s="2">
    <fb>36</fb>
    <v>1</v>
  </rv>
  <rv s="2">
    <fb>40.4</fb>
    <v>1</v>
  </rv>
  <rv s="2">
    <fb>1.4393</fb>
    <v>1</v>
  </rv>
  <rv s="2">
    <fb>41122</fb>
    <v>0</v>
  </rv>
  <rv s="2">
    <fb>23.758500000000002</fb>
    <v>1</v>
  </rv>
  <rv s="2">
    <fb>37.14</fb>
    <v>1</v>
  </rv>
  <rv s="2">
    <fb>38505</fb>
    <v>0</v>
  </rv>
  <rv s="2">
    <fb>1.43</fb>
    <v>1</v>
  </rv>
  <rv s="2">
    <fb>41153</fb>
    <v>0</v>
  </rv>
  <rv s="2">
    <fb>23.825199999999999</fb>
    <v>1</v>
  </rv>
  <rv s="2">
    <fb>40.479999999999997</fb>
    <v>1</v>
  </rv>
  <rv s="2">
    <fb>37.93</fb>
    <v>1</v>
  </rv>
  <rv s="2">
    <fb>38506</fb>
    <v>0</v>
  </rv>
  <rv s="2">
    <fb>1.3656999999999999</fb>
    <v>1</v>
  </rv>
  <rv s="2">
    <fb>41183</fb>
    <v>0</v>
  </rv>
  <rv s="2">
    <fb>21.261399999999998</fb>
    <v>1</v>
  </rv>
  <rv s="2">
    <fb>41.68</fb>
    <v>1</v>
  </rv>
  <rv s="2">
    <fb>37.18</fb>
    <v>1</v>
  </rv>
  <rv s="2">
    <fb>38509</fb>
    <v>0</v>
  </rv>
  <rv s="2">
    <fb>1.3543000000000001</fb>
    <v>1</v>
  </rv>
  <rv s="2">
    <fb>41214</fb>
    <v>0</v>
  </rv>
  <rv s="2">
    <fb>20.902799999999999</fb>
    <v>1</v>
  </rv>
  <rv s="2">
    <fb>41.08</fb>
    <v>1</v>
  </rv>
  <rv s="2">
    <fb>37.92</fb>
    <v>1</v>
  </rv>
  <rv s="2">
    <fb>38510</fb>
    <v>0</v>
  </rv>
  <rv s="2">
    <fb>1.3049999999999999</fb>
    <v>1</v>
  </rv>
  <rv s="2">
    <fb>41244</fb>
    <v>0</v>
  </rv>
  <rv s="2">
    <fb>19.0062</fb>
    <v>1</v>
  </rv>
  <rv s="2">
    <fb>43.969099999999997</fb>
    <v>1</v>
  </rv>
  <rv s="2">
    <fb>36.25</fb>
    <v>1</v>
  </rv>
  <rv s="2">
    <fb>38511</fb>
    <v>0</v>
  </rv>
  <rv s="2">
    <fb>1.3186</fb>
    <v>1</v>
  </rv>
  <rv s="2">
    <fb>41275</fb>
    <v>0</v>
  </rv>
  <rv s="2">
    <fb>16.267499999999998</fb>
    <v>1</v>
  </rv>
  <rv s="2">
    <fb>47.05</fb>
    <v>1</v>
  </rv>
  <rv s="2">
    <fb>37.24</fb>
    <v>1</v>
  </rv>
  <rv s="2">
    <fb>38512</fb>
    <v>0</v>
  </rv>
  <rv s="2">
    <fb>1.3446</fb>
    <v>1</v>
  </rv>
  <rv s="2">
    <fb>41306</fb>
    <v>0</v>
  </rv>
  <rv s="2">
    <fb>15.7643</fb>
    <v>1</v>
  </rv>
  <rv s="2">
    <fb>48.92</fb>
    <v>1</v>
  </rv>
  <rv s="2">
    <fb>38.72</fb>
    <v>1</v>
  </rv>
  <rv s="2">
    <fb>38513</fb>
    <v>0</v>
  </rv>
  <rv s="2">
    <fb>1.2788999999999999</fb>
    <v>1</v>
  </rv>
  <rv s="2">
    <fb>41334</fb>
    <v>0</v>
  </rv>
  <rv s="2">
    <fb>15.8093</fb>
    <v>1</v>
  </rv>
  <rv s="2">
    <fb>47.46</fb>
    <v>1</v>
  </rv>
  <rv s="2">
    <fb>40.44</fb>
    <v>1</v>
  </rv>
  <rv s="2">
    <fb>38516</fb>
    <v>0</v>
  </rv>
  <rv s="2">
    <fb>1.2821</fb>
    <v>1</v>
  </rv>
  <rv s="2">
    <fb>41365</fb>
    <v>0</v>
  </rv>
  <rv s="2">
    <fb>15.813599999999999</fb>
    <v>1</v>
  </rv>
  <rv s="2">
    <fb>49.01</fb>
    <v>1</v>
  </rv>
  <rv s="2">
    <fb>42.33</fb>
    <v>1</v>
  </rv>
  <rv s="2">
    <fb>38517</fb>
    <v>0</v>
  </rv>
  <rv s="2">
    <fb>1.2857000000000001</fb>
    <v>1</v>
  </rv>
  <rv s="2">
    <fb>41395</fb>
    <v>0</v>
  </rv>
  <rv s="2">
    <fb>16.061900000000001</fb>
    <v>1</v>
  </rv>
  <rv s="2">
    <fb>54.59</fb>
    <v>1</v>
  </rv>
  <rv s="2">
    <fb>39.99</fb>
    <v>1</v>
  </rv>
  <rv s="2">
    <fb>38518</fb>
    <v>0</v>
  </rv>
  <rv s="2">
    <fb>1.3261000000000001</fb>
    <v>1</v>
  </rv>
  <rv s="2">
    <fb>41426</fb>
    <v>0</v>
  </rv>
  <rv s="2">
    <fb>14.161799999999999</fb>
    <v>1</v>
  </rv>
  <rv s="2">
    <fb>52.79</fb>
    <v>1</v>
  </rv>
  <rv s="2">
    <fb>40.11</fb>
    <v>1</v>
  </rv>
  <rv s="2">
    <fb>38519</fb>
    <v>0</v>
  </rv>
  <rv s="2">
    <fb>1.3564000000000001</fb>
    <v>1</v>
  </rv>
  <rv s="2">
    <fb>41456</fb>
    <v>0</v>
  </rv>
  <rv s="2">
    <fb>16.161799999999999</fb>
    <v>1</v>
  </rv>
  <rv s="2">
    <fb>55.73</fb>
    <v>1</v>
  </rv>
  <rv s="2">
    <fb>40.08</fb>
    <v>1</v>
  </rv>
  <rv s="2">
    <fb>38520</fb>
    <v>0</v>
  </rv>
  <rv s="2">
    <fb>1.3682000000000001</fb>
    <v>1</v>
  </rv>
  <rv s="2">
    <fb>41487</fb>
    <v>0</v>
  </rv>
  <rv s="2">
    <fb>17.400600000000001</fb>
    <v>1</v>
  </rv>
  <rv s="2">
    <fb>50.53</fb>
    <v>1</v>
  </rv>
  <rv s="2">
    <fb>38.18</fb>
    <v>1</v>
  </rv>
  <rv s="2">
    <fb>38523</fb>
    <v>0</v>
  </rv>
  <rv s="2">
    <fb>1.3431999999999999</fb>
    <v>1</v>
  </rv>
  <rv s="2">
    <fb>41518</fb>
    <v>0</v>
  </rv>
  <rv s="2">
    <fb>17.026800000000001</fb>
    <v>1</v>
  </rv>
  <rv s="2">
    <fb>51.69</fb>
    <v>1</v>
  </rv>
  <rv s="2">
    <fb>37.880000000000003</fb>
    <v>1</v>
  </rv>
  <rv s="2">
    <fb>38524</fb>
    <v>0</v>
  </rv>
  <rv s="2">
    <fb>1.3521000000000001</fb>
    <v>1</v>
  </rv>
  <rv s="2">
    <fb>41548</fb>
    <v>0</v>
  </rv>
  <rv s="2">
    <fb>18.667899999999999</fb>
    <v>1</v>
  </rv>
  <rv s="2">
    <fb>51.54</fb>
    <v>1</v>
  </rv>
  <rv s="2">
    <fb>39.57</fb>
    <v>1</v>
  </rv>
  <rv s="2">
    <fb>38525</fb>
    <v>0</v>
  </rv>
  <rv s="2">
    <fb>1.3768</fb>
    <v>1</v>
  </rv>
  <rv s="2">
    <fb>41579</fb>
    <v>0</v>
  </rv>
  <rv s="2">
    <fb>19.8596</fb>
    <v>1</v>
  </rv>
  <rv s="2">
    <fb>57.22</fb>
    <v>1</v>
  </rv>
  <rv s="2">
    <fb>40.19</fb>
    <v>1</v>
  </rv>
  <rv s="2">
    <fb>38526</fb>
    <v>0</v>
  </rv>
  <rv s="2">
    <fb>1.3889</fb>
    <v>1</v>
  </rv>
  <rv s="2">
    <fb>41609</fb>
    <v>0</v>
  </rv>
  <rv s="2">
    <fb>20.0364</fb>
    <v>1</v>
  </rv>
  <rv s="2">
    <fb>58.48</fb>
    <v>1</v>
  </rv>
  <rv s="2">
    <fb>41.31</fb>
    <v>1</v>
  </rv>
  <rv s="2">
    <fb>38527</fb>
    <v>0</v>
  </rv>
  <rv s="2">
    <fb>1.3486</fb>
    <v>1</v>
  </rv>
  <rv s="2">
    <fb>41640</fb>
    <v>0</v>
  </rv>
  <rv s="2">
    <fb>17.878599999999999</fb>
    <v>1</v>
  </rv>
  <rv s="2">
    <fb>55.36</fb>
    <v>1</v>
  </rv>
  <rv s="2">
    <fb>37.82</fb>
    <v>1</v>
  </rv>
  <rv s="2">
    <fb>38530</fb>
    <v>0</v>
  </rv>
  <rv s="2">
    <fb>1.325</fb>
    <v>1</v>
  </rv>
  <rv s="2">
    <fb>41671</fb>
    <v>0</v>
  </rv>
  <rv s="2">
    <fb>18.7943</fb>
    <v>1</v>
  </rv>
  <rv s="2">
    <fb>56.82</fb>
    <v>1</v>
  </rv>
  <rv s="2">
    <fb>38.200000000000003</fb>
    <v>1</v>
  </rv>
  <rv s="2">
    <fb>38531</fb>
    <v>0</v>
  </rv>
  <rv s="2">
    <fb>1.3325</fb>
    <v>1</v>
  </rv>
  <rv s="2">
    <fb>41699</fb>
    <v>0</v>
  </rv>
  <rv s="2">
    <fb>19.1693</fb>
    <v>1</v>
  </rv>
  <rv s="2">
    <fb>60.71</fb>
    <v>1</v>
  </rv>
  <rv s="2">
    <fb>38.659999999999997</fb>
    <v>1</v>
  </rv>
  <rv s="2">
    <fb>38532</fb>
    <v>0</v>
  </rv>
  <rv s="2">
    <fb>1.2988999999999999</fb>
    <v>1</v>
  </rv>
  <rv s="2">
    <fb>41730</fb>
    <v>0</v>
  </rv>
  <rv s="2">
    <fb>21.0746</fb>
    <v>1</v>
  </rv>
  <rv s="2">
    <fb>55.98</fb>
    <v>1</v>
  </rv>
  <rv s="2">
    <fb>40.79</fb>
    <v>1</v>
  </rv>
  <rv s="2">
    <fb>38533</fb>
    <v>0</v>
  </rv>
  <rv s="2">
    <fb>41760</fb>
    <v>0</v>
  </rv>
  <rv s="2">
    <fb>22.607099999999999</fb>
    <v>1</v>
  </rv>
  <rv s="2">
    <fb>55.57</fb>
    <v>1</v>
  </rv>
  <rv s="2">
    <fb>40.909999999999997</fb>
    <v>1</v>
  </rv>
  <rv s="2">
    <fb>1.3036000000000001</fb>
    <v>1</v>
  </rv>
  <rv s="2">
    <fb>41791</fb>
    <v>0</v>
  </rv>
  <rv s="2">
    <fb>23.232500000000002</fb>
    <v>1</v>
  </rv>
  <rv s="2">
    <fb>57.62</fb>
    <v>1</v>
  </rv>
  <rv s="2">
    <fb>42.36</fb>
    <v>1</v>
  </rv>
  <rv s="2">
    <fb>38538</fb>
    <v>0</v>
  </rv>
  <rv s="2">
    <fb>41821</fb>
    <v>0</v>
  </rv>
  <rv s="2">
    <fb>23.9</fb>
    <v>1</v>
  </rv>
  <rv s="2">
    <fb>57.67</fb>
    <v>1</v>
  </rv>
  <rv s="2">
    <fb>39.29</fb>
    <v>1</v>
  </rv>
  <rv s="2">
    <fb>38539</fb>
    <v>0</v>
  </rv>
  <rv s="2">
    <fb>1.3353999999999999</fb>
    <v>1</v>
  </rv>
  <rv s="2">
    <fb>41852</fb>
    <v>0</v>
  </rv>
  <rv s="2">
    <fb>25.625</fb>
    <v>1</v>
  </rv>
  <rv s="2">
    <fb>59.45</fb>
    <v>1</v>
  </rv>
  <rv s="2">
    <fb>41.72</fb>
    <v>1</v>
  </rv>
  <rv s="2">
    <fb>38540</fb>
    <v>0</v>
  </rv>
  <rv s="2">
    <fb>1.3439000000000001</fb>
    <v>1</v>
  </rv>
  <rv s="2">
    <fb>41883</fb>
    <v>0</v>
  </rv>
  <rv s="2">
    <fb>25.1875</fb>
    <v>1</v>
  </rv>
  <rv s="2">
    <fb>60.24</fb>
    <v>1</v>
  </rv>
  <rv s="2">
    <fb>42.66</fb>
    <v>1</v>
  </rv>
  <rv s="2">
    <fb>38541</fb>
    <v>0</v>
  </rv>
  <rv s="2">
    <fb>1.3661000000000001</fb>
    <v>1</v>
  </rv>
  <rv s="2">
    <fb>41913</fb>
    <v>0</v>
  </rv>
  <rv s="2">
    <fb>27</fb>
    <v>1</v>
  </rv>
  <rv s="2">
    <fb>60.48</fb>
    <v>1</v>
  </rv>
  <rv s="2">
    <fb>41.88</fb>
    <v>1</v>
  </rv>
  <rv s="2">
    <fb>38544</fb>
    <v>0</v>
  </rv>
  <rv s="2">
    <fb>1.3607</fb>
    <v>1</v>
  </rv>
  <rv s="2">
    <fb>41944</fb>
    <v>0</v>
  </rv>
  <rv s="2">
    <fb>29.732500000000002</fb>
    <v>1</v>
  </rv>
  <rv s="2">
    <fb>60.16</fb>
    <v>1</v>
  </rv>
  <rv s="2">
    <fb>44.83</fb>
    <v>1</v>
  </rv>
  <rv s="2">
    <fb>38545</fb>
    <v>0</v>
  </rv>
  <rv s="2">
    <fb>41974</fb>
    <v>0</v>
  </rv>
  <rv s="2">
    <fb>27.594999999999999</fb>
    <v>1</v>
  </rv>
  <rv s="2">
    <fb>62.58</fb>
    <v>1</v>
  </rv>
  <rv s="2">
    <fb>42.22</fb>
    <v>1</v>
  </rv>
  <rv s="2">
    <fb>38546</fb>
    <v>0</v>
  </rv>
  <rv s="2">
    <fb>1.3695999999999999</fb>
    <v>1</v>
  </rv>
  <rv s="2">
    <fb>42005</fb>
    <v>0</v>
  </rv>
  <rv s="2">
    <fb>29.29</fb>
    <v>1</v>
  </rv>
  <rv s="2">
    <fb>54.38</fb>
    <v>1</v>
  </rv>
  <rv s="2">
    <fb>41.17</fb>
    <v>1</v>
  </rv>
  <rv s="2">
    <fb>38547</fb>
    <v>0</v>
  </rv>
  <rv s="2">
    <fb>1.4554</fb>
    <v>1</v>
  </rv>
  <rv s="2">
    <fb>42036</fb>
    <v>0</v>
  </rv>
  <rv s="2">
    <fb>32.115000000000002</fb>
    <v>1</v>
  </rv>
  <rv s="2">
    <fb>61.28</fb>
    <v>1</v>
  </rv>
  <rv s="2">
    <fb>43.3</fb>
    <v>1</v>
  </rv>
  <rv s="2">
    <fb>38548</fb>
    <v>0</v>
  </rv>
  <rv s="2">
    <fb>1.4839</fb>
    <v>1</v>
  </rv>
  <rv s="2">
    <fb>42064</fb>
    <v>0</v>
  </rv>
  <rv s="2">
    <fb>31.107500000000002</fb>
    <v>1</v>
  </rv>
  <rv s="2">
    <fb>60.58</fb>
    <v>1</v>
  </rv>
  <rv s="2">
    <fb>40.549999999999997</fb>
    <v>1</v>
  </rv>
  <rv s="2">
    <fb>38551</fb>
    <v>0</v>
  </rv>
  <rv s="2">
    <fb>1.4818</fb>
    <v>1</v>
  </rv>
  <rv s="2">
    <fb>42095</fb>
    <v>0</v>
  </rv>
  <rv s="2">
    <fb>31.287500000000001</fb>
    <v>1</v>
  </rv>
  <rv s="2">
    <fb>63.26</fb>
    <v>1</v>
  </rv>
  <rv s="2">
    <fb>40.56</fb>
    <v>1</v>
  </rv>
  <rv s="2">
    <fb>38552</fb>
    <v>0</v>
  </rv>
  <rv s="2">
    <fb>1.5425</fb>
    <v>1</v>
  </rv>
  <rv s="2">
    <fb>42125</fb>
    <v>0</v>
  </rv>
  <rv s="2">
    <fb>32.57</fb>
    <v>1</v>
  </rv>
  <rv s="2">
    <fb>65.78</fb>
    <v>1</v>
  </rv>
  <rv s="2">
    <fb>40.96</fb>
    <v>1</v>
  </rv>
  <rv s="2">
    <fb>38553</fb>
    <v>0</v>
  </rv>
  <rv s="2">
    <fb>1.5582</fb>
    <v>1</v>
  </rv>
  <rv s="2">
    <fb>42156</fb>
    <v>0</v>
  </rv>
  <rv s="2">
    <fb>31.356300000000001</fb>
    <v>1</v>
  </rv>
  <rv s="2">
    <fb>67.760000000000005</fb>
    <v>1</v>
  </rv>
  <rv s="2">
    <fb>39.229999999999997</fb>
    <v>1</v>
  </rv>
  <rv s="2">
    <fb>38554</fb>
    <v>0</v>
  </rv>
  <rv s="2">
    <fb>1.5461</fb>
    <v>1</v>
  </rv>
  <rv s="2">
    <fb>42186</fb>
    <v>0</v>
  </rv>
  <rv s="2">
    <fb>30.324999999999999</fb>
    <v>1</v>
  </rv>
  <rv s="2">
    <fb>68.53</fb>
    <v>1</v>
  </rv>
  <rv s="2">
    <fb>38555</fb>
    <v>0</v>
  </rv>
  <rv s="2">
    <fb>1.5713999999999999</fb>
    <v>1</v>
  </rv>
  <rv s="2">
    <fb>42217</fb>
    <v>0</v>
  </rv>
  <rv s="2">
    <fb>28.19</fb>
    <v>1</v>
  </rv>
  <rv s="2">
    <fb>64.099999999999994</fb>
    <v>1</v>
  </rv>
  <rv s="2">
    <fb>39.32</fb>
    <v>1</v>
  </rv>
  <rv s="2">
    <fb>38558</fb>
    <v>0</v>
  </rv>
  <rv s="2">
    <fb>1.5646</fb>
    <v>1</v>
  </rv>
  <rv s="2">
    <fb>42248</fb>
    <v>0</v>
  </rv>
  <rv s="2">
    <fb>27.574999999999999</fb>
    <v>1</v>
  </rv>
  <rv s="2">
    <fb>60.97</fb>
    <v>1</v>
  </rv>
  <rv s="2">
    <fb>40.119999999999997</fb>
    <v>1</v>
  </rv>
  <rv s="2">
    <fb>38559</fb>
    <v>0</v>
  </rv>
  <rv s="2">
    <fb>42278</fb>
    <v>0</v>
  </rv>
  <rv s="2">
    <fb>29.875</fb>
    <v>1</v>
  </rv>
  <rv s="2">
    <fb>64.25</fb>
    <v>1</v>
  </rv>
  <rv s="2">
    <fb>42.35</fb>
    <v>1</v>
  </rv>
  <rv s="2">
    <fb>38560</fb>
    <v>0</v>
  </rv>
  <rv s="2">
    <fb>1.5710999999999999</fb>
    <v>1</v>
  </rv>
  <rv s="2">
    <fb>42309</fb>
    <v>0</v>
  </rv>
  <rv s="2">
    <fb>29.574999999999999</fb>
    <v>1</v>
  </rv>
  <rv s="2">
    <fb>66.680000000000007</fb>
    <v>1</v>
  </rv>
  <rv s="2">
    <fb>42.62</fb>
    <v>1</v>
  </rv>
  <rv s="2">
    <fb>38561</fb>
    <v>0</v>
  </rv>
  <rv s="2">
    <fb>1.5643</fb>
    <v>1</v>
  </rv>
  <rv s="2">
    <fb>42339</fb>
    <v>0</v>
  </rv>
  <rv s="2">
    <fb>26.315000000000001</fb>
    <v>1</v>
  </rv>
  <rv s="2">
    <fb>66.03</fb>
    <v>1</v>
  </rv>
  <rv s="2">
    <fb>42.96</fb>
    <v>1</v>
  </rv>
  <rv s="2">
    <fb>38562</fb>
    <v>0</v>
  </rv>
  <rv s="2">
    <fb>42370</fb>
    <v>0</v>
  </rv>
  <rv s="2">
    <fb>24.335000000000001</fb>
    <v>1</v>
  </rv>
  <rv s="2">
    <fb>59.5</fb>
    <v>1</v>
  </rv>
  <rv s="2">
    <fb>42.92</fb>
    <v>1</v>
  </rv>
  <rv s="2">
    <fb>42401</fb>
    <v>0</v>
  </rv>
  <rv s="2">
    <fb>24.172499999999999</fb>
    <v>1</v>
  </rv>
  <rv s="2">
    <fb>56.3</fb>
    <v>1</v>
  </rv>
  <rv s="2">
    <fb>43.13</fb>
    <v>1</v>
  </rv>
  <rv s="2">
    <fb>38566</fb>
    <v>0</v>
  </rv>
  <rv s="2">
    <fb>42430</fb>
    <v>0</v>
  </rv>
  <rv s="2">
    <fb>27.247499999999999</fb>
    <v>1</v>
  </rv>
  <rv s="2">
    <fb>59.22</fb>
    <v>1</v>
  </rv>
  <rv s="2">
    <fb>46.39</fb>
    <v>1</v>
  </rv>
  <rv s="2">
    <fb>38567</fb>
    <v>0</v>
  </rv>
  <rv s="2">
    <fb>1.5436000000000001</fb>
    <v>1</v>
  </rv>
  <rv s="2">
    <fb>42461</fb>
    <v>0</v>
  </rv>
  <rv s="2">
    <fb>63.2</fb>
    <v>1</v>
  </rv>
  <rv s="2">
    <fb>44.8</fb>
    <v>1</v>
  </rv>
  <rv s="2">
    <fb>38568</fb>
    <v>0</v>
  </rv>
  <rv s="2">
    <fb>1.5254000000000001</fb>
    <v>1</v>
  </rv>
  <rv s="2">
    <fb>42491</fb>
    <v>0</v>
  </rv>
  <rv s="2">
    <fb>24.965</fb>
    <v>1</v>
  </rv>
  <rv s="2">
    <fb>65.27</fb>
    <v>1</v>
  </rv>
  <rv s="2">
    <fb>44.6</fb>
    <v>1</v>
  </rv>
  <rv s="2">
    <fb>38569</fb>
    <v>0</v>
  </rv>
  <rv s="2">
    <fb>1.5354000000000001</fb>
    <v>1</v>
  </rv>
  <rv s="2">
    <fb>42522</fb>
    <v>0</v>
  </rv>
  <rv s="2">
    <fb>62.14</fb>
    <v>1</v>
  </rv>
  <rv s="2">
    <fb>45.33</fb>
    <v>1</v>
  </rv>
  <rv s="2">
    <fb>38572</fb>
    <v>0</v>
  </rv>
  <rv s="2">
    <fb>42552</fb>
    <v>0</v>
  </rv>
  <rv s="2">
    <fb>26.052499999999998</fb>
    <v>1</v>
  </rv>
  <rv s="2">
    <fb>63.97</fb>
    <v>1</v>
  </rv>
  <rv s="2">
    <fb>43.63</fb>
    <v>1</v>
  </rv>
  <rv s="2">
    <fb>38573</fb>
    <v>0</v>
  </rv>
  <rv s="2">
    <fb>1.5649999999999999</fb>
    <v>1</v>
  </rv>
  <rv s="2">
    <fb>42583</fb>
    <v>0</v>
  </rv>
  <rv s="2">
    <fb>26.524999999999999</fb>
    <v>1</v>
  </rv>
  <rv s="2">
    <fb>67.5</fb>
    <v>1</v>
  </rv>
  <rv s="2">
    <fb>43.43</fb>
    <v>1</v>
  </rv>
  <rv s="2">
    <fb>38574</fb>
    <v>0</v>
  </rv>
  <rv s="2">
    <fb>1.5492999999999999</fb>
    <v>1</v>
  </rv>
  <rv s="2">
    <fb>42614</fb>
    <v>0</v>
  </rv>
  <rv s="2">
    <fb>28.262499999999999</fb>
    <v>1</v>
  </rv>
  <rv s="2">
    <fb>66.59</fb>
    <v>1</v>
  </rv>
  <rv s="2">
    <fb>42.32</fb>
    <v>1</v>
  </rv>
  <rv s="2">
    <fb>38575</fb>
    <v>0</v>
  </rv>
  <rv s="2">
    <fb>42644</fb>
    <v>0</v>
  </rv>
  <rv s="2">
    <fb>28.385000000000002</fb>
    <v>1</v>
  </rv>
  <rv s="2">
    <fb>69.260000000000005</fb>
    <v>1</v>
  </rv>
  <rv s="2">
    <fb>42.4</fb>
    <v>1</v>
  </rv>
  <rv s="2">
    <fb>38576</fb>
    <v>0</v>
  </rv>
  <rv s="2">
    <fb>1.6464000000000001</fb>
    <v>1</v>
  </rv>
  <rv s="2">
    <fb>42675</fb>
    <v>0</v>
  </rv>
  <rv s="2">
    <fb>27.63</fb>
    <v>1</v>
  </rv>
  <rv s="2">
    <fb>80.17</fb>
    <v>1</v>
  </rv>
  <rv s="2">
    <fb>40.35</fb>
    <v>1</v>
  </rv>
  <rv s="2">
    <fb>38579</fb>
    <v>0</v>
  </rv>
  <rv s="2">
    <fb>1.7029000000000001</fb>
    <v>1</v>
  </rv>
  <rv s="2">
    <fb>42705</fb>
    <v>0</v>
  </rv>
  <rv s="2">
    <fb>28.954999999999998</fb>
    <v>1</v>
  </rv>
  <rv s="2">
    <fb>86.29</fb>
    <v>1</v>
  </rv>
  <rv s="2">
    <fb>41.46</fb>
    <v>1</v>
  </rv>
  <rv s="2">
    <fb>38580</fb>
    <v>0</v>
  </rv>
  <rv s="2">
    <fb>1.6517999999999999</fb>
    <v>1</v>
  </rv>
  <rv s="2">
    <fb>42736</fb>
    <v>0</v>
  </rv>
  <rv s="2">
    <fb>30.337499999999999</fb>
    <v>1</v>
  </rv>
  <rv s="2">
    <fb>84.63</fb>
    <v>1</v>
  </rv>
  <rv s="2">
    <fb>41.57</fb>
    <v>1</v>
  </rv>
  <rv s="2">
    <fb>38581</fb>
    <v>0</v>
  </rv>
  <rv s="2">
    <fb>1.6839</fb>
    <v>1</v>
  </rv>
  <rv s="2">
    <fb>42767</fb>
    <v>0</v>
  </rv>
  <rv s="2">
    <fb>34.247500000000002</fb>
    <v>1</v>
  </rv>
  <rv s="2">
    <fb>90.62</fb>
    <v>1</v>
  </rv>
  <rv s="2">
    <fb>41.96</fb>
    <v>1</v>
  </rv>
  <rv s="2">
    <fb>38582</fb>
    <v>0</v>
  </rv>
  <rv s="2">
    <fb>1.6536</fb>
    <v>1</v>
  </rv>
  <rv s="2">
    <fb>42795</fb>
    <v>0</v>
  </rv>
  <rv s="2">
    <fb>35.914999999999999</fb>
    <v>1</v>
  </rv>
  <rv s="2">
    <fb>87.84</fb>
    <v>1</v>
  </rv>
  <rv s="2">
    <fb>42.44</fb>
    <v>1</v>
  </rv>
  <rv s="2">
    <fb>38583</fb>
    <v>0</v>
  </rv>
  <rv s="2">
    <fb>1.6368</fb>
    <v>1</v>
  </rv>
  <rv s="2">
    <fb>42826</fb>
    <v>0</v>
  </rv>
  <rv s="2">
    <fb>35.912500000000001</fb>
    <v>1</v>
  </rv>
  <rv s="2">
    <fb>87</fb>
    <v>1</v>
  </rv>
  <rv s="2">
    <fb>43.15</fb>
    <v>1</v>
  </rv>
  <rv s="2">
    <fb>38586</fb>
    <v>0</v>
  </rv>
  <rv s="2">
    <fb>1.6382000000000001</fb>
    <v>1</v>
  </rv>
  <rv s="2">
    <fb>42856</fb>
    <v>0</v>
  </rv>
  <rv s="2">
    <fb>38.19</fb>
    <v>1</v>
  </rv>
  <rv s="2">
    <fb>82.15</fb>
    <v>1</v>
  </rv>
  <rv s="2">
    <fb>45.47</fb>
    <v>1</v>
  </rv>
  <rv s="2">
    <fb>38587</fb>
    <v>0</v>
  </rv>
  <rv s="2">
    <fb>1.6335999999999999</fb>
    <v>1</v>
  </rv>
  <rv s="2">
    <fb>42887</fb>
    <v>0</v>
  </rv>
  <rv s="2">
    <fb>36.005000000000003</fb>
    <v>1</v>
  </rv>
  <rv s="2">
    <fb>91.4</fb>
    <v>1</v>
  </rv>
  <rv s="2">
    <fb>44.85</fb>
    <v>1</v>
  </rv>
  <rv s="2">
    <fb>38588</fb>
    <v>0</v>
  </rv>
  <rv s="2">
    <fb>1.6346000000000001</fb>
    <v>1</v>
  </rv>
  <rv s="2">
    <fb>42917</fb>
    <v>0</v>
  </rv>
  <rv s="2">
    <fb>37.182499999999997</fb>
    <v>1</v>
  </rv>
  <rv s="2">
    <fb>91.8</fb>
    <v>1</v>
  </rv>
  <rv s="2">
    <fb>45.84</fb>
    <v>1</v>
  </rv>
  <rv s="2">
    <fb>38589</fb>
    <v>0</v>
  </rv>
  <rv s="2">
    <fb>1.645</fb>
    <v>1</v>
  </rv>
  <rv s="2">
    <fb>42948</fb>
    <v>0</v>
  </rv>
  <rv s="2">
    <fb>41</fb>
    <v>1</v>
  </rv>
  <rv s="2">
    <fb>90.89</fb>
    <v>1</v>
  </rv>
  <rv s="2">
    <fb>45.55</fb>
    <v>1</v>
  </rv>
  <rv s="2">
    <fb>38590</fb>
    <v>0</v>
  </rv>
  <rv s="2">
    <fb>42979</fb>
    <v>0</v>
  </rv>
  <rv s="2">
    <fb>38.53</fb>
    <v>1</v>
  </rv>
  <rv s="2">
    <fb>95.51</fb>
    <v>1</v>
  </rv>
  <rv s="2">
    <fb>45.01</fb>
    <v>1</v>
  </rv>
  <rv s="2">
    <fb>38593</fb>
    <v>0</v>
  </rv>
  <rv s="2">
    <fb>1.6371</fb>
    <v>1</v>
  </rv>
  <rv s="2">
    <fb>43009</fb>
    <v>0</v>
  </rv>
  <rv s="2">
    <fb>42.26</fb>
    <v>1</v>
  </rv>
  <rv s="2">
    <fb>100.61</fb>
    <v>1</v>
  </rv>
  <rv s="2">
    <fb>38594</fb>
    <v>0</v>
  </rv>
  <rv s="2">
    <fb>1.6632</fb>
    <v>1</v>
  </rv>
  <rv s="2">
    <fb>43040</fb>
    <v>0</v>
  </rv>
  <rv s="2">
    <fb>42.962499999999999</fb>
    <v>1</v>
  </rv>
  <rv s="2">
    <fb>104.52</fb>
    <v>1</v>
  </rv>
  <rv s="2">
    <fb>45.77</fb>
    <v>1</v>
  </rv>
  <rv s="2">
    <fb>38595</fb>
    <v>0</v>
  </rv>
  <rv s="2">
    <fb>43070</fb>
    <v>0</v>
  </rv>
  <rv s="2">
    <fb>42.307499999999997</fb>
    <v>1</v>
  </rv>
  <rv s="2">
    <fb>106.94</fb>
    <v>1</v>
  </rv>
  <rv s="2">
    <fb>45.88</fb>
    <v>1</v>
  </rv>
  <rv s="2">
    <fb>1.6520999999999999</fb>
    <v>1</v>
  </rv>
  <rv s="2">
    <fb>43101</fb>
    <v>0</v>
  </rv>
  <rv s="2">
    <fb>41.857500000000002</fb>
    <v>1</v>
  </rv>
  <rv s="2">
    <fb>115.67</fb>
    <v>1</v>
  </rv>
  <rv s="2">
    <fb>47.59</fb>
    <v>1</v>
  </rv>
  <rv s="2">
    <fb>38597</fb>
    <v>0</v>
  </rv>
  <rv s="2">
    <fb>1.6507000000000001</fb>
    <v>1</v>
  </rv>
  <rv s="2">
    <fb>43132</fb>
    <v>0</v>
  </rv>
  <rv s="2">
    <fb>44.53</fb>
    <v>1</v>
  </rv>
  <rv s="2">
    <fb>115.5</fb>
    <v>1</v>
  </rv>
  <rv s="2">
    <fb>43.22</fb>
    <v>1</v>
  </rv>
  <rv s="2">
    <fb>38601</fb>
    <v>0</v>
  </rv>
  <rv s="2">
    <fb>1.7428999999999999</fb>
    <v>1</v>
  </rv>
  <rv s="2">
    <fb>43160</fb>
    <v>0</v>
  </rv>
  <rv s="2">
    <fb>41.945</fb>
    <v>1</v>
  </rv>
  <rv s="2">
    <fb>109.97</fb>
    <v>1</v>
  </rv>
  <rv s="2">
    <fb>38602</fb>
    <v>0</v>
  </rv>
  <rv s="2">
    <fb>1.7385999999999999</fb>
    <v>1</v>
  </rv>
  <rv s="2">
    <fb>43191</fb>
    <v>0</v>
  </rv>
  <rv s="2">
    <fb>41.314999999999998</fb>
    <v>1</v>
  </rv>
  <rv s="2">
    <fb>108.78</fb>
    <v>1</v>
  </rv>
  <rv s="2">
    <fb>43.21</fb>
    <v>1</v>
  </rv>
  <rv s="2">
    <fb>38603</fb>
    <v>0</v>
  </rv>
  <rv s="2">
    <fb>1.7779</fb>
    <v>1</v>
  </rv>
  <rv s="2">
    <fb>43221</fb>
    <v>0</v>
  </rv>
  <rv s="2">
    <fb>46.717500000000001</fb>
    <v>1</v>
  </rv>
  <rv s="2">
    <fb>107.01</fb>
    <v>1</v>
  </rv>
  <rv s="2">
    <fb>38604</fb>
    <v>0</v>
  </rv>
  <rv s="2">
    <fb>1.8325</fb>
    <v>1</v>
  </rv>
  <rv s="2">
    <fb>43252</fb>
    <v>0</v>
  </rv>
  <rv s="2">
    <fb>46.277500000000003</fb>
    <v>1</v>
  </rv>
  <rv s="2">
    <fb>104.2</fb>
    <v>1</v>
  </rv>
  <rv s="2">
    <fb>43.86</fb>
    <v>1</v>
  </rv>
  <rv s="2">
    <fb>38607</fb>
    <v>0</v>
  </rv>
  <rv s="2">
    <fb>1.8357000000000001</fb>
    <v>1</v>
  </rv>
  <rv s="2">
    <fb>43282</fb>
    <v>0</v>
  </rv>
  <rv s="2">
    <fb>47.572499999999998</fb>
    <v>1</v>
  </rv>
  <rv s="2">
    <fb>114.95</fb>
    <v>1</v>
  </rv>
  <rv s="2">
    <fb>46.63</fb>
    <v>1</v>
  </rv>
  <rv s="2">
    <fb>38608</fb>
    <v>0</v>
  </rv>
  <rv s="2">
    <fb>1.8149999999999999</fb>
    <v>1</v>
  </rv>
  <rv s="2">
    <fb>43313</fb>
    <v>0</v>
  </rv>
  <rv s="2">
    <fb>56.907499999999999</fb>
    <v>1</v>
  </rv>
  <rv s="2">
    <fb>114.58</fb>
    <v>1</v>
  </rv>
  <rv s="2">
    <fb>44.57</fb>
    <v>1</v>
  </rv>
  <rv s="2">
    <fb>38609</fb>
    <v>0</v>
  </rv>
  <rv s="2">
    <fb>1.7718</fb>
    <v>1</v>
  </rv>
  <rv s="2">
    <fb>43344</fb>
    <v>0</v>
  </rv>
  <rv s="2">
    <fb>56.435000000000002</fb>
    <v>1</v>
  </rv>
  <rv s="2">
    <fb>112.84</fb>
    <v>1</v>
  </rv>
  <rv s="2">
    <fb>46.19</fb>
    <v>1</v>
  </rv>
  <rv s="2">
    <fb>38610</fb>
    <v>0</v>
  </rv>
  <rv s="2">
    <fb>1.7810999999999999</fb>
    <v>1</v>
  </rv>
  <rv s="2">
    <fb>43374</fb>
    <v>0</v>
  </rv>
  <rv s="2">
    <fb>54.715000000000003</fb>
    <v>1</v>
  </rv>
  <rv s="2">
    <fb>109.02</fb>
    <v>1</v>
  </rv>
  <rv s="2">
    <fb>47.88</fb>
    <v>1</v>
  </rv>
  <rv s="2">
    <fb>38611</fb>
    <v>0</v>
  </rv>
  <rv s="2">
    <fb>1.8289</fb>
    <v>1</v>
  </rv>
  <rv s="2">
    <fb>43405</fb>
    <v>0</v>
  </rv>
  <rv s="2">
    <fb>44.645000000000003</fb>
    <v>1</v>
  </rv>
  <rv s="2">
    <fb>111.19</fb>
    <v>1</v>
  </rv>
  <rv s="2">
    <fb>50.4</fb>
    <v>1</v>
  </rv>
  <rv s="2">
    <fb>38614</fb>
    <v>0</v>
  </rv>
  <rv s="2">
    <fb>1.88</fb>
    <v>1</v>
  </rv>
  <rv s="2">
    <fb>43435</fb>
    <v>0</v>
  </rv>
  <rv s="2">
    <fb>39.435000000000002</fb>
    <v>1</v>
  </rv>
  <rv s="2">
    <fb>97.62</fb>
    <v>1</v>
  </rv>
  <rv s="2">
    <fb>47.35</fb>
    <v>1</v>
  </rv>
  <rv s="2">
    <fb>38615</fb>
    <v>0</v>
  </rv>
  <rv s="2">
    <fb>1.8996</fb>
    <v>1</v>
  </rv>
  <rv s="2">
    <fb>43466</fb>
    <v>0</v>
  </rv>
  <rv s="2">
    <fb>41.61</fb>
    <v>1</v>
  </rv>
  <rv s="2">
    <fb>103.5</fb>
    <v>1</v>
  </rv>
  <rv s="2">
    <fb>48.13</fb>
    <v>1</v>
  </rv>
  <rv s="2">
    <fb>38616</fb>
    <v>0</v>
  </rv>
  <rv s="2">
    <fb>1.8611</fb>
    <v>1</v>
  </rv>
  <rv s="2">
    <fb>43497</fb>
    <v>0</v>
  </rv>
  <rv s="2">
    <fb>43.287500000000001</fb>
    <v>1</v>
  </rv>
  <rv s="2">
    <fb>104.36</fb>
    <v>1</v>
  </rv>
  <rv s="2">
    <fb>45.34</fb>
    <v>1</v>
  </rv>
  <rv s="2">
    <fb>38617</fb>
    <v>0</v>
  </rv>
  <rv s="2">
    <fb>1.8535999999999999</fb>
    <v>1</v>
  </rv>
  <rv s="2">
    <fb>43525</fb>
    <v>0</v>
  </rv>
  <rv s="2">
    <fb>47.487499999999997</fb>
    <v>1</v>
  </rv>
  <rv s="2">
    <fb>101.23</fb>
    <v>1</v>
  </rv>
  <rv s="2">
    <fb>46.86</fb>
    <v>1</v>
  </rv>
  <rv s="2">
    <fb>38618</fb>
    <v>0</v>
  </rv>
  <rv s="2">
    <fb>1.9</fb>
    <v>1</v>
  </rv>
  <rv s="2">
    <fb>43556</fb>
    <v>0</v>
  </rv>
  <rv s="2">
    <fb>50.167499999999997</fb>
    <v>1</v>
  </rv>
  <rv s="2">
    <fb>116.05</fb>
    <v>1</v>
  </rv>
  <rv s="2">
    <fb>49.06</fb>
    <v>1</v>
  </rv>
  <rv s="2">
    <fb>38621</fb>
    <v>0</v>
  </rv>
  <rv s="2">
    <fb>1.9229000000000001</fb>
    <v>1</v>
  </rv>
  <rv s="2">
    <fb>43586</fb>
    <v>0</v>
  </rv>
  <rv s="2">
    <fb>43.767499999999998</fb>
    <v>1</v>
  </rv>
  <rv s="2">
    <fb>105.96</fb>
    <v>1</v>
  </rv>
  <rv s="2">
    <fb>49.13</fb>
    <v>1</v>
  </rv>
  <rv s="2">
    <fb>38622</fb>
    <v>0</v>
  </rv>
  <rv s="2">
    <fb>1.9086000000000001</fb>
    <v>1</v>
  </rv>
  <rv s="2">
    <fb>43617</fb>
    <v>0</v>
  </rv>
  <rv s="2">
    <fb>49.48</fb>
    <v>1</v>
  </rv>
  <rv s="2">
    <fb>111.8</fb>
    <v>1</v>
  </rv>
  <rv s="2">
    <fb>50.92</fb>
    <v>1</v>
  </rv>
  <rv s="2">
    <fb>38623</fb>
    <v>0</v>
  </rv>
  <rv s="2">
    <fb>1.8243</fb>
    <v>1</v>
  </rv>
  <rv s="2">
    <fb>43647</fb>
    <v>0</v>
  </rv>
  <rv s="2">
    <fb>53.26</fb>
    <v>1</v>
  </rv>
  <rv s="2">
    <fb>116</fb>
    <v>1</v>
  </rv>
  <rv s="2">
    <fb>52.63</fb>
    <v>1</v>
  </rv>
  <rv s="2">
    <fb>38624</fb>
    <v>0</v>
  </rv>
  <rv s="2">
    <fb>1.8693</fb>
    <v>1</v>
  </rv>
  <rv s="2">
    <fb>43678</fb>
    <v>0</v>
  </rv>
  <rv s="2">
    <fb>52.185000000000002</fb>
    <v>1</v>
  </rv>
  <rv s="2">
    <fb>109.86</fb>
    <v>1</v>
  </rv>
  <rv s="2">
    <fb>55.04</fb>
    <v>1</v>
  </rv>
  <rv s="2">
    <fb>38625</fb>
    <v>0</v>
  </rv>
  <rv s="2">
    <fb>43709</fb>
    <v>0</v>
  </rv>
  <rv s="2">
    <fb>55.9925</fb>
    <v>1</v>
  </rv>
  <rv s="2">
    <fb>117.69</fb>
    <v>1</v>
  </rv>
  <rv s="2">
    <fb>54.44</fb>
    <v>1</v>
  </rv>
  <rv s="2">
    <fb>38628</fb>
    <v>0</v>
  </rv>
  <rv s="2">
    <fb>1.9442999999999999</fb>
    <v>1</v>
  </rv>
  <rv s="2">
    <fb>43739</fb>
    <v>0</v>
  </rv>
  <rv s="2">
    <fb>62.19</fb>
    <v>1</v>
  </rv>
  <rv s="2">
    <fb>124.92</fb>
    <v>1</v>
  </rv>
  <rv s="2">
    <fb>54.43</fb>
    <v>1</v>
  </rv>
  <rv s="2">
    <fb>38629</fb>
    <v>0</v>
  </rv>
  <rv s="2">
    <fb>1.9196</fb>
    <v>1</v>
  </rv>
  <rv s="2">
    <fb>43770</fb>
    <v>0</v>
  </rv>
  <rv s="2">
    <fb>66.8125</fb>
    <v>1</v>
  </rv>
  <rv s="2">
    <fb>131.76</fb>
    <v>1</v>
  </rv>
  <rv s="2">
    <fb>53.4</fb>
    <v>1</v>
  </rv>
  <rv s="2">
    <fb>38630</fb>
    <v>0</v>
  </rv>
  <rv s="2">
    <fb>1.885</fb>
    <v>1</v>
  </rv>
  <rv s="2">
    <fb>43800</fb>
    <v>0</v>
  </rv>
  <rv s="2">
    <fb>73.412499999999994</fb>
    <v>1</v>
  </rv>
  <rv s="2">
    <fb>139.4</fb>
    <v>1</v>
  </rv>
  <rv s="2">
    <fb>55.35</fb>
    <v>1</v>
  </rv>
  <rv s="2">
    <fb>38631</fb>
    <v>0</v>
  </rv>
  <rv s="2">
    <fb>1.8464</fb>
    <v>1</v>
  </rv>
  <rv s="2">
    <fb>43831</fb>
    <v>0</v>
  </rv>
  <rv s="2">
    <fb>77.377499999999998</fb>
    <v>1</v>
  </rv>
  <rv s="2">
    <fb>132.36000000000001</fb>
    <v>1</v>
  </rv>
  <rv s="2">
    <fb>58.4</fb>
    <v>1</v>
  </rv>
  <rv s="2">
    <fb>38632</fb>
    <v>0</v>
  </rv>
  <rv s="2">
    <fb>1.8321000000000001</fb>
    <v>1</v>
  </rv>
  <rv s="2">
    <fb>43862</fb>
    <v>0</v>
  </rv>
  <rv s="2">
    <fb>68.34</fb>
    <v>1</v>
  </rv>
  <rv s="2">
    <fb>116.11</fb>
    <v>1</v>
  </rv>
  <rv s="2">
    <fb>53.49</fb>
    <v>1</v>
  </rv>
  <rv s="2">
    <fb>38635</fb>
    <v>0</v>
  </rv>
  <rv s="2">
    <fb>1.7988999999999999</fb>
    <v>1</v>
  </rv>
  <rv s="2">
    <fb>43891</fb>
    <v>0</v>
  </rv>
  <rv s="2">
    <fb>63.572499999999998</fb>
    <v>1</v>
  </rv>
  <rv s="2">
    <fb>90.03</fb>
    <v>1</v>
  </rv>
  <rv s="2">
    <fb>44.25</fb>
    <v>1</v>
  </rv>
  <rv s="2">
    <fb>38636</fb>
    <v>0</v>
  </rv>
  <rv s="2">
    <fb>1.8425</fb>
    <v>1</v>
  </rv>
  <rv s="2">
    <fb>43922</fb>
    <v>0</v>
  </rv>
  <rv s="2">
    <fb>73.45</fb>
    <v>1</v>
  </rv>
  <rv s="2">
    <fb>95.76</fb>
    <v>1</v>
  </rv>
  <rv s="2">
    <fb>45.89</fb>
    <v>1</v>
  </rv>
  <rv s="2">
    <fb>38637</fb>
    <v>0</v>
  </rv>
  <rv s="2">
    <fb>1.7588999999999999</fb>
    <v>1</v>
  </rv>
  <rv s="2">
    <fb>43952</fb>
    <v>0</v>
  </rv>
  <rv s="2">
    <fb>79.484999999999999</fb>
    <v>1</v>
  </rv>
  <rv s="2">
    <fb>97.31</fb>
    <v>1</v>
  </rv>
  <rv s="2">
    <fb>46.68</fb>
    <v>1</v>
  </rv>
  <rv s="2">
    <fb>38638</fb>
    <v>0</v>
  </rv>
  <rv s="2">
    <fb>1.9193</fb>
    <v>1</v>
  </rv>
  <rv s="2">
    <fb>43983</fb>
    <v>0</v>
  </rv>
  <rv s="2">
    <fb>91.2</fb>
    <v>1</v>
  </rv>
  <rv s="2">
    <fb>94.06</fb>
    <v>1</v>
  </rv>
  <rv s="2">
    <fb>44.68</fb>
    <v>1</v>
  </rv>
  <rv s="2">
    <fb>38639</fb>
    <v>0</v>
  </rv>
  <rv s="2">
    <fb>1.9286000000000001</fb>
    <v>1</v>
  </rv>
  <rv s="2">
    <fb>44013</fb>
    <v>0</v>
  </rv>
  <rv s="2">
    <fb>106.26</fb>
    <v>1</v>
  </rv>
  <rv s="2">
    <fb>96.64</fb>
    <v>1</v>
  </rv>
  <rv s="2">
    <fb>47.24</fb>
    <v>1</v>
  </rv>
  <rv s="2">
    <fb>38642</fb>
    <v>0</v>
  </rv>
  <rv s="2">
    <fb>44044</fb>
    <v>0</v>
  </rv>
  <rv s="2">
    <fb>129.04</fb>
    <v>1</v>
  </rv>
  <rv s="2">
    <fb>100.19</fb>
    <v>1</v>
  </rv>
  <rv s="2">
    <fb>49.53</fb>
    <v>1</v>
  </rv>
  <rv s="2">
    <fb>38643</fb>
    <v>0</v>
  </rv>
  <rv s="2">
    <fb>1.8646</fb>
    <v>1</v>
  </rv>
  <rv s="2">
    <fb>44075</fb>
    <v>0</v>
  </rv>
  <rv s="2">
    <fb>115.81</fb>
    <v>1</v>
  </rv>
  <rv s="2">
    <fb>96.27</fb>
    <v>1</v>
  </rv>
  <rv s="2">
    <fb>49.37</fb>
    <v>1</v>
  </rv>
  <rv s="2">
    <fb>38644</fb>
    <v>0</v>
  </rv>
  <rv s="2">
    <fb>1.9621</fb>
    <v>1</v>
  </rv>
  <rv s="2">
    <fb>44105</fb>
    <v>0</v>
  </rv>
  <rv s="2">
    <fb>108.86</fb>
    <v>1</v>
  </rv>
  <rv s="2">
    <fb>98.04</fb>
    <v>1</v>
  </rv>
  <rv s="2">
    <fb>48.06</fb>
    <v>1</v>
  </rv>
  <rv s="2">
    <fb>38645</fb>
    <v>0</v>
  </rv>
  <rv s="2">
    <fb>2.0049999999999999</fb>
    <v>1</v>
  </rv>
  <rv s="2">
    <fb>44136</fb>
    <v>0</v>
  </rv>
  <rv s="2">
    <fb>119.05</fb>
    <v>1</v>
  </rv>
  <rv s="2">
    <fb>117.88</fb>
    <v>1</v>
  </rv>
  <rv s="2">
    <fb>51.6</fb>
    <v>1</v>
  </rv>
  <rv s="2">
    <fb>38646</fb>
    <v>0</v>
  </rv>
  <rv s="2">
    <fb>1.9879</fb>
    <v>1</v>
  </rv>
  <rv s="2">
    <fb>44166</fb>
    <v>0</v>
  </rv>
  <rv s="2">
    <fb>132.69</fb>
    <v>1</v>
  </rv>
  <rv s="2">
    <fb>127.07</fb>
    <v>1</v>
  </rv>
  <rv s="2">
    <fb>54.84</fb>
    <v>1</v>
  </rv>
  <rv s="2">
    <fb>38649</fb>
    <v>0</v>
  </rv>
  <rv s="2">
    <fb>2.0282</fb>
    <v>1</v>
  </rv>
  <rv s="2">
    <fb>44197</fb>
    <v>0</v>
  </rv>
  <rv s="2">
    <fb>131.96</fb>
    <v>1</v>
  </rv>
  <rv s="2">
    <fb>128.66999999999999</fb>
    <v>1</v>
  </rv>
  <rv s="2">
    <fb>48.15</fb>
    <v>1</v>
  </rv>
  <rv s="2">
    <fb>38650</fb>
    <v>0</v>
  </rv>
  <rv s="2">
    <fb>2.0036</fb>
    <v>1</v>
  </rv>
  <rv s="2">
    <fb>44228</fb>
    <v>0</v>
  </rv>
  <rv s="2">
    <fb>121.26</fb>
    <v>1</v>
  </rv>
  <rv s="2">
    <fb>147.16999999999999</fb>
    <v>1</v>
  </rv>
  <rv s="2">
    <fb>48.99</fb>
    <v>1</v>
  </rv>
  <rv s="2">
    <fb>38651</fb>
    <v>0</v>
  </rv>
  <rv s="2">
    <fb>2.0367999999999999</fb>
    <v>1</v>
  </rv>
  <rv s="2">
    <fb>44256</fb>
    <v>0</v>
  </rv>
  <rv s="2">
    <fb>122.15</fb>
    <v>1</v>
  </rv>
  <rv s="2">
    <fb>152.22999999999999</fb>
    <v>1</v>
  </rv>
  <rv s="2">
    <fb>52.71</fb>
    <v>1</v>
  </rv>
  <rv s="2">
    <fb>38652</fb>
    <v>0</v>
  </rv>
  <rv s="2">
    <fb>1.9789000000000001</fb>
    <v>1</v>
  </rv>
  <rv s="2">
    <fb>44287</fb>
    <v>0</v>
  </rv>
  <rv s="2">
    <fb>131.46</fb>
    <v>1</v>
  </rv>
  <rv s="2">
    <fb>153.81</fb>
    <v>1</v>
  </rv>
  <rv s="2">
    <fb>53.98</fb>
    <v>1</v>
  </rv>
  <rv s="2">
    <fb>38653</fb>
    <v>0</v>
  </rv>
  <rv s="2">
    <fb>1.9454</fb>
    <v>1</v>
  </rv>
  <rv s="2">
    <fb>44317</fb>
    <v>0</v>
  </rv>
  <rv s="2">
    <fb>124.61</fb>
    <v>1</v>
  </rv>
  <rv s="2">
    <fb>164.24</fb>
    <v>1</v>
  </rv>
  <rv s="2">
    <fb>55.29</fb>
    <v>1</v>
  </rv>
  <rv s="2">
    <fb>38656</fb>
    <v>0</v>
  </rv>
  <rv s="2">
    <fb>44348</fb>
    <v>0</v>
  </rv>
  <rv s="2">
    <fb>136.96</fb>
    <v>1</v>
  </rv>
  <rv s="2">
    <fb>155.54</fb>
    <v>1</v>
  </rv>
  <rv s="2">
    <fb>54.11</fb>
    <v>1</v>
  </rv>
  <rv s="2">
    <fb>2.0535999999999999</fb>
    <v>1</v>
  </rv>
  <rv s="2">
    <fb>44378</fb>
    <v>0</v>
  </rv>
  <rv s="2">
    <fb>145.86000000000001</fb>
    <v>1</v>
  </rv>
  <rv s="2">
    <fb>151.78</fb>
    <v>1</v>
  </rv>
  <rv s="2">
    <fb>57.03</fb>
    <v>1</v>
  </rv>
  <rv s="2">
    <fb>38658</fb>
    <v>0</v>
  </rv>
  <rv s="2">
    <fb>2.1410999999999998</fb>
    <v>1</v>
  </rv>
  <rv s="2">
    <fb>44409</fb>
    <v>0</v>
  </rv>
  <rv s="2">
    <fb>151.83000000000001</fb>
    <v>1</v>
  </rv>
  <rv s="2">
    <fb>159.94999999999999</fb>
    <v>1</v>
  </rv>
  <rv s="2">
    <fb>56.31</fb>
    <v>1</v>
  </rv>
  <rv s="2">
    <fb>38659</fb>
    <v>0</v>
  </rv>
  <rv s="2">
    <fb>2.2088999999999999</fb>
    <v>1</v>
  </rv>
  <rv s="2">
    <fb>44440</fb>
    <v>0</v>
  </rv>
  <rv s="2">
    <fb>141.5</fb>
    <v>1</v>
  </rv>
  <rv s="2">
    <fb>163.69</fb>
    <v>1</v>
  </rv>
  <rv s="2">
    <fb>52.47</fb>
    <v>1</v>
  </rv>
  <rv s="2">
    <fb>38660</fb>
    <v>0</v>
  </rv>
  <rv s="2">
    <fb>2.1839</fb>
    <v>1</v>
  </rv>
  <rv s="2">
    <fb>44470</fb>
    <v>0</v>
  </rv>
  <rv s="2">
    <fb>149.80000000000001</fb>
    <v>1</v>
  </rv>
  <rv s="2">
    <fb>169.89</fb>
    <v>1</v>
  </rv>
  <rv s="2">
    <fb>56.37</fb>
    <v>1</v>
  </rv>
  <rv s="2">
    <fb>38663</fb>
    <v>0</v>
  </rv>
  <rv s="2">
    <fb>2.1511</fb>
    <v>1</v>
  </rv>
  <rv s="2">
    <fb>44501</fb>
    <v>0</v>
  </rv>
  <rv s="2">
    <fb>165.3</fb>
    <v>1</v>
  </rv>
  <rv s="2">
    <fb>158.83000000000001</fb>
    <v>1</v>
  </rv>
  <rv s="2">
    <fb>52.45</fb>
    <v>1</v>
  </rv>
  <rv s="2">
    <fb>38664</fb>
    <v>0</v>
  </rv>
  <rv s="2">
    <fb>2.1393</fb>
    <v>1</v>
  </rv>
  <rv s="2">
    <fb>44531</fb>
    <v>0</v>
  </rv>
  <rv s="2">
    <fb>177.57</fb>
    <v>1</v>
  </rv>
  <rv s="2">
    <fb>158.35</fb>
    <v>1</v>
  </rv>
  <rv s="2">
    <fb>59.21</fb>
    <v>1</v>
  </rv>
  <rv s="2">
    <fb>38665</fb>
    <v>0</v>
  </rv>
  <rv s="2">
    <fb>2.1467999999999998</fb>
    <v>1</v>
  </rv>
  <rv s="2">
    <fb>44562</fb>
    <v>0</v>
  </rv>
  <rv s="2">
    <fb>174.78</fb>
    <v>1</v>
  </rv>
  <rv s="2">
    <fb>148.6</fb>
    <v>1</v>
  </rv>
  <rv s="2">
    <fb>61.01</fb>
    <v>1</v>
  </rv>
  <rv s="2">
    <fb>38666</fb>
    <v>0</v>
  </rv>
  <rv s="2">
    <fb>2.1850000000000001</fb>
    <v>1</v>
  </rv>
  <rv s="2">
    <fb>44593</fb>
    <v>0</v>
  </rv>
  <rv s="2">
    <fb>165.12</fb>
    <v>1</v>
  </rv>
  <rv s="2">
    <fb>141.80000000000001</fb>
    <v>1</v>
  </rv>
  <rv s="2">
    <fb>62.24</fb>
    <v>1</v>
  </rv>
  <rv s="2">
    <fb>38667</fb>
    <v>0</v>
  </rv>
  <rv s="2">
    <fb>2.1979000000000002</fb>
    <v>1</v>
  </rv>
  <rv s="2">
    <fb>44621</fb>
    <v>0</v>
  </rv>
  <rv s="2">
    <fb>174.61</fb>
    <v>1</v>
  </rv>
  <rv s="2">
    <fb>136.32</fb>
    <v>1</v>
  </rv>
  <rv s="2">
    <fb>62</fb>
    <v>1</v>
  </rv>
  <rv s="2">
    <fb>38670</fb>
    <v>0</v>
  </rv>
  <rv s="2">
    <fb>2.1945999999999999</fb>
    <v>1</v>
  </rv>
  <rv s="2">
    <fb>44652</fb>
    <v>0</v>
  </rv>
  <rv s="2">
    <fb>157.65</fb>
    <v>1</v>
  </rv>
  <rv s="2">
    <fb>119.36</fb>
    <v>1</v>
  </rv>
  <rv s="2">
    <fb>64.61</fb>
    <v>1</v>
  </rv>
  <rv s="2">
    <fb>38671</fb>
    <v>0</v>
  </rv>
  <rv s="2">
    <fb>2.2242999999999999</fb>
    <v>1</v>
  </rv>
  <rv s="2">
    <fb>44682</fb>
    <v>0</v>
  </rv>
  <rv s="2">
    <fb>148.84</fb>
    <v>1</v>
  </rv>
  <rv s="2">
    <fb>132.22999999999999</fb>
    <v>1</v>
  </rv>
  <rv s="2">
    <fb>63.38</fb>
    <v>1</v>
  </rv>
  <rv s="2">
    <fb>38672</fb>
    <v>0</v>
  </rv>
  <rv s="2">
    <fb>2.3195999999999999</fb>
    <v>1</v>
  </rv>
  <rv s="2">
    <fb>44713</fb>
    <v>0</v>
  </rv>
  <rv s="2">
    <fb>136.72</fb>
    <v>1</v>
  </rv>
  <rv s="2">
    <fb>112.61</fb>
    <v>1</v>
  </rv>
  <rv s="2">
    <fb>62.91</fb>
    <v>1</v>
  </rv>
  <rv s="2">
    <fb>38673</fb>
    <v>0</v>
  </rv>
  <rv s="2">
    <fb>2.3043</fb>
    <v>1</v>
  </rv>
  <rv s="2">
    <fb>44743</fb>
    <v>0</v>
  </rv>
  <rv s="2">
    <fb>162.51</fb>
    <v>1</v>
  </rv>
  <rv s="2">
    <fb>115.36</fb>
    <v>1</v>
  </rv>
  <rv s="2">
    <fb>64.17</fb>
    <v>1</v>
  </rv>
  <rv s="2">
    <fb>38674</fb>
    <v>0</v>
  </rv>
  <rv s="2">
    <fb>2.3056999999999999</fb>
    <v>1</v>
  </rv>
  <rv s="2">
    <fb>44774</fb>
    <v>0</v>
  </rv>
  <rv s="2">
    <fb>157.22</fb>
    <v>1</v>
  </rv>
  <rv s="2">
    <fb>113.73</fb>
    <v>1</v>
  </rv>
  <rv s="2">
    <fb>61.71</fb>
    <v>1</v>
  </rv>
  <rv s="2">
    <fb>38677</fb>
    <v>0</v>
  </rv>
  <rv s="2">
    <fb>2.3199999999999998</fb>
    <v>1</v>
  </rv>
  <rv s="2">
    <fb>44805</fb>
    <v>0</v>
  </rv>
  <rv s="2">
    <fb>138.19999999999999</fb>
    <v>1</v>
  </rv>
  <rv s="2">
    <fb>104.5</fb>
    <v>1</v>
  </rv>
  <rv s="2">
    <fb>56.02</fb>
    <v>1</v>
  </rv>
  <rv s="2">
    <fb>38678</fb>
    <v>0</v>
  </rv>
  <rv s="2">
    <fb>2.3757000000000001</fb>
    <v>1</v>
  </rv>
  <rv s="2">
    <fb>44835</fb>
    <v>0</v>
  </rv>
  <rv s="2">
    <fb>153.34</fb>
    <v>1</v>
  </rv>
  <rv s="2">
    <fb>125.88</fb>
    <v>1</v>
  </rv>
  <rv s="2">
    <fb>59.85</fb>
    <v>1</v>
  </rv>
  <rv s="2">
    <fb>38679</fb>
    <v>0</v>
  </rv>
  <rv s="2">
    <fb>2.3967999999999998</fb>
    <v>1</v>
  </rv>
  <rv s="2">
    <fb>44866</fb>
    <v>0</v>
  </rv>
  <rv s="2">
    <fb>148.03</fb>
    <v>1</v>
  </rv>
  <rv s="2">
    <fb>138.18</fb>
    <v>1</v>
  </rv>
  <rv s="2">
    <fb>63.61</fb>
    <v>1</v>
  </rv>
  <rv s="2">
    <fb>38681</fb>
    <v>0</v>
  </rv>
  <rv s="2">
    <fb>2.4763999999999999</fb>
    <v>1</v>
  </rv>
  <rv s="2">
    <fb>44896</fb>
    <v>0</v>
  </rv>
  <rv s="2">
    <fb>129.93</fb>
    <v>1</v>
  </rv>
  <rv s="2">
    <fb>134.1</fb>
    <v>1</v>
  </rv>
  <rv s="2">
    <fb>38684</fb>
    <v>0</v>
  </rv>
  <rv s="2">
    <fb>2.4878999999999998</fb>
    <v>1</v>
  </rv>
  <rv s="2">
    <fb>44927</fb>
    <v>0</v>
  </rv>
  <rv s="2">
    <fb>144.29</fb>
    <v>1</v>
  </rv>
  <rv s="2">
    <fb>139.96</fb>
    <v>1</v>
  </rv>
  <rv s="2">
    <fb>61.32</fb>
    <v>1</v>
  </rv>
  <rv s="2">
    <fb>38685</fb>
    <v>0</v>
  </rv>
  <rv s="2">
    <fb>2.4321000000000002</fb>
    <v>1</v>
  </rv>
  <rv s="2">
    <fb>44958</fb>
    <v>0</v>
  </rv>
  <rv s="2">
    <fb>147.41</fb>
    <v>1</v>
  </rv>
  <rv s="2">
    <fb>143.35</fb>
    <v>1</v>
  </rv>
  <rv s="2">
    <fb>59.51</fb>
    <v>1</v>
  </rv>
  <rv s="2">
    <fb>38686</fb>
    <v>0</v>
  </rv>
  <rv s="2">
    <fb>44986</fb>
    <v>0</v>
  </rv>
  <rv s="2">
    <fb>164.9</fb>
    <v>1</v>
  </rv>
  <rv s="2">
    <fb>130.31</fb>
    <v>1</v>
  </rv>
  <rv s="2">
    <fb>62.03</fb>
    <v>1</v>
  </rv>
  <rv s="2">
    <fb>2.5571000000000002</fb>
    <v>1</v>
  </rv>
  <rv s="2">
    <fb>45017</fb>
    <v>0</v>
  </rv>
  <rv s="2">
    <fb>169.68</fb>
    <v>1</v>
  </rv>
  <rv s="2">
    <fb>138.24</fb>
    <v>1</v>
  </rv>
  <rv s="2">
    <fb>64.150000000000006</fb>
    <v>1</v>
  </rv>
  <rv s="2">
    <fb>38688</fb>
    <v>0</v>
  </rv>
  <rv s="2">
    <fb>2.5939000000000001</fb>
    <v>1</v>
  </rv>
  <rv s="2">
    <fb>45047</fb>
    <v>0</v>
  </rv>
  <rv s="2">
    <fb>177.25</fb>
    <v>1</v>
  </rv>
  <rv s="2">
    <fb>135.71</fb>
    <v>1</v>
  </rv>
  <rv s="2">
    <fb>59.66</fb>
    <v>1</v>
  </rv>
  <rv s="2">
    <fb>38691</fb>
    <v>0</v>
  </rv>
  <rv s="2">
    <fb>2.5649999999999999</fb>
    <v>1</v>
  </rv>
  <rv s="2">
    <fb>45078</fb>
    <v>0</v>
  </rv>
  <rv s="2">
    <fb>193.97</fb>
    <v>1</v>
  </rv>
  <rv s="2">
    <fb>145.44</fb>
    <v>1</v>
  </rv>
  <rv s="2">
    <fb>60.22</fb>
    <v>1</v>
  </rv>
  <rv s="2">
    <fb>38692</fb>
    <v>0</v>
  </rv>
  <rv s="2">
    <fb>2.6446000000000001</fb>
    <v>1</v>
  </rv>
  <rv s="2">
    <fb>45108</fb>
    <v>0</v>
  </rv>
  <rv s="2">
    <fb>196.45</fb>
    <v>1</v>
  </rv>
  <rv s="2">
    <fb>157.96</fb>
    <v>1</v>
  </rv>
  <rv s="2">
    <fb>61.93</fb>
    <v>1</v>
  </rv>
  <rv s="2">
    <fb>38693</fb>
    <v>0</v>
  </rv>
  <rv s="2">
    <fb>2.6410999999999998</fb>
    <v>1</v>
  </rv>
  <rv s="2">
    <fb>45139</fb>
    <v>0</v>
  </rv>
  <rv s="2">
    <fb>187.87</fb>
    <v>1</v>
  </rv>
  <rv s="2">
    <fb>146.33000000000001</fb>
    <v>1</v>
  </rv>
  <rv s="2">
    <fb>59.83</fb>
    <v>1</v>
  </rv>
  <rv s="2">
    <fb>38694</fb>
    <v>0</v>
  </rv>
  <rv s="2">
    <fb>2.6457000000000002</fb>
    <v>1</v>
  </rv>
  <rv s="2">
    <fb>45170</fb>
    <v>0</v>
  </rv>
  <rv s="2">
    <fb>171.21</fb>
    <v>1</v>
  </rv>
  <rv s="2">
    <fb>145.02000000000001</fb>
    <v>1</v>
  </rv>
  <rv s="2">
    <fb>38695</fb>
    <v>0</v>
  </rv>
  <rv s="2">
    <fb>2.6547000000000001</fb>
    <v>1</v>
  </rv>
  <rv s="2">
    <fb>45200</fb>
    <v>0</v>
  </rv>
  <rv s="2">
    <fb>170.77</fb>
    <v>1</v>
  </rv>
  <rv s="2">
    <fb>139.06</fb>
    <v>1</v>
  </rv>
  <rv s="2">
    <fb>56.49</fb>
    <v>1</v>
  </rv>
  <rv s="2">
    <fb>38698</fb>
    <v>0</v>
  </rv>
  <rv s="2">
    <fb>2.6753999999999998</fb>
    <v>1</v>
  </rv>
  <rv s="2">
    <fb>45231</fb>
    <v>0</v>
  </rv>
  <rv s="2">
    <fb>189.95</fb>
    <v>1</v>
  </rv>
  <rv s="2">
    <fb>156.08000000000001</fb>
    <v>1</v>
  </rv>
  <rv s="2">
    <fb>58.44</fb>
    <v>1</v>
  </rv>
  <rv s="2">
    <fb>38699</fb>
    <v>0</v>
  </rv>
  <rv s="2">
    <fb>2.6779000000000002</fb>
    <v>1</v>
  </rv>
  <rv s="2">
    <fb>45261</fb>
    <v>0</v>
  </rv>
  <rv s="2">
    <fb>192.53</fb>
    <v>1</v>
  </rv>
  <rv s="2">
    <fb>170.1</fb>
    <v>1</v>
  </rv>
  <rv s="2">
    <fb>58.93</fb>
    <v>1</v>
  </rv>
  <rv s="2">
    <fb>38700</fb>
    <v>0</v>
  </rv>
  <rv s="2">
    <fb>2.5718000000000001</fb>
    <v>1</v>
  </rv>
  <rv s="2">
    <fb>45292</fb>
    <v>0</v>
  </rv>
  <rv s="2">
    <fb>184.4</fb>
    <v>1</v>
  </rv>
  <rv s="2">
    <fb>174.36</fb>
    <v>1</v>
  </rv>
  <rv s="2">
    <fb>59.49</fb>
    <v>1</v>
  </rv>
  <rv s="2">
    <fb>38701</fb>
    <v>0</v>
  </rv>
  <rv s="2">
    <fb>2.5779000000000001</fb>
    <v>1</v>
  </rv>
  <rv s="2">
    <fb>45323</fb>
    <v>0</v>
  </rv>
  <rv s="2">
    <fb>180.75</fb>
    <v>1</v>
  </rv>
  <rv s="2">
    <fb>186.06</fb>
    <v>1</v>
  </rv>
  <rv s="2">
    <fb>60.02</fb>
    <v>1</v>
  </rv>
  <rv s="2">
    <fb>38702</fb>
    <v>0</v>
  </rv>
  <rv s="2">
    <fb>2.5396000000000001</fb>
    <v>1</v>
  </rv>
  <rv s="2">
    <fb>45352</fb>
    <v>0</v>
  </rv>
  <rv s="2">
    <fb>171.48</fb>
    <v>1</v>
  </rv>
  <rv s="2">
    <fb>200.3</fb>
    <v>1</v>
  </rv>
  <rv s="2">
    <fb>61.18</fb>
    <v>1</v>
  </rv>
  <rv s="2">
    <fb>38705</fb>
    <v>0</v>
  </rv>
  <rv s="2">
    <fb>2.5493000000000001</fb>
    <v>1</v>
  </rv>
  <rv s="2">
    <fb>45383</fb>
    <v>0</v>
  </rv>
  <rv s="2">
    <fb>170.33</fb>
    <v>1</v>
  </rv>
  <rv s="2">
    <fb>191.74</fb>
    <v>1</v>
  </rv>
  <rv s="2">
    <fb>61.77</fb>
    <v>1</v>
  </rv>
  <rv s="2">
    <fb>38706</fb>
    <v>0</v>
  </rv>
  <rv s="2">
    <fb>2.5754000000000001</fb>
    <v>1</v>
  </rv>
  <rv s="2">
    <fb>45413</fb>
    <v>0</v>
  </rv>
  <rv s="2">
    <fb>192.25</fb>
    <v>1</v>
  </rv>
  <rv s="2">
    <fb>202.63</fb>
    <v>1</v>
  </rv>
  <rv s="2">
    <fb>62.93</fb>
    <v>1</v>
  </rv>
  <rv s="2">
    <fb>38707</fb>
    <v>0</v>
  </rv>
  <rv s="2">
    <fb>2.625</fb>
    <v>1</v>
  </rv>
  <rv s="2">
    <fb>45444</fb>
    <v>0</v>
  </rv>
  <rv s="2">
    <fb>210.62</fb>
    <v>1</v>
  </rv>
  <rv s="2">
    <fb>202.26</fb>
    <v>1</v>
  </rv>
  <rv s="2">
    <fb>63.65</fb>
    <v>1</v>
  </rv>
  <rv s="2">
    <fb>38708</fb>
    <v>0</v>
  </rv>
  <rv s="2">
    <fb>2.6436000000000002</fb>
    <v>1</v>
  </rv>
  <rv s="2">
    <fb>45474</fb>
    <v>0</v>
  </rv>
  <rv s="2">
    <fb>222.08</fb>
    <v>1</v>
  </rv>
  <rv s="2">
    <fb>212.8</fb>
    <v>1</v>
  </rv>
  <rv s="2">
    <fb>66.739999999999995</fb>
    <v>1</v>
  </rv>
  <rv s="2">
    <fb>38709</fb>
    <v>0</v>
  </rv>
  <rv s="2">
    <fb>2.6196000000000002</fb>
    <v>1</v>
  </rv>
  <rv s="2">
    <fb>45505</fb>
    <v>0</v>
  </rv>
  <rv s="2">
    <fb>229</fb>
    <v>1</v>
  </rv>
  <rv s="2">
    <fb>224.8</fb>
    <v>1</v>
  </rv>
  <rv s="2">
    <fb>72.47</fb>
    <v>1</v>
  </rv>
  <rv s="2">
    <fb>38713</fb>
    <v>0</v>
  </rv>
  <rv s="2">
    <fb>2.6511</fb>
    <v>1</v>
  </rv>
  <rv s="2">
    <fb>45536</fb>
    <v>0</v>
  </rv>
  <rv s="2">
    <fb>233</fb>
    <v>1</v>
  </rv>
  <rv s="2">
    <fb>210.86</fb>
    <v>1</v>
  </rv>
  <rv s="2">
    <fb>71.86</fb>
    <v>1</v>
  </rv>
  <rv s="2">
    <fb>38714</fb>
    <v>0</v>
  </rv>
  <rv s="2">
    <fb>2.6274999999999999</fb>
    <v>1</v>
  </rv>
  <rv s="2">
    <fb>45566</fb>
    <v>0</v>
  </rv>
  <rv s="2">
    <fb>225.91</fb>
    <v>1</v>
  </rv>
  <rv s="2">
    <fb>221.92</fb>
    <v>1</v>
  </rv>
  <rv s="2">
    <fb>65.31</fb>
    <v>1</v>
  </rv>
  <rv s="2">
    <fb>38715</fb>
    <v>0</v>
  </rv>
  <rv s="2">
    <fb>2.5518000000000001</fb>
    <v>1</v>
  </rv>
  <rv s="2">
    <fb>45597</fb>
    <v>0</v>
  </rv>
  <rv s="2">
    <fb>237.33</fb>
    <v>1</v>
  </rv>
  <rv s="2">
    <fb>249.72</fb>
    <v>1</v>
  </rv>
  <rv s="2">
    <fb>64.08</fb>
    <v>1</v>
  </rv>
  <rv s="2">
    <fb>38716</fb>
    <v>0</v>
  </rv>
  <rv s="2">
    <fb>45627</fb>
    <v>0</v>
  </rv>
  <rv s="2">
    <fb>250.42</fb>
    <v>1</v>
  </rv>
  <rv s="2">
    <fb>239.71</fb>
    <v>1</v>
  </rv>
  <rv s="2">
    <fb>62.26</fb>
    <v>1</v>
  </rv>
  <rv s="2">
    <fb>38720</fb>
    <v>0</v>
  </rv>
  <rv s="2">
    <fb>2.6696</fb>
    <v>1</v>
  </rv>
  <rv s="2">
    <fb>45658</fb>
    <v>0</v>
  </rv>
  <rv s="2">
    <fb>236</fb>
    <v>1</v>
  </rv>
  <rv s="2">
    <fb>267.3</fb>
    <v>1</v>
  </rv>
  <rv s="2">
    <fb>63.48</fb>
    <v>1</v>
  </rv>
  <rv s="2">
    <fb>38721</fb>
    <v>0</v>
  </rv>
  <rv s="2">
    <fb>2.6775000000000002</fb>
    <v>1</v>
  </rv>
  <rv s="2">
    <fb>45689</fb>
    <v>0</v>
  </rv>
  <rv s="2">
    <fb>241.84</fb>
    <v>1</v>
  </rv>
  <rv s="2">
    <fb>264.64999999999998</fb>
    <v>1</v>
  </rv>
  <rv s="2">
    <fb>71.209999999999994</fb>
    <v>1</v>
  </rv>
  <rv s="2">
    <fb>38722</fb>
    <v>0</v>
  </rv>
  <rv s="2">
    <fb>2.6564000000000001</fb>
    <v>1</v>
  </rv>
  <rv s="2">
    <fb>45717</fb>
    <v>0</v>
  </rv>
  <rv s="2">
    <fb>222.13</fb>
    <v>1</v>
  </rv>
  <rv s="2">
    <fb>245.3</fb>
    <v>1</v>
  </rv>
  <rv s="2">
    <fb>71.62</fb>
    <v>1</v>
  </rv>
  <rv s="2">
    <fb>38723</fb>
    <v>0</v>
  </rv>
  <rv s="2">
    <fb>2.7250000000000001</fb>
    <v>1</v>
  </rv>
  <rv s="2">
    <fb>45748</fb>
    <v>0</v>
  </rv>
  <rv s="2">
    <fb>212.5</fb>
    <v>1</v>
  </rv>
  <rv s="2">
    <fb>244.62</fb>
    <v>1</v>
  </rv>
  <rv s="2">
    <fb>72.55</fb>
    <v>1</v>
  </rv>
  <rv s="2">
    <fb>38726</fb>
    <v>0</v>
  </rv>
  <rv s="2">
    <fb>2.7161</fb>
    <v>1</v>
  </rv>
  <rv s="2">
    <fb>45778</fb>
    <v>0</v>
  </rv>
  <rv s="2">
    <fb>200.85</fb>
    <v>1</v>
  </rv>
  <rv s="2">
    <fb>264</fb>
    <v>1</v>
  </rv>
  <rv s="2">
    <fb>72.099999999999994</fb>
    <v>1</v>
  </rv>
  <rv s="2">
    <fb>38727</fb>
    <v>0</v>
  </rv>
  <rv s="2">
    <fb>2.8879000000000001</fb>
    <v>1</v>
  </rv>
  <rv s="2">
    <fb>45809</fb>
    <v>0</v>
  </rv>
  <rv s="2">
    <fb>202.82</fb>
    <v>1</v>
  </rv>
  <rv s="2">
    <fb>264.22000000000003</fb>
    <v>1</v>
  </rv>
  <rv s="2">
    <fb>71.37</fb>
    <v>1</v>
  </rv>
  <rv s="2">
    <fb>38728</fb>
    <v>0</v>
  </rv>
  <rv s="2">
    <fb>2.9964</fb>
    <v>1</v>
  </rv>
  <rv s="2">
    <fb>38729</fb>
    <v>0</v>
  </rv>
  <rv s="2">
    <fb>3.0104000000000002</fb>
    <v>1</v>
  </rv>
  <rv s="2">
    <fb>38730</fb>
    <v>0</v>
  </rv>
  <rv s="2">
    <fb>3.0568</fb>
    <v>1</v>
  </rv>
  <rv s="2">
    <fb>38734</fb>
    <v>0</v>
  </rv>
  <rv s="2">
    <fb>3.0253999999999999</fb>
    <v>1</v>
  </rv>
  <rv s="2">
    <fb>38735</fb>
    <v>0</v>
  </rv>
  <rv s="2">
    <fb>2.9460999999999999</fb>
    <v>1</v>
  </rv>
  <rv s="2">
    <fb>38736</fb>
    <v>0</v>
  </rv>
  <rv s="2">
    <fb>2.8227000000000002</fb>
    <v>1</v>
  </rv>
  <rv s="2">
    <fb>38737</fb>
    <v>0</v>
  </rv>
  <rv s="2">
    <fb>2.7174999999999998</fb>
    <v>1</v>
  </rv>
  <rv s="2">
    <fb>38740</fb>
    <v>0</v>
  </rv>
  <rv s="2">
    <fb>2.7738999999999998</fb>
    <v>1</v>
  </rv>
  <rv s="2">
    <fb>38741</fb>
    <v>0</v>
  </rv>
  <rv s="2">
    <fb>2.7157</fb>
    <v>1</v>
  </rv>
  <rv s="2">
    <fb>38742</fb>
    <v>0</v>
  </rv>
  <rv s="2">
    <fb>2.65</fb>
    <v>1</v>
  </rv>
  <rv s="2">
    <fb>38743</fb>
    <v>0</v>
  </rv>
  <rv s="2">
    <fb>2.5832000000000002</fb>
    <v>1</v>
  </rv>
  <rv s="2">
    <fb>38744</fb>
    <v>0</v>
  </rv>
  <rv s="2">
    <fb>2.5724999999999998</fb>
    <v>1</v>
  </rv>
  <rv s="2">
    <fb>38747</fb>
    <v>0</v>
  </rv>
  <rv s="2">
    <fb>2.6785999999999999</fb>
    <v>1</v>
  </rv>
  <rv s="2">
    <fb>38748</fb>
    <v>0</v>
  </rv>
  <rv s="2">
    <fb>2.6936</fb>
    <v>1</v>
  </rv>
  <rv s="2">
    <fb>38750</fb>
    <v>0</v>
  </rv>
  <rv s="2">
    <fb>2.5750000000000002</fb>
    <v>1</v>
  </rv>
  <rv s="2">
    <fb>38751</fb>
    <v>0</v>
  </rv>
  <rv s="2">
    <fb>2.5659999999999998</fb>
    <v>1</v>
  </rv>
  <rv s="2">
    <fb>38754</fb>
    <v>0</v>
  </rv>
  <rv s="2">
    <fb>2.4036</fb>
    <v>1</v>
  </rv>
  <rv s="2">
    <fb>38755</fb>
    <v>0</v>
  </rv>
  <rv s="2">
    <fb>2.4142999999999999</fb>
    <v>1</v>
  </rv>
  <rv s="2">
    <fb>38756</fb>
    <v>0</v>
  </rv>
  <rv s="2">
    <fb>2.4575</fb>
    <v>1</v>
  </rv>
  <rv s="2">
    <fb>38757</fb>
    <v>0</v>
  </rv>
  <rv s="2">
    <fb>38758</fb>
    <v>0</v>
  </rv>
  <rv s="2">
    <fb>2.4039000000000001</fb>
    <v>1</v>
  </rv>
  <rv s="2">
    <fb>38761</fb>
    <v>0</v>
  </rv>
  <rv s="2">
    <fb>2.3111000000000002</fb>
    <v>1</v>
  </rv>
  <rv s="2">
    <fb>38762</fb>
    <v>0</v>
  </rv>
  <rv s="2">
    <fb>2.4159000000000002</fb>
    <v>1</v>
  </rv>
  <rv s="2">
    <fb>38763</fb>
    <v>0</v>
  </rv>
  <rv s="2">
    <fb>2.4721000000000002</fb>
    <v>1</v>
  </rv>
  <rv s="2">
    <fb>38764</fb>
    <v>0</v>
  </rv>
  <rv s="2">
    <fb>2.5204</fb>
    <v>1</v>
  </rv>
  <rv s="2">
    <fb>38765</fb>
    <v>0</v>
  </rv>
  <rv s="2">
    <fb>2.5104000000000002</fb>
    <v>1</v>
  </rv>
  <rv s="2">
    <fb>38769</fb>
    <v>0</v>
  </rv>
  <rv s="2">
    <fb>2.4670999999999998</fb>
    <v>1</v>
  </rv>
  <rv s="2">
    <fb>38770</fb>
    <v>0</v>
  </rv>
  <rv s="2">
    <fb>2.5470999999999999</fb>
    <v>1</v>
  </rv>
  <rv s="2">
    <fb>38771</fb>
    <v>0</v>
  </rv>
  <rv s="2">
    <fb>2.5625</fb>
    <v>1</v>
  </rv>
  <rv s="2">
    <fb>38772</fb>
    <v>0</v>
  </rv>
  <rv s="2">
    <fb>2.5520999999999998</fb>
    <v>1</v>
  </rv>
  <rv s="2">
    <fb>38775</fb>
    <v>0</v>
  </rv>
  <rv s="2">
    <fb>2.5354000000000001</fb>
    <v>1</v>
  </rv>
  <rv s="2">
    <fb>38776</fb>
    <v>0</v>
  </rv>
  <rv s="2">
    <fb>2.4679000000000002</fb>
    <v>1</v>
  </rv>
  <rv s="2">
    <fb>38778</fb>
    <v>0</v>
  </rv>
  <rv s="2">
    <fb>2.4861</fb>
    <v>1</v>
  </rv>
  <rv s="2">
    <fb>38779</fb>
    <v>0</v>
  </rv>
  <rv s="2">
    <fb>2.4186000000000001</fb>
    <v>1</v>
  </rv>
  <rv s="2">
    <fb>38782</fb>
    <v>0</v>
  </rv>
  <rv s="2">
    <fb>2.3386</fb>
    <v>1</v>
  </rv>
  <rv s="2">
    <fb>38783</fb>
    <v>0</v>
  </rv>
  <rv s="2">
    <fb>2.3681999999999999</fb>
    <v>1</v>
  </rv>
  <rv s="2">
    <fb>38784</fb>
    <v>0</v>
  </rv>
  <rv s="2">
    <fb>2.3450000000000002</fb>
    <v>1</v>
  </rv>
  <rv s="2">
    <fb>38785</fb>
    <v>0</v>
  </rv>
  <rv s="2">
    <fb>2.2831999999999999</fb>
    <v>1</v>
  </rv>
  <rv s="2">
    <fb>38786</fb>
    <v>0</v>
  </rv>
  <rv s="2">
    <fb>2.2568000000000001</fb>
    <v>1</v>
  </rv>
  <rv s="2">
    <fb>38789</fb>
    <v>0</v>
  </rv>
  <rv s="2">
    <fb>2.3456999999999999</fb>
    <v>1</v>
  </rv>
  <rv s="2">
    <fb>38790</fb>
    <v>0</v>
  </rv>
  <rv s="2">
    <fb>2.4043000000000001</fb>
    <v>1</v>
  </rv>
  <rv s="2">
    <fb>38791</fb>
    <v>0</v>
  </rv>
  <rv s="2">
    <fb>2.3654000000000002</fb>
    <v>1</v>
  </rv>
  <rv s="2">
    <fb>38792</fb>
    <v>0</v>
  </rv>
  <rv s="2">
    <fb>2.2968000000000002</fb>
    <v>1</v>
  </rv>
  <rv s="2">
    <fb>38793</fb>
    <v>0</v>
  </rv>
  <rv s="2">
    <fb>2.3092999999999999</fb>
    <v>1</v>
  </rv>
  <rv s="2">
    <fb>38796</fb>
    <v>0</v>
  </rv>
  <rv s="2">
    <fb>2.2854000000000001</fb>
    <v>1</v>
  </rv>
  <rv s="2">
    <fb>38797</fb>
    <v>0</v>
  </rv>
  <rv s="2">
    <fb>2.2075</fb>
    <v>1</v>
  </rv>
  <rv s="2">
    <fb>38798</fb>
    <v>0</v>
  </rv>
  <rv s="2">
    <fb>2.2025000000000001</fb>
    <v>1</v>
  </rv>
  <rv s="2">
    <fb>38799</fb>
    <v>0</v>
  </rv>
  <rv s="2">
    <fb>2.1486000000000001</fb>
    <v>1</v>
  </rv>
  <rv s="2">
    <fb>38800</fb>
    <v>0</v>
  </rv>
  <rv s="2">
    <fb>2.1414</fb>
    <v>1</v>
  </rv>
  <rv s="2">
    <fb>38803</fb>
    <v>0</v>
  </rv>
  <rv s="2">
    <fb>2.1254</fb>
    <v>1</v>
  </rv>
  <rv s="2">
    <fb>38804</fb>
    <v>0</v>
  </rv>
  <rv s="2">
    <fb>2.0968</fb>
    <v>1</v>
  </rv>
  <rv s="2">
    <fb>38805</fb>
    <v>0</v>
  </rv>
  <rv s="2">
    <fb>2.2261000000000002</fb>
    <v>1</v>
  </rv>
  <rv s="2">
    <fb>38806</fb>
    <v>0</v>
  </rv>
  <rv s="2">
    <fb>2.2410999999999999</fb>
    <v>1</v>
  </rv>
  <rv s="2">
    <fb>38807</fb>
    <v>0</v>
  </rv>
  <rv s="2">
    <fb>38810</fb>
    <v>0</v>
  </rv>
  <rv s="2">
    <fb>2.2374999999999998</fb>
    <v>1</v>
  </rv>
  <rv s="2">
    <fb>38811</fb>
    <v>0</v>
  </rv>
  <rv s="2">
    <fb>2.1846000000000001</fb>
    <v>1</v>
  </rv>
  <rv s="2">
    <fb>38812</fb>
    <v>0</v>
  </rv>
  <rv s="2">
    <fb>2.4003999999999999</fb>
    <v>1</v>
  </rv>
  <rv s="2">
    <fb>38813</fb>
    <v>0</v>
  </rv>
  <rv s="2">
    <fb>2.5442999999999998</fb>
    <v>1</v>
  </rv>
  <rv s="2">
    <fb>38814</fb>
    <v>0</v>
  </rv>
  <rv s="2">
    <fb>2.4925000000000002</fb>
    <v>1</v>
  </rv>
  <rv s="2">
    <fb>38817</fb>
    <v>0</v>
  </rv>
  <rv s="2">
    <fb>2.4525000000000001</fb>
    <v>1</v>
  </rv>
  <rv s="2">
    <fb>38818</fb>
    <v>0</v>
  </rv>
  <rv s="2">
    <fb>2.4281999999999999</fb>
    <v>1</v>
  </rv>
  <rv s="2">
    <fb>38819</fb>
    <v>0</v>
  </rv>
  <rv s="2">
    <fb>2.3824999999999998</fb>
    <v>1</v>
  </rv>
  <rv s="2">
    <fb>38820</fb>
    <v>0</v>
  </rv>
  <rv s="2">
    <fb>2.3738999999999999</fb>
    <v>1</v>
  </rv>
  <rv s="2">
    <fb>38824</fb>
    <v>0</v>
  </rv>
  <rv s="2">
    <fb>2.3147000000000002</fb>
    <v>1</v>
  </rv>
  <rv s="2">
    <fb>38825</fb>
    <v>0</v>
  </rv>
  <rv s="2">
    <fb>2.3650000000000002</fb>
    <v>1</v>
  </rv>
  <rv s="2">
    <fb>38826</fb>
    <v>0</v>
  </rv>
  <rv s="2">
    <fb>2.3445999999999998</fb>
    <v>1</v>
  </rv>
  <rv s="2">
    <fb>38827</fb>
    <v>0</v>
  </rv>
  <rv s="2">
    <fb>2.4154</fb>
    <v>1</v>
  </rv>
  <rv s="2">
    <fb>38828</fb>
    <v>0</v>
  </rv>
  <rv s="2">
    <fb>2.3942999999999999</fb>
    <v>1</v>
  </rv>
  <rv s="2">
    <fb>38831</fb>
    <v>0</v>
  </rv>
  <rv s="2">
    <fb>2.3481999999999998</fb>
    <v>1</v>
  </rv>
  <rv s="2">
    <fb>38832</fb>
    <v>0</v>
  </rv>
  <rv s="2">
    <fb>2.3632</fb>
    <v>1</v>
  </rv>
  <rv s="2">
    <fb>38833</fb>
    <v>0</v>
  </rv>
  <rv s="2">
    <fb>2.4339</fb>
    <v>1</v>
  </rv>
  <rv s="2">
    <fb>38834</fb>
    <v>0</v>
  </rv>
  <rv s="2">
    <fb>2.4771000000000001</fb>
    <v>1</v>
  </rv>
  <rv s="2">
    <fb>38835</fb>
    <v>0</v>
  </rv>
  <rv s="2">
    <fb>2.4857</fb>
    <v>1</v>
  </rv>
  <rv s="2">
    <fb>38839</fb>
    <v>0</v>
  </rv>
  <rv s="2">
    <fb>2.5579000000000001</fb>
    <v>1</v>
  </rv>
  <rv s="2">
    <fb>38840</fb>
    <v>0</v>
  </rv>
  <rv s="2">
    <fb>2.5407000000000002</fb>
    <v>1</v>
  </rv>
  <rv s="2">
    <fb>38841</fb>
    <v>0</v>
  </rv>
  <rv s="2">
    <fb>2.5404</fb>
    <v>1</v>
  </rv>
  <rv s="2">
    <fb>38842</fb>
    <v>0</v>
  </rv>
  <rv s="2">
    <fb>38845</fb>
    <v>0</v>
  </rv>
  <rv s="2">
    <fb>38846</fb>
    <v>0</v>
  </rv>
  <rv s="2">
    <fb>2.5367999999999999</fb>
    <v>1</v>
  </rv>
  <rv s="2">
    <fb>38847</fb>
    <v>0</v>
  </rv>
  <rv s="2">
    <fb>2.5213999999999999</fb>
    <v>1</v>
  </rv>
  <rv s="2">
    <fb>38848</fb>
    <v>0</v>
  </rv>
  <rv s="2">
    <fb>38849</fb>
    <v>0</v>
  </rv>
  <rv s="2">
    <fb>2.4178999999999999</fb>
    <v>1</v>
  </rv>
  <rv s="2">
    <fb>38852</fb>
    <v>0</v>
  </rv>
  <rv s="2">
    <fb>2.4211</fb>
    <v>1</v>
  </rv>
  <rv s="2">
    <fb>38853</fb>
    <v>0</v>
  </rv>
  <rv s="2">
    <fb>2.3207</fb>
    <v>1</v>
  </rv>
  <rv s="2">
    <fb>38854</fb>
    <v>0</v>
  </rv>
  <rv s="2">
    <fb>2.3307000000000002</fb>
    <v>1</v>
  </rv>
  <rv s="2">
    <fb>38855</fb>
    <v>0</v>
  </rv>
  <rv s="2">
    <fb>2.2564000000000002</fb>
    <v>1</v>
  </rv>
  <rv s="2">
    <fb>38856</fb>
    <v>0</v>
  </rv>
  <rv s="2">
    <fb>2.3039000000000001</fb>
    <v>1</v>
  </rv>
  <rv s="2">
    <fb>38859</fb>
    <v>0</v>
  </rv>
  <rv s="2">
    <fb>2.2635999999999998</fb>
    <v>1</v>
  </rv>
  <rv s="2">
    <fb>38860</fb>
    <v>0</v>
  </rv>
  <rv s="2">
    <fb>2.2553999999999998</fb>
    <v>1</v>
  </rv>
  <rv s="2">
    <fb>38861</fb>
    <v>0</v>
  </rv>
  <rv s="2">
    <fb>2.2621000000000002</fb>
    <v>1</v>
  </rv>
  <rv s="2">
    <fb>38862</fb>
    <v>0</v>
  </rv>
  <rv s="2">
    <fb>2.2974999999999999</fb>
    <v>1</v>
  </rv>
  <rv s="2">
    <fb>38863</fb>
    <v>0</v>
  </rv>
  <rv s="2">
    <fb>2.2696000000000001</fb>
    <v>1</v>
  </rv>
  <rv s="2">
    <fb>38867</fb>
    <v>0</v>
  </rv>
  <rv s="2">
    <fb>2.1863999999999999</fb>
    <v>1</v>
  </rv>
  <rv s="2">
    <fb>38868</fb>
    <v>0</v>
  </rv>
  <rv s="2">
    <fb>2.2204000000000002</fb>
    <v>1</v>
  </rv>
  <rv s="2">
    <fb>38870</fb>
    <v>0</v>
  </rv>
  <rv s="2">
    <fb>2.2021000000000002</fb>
    <v>1</v>
  </rv>
  <rv s="2">
    <fb>38873</fb>
    <v>0</v>
  </rv>
  <rv s="2">
    <fb>2.1429</fb>
    <v>1</v>
  </rv>
  <rv s="2">
    <fb>38874</fb>
    <v>0</v>
  </rv>
  <rv s="2">
    <fb>2.133</fb>
    <v>1</v>
  </rv>
  <rv s="2">
    <fb>38875</fb>
    <v>0</v>
  </rv>
  <rv s="2">
    <fb>2.0916000000000001</fb>
    <v>1</v>
  </rv>
  <rv s="2">
    <fb>38876</fb>
    <v>0</v>
  </rv>
  <rv s="2">
    <fb>2.17</fb>
    <v>1</v>
  </rv>
  <rv s="2">
    <fb>38877</fb>
    <v>0</v>
  </rv>
  <rv s="2">
    <fb>2.1156999999999999</fb>
    <v>1</v>
  </rv>
  <rv s="2">
    <fb>38880</fb>
    <v>0</v>
  </rv>
  <rv s="2">
    <fb>2.0356999999999998</fb>
    <v>1</v>
  </rv>
  <rv s="2">
    <fb>38881</fb>
    <v>0</v>
  </rv>
  <rv s="2">
    <fb>2.0832000000000002</fb>
    <v>1</v>
  </rv>
  <rv s="2">
    <fb>38882</fb>
    <v>0</v>
  </rv>
  <rv s="2">
    <fb>2.0575000000000001</fb>
    <v>1</v>
  </rv>
  <rv s="2">
    <fb>38883</fb>
    <v>0</v>
  </rv>
  <rv s="2">
    <fb>2.1206999999999998</fb>
    <v>1</v>
  </rv>
  <rv s="2">
    <fb>38884</fb>
    <v>0</v>
  </rv>
  <rv s="2">
    <fb>2.0556999999999999</fb>
    <v>1</v>
  </rv>
  <rv s="2">
    <fb>38887</fb>
    <v>0</v>
  </rv>
  <rv s="2">
    <fb>2.0428999999999999</fb>
    <v>1</v>
  </rv>
  <rv s="2">
    <fb>38888</fb>
    <v>0</v>
  </rv>
  <rv s="2">
    <fb>2.0525000000000002</fb>
    <v>1</v>
  </rv>
  <rv s="2">
    <fb>38889</fb>
    <v>0</v>
  </rv>
  <rv s="2">
    <fb>2.0663999999999998</fb>
    <v>1</v>
  </rv>
  <rv s="2">
    <fb>38890</fb>
    <v>0</v>
  </rv>
  <rv s="2">
    <fb>2.1278999999999999</fb>
    <v>1</v>
  </rv>
  <rv s="2">
    <fb>38891</fb>
    <v>0</v>
  </rv>
  <rv s="2">
    <fb>2.1011000000000002</fb>
    <v>1</v>
  </rv>
  <rv s="2">
    <fb>38894</fb>
    <v>0</v>
  </rv>
  <rv s="2">
    <fb>2.1067999999999998</fb>
    <v>1</v>
  </rv>
  <rv s="2">
    <fb>38895</fb>
    <v>0</v>
  </rv>
  <rv s="2">
    <fb>2.0510999999999999</fb>
    <v>1</v>
  </rv>
  <rv s="2">
    <fb>38896</fb>
    <v>0</v>
  </rv>
  <rv s="2">
    <fb>2.0007000000000001</fb>
    <v>1</v>
  </rv>
  <rv s="2">
    <fb>38897</fb>
    <v>0</v>
  </rv>
  <rv s="2">
    <fb>2.1061000000000001</fb>
    <v>1</v>
  </rv>
  <rv s="2">
    <fb>38898</fb>
    <v>0</v>
  </rv>
  <rv s="2">
    <fb>38901</fb>
    <v>0</v>
  </rv>
  <rv s="2">
    <fb>2.0695999999999999</fb>
    <v>1</v>
  </rv>
  <rv s="2">
    <fb>38903</fb>
    <v>0</v>
  </rv>
  <rv s="2">
    <fb>2.0358000000000001</fb>
    <v>1</v>
  </rv>
  <rv s="2">
    <fb>38904</fb>
    <v>0</v>
  </rv>
  <rv s="2">
    <fb>1.9918</fb>
    <v>1</v>
  </rv>
  <rv s="2">
    <fb>38905</fb>
    <v>0</v>
  </rv>
  <rv s="2">
    <fb>1.9785999999999999</fb>
    <v>1</v>
  </rv>
  <rv s="2">
    <fb>38908</fb>
    <v>0</v>
  </rv>
  <rv s="2">
    <fb>1.9642999999999999</fb>
    <v>1</v>
  </rv>
  <rv s="2">
    <fb>38909</fb>
    <v>0</v>
  </rv>
  <rv s="2">
    <fb>1.9875</fb>
    <v>1</v>
  </rv>
  <rv s="2">
    <fb>38910</fb>
    <v>0</v>
  </rv>
  <rv s="2">
    <fb>1.8914</fb>
    <v>1</v>
  </rv>
  <rv s="2">
    <fb>38911</fb>
    <v>0</v>
  </rv>
  <rv s="2">
    <fb>1.8661000000000001</fb>
    <v>1</v>
  </rv>
  <rv s="2">
    <fb>38912</fb>
    <v>0</v>
  </rv>
  <rv s="2">
    <fb>1.8096000000000001</fb>
    <v>1</v>
  </rv>
  <rv s="2">
    <fb>38915</fb>
    <v>0</v>
  </rv>
  <rv s="2">
    <fb>1.8704000000000001</fb>
    <v>1</v>
  </rv>
  <rv s="2">
    <fb>38916</fb>
    <v>0</v>
  </rv>
  <rv s="2">
    <fb>1.8893</fb>
    <v>1</v>
  </rv>
  <rv s="2">
    <fb>38917</fb>
    <v>0</v>
  </rv>
  <rv s="2">
    <fb>1.9320999999999999</fb>
    <v>1</v>
  </rv>
  <rv s="2">
    <fb>38918</fb>
    <v>0</v>
  </rv>
  <rv s="2">
    <fb>2.1606999999999998</fb>
    <v>1</v>
  </rv>
  <rv s="2">
    <fb>38919</fb>
    <v>0</v>
  </rv>
  <rv s="2">
    <fb>2.1686000000000001</fb>
    <v>1</v>
  </rv>
  <rv s="2">
    <fb>38922</fb>
    <v>0</v>
  </rv>
  <rv s="2">
    <fb>2.1936</fb>
    <v>1</v>
  </rv>
  <rv s="2">
    <fb>38923</fb>
    <v>0</v>
  </rv>
  <rv s="2">
    <fb>2.2117</fb>
    <v>1</v>
  </rv>
  <rv s="2">
    <fb>38924</fb>
    <v>0</v>
  </rv>
  <rv s="2">
    <fb>2.2810999999999999</fb>
    <v>1</v>
  </rv>
  <rv s="2">
    <fb>38925</fb>
    <v>0</v>
  </rv>
  <rv s="2">
    <fb>2.2643</fb>
    <v>1</v>
  </rv>
  <rv s="2">
    <fb>38926</fb>
    <v>0</v>
  </rv>
  <rv s="2">
    <fb>2.3424999999999998</fb>
    <v>1</v>
  </rv>
  <rv s="2">
    <fb>38929</fb>
    <v>0</v>
  </rv>
  <rv s="2">
    <fb>2.3993000000000002</fb>
    <v>1</v>
  </rv>
  <rv s="2">
    <fb>38931</fb>
    <v>0</v>
  </rv>
  <rv s="2">
    <fb>2.4342999999999999</fb>
    <v>1</v>
  </rv>
  <rv s="2">
    <fb>38932</fb>
    <v>0</v>
  </rv>
  <rv s="2">
    <fb>2.4853999999999998</fb>
    <v>1</v>
  </rv>
  <rv s="2">
    <fb>38933</fb>
    <v>0</v>
  </rv>
  <rv s="2">
    <fb>2.4392999999999998</fb>
    <v>1</v>
  </rv>
  <rv s="2">
    <fb>38936</fb>
    <v>0</v>
  </rv>
  <rv s="2">
    <fb>38937</fb>
    <v>0</v>
  </rv>
  <rv s="2">
    <fb>2.3136000000000001</fb>
    <v>1</v>
  </rv>
  <rv s="2">
    <fb>38938</fb>
    <v>0</v>
  </rv>
  <rv s="2">
    <fb>2.2711000000000001</fb>
    <v>1</v>
  </rv>
  <rv s="2">
    <fb>38939</fb>
    <v>0</v>
  </rv>
  <rv s="2">
    <fb>2.2881999999999998</fb>
    <v>1</v>
  </rv>
  <rv s="2">
    <fb>38940</fb>
    <v>0</v>
  </rv>
  <rv s="2">
    <fb>2.2732000000000001</fb>
    <v>1</v>
  </rv>
  <rv s="2">
    <fb>38943</fb>
    <v>0</v>
  </rv>
  <rv s="2">
    <fb>2.2835999999999999</fb>
    <v>1</v>
  </rv>
  <rv s="2">
    <fb>38944</fb>
    <v>0</v>
  </rv>
  <rv s="2">
    <fb>2.3732000000000002</fb>
    <v>1</v>
  </rv>
  <rv s="2">
    <fb>38945</fb>
    <v>0</v>
  </rv>
  <rv s="2">
    <fb>2.4279000000000002</fb>
    <v>1</v>
  </rv>
  <rv s="2">
    <fb>38946</fb>
    <v>0</v>
  </rv>
  <rv s="2">
    <fb>2.4138999999999999</fb>
    <v>1</v>
  </rv>
  <rv s="2">
    <fb>38947</fb>
    <v>0</v>
  </rv>
  <rv s="2">
    <fb>2.4253999999999998</fb>
    <v>1</v>
  </rv>
  <rv s="2">
    <fb>38950</fb>
    <v>0</v>
  </rv>
  <rv s="2">
    <fb>2.3771</fb>
    <v>1</v>
  </rv>
  <rv s="2">
    <fb>38951</fb>
    <v>0</v>
  </rv>
  <rv s="2">
    <fb>2.415</fb>
    <v>1</v>
  </rv>
  <rv s="2">
    <fb>38952</fb>
    <v>0</v>
  </rv>
  <rv s="2">
    <fb>38953</fb>
    <v>0</v>
  </rv>
  <rv s="2">
    <fb>2.4218000000000002</fb>
    <v>1</v>
  </rv>
  <rv s="2">
    <fb>38954</fb>
    <v>0</v>
  </rv>
  <rv s="2">
    <fb>2.4554</fb>
    <v>1</v>
  </rv>
  <rv s="2">
    <fb>38957</fb>
    <v>0</v>
  </rv>
  <rv s="2">
    <fb>2.3921000000000001</fb>
    <v>1</v>
  </rv>
  <rv s="2">
    <fb>38958</fb>
    <v>0</v>
  </rv>
  <rv s="2">
    <fb>2.3742999999999999</fb>
    <v>1</v>
  </rv>
  <rv s="2">
    <fb>38959</fb>
    <v>0</v>
  </rv>
  <rv s="2">
    <fb>2.3914</fb>
    <v>1</v>
  </rv>
  <rv s="2">
    <fb>38960</fb>
    <v>0</v>
  </rv>
  <rv s="2">
    <fb>2.4420999999999999</fb>
    <v>1</v>
  </rv>
  <rv s="2">
    <fb>38965</fb>
    <v>0</v>
  </rv>
  <rv s="2">
    <fb>2.5529000000000002</fb>
    <v>1</v>
  </rv>
  <rv s="2">
    <fb>38966</fb>
    <v>0</v>
  </rv>
  <rv s="2">
    <fb>2.5011000000000001</fb>
    <v>1</v>
  </rv>
  <rv s="2">
    <fb>38967</fb>
    <v>0</v>
  </rv>
  <rv s="2">
    <fb>2.6</fb>
    <v>1</v>
  </rv>
  <rv s="2">
    <fb>38968</fb>
    <v>0</v>
  </rv>
  <rv s="2">
    <fb>2.59</fb>
    <v>1</v>
  </rv>
  <rv s="2">
    <fb>38971</fb>
    <v>0</v>
  </rv>
  <rv s="2">
    <fb>2.5893000000000002</fb>
    <v>1</v>
  </rv>
  <rv s="2">
    <fb>38972</fb>
    <v>0</v>
  </rv>
  <rv s="2">
    <fb>38973</fb>
    <v>0</v>
  </rv>
  <rv s="2">
    <fb>38974</fb>
    <v>0</v>
  </rv>
  <rv s="2">
    <fb>2.6488999999999998</fb>
    <v>1</v>
  </rv>
  <rv s="2">
    <fb>38975</fb>
    <v>0</v>
  </rv>
  <rv s="2">
    <fb>2.6463999999999999</fb>
    <v>1</v>
  </rv>
  <rv s="2">
    <fb>38978</fb>
    <v>0</v>
  </rv>
  <rv s="2">
    <fb>2.6389</fb>
    <v>1</v>
  </rv>
  <rv s="2">
    <fb>38979</fb>
    <v>0</v>
  </rv>
  <rv s="2">
    <fb>2.6345999999999998</fb>
    <v>1</v>
  </rv>
  <rv s="2">
    <fb>38980</fb>
    <v>0</v>
  </rv>
  <rv s="2">
    <fb>2.6879</fb>
    <v>1</v>
  </rv>
  <rv s="2">
    <fb>38981</fb>
    <v>0</v>
  </rv>
  <rv s="2">
    <fb>2.6661000000000001</fb>
    <v>1</v>
  </rv>
  <rv s="2">
    <fb>38982</fb>
    <v>0</v>
  </rv>
  <rv s="2">
    <fb>2.6071</fb>
    <v>1</v>
  </rv>
  <rv s="2">
    <fb>38985</fb>
    <v>0</v>
  </rv>
  <rv s="2">
    <fb>2.7054</fb>
    <v>1</v>
  </rv>
  <rv s="2">
    <fb>38986</fb>
    <v>0</v>
  </rv>
  <rv s="2">
    <fb>2.7717999999999998</fb>
    <v>1</v>
  </rv>
  <rv s="2">
    <fb>38987</fb>
    <v>0</v>
  </rv>
  <rv s="2">
    <fb>2.7288999999999999</fb>
    <v>1</v>
  </rv>
  <rv s="2">
    <fb>38988</fb>
    <v>0</v>
  </rv>
  <rv s="2">
    <fb>2.7504</fb>
    <v>1</v>
  </rv>
  <rv s="2">
    <fb>38989</fb>
    <v>0</v>
  </rv>
  <rv s="2">
    <fb>38992</fb>
    <v>0</v>
  </rv>
  <rv s="2">
    <fb>2.6736</fb>
    <v>1</v>
  </rv>
  <rv s="2">
    <fb>38993</fb>
    <v>0</v>
  </rv>
  <rv s="2">
    <fb>38994</fb>
    <v>0</v>
  </rv>
  <rv s="2">
    <fb>2.6920999999999999</fb>
    <v>1</v>
  </rv>
  <rv s="2">
    <fb>38995</fb>
    <v>0</v>
  </rv>
  <rv s="2">
    <fb>2.6724999999999999</fb>
    <v>1</v>
  </rv>
  <rv s="2">
    <fb>38996</fb>
    <v>0</v>
  </rv>
  <rv s="2">
    <fb>2.6507000000000001</fb>
    <v>1</v>
  </rv>
  <rv s="2">
    <fb>38999</fb>
    <v>0</v>
  </rv>
  <rv s="2">
    <fb>2.6654</fb>
    <v>1</v>
  </rv>
  <rv s="2">
    <fb>39000</fb>
    <v>0</v>
  </rv>
  <rv s="2">
    <fb>2.6360999999999999</fb>
    <v>1</v>
  </rv>
  <rv s="2">
    <fb>39001</fb>
    <v>0</v>
  </rv>
  <rv s="2">
    <fb>2.6154000000000002</fb>
    <v>1</v>
  </rv>
  <rv s="2">
    <fb>39002</fb>
    <v>0</v>
  </rv>
  <rv s="2">
    <fb>39003</fb>
    <v>0</v>
  </rv>
  <rv s="2">
    <fb>2.6793</fb>
    <v>1</v>
  </rv>
  <rv s="2">
    <fb>39006</fb>
    <v>0</v>
  </rv>
  <rv s="2">
    <fb>2.6928999999999998</fb>
    <v>1</v>
  </rv>
  <rv s="2">
    <fb>39007</fb>
    <v>0</v>
  </rv>
  <rv s="2">
    <fb>2.6532</fb>
    <v>1</v>
  </rv>
  <rv s="2">
    <fb>39008</fb>
    <v>0</v>
  </rv>
  <rv s="2">
    <fb>2.6617999999999999</fb>
    <v>1</v>
  </rv>
  <rv s="2">
    <fb>39009</fb>
    <v>0</v>
  </rv>
  <rv s="2">
    <fb>2.8210999999999999</fb>
    <v>1</v>
  </rv>
  <rv s="2">
    <fb>39010</fb>
    <v>0</v>
  </rv>
  <rv s="2">
    <fb>2.8553999999999999</fb>
    <v>1</v>
  </rv>
  <rv s="2">
    <fb>39013</fb>
    <v>0</v>
  </rv>
  <rv s="2">
    <fb>2.9093</fb>
    <v>1</v>
  </rv>
  <rv s="2">
    <fb>39014</fb>
    <v>0</v>
  </rv>
  <rv s="2">
    <fb>2.8946000000000001</fb>
    <v>1</v>
  </rv>
  <rv s="2">
    <fb>39015</fb>
    <v>0</v>
  </rv>
  <rv s="2">
    <fb>2.9171</fb>
    <v>1</v>
  </rv>
  <rv s="2">
    <fb>39016</fb>
    <v>0</v>
  </rv>
  <rv s="2">
    <fb>2.9354</fb>
    <v>1</v>
  </rv>
  <rv s="2">
    <fb>39017</fb>
    <v>0</v>
  </rv>
  <rv s="2">
    <fb>2.8717999999999999</fb>
    <v>1</v>
  </rv>
  <rv s="2">
    <fb>39020</fb>
    <v>0</v>
  </rv>
  <rv s="2">
    <fb>2.8721000000000001</fb>
    <v>1</v>
  </rv>
  <rv s="2">
    <fb>39021</fb>
    <v>0</v>
  </rv>
  <rv s="2">
    <fb>2.8271000000000002</fb>
    <v>1</v>
  </rv>
  <rv s="2">
    <fb>39023</fb>
    <v>0</v>
  </rv>
  <rv s="2">
    <fb>2.8207</fb>
    <v>1</v>
  </rv>
  <rv s="2">
    <fb>39024</fb>
    <v>0</v>
  </rv>
  <rv s="2">
    <fb>2.7961</fb>
    <v>1</v>
  </rv>
  <rv s="2">
    <fb>39027</fb>
    <v>0</v>
  </rv>
  <rv s="2">
    <fb>2.8468</fb>
    <v>1</v>
  </rv>
  <rv s="2">
    <fb>39028</fb>
    <v>0</v>
  </rv>
  <rv s="2">
    <fb>2.8754</fb>
    <v>1</v>
  </rv>
  <rv s="2">
    <fb>39029</fb>
    <v>0</v>
  </rv>
  <rv s="2">
    <fb>2.9445999999999999</fb>
    <v>1</v>
  </rv>
  <rv s="2">
    <fb>39030</fb>
    <v>0</v>
  </rv>
  <rv s="2">
    <fb>2.9763999999999999</fb>
    <v>1</v>
  </rv>
  <rv s="2">
    <fb>39031</fb>
    <v>0</v>
  </rv>
  <rv s="2">
    <fb>2.9685999999999999</fb>
    <v>1</v>
  </rv>
  <rv s="2">
    <fb>39034</fb>
    <v>0</v>
  </rv>
  <rv s="2">
    <fb>3.0125000000000002</fb>
    <v>1</v>
  </rv>
  <rv s="2">
    <fb>39035</fb>
    <v>0</v>
  </rv>
  <rv s="2">
    <fb>3.0356999999999998</fb>
    <v>1</v>
  </rv>
  <rv s="2">
    <fb>39036</fb>
    <v>0</v>
  </rv>
  <rv s="2">
    <fb>3.0017999999999998</fb>
    <v>1</v>
  </rv>
  <rv s="2">
    <fb>39037</fb>
    <v>0</v>
  </rv>
  <rv s="2">
    <fb>3.0575000000000001</fb>
    <v>1</v>
  </rv>
  <rv s="2">
    <fb>39038</fb>
    <v>0</v>
  </rv>
  <rv s="2">
    <fb>3.0661</fb>
    <v>1</v>
  </rv>
  <rv s="2">
    <fb>39041</fb>
    <v>0</v>
  </rv>
  <rv s="2">
    <fb>3.0882000000000001</fb>
    <v>1</v>
  </rv>
  <rv s="2">
    <fb>39042</fb>
    <v>0</v>
  </rv>
  <rv s="2">
    <fb>3.1642999999999999</fb>
    <v>1</v>
  </rv>
  <rv s="2">
    <fb>39043</fb>
    <v>0</v>
  </rv>
  <rv s="2">
    <fb>3.2254</fb>
    <v>1</v>
  </rv>
  <rv s="2">
    <fb>39045</fb>
    <v>0</v>
  </rv>
  <rv s="2">
    <fb>3.2725</fb>
    <v>1</v>
  </rv>
  <rv s="2">
    <fb>39048</fb>
    <v>0</v>
  </rv>
  <rv s="2">
    <fb>3.1979000000000002</fb>
    <v>1</v>
  </rv>
  <rv s="2">
    <fb>39049</fb>
    <v>0</v>
  </rv>
  <rv s="2">
    <fb>3.2789000000000001</fb>
    <v>1</v>
  </rv>
  <rv s="2">
    <fb>39050</fb>
    <v>0</v>
  </rv>
  <rv s="2">
    <fb>3.2786</fb>
    <v>1</v>
  </rv>
  <rv s="2">
    <fb>39051</fb>
    <v>0</v>
  </rv>
  <rv s="2">
    <fb>3.2614000000000001</fb>
    <v>1</v>
  </rv>
  <rv s="2">
    <fb>39055</fb>
    <v>0</v>
  </rv>
  <rv s="2">
    <fb>3.2543000000000002</fb>
    <v>1</v>
  </rv>
  <rv s="2">
    <fb>39056</fb>
    <v>0</v>
  </rv>
  <rv s="2">
    <fb>3.2595999999999998</fb>
    <v>1</v>
  </rv>
  <rv s="2">
    <fb>39057</fb>
    <v>0</v>
  </rv>
  <rv s="2">
    <fb>3.2082000000000002</fb>
    <v>1</v>
  </rv>
  <rv s="2">
    <fb>39058</fb>
    <v>0</v>
  </rv>
  <rv s="2">
    <fb>3.1086</fb>
    <v>1</v>
  </rv>
  <rv s="2">
    <fb>39059</fb>
    <v>0</v>
  </rv>
  <rv s="2">
    <fb>3.1520999999999999</fb>
    <v>1</v>
  </rv>
  <rv s="2">
    <fb>39062</fb>
    <v>0</v>
  </rv>
  <rv s="2">
    <fb>3.1696</fb>
    <v>1</v>
  </rv>
  <rv s="2">
    <fb>39063</fb>
    <v>0</v>
  </rv>
  <rv s="2">
    <fb>3.0764</fb>
    <v>1</v>
  </rv>
  <rv s="2">
    <fb>39064</fb>
    <v>0</v>
  </rv>
  <rv s="2">
    <fb>3.1804000000000001</fb>
    <v>1</v>
  </rv>
  <rv s="2">
    <fb>39065</fb>
    <v>0</v>
  </rv>
  <rv s="2">
    <fb>3.1625000000000001</fb>
    <v>1</v>
  </rv>
  <rv s="2">
    <fb>39066</fb>
    <v>0</v>
  </rv>
  <rv s="2">
    <fb>3.1328999999999998</fb>
    <v>1</v>
  </rv>
  <rv s="2">
    <fb>39069</fb>
    <v>0</v>
  </rv>
  <rv s="2">
    <fb>3.0525000000000002</fb>
    <v>1</v>
  </rv>
  <rv s="2">
    <fb>39070</fb>
    <v>0</v>
  </rv>
  <rv s="2">
    <fb>3.0825</fb>
    <v>1</v>
  </rv>
  <rv s="2">
    <fb>39071</fb>
    <v>0</v>
  </rv>
  <rv s="2">
    <fb>3.0270999999999999</fb>
    <v>1</v>
  </rv>
  <rv s="2">
    <fb>39072</fb>
    <v>0</v>
  </rv>
  <rv s="2">
    <fb>2.9607000000000001</fb>
    <v>1</v>
  </rv>
  <rv s="2">
    <fb>39073</fb>
    <v>0</v>
  </rv>
  <rv s="2">
    <fb>2.9357000000000002</fb>
    <v>1</v>
  </rv>
  <rv s="2">
    <fb>39077</fb>
    <v>0</v>
  </rv>
  <rv s="2">
    <fb>2.9110999999999998</fb>
    <v>1</v>
  </rv>
  <rv s="2">
    <fb>39078</fb>
    <v>0</v>
  </rv>
  <rv s="2">
    <fb>2.9114</fb>
    <v>1</v>
  </rv>
  <rv s="2">
    <fb>39079</fb>
    <v>0</v>
  </rv>
  <rv s="2">
    <fb>2.8881999999999999</fb>
    <v>1</v>
  </rv>
  <rv s="2">
    <fb>39080</fb>
    <v>0</v>
  </rv>
  <rv s="2">
    <fb>39085</fb>
    <v>0</v>
  </rv>
  <rv s="2">
    <fb>2.9929000000000001</fb>
    <v>1</v>
  </rv>
  <rv s="2">
    <fb>39086</fb>
    <v>0</v>
  </rv>
  <rv s="2">
    <fb>3.0592999999999999</fb>
    <v>1</v>
  </rv>
  <rv s="2">
    <fb>39087</fb>
    <v>0</v>
  </rv>
  <rv s="2">
    <fb>3.0375000000000001</fb>
    <v>1</v>
  </rv>
  <rv s="2">
    <fb>39090</fb>
    <v>0</v>
  </rv>
  <rv s="2">
    <fb>39091</fb>
    <v>0</v>
  </rv>
  <rv s="2">
    <fb>3.3060999999999998</fb>
    <v>1</v>
  </rv>
  <rv s="2">
    <fb>39092</fb>
    <v>0</v>
  </rv>
  <rv s="2">
    <fb>3.4643000000000002</fb>
    <v>1</v>
  </rv>
  <rv s="2">
    <fb>39093</fb>
    <v>0</v>
  </rv>
  <rv s="2">
    <fb>3.4214000000000002</fb>
    <v>1</v>
  </rv>
  <rv s="2">
    <fb>39094</fb>
    <v>0</v>
  </rv>
  <rv s="2">
    <fb>3.3793000000000002</fb>
    <v>1</v>
  </rv>
  <rv s="2">
    <fb>39098</fb>
    <v>0</v>
  </rv>
  <rv s="2">
    <fb>3.4679000000000002</fb>
    <v>1</v>
  </rv>
  <rv s="2">
    <fb>39099</fb>
    <v>0</v>
  </rv>
  <rv s="2">
    <fb>3.3910999999999998</fb>
    <v>1</v>
  </rv>
  <rv s="2">
    <fb>39100</fb>
    <v>0</v>
  </rv>
  <rv s="2">
    <fb>3.1810999999999998</fb>
    <v>1</v>
  </rv>
  <rv s="2">
    <fb>39101</fb>
    <v>0</v>
  </rv>
  <rv s="2">
    <fb>3.1606999999999998</fb>
    <v>1</v>
  </rv>
  <rv s="2">
    <fb>39104</fb>
    <v>0</v>
  </rv>
  <rv s="2">
    <fb>3.0996000000000001</fb>
    <v>1</v>
  </rv>
  <rv s="2">
    <fb>39105</fb>
    <v>0</v>
  </rv>
  <rv s="2">
    <fb>3.0607000000000002</fb>
    <v>1</v>
  </rv>
  <rv s="2">
    <fb>39106</fb>
    <v>0</v>
  </rv>
  <rv s="2">
    <fb>3.0964</fb>
    <v>1</v>
  </rv>
  <rv s="2">
    <fb>39107</fb>
    <v>0</v>
  </rv>
  <rv s="2">
    <fb>3.0804</fb>
    <v>1</v>
  </rv>
  <rv s="2">
    <fb>39108</fb>
    <v>0</v>
  </rv>
  <rv s="2">
    <fb>3.0493000000000001</fb>
    <v>1</v>
  </rv>
  <rv s="2">
    <fb>39111</fb>
    <v>0</v>
  </rv>
  <rv s="2">
    <fb>3.0693000000000001</fb>
    <v>1</v>
  </rv>
  <rv s="2">
    <fb>39112</fb>
    <v>0</v>
  </rv>
  <rv s="2">
    <fb>3.0554000000000001</fb>
    <v>1</v>
  </rv>
  <rv s="2">
    <fb>39113</fb>
    <v>0</v>
  </rv>
  <rv s="2">
    <fb>3.0264000000000002</fb>
    <v>1</v>
  </rv>
  <rv s="2">
    <fb>39115</fb>
    <v>0</v>
  </rv>
  <rv s="2">
    <fb>3.0268000000000002</fb>
    <v>1</v>
  </rv>
  <rv s="2">
    <fb>39118</fb>
    <v>0</v>
  </rv>
  <rv s="2">
    <fb>2.9979</fb>
    <v>1</v>
  </rv>
  <rv s="2">
    <fb>39119</fb>
    <v>0</v>
  </rv>
  <rv s="2">
    <fb>3.0053999999999998</fb>
    <v>1</v>
  </rv>
  <rv s="2">
    <fb>39120</fb>
    <v>0</v>
  </rv>
  <rv s="2">
    <fb>3.0768</fb>
    <v>1</v>
  </rv>
  <rv s="2">
    <fb>39121</fb>
    <v>0</v>
  </rv>
  <rv s="2">
    <fb>3.0779000000000001</fb>
    <v>1</v>
  </rv>
  <rv s="2">
    <fb>39122</fb>
    <v>0</v>
  </rv>
  <rv s="2">
    <fb>2.9739</fb>
    <v>1</v>
  </rv>
  <rv s="2">
    <fb>39125</fb>
    <v>0</v>
  </rv>
  <rv s="2">
    <fb>3.0314000000000001</fb>
    <v>1</v>
  </rv>
  <rv s="2">
    <fb>39126</fb>
    <v>0</v>
  </rv>
  <rv s="2">
    <fb>3.0249999999999999</fb>
    <v>1</v>
  </rv>
  <rv s="2">
    <fb>39127</fb>
    <v>0</v>
  </rv>
  <rv s="2">
    <fb>3.0464000000000002</fb>
    <v>1</v>
  </rv>
  <rv s="2">
    <fb>39128</fb>
    <v>0</v>
  </rv>
  <rv s="2">
    <fb>3.0432000000000001</fb>
    <v>1</v>
  </rv>
  <rv s="2">
    <fb>39129</fb>
    <v>0</v>
  </rv>
  <rv s="2">
    <fb>3.0295999999999998</fb>
    <v>1</v>
  </rv>
  <rv s="2">
    <fb>39133</fb>
    <v>0</v>
  </rv>
  <rv s="2">
    <fb>3.0678999999999998</fb>
    <v>1</v>
  </rv>
  <rv s="2">
    <fb>39134</fb>
    <v>0</v>
  </rv>
  <rv s="2">
    <fb>3.1857000000000002</fb>
    <v>1</v>
  </rv>
  <rv s="2">
    <fb>39135</fb>
    <v>0</v>
  </rv>
  <rv s="2">
    <fb>3.1968000000000001</fb>
    <v>1</v>
  </rv>
  <rv s="2">
    <fb>39136</fb>
    <v>0</v>
  </rv>
  <rv s="2">
    <fb>39139</fb>
    <v>0</v>
  </rv>
  <rv s="2">
    <fb>3.1661000000000001</fb>
    <v>1</v>
  </rv>
  <rv s="2">
    <fb>39140</fb>
    <v>0</v>
  </rv>
  <rv s="2">
    <fb>2.9975000000000001</fb>
    <v>1</v>
  </rv>
  <rv s="2">
    <fb>39141</fb>
    <v>0</v>
  </rv>
  <rv s="2">
    <fb>3.1093000000000002</fb>
    <v>1</v>
  </rv>
  <rv s="2">
    <fb>39143</fb>
    <v>0</v>
  </rv>
  <rv s="2">
    <fb>3.0503999999999998</fb>
    <v>1</v>
  </rv>
  <rv s="2">
    <fb>39146</fb>
    <v>0</v>
  </rv>
  <rv s="2">
    <fb>3.0829</fb>
    <v>1</v>
  </rv>
  <rv s="2">
    <fb>39147</fb>
    <v>0</v>
  </rv>
  <rv s="2">
    <fb>3.1496</fb>
    <v>1</v>
  </rv>
  <rv s="2">
    <fb>39148</fb>
    <v>0</v>
  </rv>
  <rv s="2">
    <fb>39149</fb>
    <v>0</v>
  </rv>
  <rv s="2">
    <fb>3.1429</fb>
    <v>1</v>
  </rv>
  <rv s="2">
    <fb>39150</fb>
    <v>0</v>
  </rv>
  <rv s="2">
    <fb>3.1417999999999999</fb>
    <v>1</v>
  </rv>
  <rv s="2">
    <fb>39153</fb>
    <v>0</v>
  </rv>
  <rv s="2">
    <fb>3.2096</fb>
    <v>1</v>
  </rv>
  <rv s="2">
    <fb>39154</fb>
    <v>0</v>
  </rv>
  <rv s="2">
    <fb>3.1570999999999998</fb>
    <v>1</v>
  </rv>
  <rv s="2">
    <fb>39155</fb>
    <v>0</v>
  </rv>
  <rv s="2">
    <fb>3.2143000000000002</fb>
    <v>1</v>
  </rv>
  <rv s="2">
    <fb>39156</fb>
    <v>0</v>
  </rv>
  <rv s="2">
    <fb>3.1989000000000001</fb>
    <v>1</v>
  </rv>
  <rv s="2">
    <fb>39157</fb>
    <v>0</v>
  </rv>
  <rv s="2">
    <fb>3.1996000000000002</fb>
    <v>1</v>
  </rv>
  <rv s="2">
    <fb>39160</fb>
    <v>0</v>
  </rv>
  <rv s="2">
    <fb>3.2545999999999999</fb>
    <v>1</v>
  </rv>
  <rv s="2">
    <fb>39161</fb>
    <v>0</v>
  </rv>
  <rv s="2">
    <fb>3.2671000000000001</fb>
    <v>1</v>
  </rv>
  <rv s="2">
    <fb>39162</fb>
    <v>0</v>
  </rv>
  <rv s="2">
    <fb>3.3525</fb>
    <v>1</v>
  </rv>
  <rv s="2">
    <fb>39163</fb>
    <v>0</v>
  </rv>
  <rv s="2">
    <fb>3.3557000000000001</fb>
    <v>1</v>
  </rv>
  <rv s="2">
    <fb>39164</fb>
    <v>0</v>
  </rv>
  <rv s="2">
    <fb>3.34</fb>
    <v>1</v>
  </rv>
  <rv s="2">
    <fb>39167</fb>
    <v>0</v>
  </rv>
  <rv s="2">
    <fb>3.4232</fb>
    <v>1</v>
  </rv>
  <rv s="2">
    <fb>39168</fb>
    <v>0</v>
  </rv>
  <rv s="2">
    <fb>3.4093</fb>
    <v>1</v>
  </rv>
  <rv s="2">
    <fb>39169</fb>
    <v>0</v>
  </rv>
  <rv s="2">
    <fb>3.33</fb>
    <v>1</v>
  </rv>
  <rv s="2">
    <fb>39170</fb>
    <v>0</v>
  </rv>
  <rv s="2">
    <fb>3.3481999999999998</fb>
    <v>1</v>
  </rv>
  <rv s="2">
    <fb>39171</fb>
    <v>0</v>
  </rv>
  <rv s="2">
    <fb>39174</fb>
    <v>0</v>
  </rv>
  <rv s="2">
    <fb>3.3445999999999998</fb>
    <v>1</v>
  </rv>
  <rv s="2">
    <fb>39175</fb>
    <v>0</v>
  </rv>
  <rv s="2">
    <fb>3.375</fb>
    <v>1</v>
  </rv>
  <rv s="2">
    <fb>39176</fb>
    <v>0</v>
  </rv>
  <rv s="2">
    <fb>3.3668</fb>
    <v>1</v>
  </rv>
  <rv s="2">
    <fb>39177</fb>
    <v>0</v>
  </rv>
  <rv s="2">
    <fb>3.3814000000000002</fb>
    <v>1</v>
  </rv>
  <rv s="2">
    <fb>39181</fb>
    <v>0</v>
  </rv>
  <rv s="2">
    <fb>39182</fb>
    <v>0</v>
  </rv>
  <rv s="2">
    <fb>3.3660999999999999</fb>
    <v>1</v>
  </rv>
  <rv s="2">
    <fb>39183</fb>
    <v>0</v>
  </rv>
  <rv s="2">
    <fb>3.3068</fb>
    <v>1</v>
  </rv>
  <rv s="2">
    <fb>39184</fb>
    <v>0</v>
  </rv>
  <rv s="2">
    <fb>3.2925</fb>
    <v>1</v>
  </rv>
  <rv s="2">
    <fb>39185</fb>
    <v>0</v>
  </rv>
  <rv s="2">
    <fb>3.2229000000000001</fb>
    <v>1</v>
  </rv>
  <rv s="2">
    <fb>39188</fb>
    <v>0</v>
  </rv>
  <rv s="2">
    <fb>3.2654000000000001</fb>
    <v>1</v>
  </rv>
  <rv s="2">
    <fb>39189</fb>
    <v>0</v>
  </rv>
  <rv s="2">
    <fb>3.2267999999999999</fb>
    <v>1</v>
  </rv>
  <rv s="2">
    <fb>39190</fb>
    <v>0</v>
  </rv>
  <rv s="2">
    <fb>3.2286000000000001</fb>
    <v>1</v>
  </rv>
  <rv s="2">
    <fb>39191</fb>
    <v>0</v>
  </rv>
  <rv s="2">
    <fb>3.2239</fb>
    <v>1</v>
  </rv>
  <rv s="2">
    <fb>39192</fb>
    <v>0</v>
  </rv>
  <rv s="2">
    <fb>3.2488999999999999</fb>
    <v>1</v>
  </rv>
  <rv s="2">
    <fb>39195</fb>
    <v>0</v>
  </rv>
  <rv s="2">
    <fb>3.3395999999999999</fb>
    <v>1</v>
  </rv>
  <rv s="2">
    <fb>39196</fb>
    <v>0</v>
  </rv>
  <rv s="2">
    <fb>39197</fb>
    <v>0</v>
  </rv>
  <rv s="2">
    <fb>3.4053</fb>
    <v>1</v>
  </rv>
  <rv s="2">
    <fb>39198</fb>
    <v>0</v>
  </rv>
  <rv s="2">
    <fb>3.53</fb>
    <v>1</v>
  </rv>
  <rv s="2">
    <fb>39199</fb>
    <v>0</v>
  </rv>
  <rv s="2">
    <fb>3.5686</fb>
    <v>1</v>
  </rv>
  <rv s="2">
    <fb>39202</fb>
    <v>0</v>
  </rv>
  <rv s="2">
    <fb>3.5525000000000002</fb>
    <v>1</v>
  </rv>
  <rv s="2">
    <fb>39204</fb>
    <v>0</v>
  </rv>
  <rv s="2">
    <fb>3.5853999999999999</fb>
    <v>1</v>
  </rv>
  <rv s="2">
    <fb>39205</fb>
    <v>0</v>
  </rv>
  <rv s="2">
    <fb>3.5857000000000001</fb>
    <v>1</v>
  </rv>
  <rv s="2">
    <fb>39206</fb>
    <v>0</v>
  </rv>
  <rv s="2">
    <fb>3.6004</fb>
    <v>1</v>
  </rv>
  <rv s="2">
    <fb>39209</fb>
    <v>0</v>
  </rv>
  <rv s="2">
    <fb>3.7113999999999998</fb>
    <v>1</v>
  </rv>
  <rv s="2">
    <fb>39210</fb>
    <v>0</v>
  </rv>
  <rv s="2">
    <fb>3.7521</fb>
    <v>1</v>
  </rv>
  <rv s="2">
    <fb>39211</fb>
    <v>0</v>
  </rv>
  <rv s="2">
    <fb>3.8170999999999999</fb>
    <v>1</v>
  </rv>
  <rv s="2">
    <fb>39212</fb>
    <v>0</v>
  </rv>
  <rv s="2">
    <fb>3.8336000000000001</fb>
    <v>1</v>
  </rv>
  <rv s="2">
    <fb>39213</fb>
    <v>0</v>
  </rv>
  <rv s="2">
    <fb>3.8835999999999999</fb>
    <v>1</v>
  </rv>
  <rv s="2">
    <fb>39216</fb>
    <v>0</v>
  </rv>
  <rv s="2">
    <fb>3.9056999999999999</fb>
    <v>1</v>
  </rv>
  <rv s="2">
    <fb>39217</fb>
    <v>0</v>
  </rv>
  <rv s="2">
    <fb>3.84</fb>
    <v>1</v>
  </rv>
  <rv s="2">
    <fb>39218</fb>
    <v>0</v>
  </rv>
  <rv s="2">
    <fb>39219</fb>
    <v>0</v>
  </rv>
  <rv s="2">
    <fb>3.9085999999999999</fb>
    <v>1</v>
  </rv>
  <rv s="2">
    <fb>39220</fb>
    <v>0</v>
  </rv>
  <rv s="2">
    <fb>3.9293</fb>
    <v>1</v>
  </rv>
  <rv s="2">
    <fb>39223</fb>
    <v>0</v>
  </rv>
  <rv s="2">
    <fb>3.9992999999999999</fb>
    <v>1</v>
  </rv>
  <rv s="2">
    <fb>39224</fb>
    <v>0</v>
  </rv>
  <rv s="2">
    <fb>4.0549999999999997</fb>
    <v>1</v>
  </rv>
  <rv s="2">
    <fb>39225</fb>
    <v>0</v>
  </rv>
  <rv s="2">
    <fb>4.0317999999999996</fb>
    <v>1</v>
  </rv>
  <rv s="2">
    <fb>39226</fb>
    <v>0</v>
  </rv>
  <rv s="2">
    <fb>3.9531999999999998</fb>
    <v>1</v>
  </rv>
  <rv s="2">
    <fb>39227</fb>
    <v>0</v>
  </rv>
  <rv s="2">
    <fb>4.0579000000000001</fb>
    <v>1</v>
  </rv>
  <rv s="2">
    <fb>39231</fb>
    <v>0</v>
  </rv>
  <rv s="2">
    <fb>4.0838999999999999</fb>
    <v>1</v>
  </rv>
  <rv s="2">
    <fb>39232</fb>
    <v>0</v>
  </rv>
  <rv s="2">
    <fb>4.2417999999999996</fb>
    <v>1</v>
  </rv>
  <rv s="2">
    <fb>39233</fb>
    <v>0</v>
  </rv>
  <rv s="2">
    <fb>4.2286000000000001</fb>
    <v>1</v>
  </rv>
  <rv s="2">
    <fb>39237</fb>
    <v>0</v>
  </rv>
  <rv s="2">
    <fb>4.3331999999999997</fb>
    <v>1</v>
  </rv>
  <rv s="2">
    <fb>39238</fb>
    <v>0</v>
  </rv>
  <rv s="2">
    <fb>4.3811</fb>
    <v>1</v>
  </rv>
  <rv s="2">
    <fb>39239</fb>
    <v>0</v>
  </rv>
  <rv s="2">
    <fb>4.4157000000000002</fb>
    <v>1</v>
  </rv>
  <rv s="2">
    <fb>39240</fb>
    <v>0</v>
  </rv>
  <rv s="2">
    <fb>4.431</fb>
    <v>1</v>
  </rv>
  <rv s="2">
    <fb>39241</fb>
    <v>0</v>
  </rv>
  <rv s="2">
    <fb>4.4461000000000004</fb>
    <v>1</v>
  </rv>
  <rv s="2">
    <fb>39244</fb>
    <v>0</v>
  </rv>
  <rv s="2">
    <fb>4.2925000000000004</fb>
    <v>1</v>
  </rv>
  <rv s="2">
    <fb>39245</fb>
    <v>0</v>
  </rv>
  <rv s="2">
    <fb>4.2992999999999997</fb>
    <v>1</v>
  </rv>
  <rv s="2">
    <fb>39246</fb>
    <v>0</v>
  </rv>
  <rv s="2">
    <fb>4.1963999999999997</fb>
    <v>1</v>
  </rv>
  <rv s="2">
    <fb>39247</fb>
    <v>0</v>
  </rv>
  <rv s="2">
    <fb>4.2411000000000003</fb>
    <v>1</v>
  </rv>
  <rv s="2">
    <fb>39248</fb>
    <v>0</v>
  </rv>
  <rv s="2">
    <fb>4.3036000000000003</fb>
    <v>1</v>
  </rv>
  <rv s="2">
    <fb>39251</fb>
    <v>0</v>
  </rv>
  <rv s="2">
    <fb>4.4675000000000002</fb>
    <v>1</v>
  </rv>
  <rv s="2">
    <fb>39252</fb>
    <v>0</v>
  </rv>
  <rv s="2">
    <fb>4.4164000000000003</fb>
    <v>1</v>
  </rv>
  <rv s="2">
    <fb>39253</fb>
    <v>0</v>
  </rv>
  <rv s="2">
    <fb>4.3411</fb>
    <v>1</v>
  </rv>
  <rv s="2">
    <fb>39254</fb>
    <v>0</v>
  </rv>
  <rv s="2">
    <fb>4.4249999999999998</fb>
    <v>1</v>
  </rv>
  <rv s="2">
    <fb>39255</fb>
    <v>0</v>
  </rv>
  <rv s="2">
    <fb>4.3929</fb>
    <v>1</v>
  </rv>
  <rv s="2">
    <fb>39258</fb>
    <v>0</v>
  </rv>
  <rv s="2">
    <fb>4.3693</fb>
    <v>1</v>
  </rv>
  <rv s="2">
    <fb>39259</fb>
    <v>0</v>
  </rv>
  <rv s="2">
    <fb>4.2732000000000001</fb>
    <v>1</v>
  </rv>
  <rv s="2">
    <fb>39260</fb>
    <v>0</v>
  </rv>
  <rv s="2">
    <fb>4.3532000000000002</fb>
    <v>1</v>
  </rv>
  <rv s="2">
    <fb>39261</fb>
    <v>0</v>
  </rv>
  <rv s="2">
    <fb>4.3056999999999999</fb>
    <v>1</v>
  </rv>
  <rv s="2">
    <fb>39262</fb>
    <v>0</v>
  </rv>
  <rv s="2">
    <fb>39265</fb>
    <v>0</v>
  </rv>
  <rv s="2">
    <fb>4.3307000000000002</fb>
    <v>1</v>
  </rv>
  <rv s="2">
    <fb>39266</fb>
    <v>0</v>
  </rv>
  <rv s="2">
    <fb>4.5418000000000003</fb>
    <v>1</v>
  </rv>
  <rv s="2">
    <fb>39268</fb>
    <v>0</v>
  </rv>
  <rv s="2">
    <fb>4.7411000000000003</fb>
    <v>1</v>
  </rv>
  <rv s="2">
    <fb>39269</fb>
    <v>0</v>
  </rv>
  <rv s="2">
    <fb>4.7249999999999996</fb>
    <v>1</v>
  </rv>
  <rv s="2">
    <fb>39272</fb>
    <v>0</v>
  </rv>
  <rv s="2">
    <fb>4.6546000000000003</fb>
    <v>1</v>
  </rv>
  <rv s="2">
    <fb>39273</fb>
    <v>0</v>
  </rv>
  <rv s="2">
    <fb>4.7267999999999999</fb>
    <v>1</v>
  </rv>
  <rv s="2">
    <fb>39274</fb>
    <v>0</v>
  </rv>
  <rv s="2">
    <fb>4.7282000000000002</fb>
    <v>1</v>
  </rv>
  <rv s="2">
    <fb>39275</fb>
    <v>0</v>
  </rv>
  <rv s="2">
    <fb>4.7881999999999998</fb>
    <v>1</v>
  </rv>
  <rv s="2">
    <fb>39276</fb>
    <v>0</v>
  </rv>
  <rv s="2">
    <fb>4.9188999999999998</fb>
    <v>1</v>
  </rv>
  <rv s="2">
    <fb>39279</fb>
    <v>0</v>
  </rv>
  <rv s="2">
    <fb>4.9321000000000002</fb>
    <v>1</v>
  </rv>
  <rv s="2">
    <fb>39280</fb>
    <v>0</v>
  </rv>
  <rv s="2">
    <fb>4.9611000000000001</fb>
    <v>1</v>
  </rv>
  <rv s="2">
    <fb>39281</fb>
    <v>0</v>
  </rv>
  <rv s="2">
    <fb>4.9329000000000001</fb>
    <v>1</v>
  </rv>
  <rv s="2">
    <fb>39282</fb>
    <v>0</v>
  </rv>
  <rv s="2">
    <fb>5</fb>
    <v>1</v>
  </rv>
  <rv s="2">
    <fb>39283</fb>
    <v>0</v>
  </rv>
  <rv s="2">
    <fb>5.1338999999999997</fb>
    <v>1</v>
  </rv>
  <rv s="2">
    <fb>39286</fb>
    <v>0</v>
  </rv>
  <rv s="2">
    <fb>5.1321000000000003</fb>
    <v>1</v>
  </rv>
  <rv s="2">
    <fb>39287</fb>
    <v>0</v>
  </rv>
  <rv s="2">
    <fb>4.8174999999999999</fb>
    <v>1</v>
  </rv>
  <rv s="2">
    <fb>39288</fb>
    <v>0</v>
  </rv>
  <rv s="2">
    <fb>4.9020999999999999</fb>
    <v>1</v>
  </rv>
  <rv s="2">
    <fb>39289</fb>
    <v>0</v>
  </rv>
  <rv s="2">
    <fb>5.2142999999999997</fb>
    <v>1</v>
  </rv>
  <rv s="2">
    <fb>39290</fb>
    <v>0</v>
  </rv>
  <rv s="2">
    <fb>5.1375000000000002</fb>
    <v>1</v>
  </rv>
  <rv s="2">
    <fb>39293</fb>
    <v>0</v>
  </rv>
  <rv s="2">
    <fb>5.0510999999999999</fb>
    <v>1</v>
  </rv>
  <rv s="2">
    <fb>39294</fb>
    <v>0</v>
  </rv>
  <rv s="2">
    <fb>4.8213999999999997</fb>
    <v>1</v>
  </rv>
  <rv s="2">
    <fb>39296</fb>
    <v>0</v>
  </rv>
  <rv s="2">
    <fb>4.8746</fb>
    <v>1</v>
  </rv>
  <rv s="2">
    <fb>39297</fb>
    <v>0</v>
  </rv>
  <rv s="2">
    <fb>4.7088999999999999</fb>
    <v>1</v>
  </rv>
  <rv s="2">
    <fb>39300</fb>
    <v>0</v>
  </rv>
  <rv s="2">
    <fb>4.8304</fb>
    <v>1</v>
  </rv>
  <rv s="2">
    <fb>39301</fb>
    <v>0</v>
  </rv>
  <rv s="2">
    <fb>4.8224999999999998</fb>
    <v>1</v>
  </rv>
  <rv s="2">
    <fb>39302</fb>
    <v>0</v>
  </rv>
  <rv s="2">
    <fb>4.7861000000000002</fb>
    <v>1</v>
  </rv>
  <rv s="2">
    <fb>39303</fb>
    <v>0</v>
  </rv>
  <rv s="2">
    <fb>4.5138999999999996</fb>
    <v>1</v>
  </rv>
  <rv s="2">
    <fb>39304</fb>
    <v>0</v>
  </rv>
  <rv s="2">
    <fb>4.4642999999999997</fb>
    <v>1</v>
  </rv>
  <rv s="2">
    <fb>39307</fb>
    <v>0</v>
  </rv>
  <rv s="2">
    <fb>4.5639000000000003</fb>
    <v>1</v>
  </rv>
  <rv s="2">
    <fb>39308</fb>
    <v>0</v>
  </rv>
  <rv s="2">
    <fb>4.4295999999999998</fb>
    <v>1</v>
  </rv>
  <rv s="2">
    <fb>39309</fb>
    <v>0</v>
  </rv>
  <rv s="2">
    <fb>4.2820999999999998</fb>
    <v>1</v>
  </rv>
  <rv s="2">
    <fb>39310</fb>
    <v>0</v>
  </rv>
  <rv s="2">
    <fb>4.1803999999999997</fb>
    <v>1</v>
  </rv>
  <rv s="2">
    <fb>39311</fb>
    <v>0</v>
  </rv>
  <rv s="2">
    <fb>4.3593000000000002</fb>
    <v>1</v>
  </rv>
  <rv s="2">
    <fb>39314</fb>
    <v>0</v>
  </rv>
  <rv s="2">
    <fb>4.3650000000000002</fb>
    <v>1</v>
  </rv>
  <rv s="2">
    <fb>39315</fb>
    <v>0</v>
  </rv>
  <rv s="2">
    <fb>4.5560999999999998</fb>
    <v>1</v>
  </rv>
  <rv s="2">
    <fb>39316</fb>
    <v>0</v>
  </rv>
  <rv s="2">
    <fb>4.7324999999999999</fb>
    <v>1</v>
  </rv>
  <rv s="2">
    <fb>39317</fb>
    <v>0</v>
  </rv>
  <rv s="2">
    <fb>4.6810999999999998</fb>
    <v>1</v>
  </rv>
  <rv s="2">
    <fb>39318</fb>
    <v>0</v>
  </rv>
  <rv s="2">
    <fb>4.8320999999999996</fb>
    <v>1</v>
  </rv>
  <rv s="2">
    <fb>39321</fb>
    <v>0</v>
  </rv>
  <rv s="2">
    <fb>4.7232000000000003</fb>
    <v>1</v>
  </rv>
  <rv s="2">
    <fb>39322</fb>
    <v>0</v>
  </rv>
  <rv s="2">
    <fb>4.5293000000000001</fb>
    <v>1</v>
  </rv>
  <rv s="2">
    <fb>39323</fb>
    <v>0</v>
  </rv>
  <rv s="2">
    <fb>4.7885999999999997</fb>
    <v>1</v>
  </rv>
  <rv s="2">
    <fb>39324</fb>
    <v>0</v>
  </rv>
  <rv s="2">
    <fb>4.8661000000000003</fb>
    <v>1</v>
  </rv>
  <rv s="2">
    <fb>39325</fb>
    <v>0</v>
  </rv>
  <rv s="2">
    <fb>39329</fb>
    <v>0</v>
  </rv>
  <rv s="2">
    <fb>5.1486000000000001</fb>
    <v>1</v>
  </rv>
  <rv s="2">
    <fb>39330</fb>
    <v>0</v>
  </rv>
  <rv s="2">
    <fb>4.8842999999999996</fb>
    <v>1</v>
  </rv>
  <rv s="2">
    <fb>39331</fb>
    <v>0</v>
  </rv>
  <rv s="2">
    <fb>4.8217999999999996</fb>
    <v>1</v>
  </rv>
  <rv s="2">
    <fb>39332</fb>
    <v>0</v>
  </rv>
  <rv s="2">
    <fb>4.7061000000000002</fb>
    <v>1</v>
  </rv>
  <rv s="2">
    <fb>39335</fb>
    <v>0</v>
  </rv>
  <rv s="2">
    <fb>4.8825000000000003</fb>
    <v>1</v>
  </rv>
  <rv s="2">
    <fb>39336</fb>
    <v>0</v>
  </rv>
  <rv s="2">
    <fb>4.8388999999999998</fb>
    <v>1</v>
  </rv>
  <rv s="2">
    <fb>39337</fb>
    <v>0</v>
  </rv>
  <rv s="2">
    <fb>4.8875000000000002</fb>
    <v>1</v>
  </rv>
  <rv s="2">
    <fb>39338</fb>
    <v>0</v>
  </rv>
  <rv s="2">
    <fb>4.9000000000000004</fb>
    <v>1</v>
  </rv>
  <rv s="2">
    <fb>39339</fb>
    <v>0</v>
  </rv>
  <rv s="2">
    <fb>4.9574999999999996</fb>
    <v>1</v>
  </rv>
  <rv s="2">
    <fb>39342</fb>
    <v>0</v>
  </rv>
  <rv s="2">
    <fb>4.9432</fb>
    <v>1</v>
  </rv>
  <rv s="2">
    <fb>39343</fb>
    <v>0</v>
  </rv>
  <rv s="2">
    <fb>5.0328999999999997</fb>
    <v>1</v>
  </rv>
  <rv s="2">
    <fb>39344</fb>
    <v>0</v>
  </rv>
  <rv s="2">
    <fb>5.0274999999999999</fb>
    <v>1</v>
  </rv>
  <rv s="2">
    <fb>39345</fb>
    <v>0</v>
  </rv>
  <rv s="2">
    <fb>5.0110999999999999</fb>
    <v>1</v>
  </rv>
  <rv s="2">
    <fb>39346</fb>
    <v>0</v>
  </rv>
  <rv s="2">
    <fb>5.1482000000000001</fb>
    <v>1</v>
  </rv>
  <rv s="2">
    <fb>39349</fb>
    <v>0</v>
  </rv>
  <rv s="2">
    <fb>5.2957000000000001</fb>
    <v>1</v>
  </rv>
  <rv s="2">
    <fb>39350</fb>
    <v>0</v>
  </rv>
  <rv s="2">
    <fb>5.4706999999999999</fb>
    <v>1</v>
  </rv>
  <rv s="2">
    <fb>39351</fb>
    <v>0</v>
  </rv>
  <rv s="2">
    <fb>5.4561000000000002</fb>
    <v>1</v>
  </rv>
  <rv s="2">
    <fb>39352</fb>
    <v>0</v>
  </rv>
  <rv s="2">
    <fb>5.5179</fb>
    <v>1</v>
  </rv>
  <rv s="2">
    <fb>39353</fb>
    <v>0</v>
  </rv>
  <rv s="2">
    <fb>5.5834999999999999</fb>
    <v>1</v>
  </rv>
  <rv s="2">
    <fb>39357</fb>
    <v>0</v>
  </rv>
  <rv s="2">
    <fb>5.6589</fb>
    <v>1</v>
  </rv>
  <rv s="2">
    <fb>39358</fb>
    <v>0</v>
  </rv>
  <rv s="2">
    <fb>5.64</fb>
    <v>1</v>
  </rv>
  <rv s="2">
    <fb>39359</fb>
    <v>0</v>
  </rv>
  <rv s="2">
    <fb>5.58</fb>
    <v>1</v>
  </rv>
  <rv s="2">
    <fb>39360</fb>
    <v>0</v>
  </rv>
  <rv s="2">
    <fb>5.7660999999999998</fb>
    <v>1</v>
  </rv>
  <rv s="2">
    <fb>39363</fb>
    <v>0</v>
  </rv>
  <rv s="2">
    <fb>5.9968000000000004</fb>
    <v>1</v>
  </rv>
  <rv s="2">
    <fb>39364</fb>
    <v>0</v>
  </rv>
  <rv s="2">
    <fb>5.9950000000000001</fb>
    <v>1</v>
  </rv>
  <rv s="2">
    <fb>39365</fb>
    <v>0</v>
  </rv>
  <rv s="2">
    <fb>5.9568000000000003</fb>
    <v>1</v>
  </rv>
  <rv s="2">
    <fb>39366</fb>
    <v>0</v>
  </rv>
  <rv s="2">
    <fb>5.7938999999999998</fb>
    <v>1</v>
  </rv>
  <rv s="2">
    <fb>39367</fb>
    <v>0</v>
  </rv>
  <rv s="2">
    <fb>5.9733000000000001</fb>
    <v>1</v>
  </rv>
  <rv s="2">
    <fb>39370</fb>
    <v>0</v>
  </rv>
  <rv s="2">
    <fb>5.9635999999999996</fb>
    <v>1</v>
  </rv>
  <rv s="2">
    <fb>39371</fb>
    <v>0</v>
  </rv>
  <rv s="2">
    <fb>6.0564</fb>
    <v>1</v>
  </rv>
  <rv s="2">
    <fb>39372</fb>
    <v>0</v>
  </rv>
  <rv s="2">
    <fb>6.1696</fb>
    <v>1</v>
  </rv>
  <rv s="2">
    <fb>39373</fb>
    <v>0</v>
  </rv>
  <rv s="2">
    <fb>6.1963999999999997</fb>
    <v>1</v>
  </rv>
  <rv s="2">
    <fb>39374</fb>
    <v>0</v>
  </rv>
  <rv s="2">
    <fb>6.0864000000000003</fb>
    <v>1</v>
  </rv>
  <rv s="2">
    <fb>39377</fb>
    <v>0</v>
  </rv>
  <rv s="2">
    <fb>6.2271000000000001</fb>
    <v>1</v>
  </rv>
  <rv s="2">
    <fb>39378</fb>
    <v>0</v>
  </rv>
  <rv s="2">
    <fb>6.6486000000000001</fb>
    <v>1</v>
  </rv>
  <rv s="2">
    <fb>39379</fb>
    <v>0</v>
  </rv>
  <rv s="2">
    <fb>6.6403999999999996</fb>
    <v>1</v>
  </rv>
  <rv s="2">
    <fb>39380</fb>
    <v>0</v>
  </rv>
  <rv s="2">
    <fb>6.5278999999999998</fb>
    <v>1</v>
  </rv>
  <rv s="2">
    <fb>39381</fb>
    <v>0</v>
  </rv>
  <rv s="2">
    <fb>6.5964</fb>
    <v>1</v>
  </rv>
  <rv s="2">
    <fb>39384</fb>
    <v>0</v>
  </rv>
  <rv s="2">
    <fb>6.6104000000000003</fb>
    <v>1</v>
  </rv>
  <rv s="2">
    <fb>39385</fb>
    <v>0</v>
  </rv>
  <rv s="2">
    <fb>6.6786000000000003</fb>
    <v>1</v>
  </rv>
  <rv s="2">
    <fb>39386</fb>
    <v>0</v>
  </rv>
  <rv s="2">
    <fb>6.6943000000000001</fb>
    <v>1</v>
  </rv>
  <rv s="2">
    <fb>39388</fb>
    <v>0</v>
  </rv>
  <rv s="2">
    <fb>6.7096</fb>
    <v>1</v>
  </rv>
  <rv s="2">
    <fb>39391</fb>
    <v>0</v>
  </rv>
  <rv s="2">
    <fb>6.6493000000000002</fb>
    <v>1</v>
  </rv>
  <rv s="2">
    <fb>39392</fb>
    <v>0</v>
  </rv>
  <rv s="2">
    <fb>6.8495999999999997</fb>
    <v>1</v>
  </rv>
  <rv s="2">
    <fb>39393</fb>
    <v>0</v>
  </rv>
  <rv s="2">
    <fb>6.6536</fb>
    <v>1</v>
  </rv>
  <rv s="2">
    <fb>39394</fb>
    <v>0</v>
  </rv>
  <rv s="2">
    <fb>6.2666000000000004</fb>
    <v>1</v>
  </rv>
  <rv s="2">
    <fb>39395</fb>
    <v>0</v>
  </rv>
  <rv s="2">
    <fb>5.9061000000000003</fb>
    <v>1</v>
  </rv>
  <rv s="2">
    <fb>39398</fb>
    <v>0</v>
  </rv>
  <rv s="2">
    <fb>5.4913999999999996</fb>
    <v>1</v>
  </rv>
  <rv s="2">
    <fb>39399</fb>
    <v>0</v>
  </rv>
  <rv s="2">
    <fb>6.07</fb>
    <v>1</v>
  </rv>
  <rv s="2">
    <fb>39400</fb>
    <v>0</v>
  </rv>
  <rv s="2">
    <fb>5.9325000000000001</fb>
    <v>1</v>
  </rv>
  <rv s="2">
    <fb>39401</fb>
    <v>0</v>
  </rv>
  <rv s="2">
    <fb>5.8678999999999997</fb>
    <v>1</v>
  </rv>
  <rv s="2">
    <fb>39402</fb>
    <v>0</v>
  </rv>
  <rv s="2">
    <fb>5.9424999999999999</fb>
    <v>1</v>
  </rv>
  <rv s="2">
    <fb>39405</fb>
    <v>0</v>
  </rv>
  <rv s="2">
    <fb>5.8554000000000004</fb>
    <v>1</v>
  </rv>
  <rv s="2">
    <fb>39406</fb>
    <v>0</v>
  </rv>
  <rv s="2">
    <fb>6.0304000000000002</fb>
    <v>1</v>
  </rv>
  <rv s="2">
    <fb>39407</fb>
    <v>0</v>
  </rv>
  <rv s="2">
    <fb>6.0164</fb>
    <v>1</v>
  </rv>
  <rv s="2">
    <fb>39409</fb>
    <v>0</v>
  </rv>
  <rv s="2">
    <fb>6.1264000000000003</fb>
    <v>1</v>
  </rv>
  <rv s="2">
    <fb>39412</fb>
    <v>0</v>
  </rv>
  <rv s="2">
    <fb>6.1622000000000003</fb>
    <v>1</v>
  </rv>
  <rv s="2">
    <fb>39413</fb>
    <v>0</v>
  </rv>
  <rv s="2">
    <fb>6.2431999999999999</fb>
    <v>1</v>
  </rv>
  <rv s="2">
    <fb>39414</fb>
    <v>0</v>
  </rv>
  <rv s="2">
    <fb>6.4363999999999999</fb>
    <v>1</v>
  </rv>
  <rv s="2">
    <fb>39415</fb>
    <v>0</v>
  </rv>
  <rv s="2">
    <fb>6.5818000000000003</fb>
    <v>1</v>
  </rv>
  <rv s="2">
    <fb>39416</fb>
    <v>0</v>
  </rv>
  <rv s="2">
    <fb>39419</fb>
    <v>0</v>
  </rv>
  <rv s="2">
    <fb>6.3879000000000001</fb>
    <v>1</v>
  </rv>
  <rv s="2">
    <fb>39420</fb>
    <v>0</v>
  </rv>
  <rv s="2">
    <fb>6.4218000000000002</fb>
    <v>1</v>
  </rv>
  <rv s="2">
    <fb>39421</fb>
    <v>0</v>
  </rv>
  <rv s="2">
    <fb>6.625</fb>
    <v>1</v>
  </rv>
  <rv s="2">
    <fb>39422</fb>
    <v>0</v>
  </rv>
  <rv s="2">
    <fb>6.7839999999999998</fb>
    <v>1</v>
  </rv>
  <rv s="2">
    <fb>39423</fb>
    <v>0</v>
  </rv>
  <rv s="2">
    <fb>6.9393000000000002</fb>
    <v>1</v>
  </rv>
  <rv s="2">
    <fb>39426</fb>
    <v>0</v>
  </rv>
  <rv s="2">
    <fb>6.9360999999999997</fb>
    <v>1</v>
  </rv>
  <rv s="2">
    <fb>39427</fb>
    <v>0</v>
  </rv>
  <rv s="2">
    <fb>6.7336</fb>
    <v>1</v>
  </rv>
  <rv s="2">
    <fb>39428</fb>
    <v>0</v>
  </rv>
  <rv s="2">
    <fb>6.8163999999999998</fb>
    <v>1</v>
  </rv>
  <rv s="2">
    <fb>39429</fb>
    <v>0</v>
  </rv>
  <rv s="2">
    <fb>6.8510999999999997</fb>
    <v>1</v>
  </rv>
  <rv s="2">
    <fb>39430</fb>
    <v>0</v>
  </rv>
  <rv s="2">
    <fb>6.7995999999999999</fb>
    <v>1</v>
  </rv>
  <rv s="2">
    <fb>39433</fb>
    <v>0</v>
  </rv>
  <rv s="2">
    <fb>6.5857000000000001</fb>
    <v>1</v>
  </rv>
  <rv s="2">
    <fb>39434</fb>
    <v>0</v>
  </rv>
  <rv s="2">
    <fb>6.5350000000000001</fb>
    <v>1</v>
  </rv>
  <rv s="2">
    <fb>39435</fb>
    <v>0</v>
  </rv>
  <rv s="2">
    <fb>6.54</fb>
    <v>1</v>
  </rv>
  <rv s="2">
    <fb>39436</fb>
    <v>0</v>
  </rv>
  <rv s="2">
    <fb>6.6860999999999997</fb>
    <v>1</v>
  </rv>
  <rv s="2">
    <fb>39437</fb>
    <v>0</v>
  </rv>
  <rv s="2">
    <fb>6.9253999999999998</fb>
    <v>1</v>
  </rv>
  <rv s="2">
    <fb>39440</fb>
    <v>0</v>
  </rv>
  <rv s="2">
    <fb>7.1</fb>
    <v>1</v>
  </rv>
  <rv s="2">
    <fb>39442</fb>
    <v>0</v>
  </rv>
  <rv s="2">
    <fb>7.1054000000000004</fb>
    <v>1</v>
  </rv>
  <rv s="2">
    <fb>39443</fb>
    <v>0</v>
  </rv>
  <rv s="2">
    <fb>7.0918000000000001</fb>
    <v>1</v>
  </rv>
  <rv s="2">
    <fb>39444</fb>
    <v>0</v>
  </rv>
  <rv s="2">
    <fb>7.1368</fb>
    <v>1</v>
  </rv>
  <rv s="2">
    <fb>39447</fb>
    <v>0</v>
  </rv>
  <rv s="2">
    <fb>39449</fb>
    <v>0</v>
  </rv>
  <rv s="2">
    <fb>6.9585999999999997</fb>
    <v>1</v>
  </rv>
  <rv s="2">
    <fb>39450</fb>
    <v>0</v>
  </rv>
  <rv s="2">
    <fb>6.9618000000000002</fb>
    <v>1</v>
  </rv>
  <rv s="2">
    <fb>39451</fb>
    <v>0</v>
  </rv>
  <rv s="2">
    <fb>6.4303999999999997</fb>
    <v>1</v>
  </rv>
  <rv s="2">
    <fb>39454</fb>
    <v>0</v>
  </rv>
  <rv s="2">
    <fb>6.3442999999999996</fb>
    <v>1</v>
  </rv>
  <rv s="2">
    <fb>39455</fb>
    <v>0</v>
  </rv>
  <rv s="2">
    <fb>6.1161000000000003</fb>
    <v>1</v>
  </rv>
  <rv s="2">
    <fb>39456</fb>
    <v>0</v>
  </rv>
  <rv s="2">
    <fb>6.4070999999999998</fb>
    <v>1</v>
  </rv>
  <rv s="2">
    <fb>39457</fb>
    <v>0</v>
  </rv>
  <rv s="2">
    <fb>6.3578999999999999</fb>
    <v>1</v>
  </rv>
  <rv s="2">
    <fb>39458</fb>
    <v>0</v>
  </rv>
  <rv s="2">
    <fb>6.1675000000000004</fb>
    <v>1</v>
  </rv>
  <rv s="2">
    <fb>39461</fb>
    <v>0</v>
  </rv>
  <rv s="2">
    <fb>6.3849999999999998</fb>
    <v>1</v>
  </rv>
  <rv s="2">
    <fb>39462</fb>
    <v>0</v>
  </rv>
  <rv s="2">
    <fb>6.0370999999999997</fb>
    <v>1</v>
  </rv>
  <rv s="2">
    <fb>39463</fb>
    <v>0</v>
  </rv>
  <rv s="2">
    <fb>5.7013999999999996</fb>
    <v>1</v>
  </rv>
  <rv s="2">
    <fb>39464</fb>
    <v>0</v>
  </rv>
  <rv s="2">
    <fb>5.7461000000000002</fb>
    <v>1</v>
  </rv>
  <rv s="2">
    <fb>39465</fb>
    <v>0</v>
  </rv>
  <rv s="2">
    <fb>5.7629000000000001</fb>
    <v>1</v>
  </rv>
  <rv s="2">
    <fb>39469</fb>
    <v>0</v>
  </rv>
  <rv s="2">
    <fb>5.5586000000000002</fb>
    <v>1</v>
  </rv>
  <rv s="2">
    <fb>39470</fb>
    <v>0</v>
  </rv>
  <rv s="2">
    <fb>4.9668999999999999</fb>
    <v>1</v>
  </rv>
  <rv s="2">
    <fb>39471</fb>
    <v>0</v>
  </rv>
  <rv s="2">
    <fb>4.8429000000000002</fb>
    <v>1</v>
  </rv>
  <rv s="2">
    <fb>39472</fb>
    <v>0</v>
  </rv>
  <rv s="2">
    <fb>4.6432000000000002</fb>
    <v>1</v>
  </rv>
  <rv s="2">
    <fb>39475</fb>
    <v>0</v>
  </rv>
  <rv s="2">
    <fb>39476</fb>
    <v>0</v>
  </rv>
  <rv s="2">
    <fb>4.6978999999999997</fb>
    <v>1</v>
  </rv>
  <rv s="2">
    <fb>39477</fb>
    <v>0</v>
  </rv>
  <rv s="2">
    <fb>4.7206999999999999</fb>
    <v>1</v>
  </rv>
  <rv s="2">
    <fb>39478</fb>
    <v>0</v>
  </rv>
  <rv s="2">
    <fb>4.7767999999999997</fb>
    <v>1</v>
  </rv>
  <rv s="2">
    <fb>39482</fb>
    <v>0</v>
  </rv>
  <rv s="2">
    <fb>4.7018000000000004</fb>
    <v>1</v>
  </rv>
  <rv s="2">
    <fb>39483</fb>
    <v>0</v>
  </rv>
  <rv s="2">
    <fb>4.62</fb>
    <v>1</v>
  </rv>
  <rv s="2">
    <fb>39484</fb>
    <v>0</v>
  </rv>
  <rv s="2">
    <fb>4.3571</fb>
    <v>1</v>
  </rv>
  <rv s="2">
    <fb>39485</fb>
    <v>0</v>
  </rv>
  <rv s="2">
    <fb>4.33</fb>
    <v>1</v>
  </rv>
  <rv s="2">
    <fb>39486</fb>
    <v>0</v>
  </rv>
  <rv s="2">
    <fb>4.4813999999999998</fb>
    <v>1</v>
  </rv>
  <rv s="2">
    <fb>39489</fb>
    <v>0</v>
  </rv>
  <rv s="2">
    <fb>4.6231999999999998</fb>
    <v>1</v>
  </rv>
  <rv s="2">
    <fb>39490</fb>
    <v>0</v>
  </rv>
  <rv s="2">
    <fb>4.4592999999999998</fb>
    <v>1</v>
  </rv>
  <rv s="2">
    <fb>39491</fb>
    <v>0</v>
  </rv>
  <rv s="2">
    <fb>4.6214000000000004</fb>
    <v>1</v>
  </rv>
  <rv s="2">
    <fb>39492</fb>
    <v>0</v>
  </rv>
  <rv s="2">
    <fb>4.5521000000000003</fb>
    <v>1</v>
  </rv>
  <rv s="2">
    <fb>39493</fb>
    <v>0</v>
  </rv>
  <rv s="2">
    <fb>4.4511000000000003</fb>
    <v>1</v>
  </rv>
  <rv s="2">
    <fb>39497</fb>
    <v>0</v>
  </rv>
  <rv s="2">
    <fb>4.3635999999999999</fb>
    <v>1</v>
  </rv>
  <rv s="2">
    <fb>39498</fb>
    <v>0</v>
  </rv>
  <rv s="2">
    <fb>4.4221000000000004</fb>
    <v>1</v>
  </rv>
  <rv s="2">
    <fb>39499</fb>
    <v>0</v>
  </rv>
  <rv s="2">
    <fb>4.3407</fb>
    <v>1</v>
  </rv>
  <rv s="2">
    <fb>39500</fb>
    <v>0</v>
  </rv>
  <rv s="2">
    <fb>4.2664</fb>
    <v>1</v>
  </rv>
  <rv s="2">
    <fb>39503</fb>
    <v>0</v>
  </rv>
  <rv s="2">
    <fb>4.2763999999999998</fb>
    <v>1</v>
  </rv>
  <rv s="2">
    <fb>39504</fb>
    <v>0</v>
  </rv>
  <rv s="2">
    <fb>4.2553999999999998</fb>
    <v>1</v>
  </rv>
  <rv s="2">
    <fb>39505</fb>
    <v>0</v>
  </rv>
  <rv s="2">
    <fb>4.3914</fb>
    <v>1</v>
  </rv>
  <rv s="2">
    <fb>39506</fb>
    <v>0</v>
  </rv>
  <rv s="2">
    <fb>4.6395999999999997</fb>
    <v>1</v>
  </rv>
  <rv s="2">
    <fb>39507</fb>
    <v>0</v>
  </rv>
  <rv s="2">
    <fb>39510</fb>
    <v>0</v>
  </rv>
  <rv s="2">
    <fb>4.3475000000000001</fb>
    <v>1</v>
  </rv>
  <rv s="2">
    <fb>39511</fb>
    <v>0</v>
  </rv>
  <rv s="2">
    <fb>4.4507000000000003</fb>
    <v>1</v>
  </rv>
  <rv s="2">
    <fb>39512</fb>
    <v>0</v>
  </rv>
  <rv s="2">
    <fb>39513</fb>
    <v>0</v>
  </rv>
  <rv s="2">
    <fb>4.3189000000000002</fb>
    <v>1</v>
  </rv>
  <rv s="2">
    <fb>39514</fb>
    <v>0</v>
  </rv>
  <rv s="2">
    <fb>4.3661000000000003</fb>
    <v>1</v>
  </rv>
  <rv s="2">
    <fb>39517</fb>
    <v>0</v>
  </rv>
  <rv s="2">
    <fb>4.2746000000000004</fb>
    <v>1</v>
  </rv>
  <rv s="2">
    <fb>39518</fb>
    <v>0</v>
  </rv>
  <rv s="2">
    <fb>4.5481999999999996</fb>
    <v>1</v>
  </rv>
  <rv s="2">
    <fb>39519</fb>
    <v>0</v>
  </rv>
  <rv s="2">
    <fb>4.5011000000000001</fb>
    <v>1</v>
  </rv>
  <rv s="2">
    <fb>39520</fb>
    <v>0</v>
  </rv>
  <rv s="2">
    <fb>4.5693000000000001</fb>
    <v>1</v>
  </rv>
  <rv s="2">
    <fb>39521</fb>
    <v>0</v>
  </rv>
  <rv s="2">
    <fb>4.5217999999999998</fb>
    <v>1</v>
  </rv>
  <rv s="2">
    <fb>39524</fb>
    <v>0</v>
  </rv>
  <rv s="2">
    <fb>4.5260999999999996</fb>
    <v>1</v>
  </rv>
  <rv s="2">
    <fb>39525</fb>
    <v>0</v>
  </rv>
  <rv s="2">
    <fb>4.7435999999999998</fb>
    <v>1</v>
  </rv>
  <rv s="2">
    <fb>39526</fb>
    <v>0</v>
  </rv>
  <rv s="2">
    <fb>4.6311</fb>
    <v>1</v>
  </rv>
  <rv s="2">
    <fb>39527</fb>
    <v>0</v>
  </rv>
  <rv s="2">
    <fb>4.7595999999999998</fb>
    <v>1</v>
  </rv>
  <rv s="2">
    <fb>39531</fb>
    <v>0</v>
  </rv>
  <rv s="2">
    <fb>4.9832000000000001</fb>
    <v>1</v>
  </rv>
  <rv s="2">
    <fb>39532</fb>
    <v>0</v>
  </rv>
  <rv s="2">
    <fb>5.0350000000000001</fb>
    <v>1</v>
  </rv>
  <rv s="2">
    <fb>39533</fb>
    <v>0</v>
  </rv>
  <rv s="2">
    <fb>5.1806999999999999</fb>
    <v>1</v>
  </rv>
  <rv s="2">
    <fb>39534</fb>
    <v>0</v>
  </rv>
  <rv s="2">
    <fb>5.0088999999999997</fb>
    <v>1</v>
  </rv>
  <rv s="2">
    <fb>39535</fb>
    <v>0</v>
  </rv>
  <rv s="2">
    <fb>5.1074999999999999</fb>
    <v>1</v>
  </rv>
  <rv s="2">
    <fb>39538</fb>
    <v>0</v>
  </rv>
  <rv s="2">
    <fb>5.3403999999999998</fb>
    <v>1</v>
  </rv>
  <rv s="2">
    <fb>39540</fb>
    <v>0</v>
  </rv>
  <rv s="2">
    <fb>5.2675000000000001</fb>
    <v>1</v>
  </rv>
  <rv s="2">
    <fb>39541</fb>
    <v>0</v>
  </rv>
  <rv s="2">
    <fb>5.4146000000000001</fb>
    <v>1</v>
  </rv>
  <rv s="2">
    <fb>39542</fb>
    <v>0</v>
  </rv>
  <rv s="2">
    <fb>5.4671000000000003</fb>
    <v>1</v>
  </rv>
  <rv s="2">
    <fb>39545</fb>
    <v>0</v>
  </rv>
  <rv s="2">
    <fb>5.5674999999999999</fb>
    <v>1</v>
  </rv>
  <rv s="2">
    <fb>39546</fb>
    <v>0</v>
  </rv>
  <rv s="2">
    <fb>5.4585999999999997</fb>
    <v>1</v>
  </rv>
  <rv s="2">
    <fb>39547</fb>
    <v>0</v>
  </rv>
  <rv s="2">
    <fb>5.4085999999999999</fb>
    <v>1</v>
  </rv>
  <rv s="2">
    <fb>39548</fb>
    <v>0</v>
  </rv>
  <rv s="2">
    <fb>5.5195999999999996</fb>
    <v>1</v>
  </rv>
  <rv s="2">
    <fb>39549</fb>
    <v>0</v>
  </rv>
  <rv s="2">
    <fb>5.2549999999999999</fb>
    <v>1</v>
  </rv>
  <rv s="2">
    <fb>39552</fb>
    <v>0</v>
  </rv>
  <rv s="2">
    <fb>5.2778999999999998</fb>
    <v>1</v>
  </rv>
  <rv s="2">
    <fb>39553</fb>
    <v>0</v>
  </rv>
  <rv s="2">
    <fb>5.2992999999999997</fb>
    <v>1</v>
  </rv>
  <rv s="2">
    <fb>39554</fb>
    <v>0</v>
  </rv>
  <rv s="2">
    <fb>5.4893000000000001</fb>
    <v>1</v>
  </rv>
  <rv s="2">
    <fb>39555</fb>
    <v>0</v>
  </rv>
  <rv s="2">
    <fb>5.5175000000000001</fb>
    <v>1</v>
  </rv>
  <rv s="2">
    <fb>39556</fb>
    <v>0</v>
  </rv>
  <rv s="2">
    <fb>5.7514000000000003</fb>
    <v>1</v>
  </rv>
  <rv s="2">
    <fb>39559</fb>
    <v>0</v>
  </rv>
  <rv s="2">
    <fb>6.0057</fb>
    <v>1</v>
  </rv>
  <rv s="2">
    <fb>39560</fb>
    <v>0</v>
  </rv>
  <rv s="2">
    <fb>5.7214</fb>
    <v>1</v>
  </rv>
  <rv s="2">
    <fb>39561</fb>
    <v>0</v>
  </rv>
  <rv s="2">
    <fb>5.8174999999999999</fb>
    <v>1</v>
  </rv>
  <rv s="2">
    <fb>39562</fb>
    <v>0</v>
  </rv>
  <rv s="2">
    <fb>6.0335999999999999</fb>
    <v>1</v>
  </rv>
  <rv s="2">
    <fb>39563</fb>
    <v>0</v>
  </rv>
  <rv s="2">
    <fb>6.0617999999999999</fb>
    <v>1</v>
  </rv>
  <rv s="2">
    <fb>39566</fb>
    <v>0</v>
  </rv>
  <rv s="2">
    <fb>6.1513999999999998</fb>
    <v>1</v>
  </rv>
  <rv s="2">
    <fb>39567</fb>
    <v>0</v>
  </rv>
  <rv s="2">
    <fb>6.2518000000000002</fb>
    <v>1</v>
  </rv>
  <rv s="2">
    <fb>39568</fb>
    <v>0</v>
  </rv>
  <rv s="2">
    <fb>6.4286000000000003</fb>
    <v>1</v>
  </rv>
  <rv s="2">
    <fb>39570</fb>
    <v>0</v>
  </rv>
  <rv s="2">
    <fb>6.4621000000000004</fb>
    <v>1</v>
  </rv>
  <rv s="2">
    <fb>39573</fb>
    <v>0</v>
  </rv>
  <rv s="2">
    <fb>6.5975000000000001</fb>
    <v>1</v>
  </rv>
  <rv s="2">
    <fb>39574</fb>
    <v>0</v>
  </rv>
  <rv s="2">
    <fb>6.6664000000000003</fb>
    <v>1</v>
  </rv>
  <rv s="2">
    <fb>39575</fb>
    <v>0</v>
  </rv>
  <rv s="2">
    <fb>6.5210999999999997</fb>
    <v>1</v>
  </rv>
  <rv s="2">
    <fb>39576</fb>
    <v>0</v>
  </rv>
  <rv s="2">
    <fb>6.6093000000000002</fb>
    <v>1</v>
  </rv>
  <rv s="2">
    <fb>39577</fb>
    <v>0</v>
  </rv>
  <rv s="2">
    <fb>6.5518000000000001</fb>
    <v>1</v>
  </rv>
  <rv s="2">
    <fb>39580</fb>
    <v>0</v>
  </rv>
  <rv s="2">
    <fb>6.72</fb>
    <v>1</v>
  </rv>
  <rv s="2">
    <fb>39581</fb>
    <v>0</v>
  </rv>
  <rv s="2">
    <fb>6.7843</fb>
    <v>1</v>
  </rv>
  <rv s="2">
    <fb>39582</fb>
    <v>0</v>
  </rv>
  <rv s="2">
    <fb>6.6520999999999999</fb>
    <v>1</v>
  </rv>
  <rv s="2">
    <fb>39583</fb>
    <v>0</v>
  </rv>
  <rv s="2">
    <fb>6.7760999999999996</fb>
    <v>1</v>
  </rv>
  <rv s="2">
    <fb>39584</fb>
    <v>0</v>
  </rv>
  <rv s="2">
    <fb>6.7007000000000003</fb>
    <v>1</v>
  </rv>
  <rv s="2">
    <fb>39587</fb>
    <v>0</v>
  </rv>
  <rv s="2">
    <fb>6.5571000000000002</fb>
    <v>1</v>
  </rv>
  <rv s="2">
    <fb>39588</fb>
    <v>0</v>
  </rv>
  <rv s="2">
    <fb>6.6393000000000004</fb>
    <v>1</v>
  </rv>
  <rv s="2">
    <fb>39589</fb>
    <v>0</v>
  </rv>
  <rv s="2">
    <fb>6.3639000000000001</fb>
    <v>1</v>
  </rv>
  <rv s="2">
    <fb>39590</fb>
    <v>0</v>
  </rv>
  <rv s="2">
    <fb>6.3231999999999999</fb>
    <v>1</v>
  </rv>
  <rv s="2">
    <fb>39591</fb>
    <v>0</v>
  </rv>
  <rv s="2">
    <fb>6.4703999999999997</fb>
    <v>1</v>
  </rv>
  <rv s="2">
    <fb>39595</fb>
    <v>0</v>
  </rv>
  <rv s="2">
    <fb>6.6581999999999999</fb>
    <v>1</v>
  </rv>
  <rv s="2">
    <fb>39596</fb>
    <v>0</v>
  </rv>
  <rv s="2">
    <fb>6.6788999999999996</fb>
    <v>1</v>
  </rv>
  <rv s="2">
    <fb>39597</fb>
    <v>0</v>
  </rv>
  <rv s="2">
    <fb>6.6675000000000004</fb>
    <v>1</v>
  </rv>
  <rv s="2">
    <fb>39598</fb>
    <v>0</v>
  </rv>
  <rv s="2">
    <fb>39601</fb>
    <v>0</v>
  </rv>
  <rv s="2">
    <fb>6.6463999999999999</fb>
    <v>1</v>
  </rv>
  <rv s="2">
    <fb>39602</fb>
    <v>0</v>
  </rv>
  <rv s="2">
    <fb>6.6204000000000001</fb>
    <v>1</v>
  </rv>
  <rv s="2">
    <fb>39603</fb>
    <v>0</v>
  </rv>
  <rv s="2">
    <fb>6.6139000000000001</fb>
    <v>1</v>
  </rv>
  <rv s="2">
    <fb>39604</fb>
    <v>0</v>
  </rv>
  <rv s="2">
    <fb>6.7653999999999996</fb>
    <v>1</v>
  </rv>
  <rv s="2">
    <fb>39605</fb>
    <v>0</v>
  </rv>
  <rv s="2">
    <fb>6.63</fb>
    <v>1</v>
  </rv>
  <rv s="2">
    <fb>39608</fb>
    <v>0</v>
  </rv>
  <rv s="2">
    <fb>6.4861000000000004</fb>
    <v>1</v>
  </rv>
  <rv s="2">
    <fb>39609</fb>
    <v>0</v>
  </rv>
  <rv s="2">
    <fb>39610</fb>
    <v>0</v>
  </rv>
  <rv s="2">
    <fb>6.4574999999999996</fb>
    <v>1</v>
  </rv>
  <rv s="2">
    <fb>39611</fb>
    <v>0</v>
  </rv>
  <rv s="2">
    <fb>6.1879</fb>
    <v>1</v>
  </rv>
  <rv s="2">
    <fb>39612</fb>
    <v>0</v>
  </rv>
  <rv s="2">
    <fb>6.1561000000000003</fb>
    <v>1</v>
  </rv>
  <rv s="2">
    <fb>39615</fb>
    <v>0</v>
  </rv>
  <rv s="2">
    <fb>6.3156999999999996</fb>
    <v>1</v>
  </rv>
  <rv s="2">
    <fb>39616</fb>
    <v>0</v>
  </rv>
  <rv s="2">
    <fb>6.4795999999999996</fb>
    <v>1</v>
  </rv>
  <rv s="2">
    <fb>39617</fb>
    <v>0</v>
  </rv>
  <rv s="2">
    <fb>6.3838999999999997</fb>
    <v>1</v>
  </rv>
  <rv s="2">
    <fb>39618</fb>
    <v>0</v>
  </rv>
  <rv s="2">
    <fb>6.4607000000000001</fb>
    <v>1</v>
  </rv>
  <rv s="2">
    <fb>39619</fb>
    <v>0</v>
  </rv>
  <rv s="2">
    <fb>6.2595999999999998</fb>
    <v>1</v>
  </rv>
  <rv s="2">
    <fb>39622</fb>
    <v>0</v>
  </rv>
  <rv s="2">
    <fb>6.1843000000000004</fb>
    <v>1</v>
  </rv>
  <rv s="2">
    <fb>39623</fb>
    <v>0</v>
  </rv>
  <rv s="2">
    <fb>6.1875</fb>
    <v>1</v>
  </rv>
  <rv s="2">
    <fb>39624</fb>
    <v>0</v>
  </rv>
  <rv s="2">
    <fb>6.3353999999999999</fb>
    <v>1</v>
  </rv>
  <rv s="2">
    <fb>39625</fb>
    <v>0</v>
  </rv>
  <rv s="2">
    <fb>6.0092999999999996</fb>
    <v>1</v>
  </rv>
  <rv s="2">
    <fb>39626</fb>
    <v>0</v>
  </rv>
  <rv s="2">
    <fb>6.0746000000000002</fb>
    <v>1</v>
  </rv>
  <rv s="2">
    <fb>39629</fb>
    <v>0</v>
  </rv>
  <rv s="2">
    <fb>6.2385999999999999</fb>
    <v>1</v>
  </rv>
  <rv s="2">
    <fb>39631</fb>
    <v>0</v>
  </rv>
  <rv s="2">
    <fb>6.0064000000000002</fb>
    <v>1</v>
  </rv>
  <rv s="2">
    <fb>39632</fb>
    <v>0</v>
  </rv>
  <rv s="2">
    <fb>6.0757000000000003</fb>
    <v>1</v>
  </rv>
  <rv s="2">
    <fb>39636</fb>
    <v>0</v>
  </rv>
  <rv s="2">
    <fb>6.2557</fb>
    <v>1</v>
  </rv>
  <rv s="2">
    <fb>39637</fb>
    <v>0</v>
  </rv>
  <rv s="2">
    <fb>6.4124999999999996</fb>
    <v>1</v>
  </rv>
  <rv s="2">
    <fb>39638</fb>
    <v>0</v>
  </rv>
  <rv s="2">
    <fb>6.2232000000000003</fb>
    <v>1</v>
  </rv>
  <rv s="2">
    <fb>39639</fb>
    <v>0</v>
  </rv>
  <rv s="2">
    <fb>6.3082000000000003</fb>
    <v>1</v>
  </rv>
  <rv s="2">
    <fb>39640</fb>
    <v>0</v>
  </rv>
  <rv s="2">
    <fb>6.1635999999999997</fb>
    <v>1</v>
  </rv>
  <rv s="2">
    <fb>39643</fb>
    <v>0</v>
  </rv>
  <rv s="2">
    <fb>6.21</fb>
    <v>1</v>
  </rv>
  <rv s="2">
    <fb>39644</fb>
    <v>0</v>
  </rv>
  <rv s="2">
    <fb>6.0586000000000002</fb>
    <v>1</v>
  </rv>
  <rv s="2">
    <fb>39645</fb>
    <v>0</v>
  </rv>
  <rv s="2">
    <fb>6.1718000000000002</fb>
    <v>1</v>
  </rv>
  <rv s="2">
    <fb>39646</fb>
    <v>0</v>
  </rv>
  <rv s="2">
    <fb>6.1360999999999999</fb>
    <v>1</v>
  </rv>
  <rv s="2">
    <fb>39647</fb>
    <v>0</v>
  </rv>
  <rv s="2">
    <fb>5.8982000000000001</fb>
    <v>1</v>
  </rv>
  <rv s="2">
    <fb>39650</fb>
    <v>0</v>
  </rv>
  <rv s="2">
    <fb>5.9389000000000003</fb>
    <v>1</v>
  </rv>
  <rv s="2">
    <fb>39651</fb>
    <v>0</v>
  </rv>
  <rv s="2">
    <fb>5.7864000000000004</fb>
    <v>1</v>
  </rv>
  <rv s="2">
    <fb>39652</fb>
    <v>0</v>
  </rv>
  <rv s="2">
    <fb>5.9379</fb>
    <v>1</v>
  </rv>
  <rv s="2">
    <fb>39653</fb>
    <v>0</v>
  </rv>
  <rv s="2">
    <fb>5.6795999999999998</fb>
    <v>1</v>
  </rv>
  <rv s="2">
    <fb>39654</fb>
    <v>0</v>
  </rv>
  <rv s="2">
    <fb>5.79</fb>
    <v>1</v>
  </rv>
  <rv s="2">
    <fb>39657</fb>
    <v>0</v>
  </rv>
  <rv s="2">
    <fb>5.5143000000000004</fb>
    <v>1</v>
  </rv>
  <rv s="2">
    <fb>39658</fb>
    <v>0</v>
  </rv>
  <rv s="2">
    <fb>5.61</fb>
    <v>1</v>
  </rv>
  <rv s="2">
    <fb>39659</fb>
    <v>0</v>
  </rv>
  <rv s="2">
    <fb>5.71</fb>
    <v>1</v>
  </rv>
  <rv s="2">
    <fb>39660</fb>
    <v>0</v>
  </rv>
  <rv s="2">
    <fb>5.5949999999999998</fb>
    <v>1</v>
  </rv>
  <rv s="2">
    <fb>39664</fb>
    <v>0</v>
  </rv>
  <rv s="2">
    <fb>5.4725000000000001</fb>
    <v>1</v>
  </rv>
  <rv s="2">
    <fb>39665</fb>
    <v>0</v>
  </rv>
  <rv s="2">
    <fb>5.7370999999999999</fb>
    <v>1</v>
  </rv>
  <rv s="2">
    <fb>39666</fb>
    <v>0</v>
  </rv>
  <rv s="2">
    <fb>5.8639000000000001</fb>
    <v>1</v>
  </rv>
  <rv s="2">
    <fb>39667</fb>
    <v>0</v>
  </rv>
  <rv s="2">
    <fb>5.8418000000000001</fb>
    <v>1</v>
  </rv>
  <rv s="2">
    <fb>39668</fb>
    <v>0</v>
  </rv>
  <rv s="2">
    <fb>6.0553999999999997</fb>
    <v>1</v>
  </rv>
  <rv s="2">
    <fb>39671</fb>
    <v>0</v>
  </rv>
  <rv s="2">
    <fb>6.1985999999999999</fb>
    <v>1</v>
  </rv>
  <rv s="2">
    <fb>39672</fb>
    <v>0</v>
  </rv>
  <rv s="2">
    <fb>6.3117999999999999</fb>
    <v>1</v>
  </rv>
  <rv s="2">
    <fb>39673</fb>
    <v>0</v>
  </rv>
  <rv s="2">
    <fb>6.4036</fb>
    <v>1</v>
  </rv>
  <rv s="2">
    <fb>39674</fb>
    <v>0</v>
  </rv>
  <rv s="2">
    <fb>6.4043000000000001</fb>
    <v>1</v>
  </rv>
  <rv s="2">
    <fb>39675</fb>
    <v>0</v>
  </rv>
  <rv s="2">
    <fb>6.2763999999999998</fb>
    <v>1</v>
  </rv>
  <rv s="2">
    <fb>39678</fb>
    <v>0</v>
  </rv>
  <rv s="2">
    <fb>6.2638999999999996</fb>
    <v>1</v>
  </rv>
  <rv s="2">
    <fb>39679</fb>
    <v>0</v>
  </rv>
  <rv s="2">
    <fb>6.1974999999999998</fb>
    <v>1</v>
  </rv>
  <rv s="2">
    <fb>39680</fb>
    <v>0</v>
  </rv>
  <rv s="2">
    <fb>6.28</fb>
    <v>1</v>
  </rv>
  <rv s="2">
    <fb>39681</fb>
    <v>0</v>
  </rv>
  <rv s="2">
    <fb>6.2245999999999997</fb>
    <v>1</v>
  </rv>
  <rv s="2">
    <fb>39682</fb>
    <v>0</v>
  </rv>
  <rv s="2">
    <fb>6.3139000000000003</fb>
    <v>1</v>
  </rv>
  <rv s="2">
    <fb>39685</fb>
    <v>0</v>
  </rv>
  <rv s="2">
    <fb>6.1624999999999996</fb>
    <v>1</v>
  </rv>
  <rv s="2">
    <fb>39686</fb>
    <v>0</v>
  </rv>
  <rv s="2">
    <fb>6.2013999999999996</fb>
    <v>1</v>
  </rv>
  <rv s="2">
    <fb>39687</fb>
    <v>0</v>
  </rv>
  <rv s="2">
    <fb>6.2382</fb>
    <v>1</v>
  </rv>
  <rv s="2">
    <fb>39688</fb>
    <v>0</v>
  </rv>
  <rv s="2">
    <fb>6.2050000000000001</fb>
    <v>1</v>
  </rv>
  <rv s="2">
    <fb>39689</fb>
    <v>0</v>
  </rv>
  <rv s="2">
    <fb>39693</fb>
    <v>0</v>
  </rv>
  <rv s="2">
    <fb>5.9353999999999996</fb>
    <v>1</v>
  </rv>
  <rv s="2">
    <fb>39694</fb>
    <v>0</v>
  </rv>
  <rv s="2">
    <fb>5.9629000000000003</fb>
    <v>1</v>
  </rv>
  <rv s="2">
    <fb>39695</fb>
    <v>0</v>
  </rv>
  <rv s="2">
    <fb>5.7579000000000002</fb>
    <v>1</v>
  </rv>
  <rv s="2">
    <fb>39696</fb>
    <v>0</v>
  </rv>
  <rv s="2">
    <fb>5.7206999999999999</fb>
    <v>1</v>
  </rv>
  <rv s="2">
    <fb>39699</fb>
    <v>0</v>
  </rv>
  <rv s="2">
    <fb>39700</fb>
    <v>0</v>
  </rv>
  <rv s="2">
    <fb>5.4170999999999996</fb>
    <v>1</v>
  </rv>
  <rv s="2">
    <fb>39701</fb>
    <v>0</v>
  </rv>
  <rv s="2">
    <fb>39702</fb>
    <v>0</v>
  </rv>
  <rv s="2">
    <fb>5.4518000000000004</fb>
    <v>1</v>
  </rv>
  <rv s="2">
    <fb>39703</fb>
    <v>0</v>
  </rv>
  <rv s="2">
    <fb>5.3193000000000001</fb>
    <v>1</v>
  </rv>
  <rv s="2">
    <fb>39706</fb>
    <v>0</v>
  </rv>
  <rv s="2">
    <fb>5.0129000000000001</fb>
    <v>1</v>
  </rv>
  <rv s="2">
    <fb>39707</fb>
    <v>0</v>
  </rv>
  <rv s="2">
    <fb>4.9957000000000003</fb>
    <v>1</v>
  </rv>
  <rv s="2">
    <fb>39708</fb>
    <v>0</v>
  </rv>
  <rv s="2">
    <fb>4.5654000000000003</fb>
    <v>1</v>
  </rv>
  <rv s="2">
    <fb>39709</fb>
    <v>0</v>
  </rv>
  <rv s="2">
    <fb>4.7888999999999999</fb>
    <v>1</v>
  </rv>
  <rv s="2">
    <fb>39710</fb>
    <v>0</v>
  </rv>
  <rv s="2">
    <fb>5.0324999999999998</fb>
    <v>1</v>
  </rv>
  <rv s="2">
    <fb>39713</fb>
    <v>0</v>
  </rv>
  <rv s="2">
    <fb>4.6803999999999997</fb>
    <v>1</v>
  </rv>
  <rv s="2">
    <fb>39714</fb>
    <v>0</v>
  </rv>
  <rv s="2">
    <fb>4.53</fb>
    <v>1</v>
  </rv>
  <rv s="2">
    <fb>39715</fb>
    <v>0</v>
  </rv>
  <rv s="2">
    <fb>4.5968</fb>
    <v>1</v>
  </rv>
  <rv s="2">
    <fb>39716</fb>
    <v>0</v>
  </rv>
  <rv s="2">
    <fb>4.7118000000000002</fb>
    <v>1</v>
  </rv>
  <rv s="2">
    <fb>39717</fb>
    <v>0</v>
  </rv>
  <rv s="2">
    <fb>4.58</fb>
    <v>1</v>
  </rv>
  <rv s="2">
    <fb>39720</fb>
    <v>0</v>
  </rv>
  <rv s="2">
    <fb>3.7593000000000001</fb>
    <v>1</v>
  </rv>
  <rv s="2">
    <fb>39721</fb>
    <v>0</v>
  </rv>
  <rv s="2">
    <fb>3.8971</fb>
    <v>1</v>
  </rv>
  <rv s="2">
    <fb>39723</fb>
    <v>0</v>
  </rv>
  <rv s="2">
    <fb>3.5750000000000002</fb>
    <v>1</v>
  </rv>
  <rv s="2">
    <fb>39724</fb>
    <v>0</v>
  </rv>
  <rv s="2">
    <fb>3.4668000000000001</fb>
    <v>1</v>
  </rv>
  <rv s="2">
    <fb>39727</fb>
    <v>0</v>
  </rv>
  <rv s="2">
    <fb>3.5049999999999999</fb>
    <v>1</v>
  </rv>
  <rv s="2">
    <fb>39728</fb>
    <v>0</v>
  </rv>
  <rv s="2">
    <fb>3.1842999999999999</fb>
    <v>1</v>
  </rv>
  <rv s="2">
    <fb>39729</fb>
    <v>0</v>
  </rv>
  <rv s="2">
    <fb>3.2067999999999999</fb>
    <v>1</v>
  </rv>
  <rv s="2">
    <fb>39730</fb>
    <v>0</v>
  </rv>
  <rv s="2">
    <fb>3.1692999999999998</fb>
    <v>1</v>
  </rv>
  <rv s="2">
    <fb>39731</fb>
    <v>0</v>
  </rv>
  <rv s="2">
    <fb>3.4571000000000001</fb>
    <v>1</v>
  </rv>
  <rv s="2">
    <fb>39734</fb>
    <v>0</v>
  </rv>
  <rv s="2">
    <fb>3.9379</fb>
    <v>1</v>
  </rv>
  <rv s="2">
    <fb>39735</fb>
    <v>0</v>
  </rv>
  <rv s="2">
    <fb>3.7170999999999998</fb>
    <v>1</v>
  </rv>
  <rv s="2">
    <fb>39736</fb>
    <v>0</v>
  </rv>
  <rv s="2">
    <fb>3.4982000000000002</fb>
    <v>1</v>
  </rv>
  <rv s="2">
    <fb>39737</fb>
    <v>0</v>
  </rv>
  <rv s="2">
    <fb>3.6389</fb>
    <v>1</v>
  </rv>
  <rv s="2">
    <fb>39738</fb>
    <v>0</v>
  </rv>
  <rv s="2">
    <fb>3.4786000000000001</fb>
    <v>1</v>
  </rv>
  <rv s="2">
    <fb>39741</fb>
    <v>0</v>
  </rv>
  <rv s="2">
    <fb>3.5156999999999998</fb>
    <v>1</v>
  </rv>
  <rv s="2">
    <fb>39742</fb>
    <v>0</v>
  </rv>
  <rv s="2">
    <fb>3.2675000000000001</fb>
    <v>1</v>
  </rv>
  <rv s="2">
    <fb>39743</fb>
    <v>0</v>
  </rv>
  <rv s="2">
    <fb>3.4596</fb>
    <v>1</v>
  </rv>
  <rv s="2">
    <fb>39744</fb>
    <v>0</v>
  </rv>
  <rv s="2">
    <fb>3.5082</fb>
    <v>1</v>
  </rv>
  <rv s="2">
    <fb>39745</fb>
    <v>0</v>
  </rv>
  <rv s="2">
    <fb>3.4420999999999999</fb>
    <v>1</v>
  </rv>
  <rv s="2">
    <fb>39748</fb>
    <v>0</v>
  </rv>
  <rv s="2">
    <fb>3.2888999999999999</fb>
    <v>1</v>
  </rv>
  <rv s="2">
    <fb>39749</fb>
    <v>0</v>
  </rv>
  <rv s="2">
    <fb>3.5682</fb>
    <v>1</v>
  </rv>
  <rv s="2">
    <fb>39750</fb>
    <v>0</v>
  </rv>
  <rv s="2">
    <fb>3.7339000000000002</fb>
    <v>1</v>
  </rv>
  <rv s="2">
    <fb>39751</fb>
    <v>0</v>
  </rv>
  <rv s="2">
    <fb>3.9657</fb>
    <v>1</v>
  </rv>
  <rv s="2">
    <fb>39752</fb>
    <v>0</v>
  </rv>
  <rv s="2">
    <fb>39755</fb>
    <v>0</v>
  </rv>
  <rv s="2">
    <fb>3.82</fb>
    <v>1</v>
  </rv>
  <rv s="2">
    <fb>39756</fb>
    <v>0</v>
  </rv>
  <rv s="2">
    <fb>3.9639000000000002</fb>
    <v>1</v>
  </rv>
  <rv s="2">
    <fb>39757</fb>
    <v>0</v>
  </rv>
  <rv s="2">
    <fb>3.6892999999999998</fb>
    <v>1</v>
  </rv>
  <rv s="2">
    <fb>39758</fb>
    <v>0</v>
  </rv>
  <rv s="2">
    <fb>3.5392999999999999</fb>
    <v>1</v>
  </rv>
  <rv s="2">
    <fb>39759</fb>
    <v>0</v>
  </rv>
  <rv s="2">
    <fb>3.5085999999999999</fb>
    <v>1</v>
  </rv>
  <rv s="2">
    <fb>39762</fb>
    <v>0</v>
  </rv>
  <rv s="2">
    <fb>3.4243000000000001</fb>
    <v>1</v>
  </rv>
  <rv s="2">
    <fb>39763</fb>
    <v>0</v>
  </rv>
  <rv s="2">
    <fb>3.3845999999999998</fb>
    <v>1</v>
  </rv>
  <rv s="2">
    <fb>39764</fb>
    <v>0</v>
  </rv>
  <rv s="2">
    <fb>3.2185999999999999</fb>
    <v>1</v>
  </rv>
  <rv s="2">
    <fb>39765</fb>
    <v>0</v>
  </rv>
  <rv s="2">
    <fb>3.4443000000000001</fb>
    <v>1</v>
  </rv>
  <rv s="2">
    <fb>39766</fb>
    <v>0</v>
  </rv>
  <rv s="2">
    <fb>39769</fb>
    <v>0</v>
  </rv>
  <rv s="2">
    <fb>3.1478999999999999</fb>
    <v>1</v>
  </rv>
  <rv s="2">
    <fb>39770</fb>
    <v>0</v>
  </rv>
  <rv s="2">
    <fb>3.2111000000000001</fb>
    <v>1</v>
  </rv>
  <rv s="2">
    <fb>39771</fb>
    <v>0</v>
  </rv>
  <rv s="2">
    <fb>3.0817999999999999</fb>
    <v>1</v>
  </rv>
  <rv s="2">
    <fb>39772</fb>
    <v>0</v>
  </rv>
  <rv s="2">
    <fb>2.8746</fb>
    <v>1</v>
  </rv>
  <rv s="2">
    <fb>39773</fb>
    <v>0</v>
  </rv>
  <rv s="2">
    <fb>2.9493</fb>
    <v>1</v>
  </rv>
  <rv s="2">
    <fb>39776</fb>
    <v>0</v>
  </rv>
  <rv s="2">
    <fb>3.3195999999999999</fb>
    <v>1</v>
  </rv>
  <rv s="2">
    <fb>39777</fb>
    <v>0</v>
  </rv>
  <rv s="2">
    <fb>3.2429000000000001</fb>
    <v>1</v>
  </rv>
  <rv s="2">
    <fb>39778</fb>
    <v>0</v>
  </rv>
  <rv s="2">
    <fb>3.3929</fb>
    <v>1</v>
  </rv>
  <rv s="2">
    <fb>39780</fb>
    <v>0</v>
  </rv>
  <rv s="2">
    <fb>3.1760999999999999</fb>
    <v>1</v>
  </rv>
  <rv s="2">
    <fb>39784</fb>
    <v>0</v>
  </rv>
  <rv s="2">
    <fb>3.3025000000000002</fb>
    <v>1</v>
  </rv>
  <rv s="2">
    <fb>39785</fb>
    <v>0</v>
  </rv>
  <rv s="2">
    <fb>3.4249999999999998</fb>
    <v>1</v>
  </rv>
  <rv s="2">
    <fb>39786</fb>
    <v>0</v>
  </rv>
  <rv s="2">
    <fb>3.2646000000000002</fb>
    <v>1</v>
  </rv>
  <rv s="2">
    <fb>39787</fb>
    <v>0</v>
  </rv>
  <rv s="2">
    <fb>3.3571</fb>
    <v>1</v>
  </rv>
  <rv s="2">
    <fb>39790</fb>
    <v>0</v>
  </rv>
  <rv s="2">
    <fb>3.5613999999999999</fb>
    <v>1</v>
  </rv>
  <rv s="2">
    <fb>39791</fb>
    <v>0</v>
  </rv>
  <rv s="2">
    <fb>3.5735999999999999</fb>
    <v>1</v>
  </rv>
  <rv s="2">
    <fb>39792</fb>
    <v>0</v>
  </rv>
  <rv s="2">
    <fb>3.5074999999999998</fb>
    <v>1</v>
  </rv>
  <rv s="2">
    <fb>39793</fb>
    <v>0</v>
  </rv>
  <rv s="2">
    <fb>39794</fb>
    <v>0</v>
  </rv>
  <rv s="2">
    <fb>3.5095999999999998</fb>
    <v>1</v>
  </rv>
  <rv s="2">
    <fb>39797</fb>
    <v>0</v>
  </rv>
  <rv s="2">
    <fb>3.3839000000000001</fb>
    <v>1</v>
  </rv>
  <rv s="2">
    <fb>39798</fb>
    <v>0</v>
  </rv>
  <rv s="2">
    <fb>3.4081999999999999</fb>
    <v>1</v>
  </rv>
  <rv s="2">
    <fb>39799</fb>
    <v>0</v>
  </rv>
  <rv s="2">
    <fb>39800</fb>
    <v>0</v>
  </rv>
  <rv s="2">
    <fb>3.1939000000000002</fb>
    <v>1</v>
  </rv>
  <rv s="2">
    <fb>39801</fb>
    <v>0</v>
  </rv>
  <rv s="2">
    <fb>39804</fb>
    <v>0</v>
  </rv>
  <rv s="2">
    <fb>3.0621</fb>
    <v>1</v>
  </rv>
  <rv s="2">
    <fb>39805</fb>
    <v>0</v>
  </rv>
  <rv s="2">
    <fb>3.085</fb>
    <v>1</v>
  </rv>
  <rv s="2">
    <fb>39806</fb>
    <v>0</v>
  </rv>
  <rv s="2">
    <fb>3.0371000000000001</fb>
    <v>1</v>
  </rv>
  <rv s="2">
    <fb>39808</fb>
    <v>0</v>
  </rv>
  <rv s="2">
    <fb>3.0646</fb>
    <v>1</v>
  </rv>
  <rv s="2">
    <fb>39811</fb>
    <v>0</v>
  </rv>
  <rv s="2">
    <fb>3.0931999999999999</fb>
    <v>1</v>
  </rv>
  <rv s="2">
    <fb>39812</fb>
    <v>0</v>
  </rv>
  <rv s="2">
    <fb>39813</fb>
    <v>0</v>
  </rv>
  <rv s="2">
    <fb>39815</fb>
    <v>0</v>
  </rv>
  <rv s="2">
    <fb>3.2410999999999999</fb>
    <v>1</v>
  </rv>
  <rv s="2">
    <fb>39818</fb>
    <v>0</v>
  </rv>
  <rv s="2">
    <fb>3.3778999999999999</fb>
    <v>1</v>
  </rv>
  <rv s="2">
    <fb>39819</fb>
    <v>0</v>
  </rv>
  <rv s="2">
    <fb>3.3220999999999998</fb>
    <v>1</v>
  </rv>
  <rv s="2">
    <fb>39820</fb>
    <v>0</v>
  </rv>
  <rv s="2">
    <fb>3.2504</fb>
    <v>1</v>
  </rv>
  <rv s="2">
    <fb>39821</fb>
    <v>0</v>
  </rv>
  <rv s="2">
    <fb>3.3107000000000002</fb>
    <v>1</v>
  </rv>
  <rv s="2">
    <fb>39822</fb>
    <v>0</v>
  </rv>
  <rv s="2">
    <fb>3.2349999999999999</fb>
    <v>1</v>
  </rv>
  <rv s="2">
    <fb>39825</fb>
    <v>0</v>
  </rv>
  <rv s="2">
    <fb>3.1663999999999999</fb>
    <v>1</v>
  </rv>
  <rv s="2">
    <fb>39826</fb>
    <v>0</v>
  </rv>
  <rv s="2">
    <fb>3.1324999999999998</fb>
    <v>1</v>
  </rv>
  <rv s="2">
    <fb>39827</fb>
    <v>0</v>
  </rv>
  <rv s="2">
    <fb>3.0474999999999999</fb>
    <v>1</v>
  </rv>
  <rv s="2">
    <fb>39828</fb>
    <v>0</v>
  </rv>
  <rv s="2">
    <fb>2.9779</fb>
    <v>1</v>
  </rv>
  <rv s="2">
    <fb>39829</fb>
    <v>0</v>
  </rv>
  <rv s="2">
    <fb>2.9403999999999999</fb>
    <v>1</v>
  </rv>
  <rv s="2">
    <fb>39833</fb>
    <v>0</v>
  </rv>
  <rv s="2">
    <fb>2.7928999999999999</fb>
    <v>1</v>
  </rv>
  <rv s="2">
    <fb>39834</fb>
    <v>0</v>
  </rv>
  <rv s="2">
    <fb>2.9582000000000002</fb>
    <v>1</v>
  </rv>
  <rv s="2">
    <fb>39835</fb>
    <v>0</v>
  </rv>
  <rv s="2">
    <fb>3.1556999999999999</fb>
    <v>1</v>
  </rv>
  <rv s="2">
    <fb>39836</fb>
    <v>0</v>
  </rv>
  <rv s="2">
    <fb>39839</fb>
    <v>0</v>
  </rv>
  <rv s="2">
    <fb>3.2014</fb>
    <v>1</v>
  </rv>
  <rv s="2">
    <fb>39840</fb>
    <v>0</v>
  </rv>
  <rv s="2">
    <fb>3.2404000000000002</fb>
    <v>1</v>
  </rv>
  <rv s="2">
    <fb>39841</fb>
    <v>0</v>
  </rv>
  <rv s="2">
    <fb>3.3643000000000001</fb>
    <v>1</v>
  </rv>
  <rv s="2">
    <fb>39842</fb>
    <v>0</v>
  </rv>
  <rv s="2">
    <fb>3.3214000000000001</fb>
    <v>1</v>
  </rv>
  <rv s="2">
    <fb>39843</fb>
    <v>0</v>
  </rv>
  <rv s="2">
    <fb>39846</fb>
    <v>0</v>
  </rv>
  <rv s="2">
    <fb>3.2682000000000002</fb>
    <v>1</v>
  </rv>
  <rv s="2">
    <fb>39847</fb>
    <v>0</v>
  </rv>
  <rv s="2">
    <fb>3.3207</fb>
    <v>1</v>
  </rv>
  <rv s="2">
    <fb>39848</fb>
    <v>0</v>
  </rv>
  <rv s="2">
    <fb>3.3411</fb>
    <v>1</v>
  </rv>
  <rv s="2">
    <fb>39849</fb>
    <v>0</v>
  </rv>
  <rv s="2">
    <fb>3.4449999999999998</fb>
    <v>1</v>
  </rv>
  <rv s="2">
    <fb>39850</fb>
    <v>0</v>
  </rv>
  <rv s="2">
    <fb>39853</fb>
    <v>0</v>
  </rv>
  <rv s="2">
    <fb>3.6610999999999998</fb>
    <v>1</v>
  </rv>
  <rv s="2">
    <fb>39854</fb>
    <v>0</v>
  </rv>
  <rv s="2">
    <fb>3.4939</fb>
    <v>1</v>
  </rv>
  <rv s="2">
    <fb>39855</fb>
    <v>0</v>
  </rv>
  <rv s="2">
    <fb>3.4579</fb>
    <v>1</v>
  </rv>
  <rv s="2">
    <fb>39856</fb>
    <v>0</v>
  </rv>
  <rv s="2">
    <fb>3.5453999999999999</fb>
    <v>1</v>
  </rv>
  <rv s="2">
    <fb>39857</fb>
    <v>0</v>
  </rv>
  <rv s="2">
    <fb>3.5413999999999999</fb>
    <v>1</v>
  </rv>
  <rv s="2">
    <fb>39861</fb>
    <v>0</v>
  </rv>
  <rv s="2">
    <fb>3.3761000000000001</fb>
    <v>1</v>
  </rv>
  <rv s="2">
    <fb>39862</fb>
    <v>0</v>
  </rv>
  <rv s="2">
    <fb>3.3704000000000001</fb>
    <v>1</v>
  </rv>
  <rv s="2">
    <fb>39863</fb>
    <v>0</v>
  </rv>
  <rv s="2">
    <fb>3.2370999999999999</fb>
    <v>1</v>
  </rv>
  <rv s="2">
    <fb>39864</fb>
    <v>0</v>
  </rv>
  <rv s="2">
    <fb>3.2570999999999999</fb>
    <v>1</v>
  </rv>
  <rv s="2">
    <fb>39867</fb>
    <v>0</v>
  </rv>
  <rv s="2">
    <fb>3.1053999999999999</fb>
    <v>1</v>
  </rv>
  <rv s="2">
    <fb>39868</fb>
    <v>0</v>
  </rv>
  <rv s="2">
    <fb>3.2231999999999998</fb>
    <v>1</v>
  </rv>
  <rv s="2">
    <fb>39869</fb>
    <v>0</v>
  </rv>
  <rv s="2">
    <fb>3.2557</fb>
    <v>1</v>
  </rv>
  <rv s="2">
    <fb>39870</fb>
    <v>0</v>
  </rv>
  <rv s="2">
    <fb>3.1854</fb>
    <v>1</v>
  </rv>
  <rv s="2">
    <fb>39871</fb>
    <v>0</v>
  </rv>
  <rv s="2">
    <fb>39874</fb>
    <v>0</v>
  </rv>
  <rv s="2">
    <fb>3.1406999999999998</fb>
    <v>1</v>
  </rv>
  <rv s="2">
    <fb>39875</fb>
    <v>0</v>
  </rv>
  <rv s="2">
    <fb>3.1560999999999999</fb>
    <v>1</v>
  </rv>
  <rv s="2">
    <fb>39876</fb>
    <v>0</v>
  </rv>
  <rv s="2">
    <fb>3.2561</fb>
    <v>1</v>
  </rv>
  <rv s="2">
    <fb>39877</fb>
    <v>0</v>
  </rv>
  <rv s="2">
    <fb>3.1728999999999998</fb>
    <v>1</v>
  </rv>
  <rv s="2">
    <fb>39878</fb>
    <v>0</v>
  </rv>
  <rv s="2">
    <fb>39881</fb>
    <v>0</v>
  </rv>
  <rv s="2">
    <fb>2.9681999999999999</fb>
    <v>1</v>
  </rv>
  <rv s="2">
    <fb>39882</fb>
    <v>0</v>
  </rv>
  <rv s="2">
    <fb>3.1652999999999998</fb>
    <v>1</v>
  </rv>
  <rv s="2">
    <fb>39883</fb>
    <v>0</v>
  </rv>
  <rv s="2">
    <fb>3.31</fb>
    <v>1</v>
  </rv>
  <rv s="2">
    <fb>39884</fb>
    <v>0</v>
  </rv>
  <rv s="2">
    <fb>3.4411</fb>
    <v>1</v>
  </rv>
  <rv s="2">
    <fb>39885</fb>
    <v>0</v>
  </rv>
  <rv s="2">
    <fb>3.4260999999999999</fb>
    <v>1</v>
  </rv>
  <rv s="2">
    <fb>39888</fb>
    <v>0</v>
  </rv>
  <rv s="2">
    <fb>3.4079000000000002</fb>
    <v>1</v>
  </rv>
  <rv s="2">
    <fb>39889</fb>
    <v>0</v>
  </rv>
  <rv s="2">
    <fb>3.5592999999999999</fb>
    <v>1</v>
  </rv>
  <rv s="2">
    <fb>39890</fb>
    <v>0</v>
  </rv>
  <rv s="2">
    <fb>3.6257000000000001</fb>
    <v>1</v>
  </rv>
  <rv s="2">
    <fb>39891</fb>
    <v>0</v>
  </rv>
  <rv s="2">
    <fb>3.6293000000000002</fb>
    <v>1</v>
  </rv>
  <rv s="2">
    <fb>39892</fb>
    <v>0</v>
  </rv>
  <rv s="2">
    <fb>3.6282000000000001</fb>
    <v>1</v>
  </rv>
  <rv s="2">
    <fb>39895</fb>
    <v>0</v>
  </rv>
  <rv s="2">
    <fb>3.8450000000000002</fb>
    <v>1</v>
  </rv>
  <rv s="2">
    <fb>39896</fb>
    <v>0</v>
  </rv>
  <rv s="2">
    <fb>3.8035999999999999</fb>
    <v>1</v>
  </rv>
  <rv s="2">
    <fb>39897</fb>
    <v>0</v>
  </rv>
  <rv s="2">
    <fb>3.8031999999999999</fb>
    <v>1</v>
  </rv>
  <rv s="2">
    <fb>39898</fb>
    <v>0</v>
  </rv>
  <rv s="2">
    <fb>3.9239000000000002</fb>
    <v>1</v>
  </rv>
  <rv s="2">
    <fb>39899</fb>
    <v>0</v>
  </rv>
  <rv s="2">
    <fb>3.8161</fb>
    <v>1</v>
  </rv>
  <rv s="2">
    <fb>39902</fb>
    <v>0</v>
  </rv>
  <rv s="2">
    <fb>3.7317999999999998</fb>
    <v>1</v>
  </rv>
  <rv s="2">
    <fb>39903</fb>
    <v>0</v>
  </rv>
  <rv s="2">
    <fb>3.8818000000000001</fb>
    <v>1</v>
  </rv>
  <rv s="2">
    <fb>39905</fb>
    <v>0</v>
  </rv>
  <rv s="2">
    <fb>4.0254000000000003</fb>
    <v>1</v>
  </rv>
  <rv s="2">
    <fb>39906</fb>
    <v>0</v>
  </rv>
  <rv s="2">
    <fb>4.1425000000000001</fb>
    <v>1</v>
  </rv>
  <rv s="2">
    <fb>39909</fb>
    <v>0</v>
  </rv>
  <rv s="2">
    <fb>4.2304000000000004</fb>
    <v>1</v>
  </rv>
  <rv s="2">
    <fb>39910</fb>
    <v>0</v>
  </rv>
  <rv s="2">
    <fb>4.1071</fb>
    <v>1</v>
  </rv>
  <rv s="2">
    <fb>39911</fb>
    <v>0</v>
  </rv>
  <rv s="2">
    <fb>4.1543000000000001</fb>
    <v>1</v>
  </rv>
  <rv s="2">
    <fb>39912</fb>
    <v>0</v>
  </rv>
  <rv s="2">
    <fb>4.2704000000000004</fb>
    <v>1</v>
  </rv>
  <rv s="2">
    <fb>39916</fb>
    <v>0</v>
  </rv>
  <rv s="2">
    <fb>4.2935999999999996</fb>
    <v>1</v>
  </rv>
  <rv s="2">
    <fb>39917</fb>
    <v>0</v>
  </rv>
  <rv s="2">
    <fb>4.2253999999999996</fb>
    <v>1</v>
  </rv>
  <rv s="2">
    <fb>39918</fb>
    <v>0</v>
  </rv>
  <rv s="2">
    <fb>4.2013999999999996</fb>
    <v>1</v>
  </rv>
  <rv s="2">
    <fb>39919</fb>
    <v>0</v>
  </rv>
  <rv s="2">
    <fb>4.3375000000000004</fb>
    <v>1</v>
  </rv>
  <rv s="2">
    <fb>39920</fb>
    <v>0</v>
  </rv>
  <rv s="2">
    <fb>4.4078999999999997</fb>
    <v>1</v>
  </rv>
  <rv s="2">
    <fb>39923</fb>
    <v>0</v>
  </rv>
  <rv s="2">
    <fb>39924</fb>
    <v>0</v>
  </rv>
  <rv s="2">
    <fb>4.3486000000000002</fb>
    <v>1</v>
  </rv>
  <rv s="2">
    <fb>39925</fb>
    <v>0</v>
  </rv>
  <rv s="2">
    <fb>4.3395999999999999</fb>
    <v>1</v>
  </rv>
  <rv s="2">
    <fb>39926</fb>
    <v>0</v>
  </rv>
  <rv s="2">
    <fb>4.4786000000000001</fb>
    <v>1</v>
  </rv>
  <rv s="2">
    <fb>39927</fb>
    <v>0</v>
  </rv>
  <rv s="2">
    <fb>39930</fb>
    <v>0</v>
  </rv>
  <rv s="2">
    <fb>4.4546000000000001</fb>
    <v>1</v>
  </rv>
  <rv s="2">
    <fb>39931</fb>
    <v>0</v>
  </rv>
  <rv s="2">
    <fb>4.4250999999999996</fb>
    <v>1</v>
  </rv>
  <rv s="2">
    <fb>39932</fb>
    <v>0</v>
  </rv>
  <rv s="2">
    <fb>4.4692999999999996</fb>
    <v>1</v>
  </rv>
  <rv s="2">
    <fb>39933</fb>
    <v>0</v>
  </rv>
  <rv s="2">
    <fb>4.5442999999999998</fb>
    <v>1</v>
  </rv>
  <rv s="2">
    <fb>39937</fb>
    <v>0</v>
  </rv>
  <rv s="2">
    <fb>4.7168000000000001</fb>
    <v>1</v>
  </rv>
  <rv s="2">
    <fb>39938</fb>
    <v>0</v>
  </rv>
  <rv s="2">
    <fb>4.7396000000000003</fb>
    <v>1</v>
  </rv>
  <rv s="2">
    <fb>39939</fb>
    <v>0</v>
  </rv>
  <rv s="2">
    <fb>4.7321</fb>
    <v>1</v>
  </rv>
  <rv s="2">
    <fb>39940</fb>
    <v>0</v>
  </rv>
  <rv s="2">
    <fb>4.6093000000000002</fb>
    <v>1</v>
  </rv>
  <rv s="2">
    <fb>39941</fb>
    <v>0</v>
  </rv>
  <rv s="2">
    <fb>4.6139000000000001</fb>
    <v>1</v>
  </rv>
  <rv s="2">
    <fb>39944</fb>
    <v>0</v>
  </rv>
  <rv s="2">
    <fb>4.6275000000000004</fb>
    <v>1</v>
  </rv>
  <rv s="2">
    <fb>39945</fb>
    <v>0</v>
  </rv>
  <rv s="2">
    <fb>4.4436</fb>
    <v>1</v>
  </rv>
  <rv s="2">
    <fb>39946</fb>
    <v>0</v>
  </rv>
  <rv s="2">
    <fb>4.2675000000000001</fb>
    <v>1</v>
  </rv>
  <rv s="2">
    <fb>39947</fb>
    <v>0</v>
  </rv>
  <rv s="2">
    <fb>4.3910999999999998</fb>
    <v>1</v>
  </rv>
  <rv s="2">
    <fb>39948</fb>
    <v>0</v>
  </rv>
  <rv s="2">
    <fb>4.3720999999999997</fb>
    <v>1</v>
  </rv>
  <rv s="2">
    <fb>39951</fb>
    <v>0</v>
  </rv>
  <rv s="2">
    <fb>4.5232000000000001</fb>
    <v>1</v>
  </rv>
  <rv s="2">
    <fb>39952</fb>
    <v>0</v>
  </rv>
  <rv s="2">
    <fb>4.5518000000000001</fb>
    <v>1</v>
  </rv>
  <rv s="2">
    <fb>39953</fb>
    <v>0</v>
  </rv>
  <rv s="2">
    <fb>4.4954000000000001</fb>
    <v>1</v>
  </rv>
  <rv s="2">
    <fb>39954</fb>
    <v>0</v>
  </rv>
  <rv s="2">
    <fb>4.4349999999999996</fb>
    <v>1</v>
  </rv>
  <rv s="2">
    <fb>39955</fb>
    <v>0</v>
  </rv>
  <rv s="2">
    <fb>4.375</fb>
    <v>1</v>
  </rv>
  <rv s="2">
    <fb>39959</fb>
    <v>0</v>
  </rv>
  <rv s="2">
    <fb>4.6707000000000001</fb>
    <v>1</v>
  </rv>
  <rv s="2">
    <fb>39960</fb>
    <v>0</v>
  </rv>
  <rv s="2">
    <fb>4.7518000000000002</fb>
    <v>1</v>
  </rv>
  <rv s="2">
    <fb>39961</fb>
    <v>0</v>
  </rv>
  <rv s="2">
    <fb>4.8239000000000001</fb>
    <v>1</v>
  </rv>
  <rv s="2">
    <fb>39962</fb>
    <v>0</v>
  </rv>
  <rv s="2">
    <fb>4.9767999999999999</fb>
    <v>1</v>
  </rv>
  <rv s="2">
    <fb>39966</fb>
    <v>0</v>
  </rv>
  <rv s="2">
    <fb>4.9817999999999998</fb>
    <v>1</v>
  </rv>
  <rv s="2">
    <fb>39967</fb>
    <v>0</v>
  </rv>
  <rv s="2">
    <fb>5.0339</fb>
    <v>1</v>
  </rv>
  <rv s="2">
    <fb>39968</fb>
    <v>0</v>
  </rv>
  <rv s="2">
    <fb>5.1336000000000004</fb>
    <v>1</v>
  </rv>
  <rv s="2">
    <fb>39969</fb>
    <v>0</v>
  </rv>
  <rv s="2">
    <fb>5.1668000000000003</fb>
    <v>1</v>
  </rv>
  <rv s="2">
    <fb>39972</fb>
    <v>0</v>
  </rv>
  <rv s="2">
    <fb>39973</fb>
    <v>0</v>
  </rv>
  <rv s="2">
    <fb>5.0971000000000002</fb>
    <v>1</v>
  </rv>
  <rv s="2">
    <fb>39974</fb>
    <v>0</v>
  </rv>
  <rv s="2">
    <fb>39975</fb>
    <v>0</v>
  </rv>
  <rv s="2">
    <fb>4.9981999999999998</fb>
    <v>1</v>
  </rv>
  <rv s="2">
    <fb>39976</fb>
    <v>0</v>
  </rv>
  <rv s="2">
    <fb>4.8917999999999999</fb>
    <v>1</v>
  </rv>
  <rv s="2">
    <fb>39979</fb>
    <v>0</v>
  </rv>
  <rv s="2">
    <fb>4.8604000000000003</fb>
    <v>1</v>
  </rv>
  <rv s="2">
    <fb>39980</fb>
    <v>0</v>
  </rv>
  <rv s="2">
    <fb>4.8696000000000002</fb>
    <v>1</v>
  </rv>
  <rv s="2">
    <fb>39981</fb>
    <v>0</v>
  </rv>
  <rv s="2">
    <fb>4.8421000000000003</fb>
    <v>1</v>
  </rv>
  <rv s="2">
    <fb>39982</fb>
    <v>0</v>
  </rv>
  <rv s="2">
    <fb>4.8529</fb>
    <v>1</v>
  </rv>
  <rv s="2">
    <fb>39983</fb>
    <v>0</v>
  </rv>
  <rv s="2">
    <fb>4.9813999999999998</fb>
    <v>1</v>
  </rv>
  <rv s="2">
    <fb>39986</fb>
    <v>0</v>
  </rv>
  <rv s="2">
    <fb>4.9061000000000003</fb>
    <v>1</v>
  </rv>
  <rv s="2">
    <fb>39987</fb>
    <v>0</v>
  </rv>
  <rv s="2">
    <fb>39988</fb>
    <v>0</v>
  </rv>
  <rv s="2">
    <fb>4.8650000000000002</fb>
    <v>1</v>
  </rv>
  <rv s="2">
    <fb>39989</fb>
    <v>0</v>
  </rv>
  <rv s="2">
    <fb>4.9950000000000001</fb>
    <v>1</v>
  </rv>
  <rv s="2">
    <fb>39990</fb>
    <v>0</v>
  </rv>
  <rv s="2">
    <fb>5.0871000000000004</fb>
    <v>1</v>
  </rv>
  <rv s="2">
    <fb>39993</fb>
    <v>0</v>
  </rv>
  <rv s="2">
    <fb>5.0704000000000002</fb>
    <v>1</v>
  </rv>
  <rv s="2">
    <fb>39994</fb>
    <v>0</v>
  </rv>
  <rv s="2">
    <fb>5.1010999999999997</fb>
    <v>1</v>
  </rv>
  <rv s="2">
    <fb>39996</fb>
    <v>0</v>
  </rv>
  <rv s="2">
    <fb>5.0007000000000001</fb>
    <v>1</v>
  </rv>
  <rv s="2">
    <fb>40000</fb>
    <v>0</v>
  </rv>
  <rv s="2">
    <fb>4.9504000000000001</fb>
    <v>1</v>
  </rv>
  <rv s="2">
    <fb>40001</fb>
    <v>0</v>
  </rv>
  <rv s="2">
    <fb>4.8357000000000001</fb>
    <v>1</v>
  </rv>
  <rv s="2">
    <fb>40002</fb>
    <v>0</v>
  </rv>
  <rv s="2">
    <fb>4.9006999999999996</fb>
    <v>1</v>
  </rv>
  <rv s="2">
    <fb>40003</fb>
    <v>0</v>
  </rv>
  <rv s="2">
    <fb>4.87</fb>
    <v>1</v>
  </rv>
  <rv s="2">
    <fb>40004</fb>
    <v>0</v>
  </rv>
  <rv s="2">
    <fb>4.9470999999999998</fb>
    <v>1</v>
  </rv>
  <rv s="2">
    <fb>40007</fb>
    <v>0</v>
  </rv>
  <rv s="2">
    <fb>5.0835999999999997</fb>
    <v>1</v>
  </rv>
  <rv s="2">
    <fb>40008</fb>
    <v>0</v>
  </rv>
  <rv s="2">
    <fb>5.0811000000000002</fb>
    <v>1</v>
  </rv>
  <rv s="2">
    <fb>40009</fb>
    <v>0</v>
  </rv>
  <rv s="2">
    <fb>5.2457000000000003</fb>
    <v>1</v>
  </rv>
  <rv s="2">
    <fb>40010</fb>
    <v>0</v>
  </rv>
  <rv s="2">
    <fb>5.2686000000000002</fb>
    <v>1</v>
  </rv>
  <rv s="2">
    <fb>40011</fb>
    <v>0</v>
  </rv>
  <rv s="2">
    <fb>5.4196</fb>
    <v>1</v>
  </rv>
  <rv s="2">
    <fb>40014</fb>
    <v>0</v>
  </rv>
  <rv s="2">
    <fb>5.4610000000000003</fb>
    <v>1</v>
  </rv>
  <rv s="2">
    <fb>40015</fb>
    <v>0</v>
  </rv>
  <rv s="2">
    <fb>5.4111000000000002</fb>
    <v>1</v>
  </rv>
  <rv s="2">
    <fb>40016</fb>
    <v>0</v>
  </rv>
  <rv s="2">
    <fb>5.5979000000000001</fb>
    <v>1</v>
  </rv>
  <rv s="2">
    <fb>40017</fb>
    <v>0</v>
  </rv>
  <rv s="2">
    <fb>5.6364000000000001</fb>
    <v>1</v>
  </rv>
  <rv s="2">
    <fb>40018</fb>
    <v>0</v>
  </rv>
  <rv s="2">
    <fb>5.7138</fb>
    <v>1</v>
  </rv>
  <rv s="2">
    <fb>40021</fb>
    <v>0</v>
  </rv>
  <rv s="2">
    <fb>5.7179000000000002</fb>
    <v>1</v>
  </rv>
  <rv s="2">
    <fb>40022</fb>
    <v>0</v>
  </rv>
  <rv s="2">
    <fb>5.7142999999999997</fb>
    <v>1</v>
  </rv>
  <rv s="2">
    <fb>40023</fb>
    <v>0</v>
  </rv>
  <rv s="2">
    <fb>5.7153999999999998</fb>
    <v>1</v>
  </rv>
  <rv s="2">
    <fb>40024</fb>
    <v>0</v>
  </rv>
  <rv s="2">
    <fb>5.8139000000000003</fb>
    <v>1</v>
  </rv>
  <rv s="2">
    <fb>40025</fb>
    <v>0</v>
  </rv>
  <rv s="2">
    <fb>40028</fb>
    <v>0</v>
  </rv>
  <rv s="2">
    <fb>5.9439000000000002</fb>
    <v>1</v>
  </rv>
  <rv s="2">
    <fb>40029</fb>
    <v>0</v>
  </rv>
  <rv s="2">
    <fb>5.9124999999999996</fb>
    <v>1</v>
  </rv>
  <rv s="2">
    <fb>40030</fb>
    <v>0</v>
  </rv>
  <rv s="2">
    <fb>5.8967999999999998</fb>
    <v>1</v>
  </rv>
  <rv s="2">
    <fb>40031</fb>
    <v>0</v>
  </rv>
  <rv s="2">
    <fb>5.8539000000000003</fb>
    <v>1</v>
  </rv>
  <rv s="2">
    <fb>40032</fb>
    <v>0</v>
  </rv>
  <rv s="2">
    <fb>5.9111000000000002</fb>
    <v>1</v>
  </rv>
  <rv s="2">
    <fb>40035</fb>
    <v>0</v>
  </rv>
  <rv s="2">
    <fb>5.8829000000000002</fb>
    <v>1</v>
  </rv>
  <rv s="2">
    <fb>40036</fb>
    <v>0</v>
  </rv>
  <rv s="2">
    <fb>5.8154000000000003</fb>
    <v>1</v>
  </rv>
  <rv s="2">
    <fb>40037</fb>
    <v>0</v>
  </rv>
  <rv s="2">
    <fb>5.9039000000000001</fb>
    <v>1</v>
  </rv>
  <rv s="2">
    <fb>40038</fb>
    <v>0</v>
  </rv>
  <rv s="2">
    <fb>6.0149999999999997</fb>
    <v>1</v>
  </rv>
  <rv s="2">
    <fb>40039</fb>
    <v>0</v>
  </rv>
  <rv s="2">
    <fb>5.9564000000000004</fb>
    <v>1</v>
  </rv>
  <rv s="2">
    <fb>40042</fb>
    <v>0</v>
  </rv>
  <rv s="2">
    <fb>5.6996000000000002</fb>
    <v>1</v>
  </rv>
  <rv s="2">
    <fb>40043</fb>
    <v>0</v>
  </rv>
  <rv s="2">
    <fb>5.8571</fb>
    <v>1</v>
  </rv>
  <rv s="2">
    <fb>40044</fb>
    <v>0</v>
  </rv>
  <rv s="2">
    <fb>5.8785999999999996</fb>
    <v>1</v>
  </rv>
  <rv s="2">
    <fb>40045</fb>
    <v>0</v>
  </rv>
  <rv s="2">
    <fb>5.9404000000000003</fb>
    <v>1</v>
  </rv>
  <rv s="2">
    <fb>40046</fb>
    <v>0</v>
  </rv>
  <rv s="2">
    <fb>6.0435999999999996</fb>
    <v>1</v>
  </rv>
  <rv s="2">
    <fb>40049</fb>
    <v>0</v>
  </rv>
  <rv s="2">
    <fb>6.0378999999999996</fb>
    <v>1</v>
  </rv>
  <rv s="2">
    <fb>40050</fb>
    <v>0</v>
  </rv>
  <rv s="2">
    <fb>6.05</fb>
    <v>1</v>
  </rv>
  <rv s="2">
    <fb>40051</fb>
    <v>0</v>
  </rv>
  <rv s="2">
    <fb>5.9789000000000003</fb>
    <v>1</v>
  </rv>
  <rv s="2">
    <fb>40052</fb>
    <v>0</v>
  </rv>
  <rv s="2">
    <fb>6.0518000000000001</fb>
    <v>1</v>
  </rv>
  <rv s="2">
    <fb>40053</fb>
    <v>0</v>
  </rv>
  <rv s="2">
    <fb>6.0731999999999999</fb>
    <v>1</v>
  </rv>
  <rv s="2">
    <fb>40056</fb>
    <v>0</v>
  </rv>
  <rv s="2">
    <fb>5.9035000000000002</fb>
    <v>1</v>
  </rv>
  <rv s="2">
    <fb>40058</fb>
    <v>0</v>
  </rv>
  <rv s="2">
    <fb>5.8993000000000002</fb>
    <v>1</v>
  </rv>
  <rv s="2">
    <fb>40059</fb>
    <v>0</v>
  </rv>
  <rv s="2">
    <fb>5.9481999999999999</fb>
    <v>1</v>
  </rv>
  <rv s="2">
    <fb>40060</fb>
    <v>0</v>
  </rv>
  <rv s="2">
    <fb>6.0824999999999996</fb>
    <v>1</v>
  </rv>
  <rv s="2">
    <fb>40064</fb>
    <v>0</v>
  </rv>
  <rv s="2">
    <fb>6.1760999999999999</fb>
    <v>1</v>
  </rv>
  <rv s="2">
    <fb>40065</fb>
    <v>0</v>
  </rv>
  <rv s="2">
    <fb>6.1120999999999999</fb>
    <v>1</v>
  </rv>
  <rv s="2">
    <fb>40066</fb>
    <v>0</v>
  </rv>
  <rv s="2">
    <fb>6.1628999999999996</fb>
    <v>1</v>
  </rv>
  <rv s="2">
    <fb>40067</fb>
    <v>0</v>
  </rv>
  <rv s="2">
    <fb>6.1486000000000001</fb>
    <v>1</v>
  </rv>
  <rv s="2">
    <fb>40070</fb>
    <v>0</v>
  </rv>
  <rv s="2">
    <fb>6.2042999999999999</fb>
    <v>1</v>
  </rv>
  <rv s="2">
    <fb>40071</fb>
    <v>0</v>
  </rv>
  <rv s="2">
    <fb>40072</fb>
    <v>0</v>
  </rv>
  <rv s="2">
    <fb>6.4954000000000001</fb>
    <v>1</v>
  </rv>
  <rv s="2">
    <fb>40073</fb>
    <v>0</v>
  </rv>
  <rv s="2">
    <fb>6.5911</fb>
    <v>1</v>
  </rv>
  <rv s="2">
    <fb>40074</fb>
    <v>0</v>
  </rv>
  <rv s="2">
    <fb>6.6078999999999999</fb>
    <v>1</v>
  </rv>
  <rv s="2">
    <fb>40077</fb>
    <v>0</v>
  </rv>
  <rv s="2">
    <fb>6.5720999999999998</fb>
    <v>1</v>
  </rv>
  <rv s="2">
    <fb>40078</fb>
    <v>0</v>
  </rv>
  <rv s="2">
    <fb>6.5885999999999996</fb>
    <v>1</v>
  </rv>
  <rv s="2">
    <fb>40079</fb>
    <v>0</v>
  </rv>
  <rv s="2">
    <fb>40080</fb>
    <v>0</v>
  </rv>
  <rv s="2">
    <fb>6.5650000000000004</fb>
    <v>1</v>
  </rv>
  <rv s="2">
    <fb>40081</fb>
    <v>0</v>
  </rv>
  <rv s="2">
    <fb>6.5132000000000003</fb>
    <v>1</v>
  </rv>
  <rv s="2">
    <fb>40084</fb>
    <v>0</v>
  </rv>
  <rv s="2">
    <fb>6.6482999999999999</fb>
    <v>1</v>
  </rv>
  <rv s="2">
    <fb>40085</fb>
    <v>0</v>
  </rv>
  <rv s="2">
    <fb>6.6207000000000003</fb>
    <v>1</v>
  </rv>
  <rv s="2">
    <fb>40086</fb>
    <v>0</v>
  </rv>
  <rv s="2">
    <fb>6.4592999999999998</fb>
    <v>1</v>
  </rv>
  <rv s="2">
    <fb>40088</fb>
    <v>0</v>
  </rv>
  <rv s="2">
    <fb>6.6036000000000001</fb>
    <v>1</v>
  </rv>
  <rv s="2">
    <fb>40091</fb>
    <v>0</v>
  </rv>
  <rv s="2">
    <fb>6.6436999999999999</fb>
    <v>1</v>
  </rv>
  <rv s="2">
    <fb>40092</fb>
    <v>0</v>
  </rv>
  <rv s="2">
    <fb>6.7861000000000002</fb>
    <v>1</v>
  </rv>
  <rv s="2">
    <fb>40093</fb>
    <v>0</v>
  </rv>
  <rv s="2">
    <fb>6.7946</fb>
    <v>1</v>
  </rv>
  <rv s="2">
    <fb>40094</fb>
    <v>0</v>
  </rv>
  <rv s="2">
    <fb>6.7595999999999998</fb>
    <v>1</v>
  </rv>
  <rv s="2">
    <fb>40095</fb>
    <v>0</v>
  </rv>
  <rv s="2">
    <fb>6.8025000000000002</fb>
    <v>1</v>
  </rv>
  <rv s="2">
    <fb>40098</fb>
    <v>0</v>
  </rv>
  <rv s="2">
    <fb>6.8146000000000004</fb>
    <v>1</v>
  </rv>
  <rv s="2">
    <fb>40099</fb>
    <v>0</v>
  </rv>
  <rv s="2">
    <fb>6.7864000000000004</fb>
    <v>1</v>
  </rv>
  <rv s="2">
    <fb>40100</fb>
    <v>0</v>
  </rv>
  <rv s="2">
    <fb>6.8318000000000003</fb>
    <v>1</v>
  </rv>
  <rv s="2">
    <fb>40101</fb>
    <v>0</v>
  </rv>
  <rv s="2">
    <fb>6.8056999999999999</fb>
    <v>1</v>
  </rv>
  <rv s="2">
    <fb>40102</fb>
    <v>0</v>
  </rv>
  <rv s="2">
    <fb>6.7161</fb>
    <v>1</v>
  </rv>
  <rv s="2">
    <fb>40105</fb>
    <v>0</v>
  </rv>
  <rv s="2">
    <fb>6.7807000000000004</fb>
    <v>1</v>
  </rv>
  <rv s="2">
    <fb>40106</fb>
    <v>0</v>
  </rv>
  <rv s="2">
    <fb>7.0986000000000002</fb>
    <v>1</v>
  </rv>
  <rv s="2">
    <fb>40107</fb>
    <v>0</v>
  </rv>
  <rv s="2">
    <fb>7.3186</fb>
    <v>1</v>
  </rv>
  <rv s="2">
    <fb>40108</fb>
    <v>0</v>
  </rv>
  <rv s="2">
    <fb>7.3285999999999998</fb>
    <v>1</v>
  </rv>
  <rv s="2">
    <fb>40109</fb>
    <v>0</v>
  </rv>
  <rv s="2">
    <fb>7.2835999999999999</fb>
    <v>1</v>
  </rv>
  <rv s="2">
    <fb>40112</fb>
    <v>0</v>
  </rv>
  <rv s="2">
    <fb>7.2313999999999998</fb>
    <v>1</v>
  </rv>
  <rv s="2">
    <fb>40113</fb>
    <v>0</v>
  </rv>
  <rv s="2">
    <fb>7.0488999999999997</fb>
    <v>1</v>
  </rv>
  <rv s="2">
    <fb>40114</fb>
    <v>0</v>
  </rv>
  <rv s="2">
    <fb>6.8714000000000004</fb>
    <v>1</v>
  </rv>
  <rv s="2">
    <fb>40115</fb>
    <v>0</v>
  </rv>
  <rv s="2">
    <fb>7.0125000000000002</fb>
    <v>1</v>
  </rv>
  <rv s="2">
    <fb>40116</fb>
    <v>0</v>
  </rv>
  <rv s="2">
    <fb>40119</fb>
    <v>0</v>
  </rv>
  <rv s="2">
    <fb>6.7610999999999999</fb>
    <v>1</v>
  </rv>
  <rv s="2">
    <fb>40120</fb>
    <v>0</v>
  </rv>
  <rv s="2">
    <fb>40121</fb>
    <v>0</v>
  </rv>
  <rv s="2">
    <fb>40122</fb>
    <v>0</v>
  </rv>
  <rv s="2">
    <fb>6.9295999999999998</fb>
    <v>1</v>
  </rv>
  <rv s="2">
    <fb>40123</fb>
    <v>0</v>
  </rv>
  <rv s="2">
    <fb>6.9406999999999996</fb>
    <v>1</v>
  </rv>
  <rv s="2">
    <fb>40126</fb>
    <v>0</v>
  </rv>
  <rv s="2">
    <fb>7.1950000000000003</fb>
    <v>1</v>
  </rv>
  <rv s="2">
    <fb>40127</fb>
    <v>0</v>
  </rv>
  <rv s="2">
    <fb>7.2492999999999999</fb>
    <v>1</v>
  </rv>
  <rv s="2">
    <fb>40128</fb>
    <v>0</v>
  </rv>
  <rv s="2">
    <fb>7.2588999999999997</fb>
    <v>1</v>
  </rv>
  <rv s="2">
    <fb>40129</fb>
    <v>0</v>
  </rv>
  <rv s="2">
    <fb>7.2138999999999998</fb>
    <v>1</v>
  </rv>
  <rv s="2">
    <fb>40130</fb>
    <v>0</v>
  </rv>
  <rv s="2">
    <fb>7.3018000000000001</fb>
    <v>1</v>
  </rv>
  <rv s="2">
    <fb>40133</fb>
    <v>0</v>
  </rv>
  <rv s="2">
    <fb>7.3795999999999999</fb>
    <v>1</v>
  </rv>
  <rv s="2">
    <fb>40134</fb>
    <v>0</v>
  </rv>
  <rv s="2">
    <fb>7.3928000000000003</fb>
    <v>1</v>
  </rv>
  <rv s="2">
    <fb>40135</fb>
    <v>0</v>
  </rv>
  <rv s="2">
    <fb>7.3556999999999997</fb>
    <v>1</v>
  </rv>
  <rv s="2">
    <fb>40136</fb>
    <v>0</v>
  </rv>
  <rv s="2">
    <fb>7.1611000000000002</fb>
    <v>1</v>
  </rv>
  <rv s="2">
    <fb>40137</fb>
    <v>0</v>
  </rv>
  <rv s="2">
    <fb>7.14</fb>
    <v>1</v>
  </rv>
  <rv s="2">
    <fb>40140</fb>
    <v>0</v>
  </rv>
  <rv s="2">
    <fb>7.3528000000000002</fb>
    <v>1</v>
  </rv>
  <rv s="2">
    <fb>40141</fb>
    <v>0</v>
  </rv>
  <rv s="2">
    <fb>7.3014000000000001</fb>
    <v>1</v>
  </rv>
  <rv s="2">
    <fb>40142</fb>
    <v>0</v>
  </rv>
  <rv s="2">
    <fb>7.2925000000000004</fb>
    <v>1</v>
  </rv>
  <rv s="2">
    <fb>40144</fb>
    <v>0</v>
  </rv>
  <rv s="2">
    <fb>7.1638999999999999</fb>
    <v>1</v>
  </rv>
  <rv s="2">
    <fb>40147</fb>
    <v>0</v>
  </rv>
  <rv s="2">
    <fb>7.0346000000000002</fb>
    <v>1</v>
  </rv>
  <rv s="2">
    <fb>40149</fb>
    <v>0</v>
  </rv>
  <rv s="2">
    <fb>7.0082000000000004</fb>
    <v>1</v>
  </rv>
  <rv s="2">
    <fb>40150</fb>
    <v>0</v>
  </rv>
  <rv s="2">
    <fb>7.0171000000000001</fb>
    <v>1</v>
  </rv>
  <rv s="2">
    <fb>40151</fb>
    <v>0</v>
  </rv>
  <rv s="2">
    <fb>6.9043000000000001</fb>
    <v>1</v>
  </rv>
  <rv s="2">
    <fb>40154</fb>
    <v>0</v>
  </rv>
  <rv s="2">
    <fb>6.7481999999999998</fb>
    <v>1</v>
  </rv>
  <rv s="2">
    <fb>40155</fb>
    <v>0</v>
  </rv>
  <rv s="2">
    <fb>6.7811000000000003</fb>
    <v>1</v>
  </rv>
  <rv s="2">
    <fb>40156</fb>
    <v>0</v>
  </rv>
  <rv s="2">
    <fb>7.0643000000000002</fb>
    <v>1</v>
  </rv>
  <rv s="2">
    <fb>40157</fb>
    <v>0</v>
  </rv>
  <rv s="2">
    <fb>7.0153999999999996</fb>
    <v>1</v>
  </rv>
  <rv s="2">
    <fb>40158</fb>
    <v>0</v>
  </rv>
  <rv s="2">
    <fb>6.9524999999999997</fb>
    <v>1</v>
  </rv>
  <rv s="2">
    <fb>40161</fb>
    <v>0</v>
  </rv>
  <rv s="2">
    <fb>7.0350000000000001</fb>
    <v>1</v>
  </rv>
  <rv s="2">
    <fb>40162</fb>
    <v>0</v>
  </rv>
  <rv s="2">
    <fb>6.9345999999999997</fb>
    <v>1</v>
  </rv>
  <rv s="2">
    <fb>40163</fb>
    <v>0</v>
  </rv>
  <rv s="2">
    <fb>6.9653999999999998</fb>
    <v>1</v>
  </rv>
  <rv s="2">
    <fb>40164</fb>
    <v>0</v>
  </rv>
  <rv s="2">
    <fb>6.8521000000000001</fb>
    <v>1</v>
  </rv>
  <rv s="2">
    <fb>40165</fb>
    <v>0</v>
  </rv>
  <rv s="2">
    <fb>6.9795999999999996</fb>
    <v>1</v>
  </rv>
  <rv s="2">
    <fb>40168</fb>
    <v>0</v>
  </rv>
  <rv s="2">
    <fb>7.0796000000000001</fb>
    <v>1</v>
  </rv>
  <rv s="2">
    <fb>40169</fb>
    <v>0</v>
  </rv>
  <rv s="2">
    <fb>7.1557000000000004</fb>
    <v>1</v>
  </rv>
  <rv s="2">
    <fb>40170</fb>
    <v>0</v>
  </rv>
  <rv s="2">
    <fb>7.2178000000000004</fb>
    <v>1</v>
  </rv>
  <rv s="2">
    <fb>40171</fb>
    <v>0</v>
  </rv>
  <rv s="2">
    <fb>7.4657</fb>
    <v>1</v>
  </rv>
  <rv s="2">
    <fb>40175</fb>
    <v>0</v>
  </rv>
  <rv s="2">
    <fb>7.5575000000000001</fb>
    <v>1</v>
  </rv>
  <rv s="2">
    <fb>40176</fb>
    <v>0</v>
  </rv>
  <rv s="2">
    <fb>7.4678000000000004</fb>
    <v>1</v>
  </rv>
  <rv s="2">
    <fb>40177</fb>
    <v>0</v>
  </rv>
  <rv s="2">
    <fb>7.5586000000000002</fb>
    <v>1</v>
  </rv>
  <rv s="2">
    <fb>40178</fb>
    <v>0</v>
  </rv>
  <rv s="2">
    <fb>40182</fb>
    <v>0</v>
  </rv>
  <rv s="2">
    <fb>7.6432000000000002</fb>
    <v>1</v>
  </rv>
  <rv s="2">
    <fb>40183</fb>
    <v>0</v>
  </rv>
  <rv s="2">
    <fb>7.6563999999999997</fb>
    <v>1</v>
  </rv>
  <rv s="2">
    <fb>40184</fb>
    <v>0</v>
  </rv>
  <rv s="2">
    <fb>7.5346000000000002</fb>
    <v>1</v>
  </rv>
  <rv s="2">
    <fb>40185</fb>
    <v>0</v>
  </rv>
  <rv s="2">
    <fb>7.5206999999999997</fb>
    <v>1</v>
  </rv>
  <rv s="2">
    <fb>40186</fb>
    <v>0</v>
  </rv>
  <rv s="2">
    <fb>7.5707000000000004</fb>
    <v>1</v>
  </rv>
  <rv s="2">
    <fb>40189</fb>
    <v>0</v>
  </rv>
  <rv s="2">
    <fb>7.5038999999999998</fb>
    <v>1</v>
  </rv>
  <rv s="2">
    <fb>40190</fb>
    <v>0</v>
  </rv>
  <rv s="2">
    <fb>7.4185999999999996</fb>
    <v>1</v>
  </rv>
  <rv s="2">
    <fb>40191</fb>
    <v>0</v>
  </rv>
  <rv s="2">
    <fb>7.5232000000000001</fb>
    <v>1</v>
  </rv>
  <rv s="2">
    <fb>40192</fb>
    <v>0</v>
  </rv>
  <rv s="2">
    <fb>7.4795999999999996</fb>
    <v>1</v>
  </rv>
  <rv s="2">
    <fb>40193</fb>
    <v>0</v>
  </rv>
  <rv s="2">
    <fb>7.3545999999999996</fb>
    <v>1</v>
  </rv>
  <rv s="2">
    <fb>40197</fb>
    <v>0</v>
  </rv>
  <rv s="2">
    <fb>7.68</fb>
    <v>1</v>
  </rv>
  <rv s="2">
    <fb>40198</fb>
    <v>0</v>
  </rv>
  <rv s="2">
    <fb>7.5616000000000003</fb>
    <v>1</v>
  </rv>
  <rv s="2">
    <fb>40199</fb>
    <v>0</v>
  </rv>
  <rv s="2">
    <fb>7.4310999999999998</fb>
    <v>1</v>
  </rv>
  <rv s="2">
    <fb>40200</fb>
    <v>0</v>
  </rv>
  <rv s="2">
    <fb>7.0625</fb>
    <v>1</v>
  </rv>
  <rv s="2">
    <fb>40203</fb>
    <v>0</v>
  </rv>
  <rv s="2">
    <fb>7.2526999999999999</fb>
    <v>1</v>
  </rv>
  <rv s="2">
    <fb>40204</fb>
    <v>0</v>
  </rv>
  <rv s="2">
    <fb>7.3550000000000004</fb>
    <v>1</v>
  </rv>
  <rv s="2">
    <fb>40205</fb>
    <v>0</v>
  </rv>
  <rv s="2">
    <fb>7.4244000000000003</fb>
    <v>1</v>
  </rv>
  <rv s="2">
    <fb>40206</fb>
    <v>0</v>
  </rv>
  <rv s="2">
    <fb>7.1174999999999997</fb>
    <v>1</v>
  </rv>
  <rv s="2">
    <fb>40207</fb>
    <v>0</v>
  </rv>
  <rv s="2">
    <fb>6.9546000000000001</fb>
    <v>1</v>
  </rv>
  <rv s="2">
    <fb>40211</fb>
    <v>0</v>
  </rv>
  <rv s="2">
    <fb>6.9950000000000001</fb>
    <v>1</v>
  </rv>
  <rv s="2">
    <fb>40212</fb>
    <v>0</v>
  </rv>
  <rv s="2">
    <fb>7.1154000000000002</fb>
    <v>1</v>
  </rv>
  <rv s="2">
    <fb>40213</fb>
    <v>0</v>
  </rv>
  <rv s="2">
    <fb>6.8589000000000002</fb>
    <v>1</v>
  </rv>
  <rv s="2">
    <fb>40214</fb>
    <v>0</v>
  </rv>
  <rv s="2">
    <fb>6.9806999999999997</fb>
    <v>1</v>
  </rv>
  <rv s="2">
    <fb>40217</fb>
    <v>0</v>
  </rv>
  <rv s="2">
    <fb>6.9329000000000001</fb>
    <v>1</v>
  </rv>
  <rv s="2">
    <fb>40218</fb>
    <v>0</v>
  </rv>
  <rv s="2">
    <fb>7.0068000000000001</fb>
    <v>1</v>
  </rv>
  <rv s="2">
    <fb>40219</fb>
    <v>0</v>
  </rv>
  <rv s="2">
    <fb>6.9683999999999999</fb>
    <v>1</v>
  </rv>
  <rv s="2">
    <fb>40220</fb>
    <v>0</v>
  </rv>
  <rv s="2">
    <fb>7.0953999999999997</fb>
    <v>1</v>
  </rv>
  <rv s="2">
    <fb>40221</fb>
    <v>0</v>
  </rv>
  <rv s="2">
    <fb>7.1563999999999997</fb>
    <v>1</v>
  </rv>
  <rv s="2">
    <fb>40225</fb>
    <v>0</v>
  </rv>
  <rv s="2">
    <fb>7.2643000000000004</fb>
    <v>1</v>
  </rv>
  <rv s="2">
    <fb>40226</fb>
    <v>0</v>
  </rv>
  <rv s="2">
    <fb>7.2339000000000002</fb>
    <v>1</v>
  </rv>
  <rv s="2">
    <fb>40227</fb>
    <v>0</v>
  </rv>
  <rv s="2">
    <fb>7.2473999999999998</fb>
    <v>1</v>
  </rv>
  <rv s="2">
    <fb>40228</fb>
    <v>0</v>
  </rv>
  <rv s="2">
    <fb>7.2024999999999997</fb>
    <v>1</v>
  </rv>
  <rv s="2">
    <fb>40231</fb>
    <v>0</v>
  </rv>
  <rv s="2">
    <fb>7.1577000000000002</fb>
    <v>1</v>
  </rv>
  <rv s="2">
    <fb>40232</fb>
    <v>0</v>
  </rv>
  <rv s="2">
    <fb>7.0377999999999998</fb>
    <v>1</v>
  </rv>
  <rv s="2">
    <fb>40233</fb>
    <v>0</v>
  </rv>
  <rv s="2">
    <fb>7.1662999999999997</fb>
    <v>1</v>
  </rv>
  <rv s="2">
    <fb>40234</fb>
    <v>0</v>
  </rv>
  <rv s="2">
    <fb>7.2142999999999997</fb>
    <v>1</v>
  </rv>
  <rv s="2">
    <fb>40235</fb>
    <v>0</v>
  </rv>
  <rv s="2">
    <fb>7.4638999999999998</fb>
    <v>1</v>
  </rv>
  <rv s="2">
    <fb>40239</fb>
    <v>0</v>
  </rv>
  <rv s="2">
    <fb>7.4588999999999999</fb>
    <v>1</v>
  </rv>
  <rv s="2">
    <fb>40240</fb>
    <v>0</v>
  </rv>
  <rv s="2">
    <fb>7.4760999999999997</fb>
    <v>1</v>
  </rv>
  <rv s="2">
    <fb>40241</fb>
    <v>0</v>
  </rv>
  <rv s="2">
    <fb>7.5252999999999997</fb>
    <v>1</v>
  </rv>
  <rv s="2">
    <fb>40242</fb>
    <v>0</v>
  </rv>
  <rv s="2">
    <fb>7.8196000000000003</fb>
    <v>1</v>
  </rv>
  <rv s="2">
    <fb>40245</fb>
    <v>0</v>
  </rv>
  <rv s="2">
    <fb>7.8243</fb>
    <v>1</v>
  </rv>
  <rv s="2">
    <fb>40246</fb>
    <v>0</v>
  </rv>
  <rv s="2">
    <fb>7.9649999999999999</fb>
    <v>1</v>
  </rv>
  <rv s="2">
    <fb>40247</fb>
    <v>0</v>
  </rv>
  <rv s="2">
    <fb>8.0299999999999994</fb>
    <v>1</v>
  </rv>
  <rv s="2">
    <fb>40248</fb>
    <v>0</v>
  </rv>
  <rv s="2">
    <fb>8.0535999999999994</fb>
    <v>1</v>
  </rv>
  <rv s="2">
    <fb>40249</fb>
    <v>0</v>
  </rv>
  <rv s="2">
    <fb>8.0928000000000004</fb>
    <v>1</v>
  </rv>
  <rv s="2">
    <fb>40252</fb>
    <v>0</v>
  </rv>
  <rv s="2">
    <fb>7.9943</fb>
    <v>1</v>
  </rv>
  <rv s="2">
    <fb>40253</fb>
    <v>0</v>
  </rv>
  <rv s="2">
    <fb>8.0160999999999998</fb>
    <v>1</v>
  </rv>
  <rv s="2">
    <fb>40254</fb>
    <v>0</v>
  </rv>
  <rv s="2">
    <fb>8.0043000000000006</fb>
    <v>1</v>
  </rv>
  <rv s="2">
    <fb>40255</fb>
    <v>0</v>
  </rv>
  <rv s="2">
    <fb>8.0231999999999992</fb>
    <v>1</v>
  </rv>
  <rv s="2">
    <fb>40256</fb>
    <v>0</v>
  </rv>
  <rv s="2">
    <fb>7.9375</fb>
    <v>1</v>
  </rv>
  <rv s="2">
    <fb>40259</fb>
    <v>0</v>
  </rv>
  <rv s="2">
    <fb>8.0267999999999997</fb>
    <v>1</v>
  </rv>
  <rv s="2">
    <fb>40260</fb>
    <v>0</v>
  </rv>
  <rv s="2">
    <fb>8.1556999999999995</fb>
    <v>1</v>
  </rv>
  <rv s="2">
    <fb>40261</fb>
    <v>0</v>
  </rv>
  <rv s="2">
    <fb>8.1918000000000006</fb>
    <v>1</v>
  </rv>
  <rv s="2">
    <fb>40262</fb>
    <v>0</v>
  </rv>
  <rv s="2">
    <fb>8.0945999999999998</fb>
    <v>1</v>
  </rv>
  <rv s="2">
    <fb>40263</fb>
    <v>0</v>
  </rv>
  <rv s="2">
    <fb>8.2463999999999995</fb>
    <v>1</v>
  </rv>
  <rv s="2">
    <fb>40266</fb>
    <v>0</v>
  </rv>
  <rv s="2">
    <fb>8.2995999999999999</fb>
    <v>1</v>
  </rv>
  <rv s="2">
    <fb>40267</fb>
    <v>0</v>
  </rv>
  <rv s="2">
    <fb>8.423</fb>
    <v>1</v>
  </rv>
  <rv s="2">
    <fb>40268</fb>
    <v>0</v>
  </rv>
  <rv s="2">
    <fb>8.4275000000000002</fb>
    <v>1</v>
  </rv>
  <rv s="2">
    <fb>40273</fb>
    <v>0</v>
  </rv>
  <rv s="2">
    <fb>8.5175000000000001</fb>
    <v>1</v>
  </rv>
  <rv s="2">
    <fb>40274</fb>
    <v>0</v>
  </rv>
  <rv s="2">
    <fb>8.5549999999999997</fb>
    <v>1</v>
  </rv>
  <rv s="2">
    <fb>40275</fb>
    <v>0</v>
  </rv>
  <rv s="2">
    <fb>8.5928000000000004</fb>
    <v>1</v>
  </rv>
  <rv s="2">
    <fb>40276</fb>
    <v>0</v>
  </rv>
  <rv s="2">
    <fb>8.5695999999999994</fb>
    <v>1</v>
  </rv>
  <rv s="2">
    <fb>40277</fb>
    <v>0</v>
  </rv>
  <rv s="2">
    <fb>8.6353000000000009</fb>
    <v>1</v>
  </rv>
  <rv s="2">
    <fb>40280</fb>
    <v>0</v>
  </rv>
  <rv s="2">
    <fb>8.6532</fb>
    <v>1</v>
  </rv>
  <rv s="2">
    <fb>40281</fb>
    <v>0</v>
  </rv>
  <rv s="2">
    <fb>8.6582000000000008</fb>
    <v>1</v>
  </rv>
  <rv s="2">
    <fb>40282</fb>
    <v>0</v>
  </rv>
  <rv s="2">
    <fb>8.7745999999999995</fb>
    <v>1</v>
  </rv>
  <rv s="2">
    <fb>40283</fb>
    <v>0</v>
  </rv>
  <rv s="2">
    <fb>8.89</fb>
    <v>1</v>
  </rv>
  <rv s="2">
    <fb>40284</fb>
    <v>0</v>
  </rv>
  <rv s="2">
    <fb>8.8356999999999992</fb>
    <v>1</v>
  </rv>
  <rv s="2">
    <fb>40287</fb>
    <v>0</v>
  </rv>
  <rv s="2">
    <fb>8.8239000000000001</fb>
    <v>1</v>
  </rv>
  <rv s="2">
    <fb>40288</fb>
    <v>0</v>
  </rv>
  <rv s="2">
    <fb>8.7353000000000005</fb>
    <v>1</v>
  </rv>
  <rv s="2">
    <fb>40289</fb>
    <v>0</v>
  </rv>
  <rv s="2">
    <fb>9.2577999999999996</fb>
    <v>1</v>
  </rv>
  <rv s="2">
    <fb>40290</fb>
    <v>0</v>
  </rv>
  <rv s="2">
    <fb>9.5167999999999999</fb>
    <v>1</v>
  </rv>
  <rv s="2">
    <fb>40291</fb>
    <v>0</v>
  </rv>
  <rv s="2">
    <fb>9.6724999999999994</fb>
    <v>1</v>
  </rv>
  <rv s="2">
    <fb>40294</fb>
    <v>0</v>
  </rv>
  <rv s="2">
    <fb>9.625</fb>
    <v>1</v>
  </rv>
  <rv s="2">
    <fb>40295</fb>
    <v>0</v>
  </rv>
  <rv s="2">
    <fb>9.3585999999999991</fb>
    <v>1</v>
  </rv>
  <rv s="2">
    <fb>40296</fb>
    <v>0</v>
  </rv>
  <rv s="2">
    <fb>9.3428000000000004</fb>
    <v>1</v>
  </rv>
  <rv s="2">
    <fb>40297</fb>
    <v>0</v>
  </rv>
  <rv s="2">
    <fb>9.5943000000000005</fb>
    <v>1</v>
  </rv>
  <rv s="2">
    <fb>40298</fb>
    <v>0</v>
  </rv>
  <rv s="2">
    <fb>40301</fb>
    <v>0</v>
  </rv>
  <rv s="2">
    <fb>9.5124999999999993</fb>
    <v>1</v>
  </rv>
  <rv s="2">
    <fb>40302</fb>
    <v>0</v>
  </rv>
  <rv s="2">
    <fb>9.2385999999999999</fb>
    <v>1</v>
  </rv>
  <rv s="2">
    <fb>40303</fb>
    <v>0</v>
  </rv>
  <rv s="2">
    <fb>9.1423000000000005</fb>
    <v>1</v>
  </rv>
  <rv s="2">
    <fb>40304</fb>
    <v>0</v>
  </rv>
  <rv s="2">
    <fb>8.7946000000000009</fb>
    <v>1</v>
  </rv>
  <rv s="2">
    <fb>40305</fb>
    <v>0</v>
  </rv>
  <rv s="2">
    <fb>8.4236000000000004</fb>
    <v>1</v>
  </rv>
  <rv s="2">
    <fb>40308</fb>
    <v>0</v>
  </rv>
  <rv s="2">
    <fb>9.0710999999999995</fb>
    <v>1</v>
  </rv>
  <rv s="2">
    <fb>40309</fb>
    <v>0</v>
  </rv>
  <rv s="2">
    <fb>9.1614000000000004</fb>
    <v>1</v>
  </rv>
  <rv s="2">
    <fb>40310</fb>
    <v>0</v>
  </rv>
  <rv s="2">
    <fb>9.3603000000000005</fb>
    <v>1</v>
  </rv>
  <rv s="2">
    <fb>40311</fb>
    <v>0</v>
  </rv>
  <rv s="2">
    <fb>9.2271000000000001</fb>
    <v>1</v>
  </rv>
  <rv s="2">
    <fb>40312</fb>
    <v>0</v>
  </rv>
  <rv s="2">
    <fb>9.0649999999999995</fb>
    <v>1</v>
  </rv>
  <rv s="2">
    <fb>40315</fb>
    <v>0</v>
  </rv>
  <rv s="2">
    <fb>9.0792999999999999</fb>
    <v>1</v>
  </rv>
  <rv s="2">
    <fb>40316</fb>
    <v>0</v>
  </rv>
  <rv s="2">
    <fb>9.0128000000000004</fb>
    <v>1</v>
  </rv>
  <rv s="2">
    <fb>40317</fb>
    <v>0</v>
  </rv>
  <rv s="2">
    <fb>8.8693000000000008</fb>
    <v>1</v>
  </rv>
  <rv s="2">
    <fb>40318</fb>
    <v>0</v>
  </rv>
  <rv s="2">
    <fb>8.4914000000000005</fb>
    <v>1</v>
  </rv>
  <rv s="2">
    <fb>40319</fb>
    <v>0</v>
  </rv>
  <rv s="2">
    <fb>8.6542999999999992</fb>
    <v>1</v>
  </rv>
  <rv s="2">
    <fb>40322</fb>
    <v>0</v>
  </rv>
  <rv s="2">
    <fb>8.8127999999999993</fb>
    <v>1</v>
  </rv>
  <rv s="2">
    <fb>40323</fb>
    <v>0</v>
  </rv>
  <rv s="2">
    <fb>8.7577999999999996</fb>
    <v>1</v>
  </rv>
  <rv s="2">
    <fb>40324</fb>
    <v>0</v>
  </rv>
  <rv s="2">
    <fb>8.7181999999999995</fb>
    <v>1</v>
  </rv>
  <rv s="2">
    <fb>40325</fb>
    <v>0</v>
  </rv>
  <rv s="2">
    <fb>9.0481999999999996</fb>
    <v>1</v>
  </rv>
  <rv s="2">
    <fb>40326</fb>
    <v>0</v>
  </rv>
  <rv s="2">
    <fb>9.3153000000000006</fb>
    <v>1</v>
  </rv>
  <rv s="2">
    <fb>40331</fb>
    <v>0</v>
  </rv>
  <rv s="2">
    <fb>9.4268000000000001</fb>
    <v>1</v>
  </rv>
  <rv s="2">
    <fb>40332</fb>
    <v>0</v>
  </rv>
  <rv s="2">
    <fb>9.3971</fb>
    <v>1</v>
  </rv>
  <rv s="2">
    <fb>40333</fb>
    <v>0</v>
  </rv>
  <rv s="2">
    <fb>9.1416000000000004</fb>
    <v>1</v>
  </rv>
  <rv s="2">
    <fb>40336</fb>
    <v>0</v>
  </rv>
  <rv s="2">
    <fb>8.9620999999999995</fb>
    <v>1</v>
  </rv>
  <rv s="2">
    <fb>40337</fb>
    <v>0</v>
  </rv>
  <rv s="2">
    <fb>8.9046000000000003</fb>
    <v>1</v>
  </rv>
  <rv s="2">
    <fb>40338</fb>
    <v>0</v>
  </rv>
  <rv s="2">
    <fb>8.6857000000000006</fb>
    <v>1</v>
  </rv>
  <rv s="2">
    <fb>40339</fb>
    <v>0</v>
  </rv>
  <rv s="2">
    <fb>8.9467999999999996</fb>
    <v>1</v>
  </rv>
  <rv s="2">
    <fb>40340</fb>
    <v>0</v>
  </rv>
  <rv s="2">
    <fb>9.0539000000000005</fb>
    <v>1</v>
  </rv>
  <rv s="2">
    <fb>40343</fb>
    <v>0</v>
  </rv>
  <rv s="2">
    <fb>9.0814000000000004</fb>
    <v>1</v>
  </rv>
  <rv s="2">
    <fb>40344</fb>
    <v>0</v>
  </rv>
  <rv s="2">
    <fb>9.2745999999999995</fb>
    <v>1</v>
  </rv>
  <rv s="2">
    <fb>40345</fb>
    <v>0</v>
  </rv>
  <rv s="2">
    <fb>9.5446000000000009</fb>
    <v>1</v>
  </rv>
  <rv s="2">
    <fb>40346</fb>
    <v>0</v>
  </rv>
  <rv s="2">
    <fb>9.7096</fb>
    <v>1</v>
  </rv>
  <rv s="2">
    <fb>40347</fb>
    <v>0</v>
  </rv>
  <rv s="2">
    <fb>9.7882999999999996</fb>
    <v>1</v>
  </rv>
  <rv s="2">
    <fb>40350</fb>
    <v>0</v>
  </rv>
  <rv s="2">
    <fb>9.6488999999999994</fb>
    <v>1</v>
  </rv>
  <rv s="2">
    <fb>40351</fb>
    <v>0</v>
  </rv>
  <rv s="2">
    <fb>9.7803000000000004</fb>
    <v>1</v>
  </rv>
  <rv s="2">
    <fb>40352</fb>
    <v>0</v>
  </rv>
  <rv s="2">
    <fb>9.6775000000000002</fb>
    <v>1</v>
  </rv>
  <rv s="2">
    <fb>40353</fb>
    <v>0</v>
  </rv>
  <rv s="2">
    <fb>9.6071000000000009</fb>
    <v>1</v>
  </rv>
  <rv s="2">
    <fb>40354</fb>
    <v>0</v>
  </rv>
  <rv s="2">
    <fb>9.5250000000000004</fb>
    <v>1</v>
  </rv>
  <rv s="2">
    <fb>40357</fb>
    <v>0</v>
  </rv>
  <rv s="2">
    <fb>9.5821000000000005</fb>
    <v>1</v>
  </rv>
  <rv s="2">
    <fb>40358</fb>
    <v>0</v>
  </rv>
  <rv s="2">
    <fb>9.1488999999999994</fb>
    <v>1</v>
  </rv>
  <rv s="2">
    <fb>40359</fb>
    <v>0</v>
  </rv>
  <rv s="2">
    <fb>8.8742999999999999</fb>
    <v>1</v>
  </rv>
  <rv s="2">
    <fb>40361</fb>
    <v>0</v>
  </rv>
  <rv s="2">
    <fb>8.8193000000000001</fb>
    <v>1</v>
  </rv>
  <rv s="2">
    <fb>40365</fb>
    <v>0</v>
  </rv>
  <rv s="2">
    <fb>8.8795999999999999</fb>
    <v>1</v>
  </rv>
  <rv s="2">
    <fb>40366</fb>
    <v>0</v>
  </rv>
  <rv s="2">
    <fb>9.2379999999999995</fb>
    <v>1</v>
  </rv>
  <rv s="2">
    <fb>40367</fb>
    <v>0</v>
  </rv>
  <rv s="2">
    <fb>9.2174999999999994</fb>
    <v>1</v>
  </rv>
  <rv s="2">
    <fb>40368</fb>
    <v>0</v>
  </rv>
  <rv s="2">
    <fb>9.2721</fb>
    <v>1</v>
  </rv>
  <rv s="2">
    <fb>40371</fb>
    <v>0</v>
  </rv>
  <rv s="2">
    <fb>9.1887000000000008</fb>
    <v>1</v>
  </rv>
  <rv s="2">
    <fb>40372</fb>
    <v>0</v>
  </rv>
  <rv s="2">
    <fb>8.9928000000000008</fb>
    <v>1</v>
  </rv>
  <rv s="2">
    <fb>40373</fb>
    <v>0</v>
  </rv>
  <rv s="2">
    <fb>9.0259999999999998</fb>
    <v>1</v>
  </rv>
  <rv s="2">
    <fb>40374</fb>
    <v>0</v>
  </rv>
  <rv s="2">
    <fb>8.9802999999999997</fb>
    <v>1</v>
  </rv>
  <rv s="2">
    <fb>40375</fb>
    <v>0</v>
  </rv>
  <rv s="2">
    <fb>8.9250000000000007</fb>
    <v>1</v>
  </rv>
  <rv s="2">
    <fb>40378</fb>
    <v>0</v>
  </rv>
  <rv s="2">
    <fb>8.7706999999999997</fb>
    <v>1</v>
  </rv>
  <rv s="2">
    <fb>40379</fb>
    <v>0</v>
  </rv>
  <rv s="2">
    <fb>8.9961000000000002</fb>
    <v>1</v>
  </rv>
  <rv s="2">
    <fb>40380</fb>
    <v>0</v>
  </rv>
  <rv s="2">
    <fb>9.08</fb>
    <v>1</v>
  </rv>
  <rv s="2">
    <fb>40381</fb>
    <v>0</v>
  </rv>
  <rv s="2">
    <fb>9.2507999999999999</fb>
    <v>1</v>
  </rv>
  <rv s="2">
    <fb>40382</fb>
    <v>0</v>
  </rv>
  <rv s="2">
    <fb>9.2835999999999999</fb>
    <v>1</v>
  </rv>
  <rv s="2">
    <fb>40385</fb>
    <v>0</v>
  </rv>
  <rv s="2">
    <fb>9.26</fb>
    <v>1</v>
  </rv>
  <rv s="2">
    <fb>40386</fb>
    <v>0</v>
  </rv>
  <rv s="2">
    <fb>9.4314</fb>
    <v>1</v>
  </rv>
  <rv s="2">
    <fb>40387</fb>
    <v>0</v>
  </rv>
  <rv s="2">
    <fb>9.32</fb>
    <v>1</v>
  </rv>
  <rv s="2">
    <fb>40388</fb>
    <v>0</v>
  </rv>
  <rv s="2">
    <fb>9.2181999999999995</fb>
    <v>1</v>
  </rv>
  <rv s="2">
    <fb>40389</fb>
    <v>0</v>
  </rv>
  <rv s="2">
    <fb>40392</fb>
    <v>0</v>
  </rv>
  <rv s="2">
    <fb>9.3518000000000008</fb>
    <v>1</v>
  </rv>
  <rv s="2">
    <fb>40393</fb>
    <v>0</v>
  </rv>
  <rv s="2">
    <fb>9.3545999999999996</fb>
    <v>1</v>
  </rv>
  <rv s="2">
    <fb>40394</fb>
    <v>0</v>
  </rv>
  <rv s="2">
    <fb>9.3920999999999992</fb>
    <v>1</v>
  </rv>
  <rv s="2">
    <fb>40395</fb>
    <v>0</v>
  </rv>
  <rv s="2">
    <fb>9.3463999999999992</fb>
    <v>1</v>
  </rv>
  <rv s="2">
    <fb>40396</fb>
    <v>0</v>
  </rv>
  <rv s="2">
    <fb>9.2889999999999997</fb>
    <v>1</v>
  </rv>
  <rv s="2">
    <fb>40399</fb>
    <v>0</v>
  </rv>
  <rv s="2">
    <fb>9.3482000000000003</fb>
    <v>1</v>
  </rv>
  <rv s="2">
    <fb>40400</fb>
    <v>0</v>
  </rv>
  <rv s="2">
    <fb>9.2645999999999997</fb>
    <v>1</v>
  </rv>
  <rv s="2">
    <fb>40401</fb>
    <v>0</v>
  </rv>
  <rv s="2">
    <fb>8.9352999999999998</fb>
    <v>1</v>
  </rv>
  <rv s="2">
    <fb>40402</fb>
    <v>0</v>
  </rv>
  <rv s="2">
    <fb>8.9924999999999997</fb>
    <v>1</v>
  </rv>
  <rv s="2">
    <fb>40403</fb>
    <v>0</v>
  </rv>
  <rv s="2">
    <fb>8.8963999999999999</fb>
    <v>1</v>
  </rv>
  <rv s="2">
    <fb>40406</fb>
    <v>0</v>
  </rv>
  <rv s="2">
    <fb>8.8443000000000005</fb>
    <v>1</v>
  </rv>
  <rv s="2">
    <fb>40407</fb>
    <v>0</v>
  </rv>
  <rv s="2">
    <fb>8.9989000000000008</fb>
    <v>1</v>
  </rv>
  <rv s="2">
    <fb>40408</fb>
    <v>0</v>
  </rv>
  <rv s="2">
    <fb>9.0381999999999998</fb>
    <v>1</v>
  </rv>
  <rv s="2">
    <fb>40409</fb>
    <v>0</v>
  </rv>
  <rv s="2">
    <fb>8.9243000000000006</fb>
    <v>1</v>
  </rv>
  <rv s="2">
    <fb>40410</fb>
    <v>0</v>
  </rv>
  <rv s="2">
    <fb>8.9156999999999993</fb>
    <v>1</v>
  </rv>
  <rv s="2">
    <fb>40413</fb>
    <v>0</v>
  </rv>
  <rv s="2">
    <fb>8.7786000000000008</fb>
    <v>1</v>
  </rv>
  <rv s="2">
    <fb>40414</fb>
    <v>0</v>
  </rv>
  <rv s="2">
    <fb>8.5688999999999993</fb>
    <v>1</v>
  </rv>
  <rv s="2">
    <fb>40415</fb>
    <v>0</v>
  </rv>
  <rv s="2">
    <fb>8.6745999999999999</fb>
    <v>1</v>
  </rv>
  <rv s="2">
    <fb>40416</fb>
    <v>0</v>
  </rv>
  <rv s="2">
    <fb>8.5814000000000004</fb>
    <v>1</v>
  </rv>
  <rv s="2">
    <fb>40417</fb>
    <v>0</v>
  </rv>
  <rv s="2">
    <fb>8.6293000000000006</fb>
    <v>1</v>
  </rv>
  <rv s="2">
    <fb>40420</fb>
    <v>0</v>
  </rv>
  <rv s="2">
    <fb>8.6607000000000003</fb>
    <v>1</v>
  </rv>
  <rv s="2">
    <fb>40421</fb>
    <v>0</v>
  </rv>
  <rv s="2">
    <fb>8.9403000000000006</fb>
    <v>1</v>
  </rv>
  <rv s="2">
    <fb>40423</fb>
    <v>0</v>
  </rv>
  <rv s="2">
    <fb>9.0061</fb>
    <v>1</v>
  </rv>
  <rv s="2">
    <fb>40424</fb>
    <v>0</v>
  </rv>
  <rv s="2">
    <fb>9.2417999999999996</fb>
    <v>1</v>
  </rv>
  <rv s="2">
    <fb>40428</fb>
    <v>0</v>
  </rv>
  <rv s="2">
    <fb>9.2074999999999996</fb>
    <v>1</v>
  </rv>
  <rv s="2">
    <fb>40429</fb>
    <v>0</v>
  </rv>
  <rv s="2">
    <fb>9.39</fb>
    <v>1</v>
  </rv>
  <rv s="2">
    <fb>40430</fb>
    <v>0</v>
  </rv>
  <rv s="2">
    <fb>9.3953000000000007</fb>
    <v>1</v>
  </rv>
  <rv s="2">
    <fb>40431</fb>
    <v>0</v>
  </rv>
  <rv s="2">
    <fb>9.4075000000000006</fb>
    <v>1</v>
  </rv>
  <rv s="2">
    <fb>40434</fb>
    <v>0</v>
  </rv>
  <rv s="2">
    <fb>9.5371000000000006</fb>
    <v>1</v>
  </rv>
  <rv s="2">
    <fb>40435</fb>
    <v>0</v>
  </rv>
  <rv s="2">
    <fb>9.5736000000000008</fb>
    <v>1</v>
  </rv>
  <rv s="2">
    <fb>40436</fb>
    <v>0</v>
  </rv>
  <rv s="2">
    <fb>9.6507000000000005</fb>
    <v>1</v>
  </rv>
  <rv s="2">
    <fb>40437</fb>
    <v>0</v>
  </rv>
  <rv s="2">
    <fb>9.8774999999999995</fb>
    <v>1</v>
  </rv>
  <rv s="2">
    <fb>40438</fb>
    <v>0</v>
  </rv>
  <rv s="2">
    <fb>9.8346</fb>
    <v>1</v>
  </rv>
  <rv s="2">
    <fb>40441</fb>
    <v>0</v>
  </rv>
  <rv s="2">
    <fb>10.1153</fb>
    <v>1</v>
  </rv>
  <rv s="2">
    <fb>40442</fb>
    <v>0</v>
  </rv>
  <rv s="2">
    <fb>10.134600000000001</fb>
    <v>1</v>
  </rv>
  <rv s="2">
    <fb>40443</fb>
    <v>0</v>
  </rv>
  <rv s="2">
    <fb>10.2768</fb>
    <v>1</v>
  </rv>
  <rv s="2">
    <fb>40444</fb>
    <v>0</v>
  </rv>
  <rv s="2">
    <fb>10.3186</fb>
    <v>1</v>
  </rv>
  <rv s="2">
    <fb>40445</fb>
    <v>0</v>
  </rv>
  <rv s="2">
    <fb>10.44</fb>
    <v>1</v>
  </rv>
  <rv s="2">
    <fb>40448</fb>
    <v>0</v>
  </rv>
  <rv s="2">
    <fb>10.3987</fb>
    <v>1</v>
  </rv>
  <rv s="2">
    <fb>40449</fb>
    <v>0</v>
  </rv>
  <rv s="2">
    <fb>10.244999999999999</fb>
    <v>1</v>
  </rv>
  <rv s="2">
    <fb>40450</fb>
    <v>0</v>
  </rv>
  <rv s="2">
    <fb>10.263199999999999</fb>
    <v>1</v>
  </rv>
  <rv s="2">
    <fb>40451</fb>
    <v>0</v>
  </rv>
  <rv s="2">
    <fb>10.09</fb>
    <v>1</v>
  </rv>
  <rv s="2">
    <fb>40455</fb>
    <v>0</v>
  </rv>
  <rv s="2">
    <fb>9.9513999999999996</fb>
    <v>1</v>
  </rv>
  <rv s="2">
    <fb>40456</fb>
    <v>0</v>
  </rv>
  <rv s="2">
    <fb>10.3193</fb>
    <v>1</v>
  </rv>
  <rv s="2">
    <fb>40457</fb>
    <v>0</v>
  </rv>
  <rv s="2">
    <fb>10.328200000000001</fb>
    <v>1</v>
  </rv>
  <rv s="2">
    <fb>40458</fb>
    <v>0</v>
  </rv>
  <rv s="2">
    <fb>10.3293</fb>
    <v>1</v>
  </rv>
  <rv s="2">
    <fb>40459</fb>
    <v>0</v>
  </rv>
  <rv s="2">
    <fb>10.5025</fb>
    <v>1</v>
  </rv>
  <rv s="2">
    <fb>40462</fb>
    <v>0</v>
  </rv>
  <rv s="2">
    <fb>10.5486</fb>
    <v>1</v>
  </rv>
  <rv s="2">
    <fb>40463</fb>
    <v>0</v>
  </rv>
  <rv s="2">
    <fb>10.662100000000001</fb>
    <v>1</v>
  </rv>
  <rv s="2">
    <fb>40464</fb>
    <v>0</v>
  </rv>
  <rv s="2">
    <fb>10.7193</fb>
    <v>1</v>
  </rv>
  <rv s="2">
    <fb>40465</fb>
    <v>0</v>
  </rv>
  <rv s="2">
    <fb>10.796799999999999</fb>
    <v>1</v>
  </rv>
  <rv s="2">
    <fb>40466</fb>
    <v>0</v>
  </rv>
  <rv s="2">
    <fb>11.2407</fb>
    <v>1</v>
  </rv>
  <rv s="2">
    <fb>40469</fb>
    <v>0</v>
  </rv>
  <rv s="2">
    <fb>11.357100000000001</fb>
    <v>1</v>
  </rv>
  <rv s="2">
    <fb>40470</fb>
    <v>0</v>
  </rv>
  <rv s="2">
    <fb>11.0532</fb>
    <v>1</v>
  </rv>
  <rv s="2">
    <fb>40471</fb>
    <v>0</v>
  </rv>
  <rv s="2">
    <fb>11.090299999999999</fb>
    <v>1</v>
  </rv>
  <rv s="2">
    <fb>40472</fb>
    <v>0</v>
  </rv>
  <rv s="2">
    <fb>11.0543</fb>
    <v>1</v>
  </rv>
  <rv s="2">
    <fb>40473</fb>
    <v>0</v>
  </rv>
  <rv s="2">
    <fb>10.9811</fb>
    <v>1</v>
  </rv>
  <rv s="2">
    <fb>40476</fb>
    <v>0</v>
  </rv>
  <rv s="2">
    <fb>11.03</fb>
    <v>1</v>
  </rv>
  <rv s="2">
    <fb>40477</fb>
    <v>0</v>
  </rv>
  <rv s="2">
    <fb>11.001799999999999</fb>
    <v>1</v>
  </rv>
  <rv s="2">
    <fb>40478</fb>
    <v>0</v>
  </rv>
  <rv s="2">
    <fb>10.9939</fb>
    <v>1</v>
  </rv>
  <rv s="2">
    <fb>40479</fb>
    <v>0</v>
  </rv>
  <rv s="2">
    <fb>10.901400000000001</fb>
    <v>1</v>
  </rv>
  <rv s="2">
    <fb>40480</fb>
    <v>0</v>
  </rv>
  <rv s="2">
    <fb>10.8636</fb>
    <v>1</v>
  </rv>
  <rv s="2">
    <fb>40484</fb>
    <v>0</v>
  </rv>
  <rv s="2">
    <fb>11.0486</fb>
    <v>1</v>
  </rv>
  <rv s="2">
    <fb>40485</fb>
    <v>0</v>
  </rv>
  <rv s="2">
    <fb>11.1714</fb>
    <v>1</v>
  </rv>
  <rv s="2">
    <fb>40486</fb>
    <v>0</v>
  </rv>
  <rv s="2">
    <fb>11.3668</fb>
    <v>1</v>
  </rv>
  <rv s="2">
    <fb>40487</fb>
    <v>0</v>
  </rv>
  <rv s="2">
    <fb>11.3261</fb>
    <v>1</v>
  </rv>
  <rv s="2">
    <fb>40490</fb>
    <v>0</v>
  </rv>
  <rv s="2">
    <fb>11.379300000000001</fb>
    <v>1</v>
  </rv>
  <rv s="2">
    <fb>40491</fb>
    <v>0</v>
  </rv>
  <rv s="2">
    <fb>11.288600000000001</fb>
    <v>1</v>
  </rv>
  <rv s="2">
    <fb>40492</fb>
    <v>0</v>
  </rv>
  <rv s="2">
    <fb>11.3582</fb>
    <v>1</v>
  </rv>
  <rv s="2">
    <fb>40493</fb>
    <v>0</v>
  </rv>
  <rv s="2">
    <fb>11.309100000000001</fb>
    <v>1</v>
  </rv>
  <rv s="2">
    <fb>40494</fb>
    <v>0</v>
  </rv>
  <rv s="2">
    <fb>11.001099999999999</fb>
    <v>1</v>
  </rv>
  <rv s="2">
    <fb>40497</fb>
    <v>0</v>
  </rv>
  <rv s="2">
    <fb>10.9655</fb>
    <v>1</v>
  </rv>
  <rv s="2">
    <fb>40498</fb>
    <v>0</v>
  </rv>
  <rv s="2">
    <fb>10.771100000000001</fb>
    <v>1</v>
  </rv>
  <rv s="2">
    <fb>40499</fb>
    <v>0</v>
  </rv>
  <rv s="2">
    <fb>10.732100000000001</fb>
    <v>1</v>
  </rv>
  <rv s="2">
    <fb>40500</fb>
    <v>0</v>
  </rv>
  <rv s="2">
    <fb>11.0153</fb>
    <v>1</v>
  </rv>
  <rv s="2">
    <fb>40501</fb>
    <v>0</v>
  </rv>
  <rv s="2">
    <fb>10.954599999999999</fb>
    <v>1</v>
  </rv>
  <rv s="2">
    <fb>40504</fb>
    <v>0</v>
  </rv>
  <rv s="2">
    <fb>11.1914</fb>
    <v>1</v>
  </rv>
  <rv s="2">
    <fb>40505</fb>
    <v>0</v>
  </rv>
  <rv s="2">
    <fb>11.0261</fb>
    <v>1</v>
  </rv>
  <rv s="2">
    <fb>40506</fb>
    <v>0</v>
  </rv>
  <rv s="2">
    <fb>11.242699999999999</fb>
    <v>1</v>
  </rv>
  <rv s="2">
    <fb>40508</fb>
    <v>0</v>
  </rv>
  <rv s="2">
    <fb>11.277100000000001</fb>
    <v>1</v>
  </rv>
  <rv s="2">
    <fb>40511</fb>
    <v>0</v>
  </rv>
  <rv s="2">
    <fb>11.316800000000001</fb>
    <v>1</v>
  </rv>
  <rv s="2">
    <fb>40512</fb>
    <v>0</v>
  </rv>
  <rv s="2">
    <fb>11.3</fb>
    <v>1</v>
  </rv>
  <rv s="2">
    <fb>40514</fb>
    <v>0</v>
  </rv>
  <rv s="2">
    <fb>11.362500000000001</fb>
    <v>1</v>
  </rv>
  <rv s="2">
    <fb>40515</fb>
    <v>0</v>
  </rv>
  <rv s="2">
    <fb>11.3371</fb>
    <v>1</v>
  </rv>
  <rv s="2">
    <fb>40518</fb>
    <v>0</v>
  </rv>
  <rv s="2">
    <fb>11.4339</fb>
    <v>1</v>
  </rv>
  <rv s="2">
    <fb>40519</fb>
    <v>0</v>
  </rv>
  <rv s="2">
    <fb>11.364599999999999</fb>
    <v>1</v>
  </rv>
  <rv s="2">
    <fb>40520</fb>
    <v>0</v>
  </rv>
  <rv s="2">
    <fb>11.464600000000001</fb>
    <v>1</v>
  </rv>
  <rv s="2">
    <fb>40521</fb>
    <v>0</v>
  </rv>
  <rv s="2">
    <fb>11.4199</fb>
    <v>1</v>
  </rv>
  <rv s="2">
    <fb>40522</fb>
    <v>0</v>
  </rv>
  <rv s="2">
    <fb>11.448600000000001</fb>
    <v>1</v>
  </rv>
  <rv s="2">
    <fb>40525</fb>
    <v>0</v>
  </rv>
  <rv s="2">
    <fb>11.488200000000001</fb>
    <v>1</v>
  </rv>
  <rv s="2">
    <fb>40526</fb>
    <v>0</v>
  </rv>
  <rv s="2">
    <fb>11.4389</fb>
    <v>1</v>
  </rv>
  <rv s="2">
    <fb>40527</fb>
    <v>0</v>
  </rv>
  <rv s="2">
    <fb>11.4414</fb>
    <v>1</v>
  </rv>
  <rv s="2">
    <fb>40528</fb>
    <v>0</v>
  </rv>
  <rv s="2">
    <fb>11.4732</fb>
    <v>1</v>
  </rv>
  <rv s="2">
    <fb>40529</fb>
    <v>0</v>
  </rv>
  <rv s="2">
    <fb>11.4503</fb>
    <v>1</v>
  </rv>
  <rv s="2">
    <fb>40532</fb>
    <v>0</v>
  </rv>
  <rv s="2">
    <fb>11.5075</fb>
    <v>1</v>
  </rv>
  <rv s="2">
    <fb>40533</fb>
    <v>0</v>
  </rv>
  <rv s="2">
    <fb>11.5787</fb>
    <v>1</v>
  </rv>
  <rv s="2">
    <fb>40534</fb>
    <v>0</v>
  </rv>
  <rv s="2">
    <fb>11.6128</fb>
    <v>1</v>
  </rv>
  <rv s="2">
    <fb>40535</fb>
    <v>0</v>
  </rv>
  <rv s="2">
    <fb>11.5571</fb>
    <v>1</v>
  </rv>
  <rv s="2">
    <fb>40539</fb>
    <v>0</v>
  </rv>
  <rv s="2">
    <fb>11.595700000000001</fb>
    <v>1</v>
  </rv>
  <rv s="2">
    <fb>40540</fb>
    <v>0</v>
  </rv>
  <rv s="2">
    <fb>11.623900000000001</fb>
    <v>1</v>
  </rv>
  <rv s="2">
    <fb>40541</fb>
    <v>0</v>
  </rv>
  <rv s="2">
    <fb>11.6175</fb>
    <v>1</v>
  </rv>
  <rv s="2">
    <fb>40542</fb>
    <v>0</v>
  </rv>
  <rv s="2">
    <fb>11.5593</fb>
    <v>1</v>
  </rv>
  <rv s="2">
    <fb>40543</fb>
    <v>0</v>
  </rv>
  <rv s="2">
    <fb>40546</fb>
    <v>0</v>
  </rv>
  <rv s="2">
    <fb>11.770300000000001</fb>
    <v>1</v>
  </rv>
  <rv s="2">
    <fb>40547</fb>
    <v>0</v>
  </rv>
  <rv s="2">
    <fb>11.831799999999999</fb>
    <v>1</v>
  </rv>
  <rv s="2">
    <fb>40548</fb>
    <v>0</v>
  </rv>
  <rv s="2">
    <fb>11.928599999999999</fb>
    <v>1</v>
  </rv>
  <rv s="2">
    <fb>40549</fb>
    <v>0</v>
  </rv>
  <rv s="2">
    <fb>11.918900000000001</fb>
    <v>1</v>
  </rv>
  <rv s="2">
    <fb>40550</fb>
    <v>0</v>
  </rv>
  <rv s="2">
    <fb>12.004300000000001</fb>
    <v>1</v>
  </rv>
  <rv s="2">
    <fb>40553</fb>
    <v>0</v>
  </rv>
  <rv s="2">
    <fb>12.230499999999999</fb>
    <v>1</v>
  </rv>
  <rv s="2">
    <fb>40554</fb>
    <v>0</v>
  </rv>
  <rv s="2">
    <fb>12.2014</fb>
    <v>1</v>
  </rv>
  <rv s="2">
    <fb>40555</fb>
    <v>0</v>
  </rv>
  <rv s="2">
    <fb>12.300700000000001</fb>
    <v>1</v>
  </rv>
  <rv s="2">
    <fb>40556</fb>
    <v>0</v>
  </rv>
  <rv s="2">
    <fb>12.345700000000001</fb>
    <v>1</v>
  </rv>
  <rv s="2">
    <fb>40557</fb>
    <v>0</v>
  </rv>
  <rv s="2">
    <fb>12.4457</fb>
    <v>1</v>
  </rv>
  <rv s="2">
    <fb>40561</fb>
    <v>0</v>
  </rv>
  <rv s="2">
    <fb>12.1661</fb>
    <v>1</v>
  </rv>
  <rv s="2">
    <fb>40562</fb>
    <v>0</v>
  </rv>
  <rv s="2">
    <fb>12.1014</fb>
    <v>1</v>
  </rv>
  <rv s="2">
    <fb>40563</fb>
    <v>0</v>
  </rv>
  <rv s="2">
    <fb>11.881399999999999</fb>
    <v>1</v>
  </rv>
  <rv s="2">
    <fb>40564</fb>
    <v>0</v>
  </rv>
  <rv s="2">
    <fb>11.6686</fb>
    <v>1</v>
  </rv>
  <rv s="2">
    <fb>40567</fb>
    <v>0</v>
  </rv>
  <rv s="2">
    <fb>12.0518</fb>
    <v>1</v>
  </rv>
  <rv s="2">
    <fb>40568</fb>
    <v>0</v>
  </rv>
  <rv s="2">
    <fb>12.1928</fb>
    <v>1</v>
  </rv>
  <rv s="2">
    <fb>40569</fb>
    <v>0</v>
  </rv>
  <rv s="2">
    <fb>12.2803</fb>
    <v>1</v>
  </rv>
  <rv s="2">
    <fb>40570</fb>
    <v>0</v>
  </rv>
  <rv s="2">
    <fb>12.2575</fb>
    <v>1</v>
  </rv>
  <rv s="2">
    <fb>40571</fb>
    <v>0</v>
  </rv>
  <rv s="2">
    <fb>12.0036</fb>
    <v>1</v>
  </rv>
  <rv s="2">
    <fb>40574</fb>
    <v>0</v>
  </rv>
  <rv s="2">
    <fb>12.3225</fb>
    <v>1</v>
  </rv>
  <rv s="2">
    <fb>40576</fb>
    <v>0</v>
  </rv>
  <rv s="2">
    <fb>12.2971</fb>
    <v>1</v>
  </rv>
  <rv s="2">
    <fb>40577</fb>
    <v>0</v>
  </rv>
  <rv s="2">
    <fb>12.265700000000001</fb>
    <v>1</v>
  </rv>
  <rv s="2">
    <fb>40578</fb>
    <v>0</v>
  </rv>
  <rv s="2">
    <fb>12.375</fb>
    <v>1</v>
  </rv>
  <rv s="2">
    <fb>40581</fb>
    <v>0</v>
  </rv>
  <rv s="2">
    <fb>12.5671</fb>
    <v>1</v>
  </rv>
  <rv s="2">
    <fb>40582</fb>
    <v>0</v>
  </rv>
  <rv s="2">
    <fb>12.685700000000001</fb>
    <v>1</v>
  </rv>
  <rv s="2">
    <fb>40583</fb>
    <v>0</v>
  </rv>
  <rv s="2">
    <fb>12.791399999999999</fb>
    <v>1</v>
  </rv>
  <rv s="2">
    <fb>40584</fb>
    <v>0</v>
  </rv>
  <rv s="2">
    <fb>12.662100000000001</fb>
    <v>1</v>
  </rv>
  <rv s="2">
    <fb>40585</fb>
    <v>0</v>
  </rv>
  <rv s="2">
    <fb>12.7446</fb>
    <v>1</v>
  </rv>
  <rv s="2">
    <fb>40588</fb>
    <v>0</v>
  </rv>
  <rv s="2">
    <fb>12.8278</fb>
    <v>1</v>
  </rv>
  <rv s="2">
    <fb>40589</fb>
    <v>0</v>
  </rv>
  <rv s="2">
    <fb>12.8536</fb>
    <v>1</v>
  </rv>
  <rv s="2">
    <fb>40590</fb>
    <v>0</v>
  </rv>
  <rv s="2">
    <fb>12.9689</fb>
    <v>1</v>
  </rv>
  <rv s="2">
    <fb>40591</fb>
    <v>0</v>
  </rv>
  <rv s="2">
    <fb>12.7964</fb>
    <v>1</v>
  </rv>
  <rv s="2">
    <fb>40592</fb>
    <v>0</v>
  </rv>
  <rv s="2">
    <fb>12.52</fb>
    <v>1</v>
  </rv>
  <rv s="2">
    <fb>40596</fb>
    <v>0</v>
  </rv>
  <rv s="2">
    <fb>12.0932</fb>
    <v>1</v>
  </rv>
  <rv s="2">
    <fb>40597</fb>
    <v>0</v>
  </rv>
  <rv s="2">
    <fb>12.2364</fb>
    <v>1</v>
  </rv>
  <rv s="2">
    <fb>40598</fb>
    <v>0</v>
  </rv>
  <rv s="2">
    <fb>12.245699999999999</fb>
    <v>1</v>
  </rv>
  <rv s="2">
    <fb>40599</fb>
    <v>0</v>
  </rv>
  <rv s="2">
    <fb>12.4343</fb>
    <v>1</v>
  </rv>
  <rv s="2">
    <fb>40602</fb>
    <v>0</v>
  </rv>
  <rv s="2">
    <fb>12.475300000000001</fb>
    <v>1</v>
  </rv>
  <rv s="2">
    <fb>40604</fb>
    <v>0</v>
  </rv>
  <rv s="2">
    <fb>12.575699999999999</fb>
    <v>1</v>
  </rv>
  <rv s="2">
    <fb>40605</fb>
    <v>0</v>
  </rv>
  <rv s="2">
    <fb>12.8414</fb>
    <v>1</v>
  </rv>
  <rv s="2">
    <fb>40606</fb>
    <v>0</v>
  </rv>
  <rv s="2">
    <fb>12.857100000000001</fb>
    <v>1</v>
  </rv>
  <rv s="2">
    <fb>40609</fb>
    <v>0</v>
  </rv>
  <rv s="2">
    <fb>12.6914</fb>
    <v>1</v>
  </rv>
  <rv s="2">
    <fb>40610</fb>
    <v>0</v>
  </rv>
  <rv s="2">
    <fb>12.7057</fb>
    <v>1</v>
  </rv>
  <rv s="2">
    <fb>40611</fb>
    <v>0</v>
  </rv>
  <rv s="2">
    <fb>12.588200000000001</fb>
    <v>1</v>
  </rv>
  <rv s="2">
    <fb>40612</fb>
    <v>0</v>
  </rv>
  <rv s="2">
    <fb>12.3811</fb>
    <v>1</v>
  </rv>
  <rv s="2">
    <fb>40613</fb>
    <v>0</v>
  </rv>
  <rv s="2">
    <fb>12.571099999999999</fb>
    <v>1</v>
  </rv>
  <rv s="2">
    <fb>40616</fb>
    <v>0</v>
  </rv>
  <rv s="2">
    <fb>12.6271</fb>
    <v>1</v>
  </rv>
  <rv s="2">
    <fb>40617</fb>
    <v>0</v>
  </rv>
  <rv s="2">
    <fb>12.3368</fb>
    <v>1</v>
  </rv>
  <rv s="2">
    <fb>40618</fb>
    <v>0</v>
  </rv>
  <rv s="2">
    <fb>11.786099999999999</fb>
    <v>1</v>
  </rv>
  <rv s="2">
    <fb>40619</fb>
    <v>0</v>
  </rv>
  <rv s="2">
    <fb>11.9514</fb>
    <v>1</v>
  </rv>
  <rv s="2">
    <fb>40620</fb>
    <v>0</v>
  </rv>
  <rv s="2">
    <fb>11.8096</fb>
    <v>1</v>
  </rv>
  <rv s="2">
    <fb>40623</fb>
    <v>0</v>
  </rv>
  <rv s="2">
    <fb>12.117800000000001</fb>
    <v>1</v>
  </rv>
  <rv s="2">
    <fb>40624</fb>
    <v>0</v>
  </rv>
  <rv s="2">
    <fb>12.185700000000001</fb>
    <v>1</v>
  </rv>
  <rv s="2">
    <fb>40625</fb>
    <v>0</v>
  </rv>
  <rv s="2">
    <fb>12.113899999999999</fb>
    <v>1</v>
  </rv>
  <rv s="2">
    <fb>40626</fb>
    <v>0</v>
  </rv>
  <rv s="2">
    <fb>12.3203</fb>
    <v>1</v>
  </rv>
  <rv s="2">
    <fb>40627</fb>
    <v>0</v>
  </rv>
  <rv s="2">
    <fb>12.555</fb>
    <v>1</v>
  </rv>
  <rv s="2">
    <fb>40630</fb>
    <v>0</v>
  </rv>
  <rv s="2">
    <fb>12.515700000000001</fb>
    <v>1</v>
  </rv>
  <rv s="2">
    <fb>40631</fb>
    <v>0</v>
  </rv>
  <rv s="2">
    <fb>12.5343</fb>
    <v>1</v>
  </rv>
  <rv s="2">
    <fb>40632</fb>
    <v>0</v>
  </rv>
  <rv s="2">
    <fb>12.4511</fb>
    <v>1</v>
  </rv>
  <rv s="2">
    <fb>40633</fb>
    <v>0</v>
  </rv>
  <rv s="2">
    <fb>12.3057</fb>
    <v>1</v>
  </rv>
  <rv s="2">
    <fb>40637</fb>
    <v>0</v>
  </rv>
  <rv s="2">
    <fb>12.1853</fb>
    <v>1</v>
  </rv>
  <rv s="2">
    <fb>40638</fb>
    <v>0</v>
  </rv>
  <rv s="2">
    <fb>12.103199999999999</fb>
    <v>1</v>
  </rv>
  <rv s="2">
    <fb>40639</fb>
    <v>0</v>
  </rv>
  <rv s="2">
    <fb>12.072800000000001</fb>
    <v>1</v>
  </rv>
  <rv s="2">
    <fb>40640</fb>
    <v>0</v>
  </rv>
  <rv s="2">
    <fb>12.074299999999999</fb>
    <v>1</v>
  </rv>
  <rv s="2">
    <fb>40641</fb>
    <v>0</v>
  </rv>
  <rv s="2">
    <fb>11.9664</fb>
    <v>1</v>
  </rv>
  <rv s="2">
    <fb>40644</fb>
    <v>0</v>
  </rv>
  <rv s="2">
    <fb>11.814299999999999</fb>
    <v>1</v>
  </rv>
  <rv s="2">
    <fb>40645</fb>
    <v>0</v>
  </rv>
  <rv s="2">
    <fb>11.8714</fb>
    <v>1</v>
  </rv>
  <rv s="2">
    <fb>40646</fb>
    <v>0</v>
  </rv>
  <rv s="2">
    <fb>12.0046</fb>
    <v>1</v>
  </rv>
  <rv s="2">
    <fb>40647</fb>
    <v>0</v>
  </rv>
  <rv s="2">
    <fb>11.8721</fb>
    <v>1</v>
  </rv>
  <rv s="2">
    <fb>40648</fb>
    <v>0</v>
  </rv>
  <rv s="2">
    <fb>11.695</fb>
    <v>1</v>
  </rv>
  <rv s="2">
    <fb>40651</fb>
    <v>0</v>
  </rv>
  <rv s="2">
    <fb>11.851800000000001</fb>
    <v>1</v>
  </rv>
  <rv s="2">
    <fb>40652</fb>
    <v>0</v>
  </rv>
  <rv s="2">
    <fb>12.0664</fb>
    <v>1</v>
  </rv>
  <rv s="2">
    <fb>40653</fb>
    <v>0</v>
  </rv>
  <rv s="2">
    <fb>12.228899999999999</fb>
    <v>1</v>
  </rv>
  <rv s="2">
    <fb>40654</fb>
    <v>0</v>
  </rv>
  <rv s="2">
    <fb>12.524800000000001</fb>
    <v>1</v>
  </rv>
  <rv s="2">
    <fb>40658</fb>
    <v>0</v>
  </rv>
  <rv s="2">
    <fb>12.6075</fb>
    <v>1</v>
  </rv>
  <rv s="2">
    <fb>40659</fb>
    <v>0</v>
  </rv>
  <rv s="2">
    <fb>12.515000000000001</fb>
    <v>1</v>
  </rv>
  <rv s="2">
    <fb>40660</fb>
    <v>0</v>
  </rv>
  <rv s="2">
    <fb>12.5053</fb>
    <v>1</v>
  </rv>
  <rv s="2">
    <fb>40661</fb>
    <v>0</v>
  </rv>
  <rv s="2">
    <fb>12.383900000000001</fb>
    <v>1</v>
  </rv>
  <rv s="2">
    <fb>40662</fb>
    <v>0</v>
  </rv>
  <rv s="2">
    <fb>40665</fb>
    <v>0</v>
  </rv>
  <rv s="2">
    <fb>12.367100000000001</fb>
    <v>1</v>
  </rv>
  <rv s="2">
    <fb>40666</fb>
    <v>0</v>
  </rv>
  <rv s="2">
    <fb>12.435700000000001</fb>
    <v>1</v>
  </rv>
  <rv s="2">
    <fb>40667</fb>
    <v>0</v>
  </rv>
  <rv s="2">
    <fb>12.4846</fb>
    <v>1</v>
  </rv>
  <rv s="2">
    <fb>40668</fb>
    <v>0</v>
  </rv>
  <rv s="2">
    <fb>40669</fb>
    <v>0</v>
  </rv>
  <rv s="2">
    <fb>12.380699999999999</fb>
    <v>1</v>
  </rv>
  <rv s="2">
    <fb>40672</fb>
    <v>0</v>
  </rv>
  <rv s="2">
    <fb>12.414300000000001</fb>
    <v>1</v>
  </rv>
  <rv s="2">
    <fb>40673</fb>
    <v>0</v>
  </rv>
  <rv s="2">
    <fb>12.4803</fb>
    <v>1</v>
  </rv>
  <rv s="2">
    <fb>40674</fb>
    <v>0</v>
  </rv>
  <rv s="2">
    <fb>12.4011</fb>
    <v>1</v>
  </rv>
  <rv s="2">
    <fb>40675</fb>
    <v>0</v>
  </rv>
  <rv s="2">
    <fb>12.3775</fb>
    <v>1</v>
  </rv>
  <rv s="2">
    <fb>40676</fb>
    <v>0</v>
  </rv>
  <rv s="2">
    <fb>12.1607</fb>
    <v>1</v>
  </rv>
  <rv s="2">
    <fb>40679</fb>
    <v>0</v>
  </rv>
  <rv s="2">
    <fb>11.903600000000001</fb>
    <v>1</v>
  </rv>
  <rv s="2">
    <fb>40680</fb>
    <v>0</v>
  </rv>
  <rv s="2">
    <fb>12.005000000000001</fb>
    <v>1</v>
  </rv>
  <rv s="2">
    <fb>40681</fb>
    <v>0</v>
  </rv>
  <rv s="2">
    <fb>12.138199999999999</fb>
    <v>1</v>
  </rv>
  <rv s="2">
    <fb>40682</fb>
    <v>0</v>
  </rv>
  <rv s="2">
    <fb>12.161799999999999</fb>
    <v>1</v>
  </rv>
  <rv s="2">
    <fb>40683</fb>
    <v>0</v>
  </rv>
  <rv s="2">
    <fb>11.972099999999999</fb>
    <v>1</v>
  </rv>
  <rv s="2">
    <fb>40686</fb>
    <v>0</v>
  </rv>
  <rv s="2">
    <fb>11.9428</fb>
    <v>1</v>
  </rv>
  <rv s="2">
    <fb>40687</fb>
    <v>0</v>
  </rv>
  <rv s="2">
    <fb>11.863899999999999</fb>
    <v>1</v>
  </rv>
  <rv s="2">
    <fb>40688</fb>
    <v>0</v>
  </rv>
  <rv s="2">
    <fb>12.027799999999999</fb>
    <v>1</v>
  </rv>
  <rv s="2">
    <fb>40689</fb>
    <v>0</v>
  </rv>
  <rv s="2">
    <fb>11.9643</fb>
    <v>1</v>
  </rv>
  <rv s="2">
    <fb>40690</fb>
    <v>0</v>
  </rv>
  <rv s="2">
    <fb>12.0503</fb>
    <v>1</v>
  </rv>
  <rv s="2">
    <fb>40694</fb>
    <v>0</v>
  </rv>
  <rv s="2">
    <fb>12.339600000000001</fb>
    <v>1</v>
  </rv>
  <rv s="2">
    <fb>40696</fb>
    <v>0</v>
  </rv>
  <rv s="2">
    <fb>12.360799999999999</fb>
    <v>1</v>
  </rv>
  <rv s="2">
    <fb>40697</fb>
    <v>0</v>
  </rv>
  <rv s="2">
    <fb>40700</fb>
    <v>0</v>
  </rv>
  <rv s="2">
    <fb>40701</fb>
    <v>0</v>
  </rv>
  <rv s="2">
    <fb>11.858599999999999</fb>
    <v>1</v>
  </rv>
  <rv s="2">
    <fb>40702</fb>
    <v>0</v>
  </rv>
  <rv s="2">
    <fb>11.8657</fb>
    <v>1</v>
  </rv>
  <rv s="2">
    <fb>40703</fb>
    <v>0</v>
  </rv>
  <rv s="2">
    <fb>11.838900000000001</fb>
    <v>1</v>
  </rv>
  <rv s="2">
    <fb>40704</fb>
    <v>0</v>
  </rv>
  <rv s="2">
    <fb>11.6393</fb>
    <v>1</v>
  </rv>
  <rv s="2">
    <fb>40707</fb>
    <v>0</v>
  </rv>
  <rv s="2">
    <fb>11.664300000000001</fb>
    <v>1</v>
  </rv>
  <rv s="2">
    <fb>40708</fb>
    <v>0</v>
  </rv>
  <rv s="2">
    <fb>11.8728</fb>
    <v>1</v>
  </rv>
  <rv s="2">
    <fb>40709</fb>
    <v>0</v>
  </rv>
  <rv s="2">
    <fb>11.669600000000001</fb>
    <v>1</v>
  </rv>
  <rv s="2">
    <fb>40710</fb>
    <v>0</v>
  </rv>
  <rv s="2">
    <fb>40711</fb>
    <v>0</v>
  </rv>
  <rv s="2">
    <fb>11.437799999999999</fb>
    <v>1</v>
  </rv>
  <rv s="2">
    <fb>40714</fb>
    <v>0</v>
  </rv>
  <rv s="2">
    <fb>11.2614</fb>
    <v>1</v>
  </rv>
  <rv s="2">
    <fb>40715</fb>
    <v>0</v>
  </rv>
  <rv s="2">
    <fb>11.617800000000001</fb>
    <v>1</v>
  </rv>
  <rv s="2">
    <fb>40716</fb>
    <v>0</v>
  </rv>
  <rv s="2">
    <fb>11.521800000000001</fb>
    <v>1</v>
  </rv>
  <rv s="2">
    <fb>40717</fb>
    <v>0</v>
  </rv>
  <rv s="2">
    <fb>11.829599999999999</fb>
    <v>1</v>
  </rv>
  <rv s="2">
    <fb>40718</fb>
    <v>0</v>
  </rv>
  <rv s="2">
    <fb>11.6553</fb>
    <v>1</v>
  </rv>
  <rv s="2">
    <fb>40721</fb>
    <v>0</v>
  </rv>
  <rv s="2">
    <fb>40722</fb>
    <v>0</v>
  </rv>
  <rv s="2">
    <fb>11.973599999999999</fb>
    <v>1</v>
  </rv>
  <rv s="2">
    <fb>40723</fb>
    <v>0</v>
  </rv>
  <rv s="2">
    <fb>11.93</fb>
    <v>1</v>
  </rv>
  <rv s="2">
    <fb>40724</fb>
    <v>0</v>
  </rv>
  <rv s="2">
    <fb>12.2593</fb>
    <v>1</v>
  </rv>
  <rv s="2">
    <fb>40729</fb>
    <v>0</v>
  </rv>
  <rv s="2">
    <fb>12.4796</fb>
    <v>1</v>
  </rv>
  <rv s="2">
    <fb>40730</fb>
    <v>0</v>
  </rv>
  <rv s="2">
    <fb>12.562799999999999</fb>
    <v>1</v>
  </rv>
  <rv s="2">
    <fb>40731</fb>
    <v>0</v>
  </rv>
  <rv s="2">
    <fb>12.757099999999999</fb>
    <v>1</v>
  </rv>
  <rv s="2">
    <fb>40732</fb>
    <v>0</v>
  </rv>
  <rv s="2">
    <fb>12.8468</fb>
    <v>1</v>
  </rv>
  <rv s="2">
    <fb>40735</fb>
    <v>0</v>
  </rv>
  <rv s="2">
    <fb>12.642799999999999</fb>
    <v>1</v>
  </rv>
  <rv s="2">
    <fb>40736</fb>
    <v>0</v>
  </rv>
  <rv s="2">
    <fb>12.633900000000001</fb>
    <v>1</v>
  </rv>
  <rv s="2">
    <fb>40737</fb>
    <v>0</v>
  </rv>
  <rv s="2">
    <fb>12.7864</fb>
    <v>1</v>
  </rv>
  <rv s="2">
    <fb>40738</fb>
    <v>0</v>
  </rv>
  <rv s="2">
    <fb>12.7775</fb>
    <v>1</v>
  </rv>
  <rv s="2">
    <fb>40739</fb>
    <v>0</v>
  </rv>
  <rv s="2">
    <fb>13.0328</fb>
    <v>1</v>
  </rv>
  <rv s="2">
    <fb>40742</fb>
    <v>0</v>
  </rv>
  <rv s="2">
    <fb>13.35</fb>
    <v>1</v>
  </rv>
  <rv s="2">
    <fb>40743</fb>
    <v>0</v>
  </rv>
  <rv s="2">
    <fb>13.4589</fb>
    <v>1</v>
  </rv>
  <rv s="2">
    <fb>40744</fb>
    <v>0</v>
  </rv>
  <rv s="2">
    <fb>13.8178</fb>
    <v>1</v>
  </rv>
  <rv s="2">
    <fb>40745</fb>
    <v>0</v>
  </rv>
  <rv s="2">
    <fb>13.831799999999999</fb>
    <v>1</v>
  </rv>
  <rv s="2">
    <fb>40746</fb>
    <v>0</v>
  </rv>
  <rv s="2">
    <fb>14.0464</fb>
    <v>1</v>
  </rv>
  <rv s="2">
    <fb>40749</fb>
    <v>0</v>
  </rv>
  <rv s="2">
    <fb>14.232100000000001</fb>
    <v>1</v>
  </rv>
  <rv s="2">
    <fb>40750</fb>
    <v>0</v>
  </rv>
  <rv s="2">
    <fb>14.407500000000001</fb>
    <v>1</v>
  </rv>
  <rv s="2">
    <fb>40751</fb>
    <v>0</v>
  </rv>
  <rv s="2">
    <fb>14.021100000000001</fb>
    <v>1</v>
  </rv>
  <rv s="2">
    <fb>40752</fb>
    <v>0</v>
  </rv>
  <rv s="2">
    <fb>13.993600000000001</fb>
    <v>1</v>
  </rv>
  <rv s="2">
    <fb>40753</fb>
    <v>0</v>
  </rv>
  <rv s="2">
    <fb>14.169600000000001</fb>
    <v>1</v>
  </rv>
  <rv s="2">
    <fb>40757</fb>
    <v>0</v>
  </rv>
  <rv s="2">
    <fb>13.8896</fb>
    <v>1</v>
  </rv>
  <rv s="2">
    <fb>40758</fb>
    <v>0</v>
  </rv>
  <rv s="2">
    <fb>14.020300000000001</fb>
    <v>1</v>
  </rv>
  <rv s="2">
    <fb>40759</fb>
    <v>0</v>
  </rv>
  <rv s="2">
    <fb>13.477499999999999</fb>
    <v>1</v>
  </rv>
  <rv s="2">
    <fb>40760</fb>
    <v>0</v>
  </rv>
  <rv s="2">
    <fb>13.3436</fb>
    <v>1</v>
  </rv>
  <rv s="2">
    <fb>40763</fb>
    <v>0</v>
  </rv>
  <rv s="2">
    <fb>40764</fb>
    <v>0</v>
  </rv>
  <rv s="2">
    <fb>13.3575</fb>
    <v>1</v>
  </rv>
  <rv s="2">
    <fb>40765</fb>
    <v>0</v>
  </rv>
  <rv s="2">
    <fb>12.988899999999999</fb>
    <v>1</v>
  </rv>
  <rv s="2">
    <fb>40766</fb>
    <v>0</v>
  </rv>
  <rv s="2">
    <fb>13.346399999999999</fb>
    <v>1</v>
  </rv>
  <rv s="2">
    <fb>40767</fb>
    <v>0</v>
  </rv>
  <rv s="2">
    <fb>13.463900000000001</fb>
    <v>1</v>
  </rv>
  <rv s="2">
    <fb>40770</fb>
    <v>0</v>
  </rv>
  <rv s="2">
    <fb>13.693199999999999</fb>
    <v>1</v>
  </rv>
  <rv s="2">
    <fb>40771</fb>
    <v>0</v>
  </rv>
  <rv s="2">
    <fb>13.5886</fb>
    <v>1</v>
  </rv>
  <rv s="2">
    <fb>40772</fb>
    <v>0</v>
  </rv>
  <rv s="2">
    <fb>13.5871</fb>
    <v>1</v>
  </rv>
  <rv s="2">
    <fb>40773</fb>
    <v>0</v>
  </rv>
  <rv s="2">
    <fb>13.0732</fb>
    <v>1</v>
  </rv>
  <rv s="2">
    <fb>40774</fb>
    <v>0</v>
  </rv>
  <rv s="2">
    <fb>12.715299999999999</fb>
    <v>1</v>
  </rv>
  <rv s="2">
    <fb>40777</fb>
    <v>0</v>
  </rv>
  <rv s="2">
    <fb>12.73</fb>
    <v>1</v>
  </rv>
  <rv s="2">
    <fb>40778</fb>
    <v>0</v>
  </rv>
  <rv s="2">
    <fb>13.3428</fb>
    <v>1</v>
  </rv>
  <rv s="2">
    <fb>40779</fb>
    <v>0</v>
  </rv>
  <rv s="2">
    <fb>13.435</fb>
    <v>1</v>
  </rv>
  <rv s="2">
    <fb>40780</fb>
    <v>0</v>
  </rv>
  <rv s="2">
    <fb>13.347099999999999</fb>
    <v>1</v>
  </rv>
  <rv s="2">
    <fb>40781</fb>
    <v>0</v>
  </rv>
  <rv s="2">
    <fb>13.699299999999999</fb>
    <v>1</v>
  </rv>
  <rv s="2">
    <fb>40784</fb>
    <v>0</v>
  </rv>
  <rv s="2">
    <fb>13.9275</fb>
    <v>1</v>
  </rv>
  <rv s="2">
    <fb>40785</fb>
    <v>0</v>
  </rv>
  <rv s="2">
    <fb>13.9282</fb>
    <v>1</v>
  </rv>
  <rv s="2">
    <fb>40786</fb>
    <v>0</v>
  </rv>
  <rv s="2">
    <fb>13.6082</fb>
    <v>1</v>
  </rv>
  <rv s="2">
    <fb>40788</fb>
    <v>0</v>
  </rv>
  <rv s="2">
    <fb>13.3589</fb>
    <v>1</v>
  </rv>
  <rv s="2">
    <fb>40792</fb>
    <v>0</v>
  </rv>
  <rv s="2">
    <fb>13.562099999999999</fb>
    <v>1</v>
  </rv>
  <rv s="2">
    <fb>40793</fb>
    <v>0</v>
  </rv>
  <rv s="2">
    <fb>13.7118</fb>
    <v>1</v>
  </rv>
  <rv s="2">
    <fb>40794</fb>
    <v>0</v>
  </rv>
  <rv s="2">
    <fb>13.7193</fb>
    <v>1</v>
  </rv>
  <rv s="2">
    <fb>40795</fb>
    <v>0</v>
  </rv>
  <rv s="2">
    <fb>13.481400000000001</fb>
    <v>1</v>
  </rv>
  <rv s="2">
    <fb>40798</fb>
    <v>0</v>
  </rv>
  <rv s="2">
    <fb>13.5693</fb>
    <v>1</v>
  </rv>
  <rv s="2">
    <fb>40799</fb>
    <v>0</v>
  </rv>
  <rv s="2">
    <fb>13.7364</fb>
    <v>1</v>
  </rv>
  <rv s="2">
    <fb>40800</fb>
    <v>0</v>
  </rv>
  <rv s="2">
    <fb>13.903600000000001</fb>
    <v>1</v>
  </rv>
  <rv s="2">
    <fb>40801</fb>
    <v>0</v>
  </rv>
  <rv s="2">
    <fb>14.0343</fb>
    <v>1</v>
  </rv>
  <rv s="2">
    <fb>40802</fb>
    <v>0</v>
  </rv>
  <rv s="2">
    <fb>14.303599999999999</fb>
    <v>1</v>
  </rv>
  <rv s="2">
    <fb>40805</fb>
    <v>0</v>
  </rv>
  <rv s="2">
    <fb>14.7011</fb>
    <v>1</v>
  </rv>
  <rv s="2">
    <fb>40806</fb>
    <v>0</v>
  </rv>
  <rv s="2">
    <fb>14.7661</fb>
    <v>1</v>
  </rv>
  <rv s="2">
    <fb>40807</fb>
    <v>0</v>
  </rv>
  <rv s="2">
    <fb>14.7193</fb>
    <v>1</v>
  </rv>
  <rv s="2">
    <fb>40808</fb>
    <v>0</v>
  </rv>
  <rv s="2">
    <fb>14.3507</fb>
    <v>1</v>
  </rv>
  <rv s="2">
    <fb>40809</fb>
    <v>0</v>
  </rv>
  <rv s="2">
    <fb>14.439299999999999</fb>
    <v>1</v>
  </rv>
  <rv s="2">
    <fb>40812</fb>
    <v>0</v>
  </rv>
  <rv s="2">
    <fb>14.398899999999999</fb>
    <v>1</v>
  </rv>
  <rv s="2">
    <fb>40813</fb>
    <v>0</v>
  </rv>
  <rv s="2">
    <fb>14.2593</fb>
    <v>1</v>
  </rv>
  <rv s="2">
    <fb>40814</fb>
    <v>0</v>
  </rv>
  <rv s="2">
    <fb>14.178900000000001</fb>
    <v>1</v>
  </rv>
  <rv s="2">
    <fb>40815</fb>
    <v>0</v>
  </rv>
  <rv s="2">
    <fb>13.9489</fb>
    <v>1</v>
  </rv>
  <rv s="2">
    <fb>40816</fb>
    <v>0</v>
  </rv>
  <rv s="2">
    <fb>40819</fb>
    <v>0</v>
  </rv>
  <rv s="2">
    <fb>13.3786</fb>
    <v>1</v>
  </rv>
  <rv s="2">
    <fb>40820</fb>
    <v>0</v>
  </rv>
  <rv s="2">
    <fb>13.303599999999999</fb>
    <v>1</v>
  </rv>
  <rv s="2">
    <fb>40821</fb>
    <v>0</v>
  </rv>
  <rv s="2">
    <fb>13.508900000000001</fb>
    <v>1</v>
  </rv>
  <rv s="2">
    <fb>40822</fb>
    <v>0</v>
  </rv>
  <rv s="2">
    <fb>40823</fb>
    <v>0</v>
  </rv>
  <rv s="2">
    <fb>13.207100000000001</fb>
    <v>1</v>
  </rv>
  <rv s="2">
    <fb>40826</fb>
    <v>0</v>
  </rv>
  <rv s="2">
    <fb>13.886100000000001</fb>
    <v>1</v>
  </rv>
  <rv s="2">
    <fb>40827</fb>
    <v>0</v>
  </rv>
  <rv s="2">
    <fb>14.296099999999999</fb>
    <v>1</v>
  </rv>
  <rv s="2">
    <fb>40828</fb>
    <v>0</v>
  </rv>
  <rv s="2">
    <fb>14.363899999999999</fb>
    <v>1</v>
  </rv>
  <rv s="2">
    <fb>40829</fb>
    <v>0</v>
  </rv>
  <rv s="2">
    <fb>14.5868</fb>
    <v>1</v>
  </rv>
  <rv s="2">
    <fb>40830</fb>
    <v>0</v>
  </rv>
  <rv s="2">
    <fb>15.071400000000001</fb>
    <v>1</v>
  </rv>
  <rv s="2">
    <fb>40833</fb>
    <v>0</v>
  </rv>
  <rv s="2">
    <fb>14.999599999999999</fb>
    <v>1</v>
  </rv>
  <rv s="2">
    <fb>40834</fb>
    <v>0</v>
  </rv>
  <rv s="2">
    <fb>15.08</fb>
    <v>1</v>
  </rv>
  <rv s="2">
    <fb>40835</fb>
    <v>0</v>
  </rv>
  <rv s="2">
    <fb>14.2364</fb>
    <v>1</v>
  </rv>
  <rv s="2">
    <fb>40836</fb>
    <v>0</v>
  </rv>
  <rv s="2">
    <fb>14.1182</fb>
    <v>1</v>
  </rv>
  <rv s="2">
    <fb>40837</fb>
    <v>0</v>
  </rv>
  <rv s="2">
    <fb>14.0311</fb>
    <v>1</v>
  </rv>
  <rv s="2">
    <fb>40840</fb>
    <v>0</v>
  </rv>
  <rv s="2">
    <fb>14.4918</fb>
    <v>1</v>
  </rv>
  <rv s="2">
    <fb>40841</fb>
    <v>0</v>
  </rv>
  <rv s="2">
    <fb>14.206099999999999</fb>
    <v>1</v>
  </rv>
  <rv s="2">
    <fb>40842</fb>
    <v>0</v>
  </rv>
  <rv s="2">
    <fb>14.3071</fb>
    <v>1</v>
  </rv>
  <rv s="2">
    <fb>40843</fb>
    <v>0</v>
  </rv>
  <rv s="2">
    <fb>14.453200000000001</fb>
    <v>1</v>
  </rv>
  <rv s="2">
    <fb>40844</fb>
    <v>0</v>
  </rv>
  <rv s="2">
    <fb>14.4625</fb>
    <v>1</v>
  </rv>
  <rv s="2">
    <fb>40847</fb>
    <v>0</v>
  </rv>
  <rv s="2">
    <fb>14.161099999999999</fb>
    <v>1</v>
  </rv>
  <rv s="2">
    <fb>40849</fb>
    <v>0</v>
  </rv>
  <rv s="2">
    <fb>14.193199999999999</fb>
    <v>1</v>
  </rv>
  <rv s="2">
    <fb>40850</fb>
    <v>0</v>
  </rv>
  <rv s="2">
    <fb>14.395300000000001</fb>
    <v>1</v>
  </rv>
  <rv s="2">
    <fb>40851</fb>
    <v>0</v>
  </rv>
  <rv s="2">
    <fb>14.2943</fb>
    <v>1</v>
  </rv>
  <rv s="2">
    <fb>40854</fb>
    <v>0</v>
  </rv>
  <rv s="2">
    <fb>14.2761</fb>
    <v>1</v>
  </rv>
  <rv s="2">
    <fb>40855</fb>
    <v>0</v>
  </rv>
  <rv s="2">
    <fb>14.5082</fb>
    <v>1</v>
  </rv>
  <rv s="2">
    <fb>40856</fb>
    <v>0</v>
  </rv>
  <rv s="2">
    <fb>14.117100000000001</fb>
    <v>1</v>
  </rv>
  <rv s="2">
    <fb>40857</fb>
    <v>0</v>
  </rv>
  <rv s="2">
    <fb>13.7578</fb>
    <v>1</v>
  </rv>
  <rv s="2">
    <fb>40858</fb>
    <v>0</v>
  </rv>
  <rv s="2">
    <fb>40861</fb>
    <v>0</v>
  </rv>
  <rv s="2">
    <fb>13.545</fb>
    <v>1</v>
  </rv>
  <rv s="2">
    <fb>40862</fb>
    <v>0</v>
  </rv>
  <rv s="2">
    <fb>13.886799999999999</fb>
    <v>1</v>
  </rv>
  <rv s="2">
    <fb>40863</fb>
    <v>0</v>
  </rv>
  <rv s="2">
    <fb>13.7418</fb>
    <v>1</v>
  </rv>
  <rv s="2">
    <fb>40864</fb>
    <v>0</v>
  </rv>
  <rv s="2">
    <fb>13.478899999999999</fb>
    <v>1</v>
  </rv>
  <rv s="2">
    <fb>40865</fb>
    <v>0</v>
  </rv>
  <rv s="2">
    <fb>13.390700000000001</fb>
    <v>1</v>
  </rv>
  <rv s="2">
    <fb>40868</fb>
    <v>0</v>
  </rv>
  <rv s="2">
    <fb>13.178900000000001</fb>
    <v>1</v>
  </rv>
  <rv s="2">
    <fb>40869</fb>
    <v>0</v>
  </rv>
  <rv s="2">
    <fb>13.4468</fb>
    <v>1</v>
  </rv>
  <rv s="2">
    <fb>40870</fb>
    <v>0</v>
  </rv>
  <rv s="2">
    <fb>13.1068</fb>
    <v>1</v>
  </rv>
  <rv s="2">
    <fb>40872</fb>
    <v>0</v>
  </rv>
  <rv s="2">
    <fb>12.9846</fb>
    <v>1</v>
  </rv>
  <rv s="2">
    <fb>40875</fb>
    <v>0</v>
  </rv>
  <rv s="2">
    <fb>13.4328</fb>
    <v>1</v>
  </rv>
  <rv s="2">
    <fb>40876</fb>
    <v>0</v>
  </rv>
  <rv s="2">
    <fb>13.3286</fb>
    <v>1</v>
  </rv>
  <rv s="2">
    <fb>40877</fb>
    <v>0</v>
  </rv>
  <rv s="2">
    <fb>13.8546</fb>
    <v>1</v>
  </rv>
  <rv s="2">
    <fb>40879</fb>
    <v>0</v>
  </rv>
  <rv s="2">
    <fb>13.9178</fb>
    <v>1</v>
  </rv>
  <rv s="2">
    <fb>40882</fb>
    <v>0</v>
  </rv>
  <rv s="2">
    <fb>14.036099999999999</fb>
    <v>1</v>
  </rv>
  <rv s="2">
    <fb>40883</fb>
    <v>0</v>
  </rv>
  <rv s="2">
    <fb>13.9625</fb>
    <v>1</v>
  </rv>
  <rv s="2">
    <fb>40884</fb>
    <v>0</v>
  </rv>
  <rv s="2">
    <fb>13.896100000000001</fb>
    <v>1</v>
  </rv>
  <rv s="2">
    <fb>40885</fb>
    <v>0</v>
  </rv>
  <rv s="2">
    <fb>13.9521</fb>
    <v>1</v>
  </rv>
  <rv s="2">
    <fb>40886</fb>
    <v>0</v>
  </rv>
  <rv s="2">
    <fb>14.0578</fb>
    <v>1</v>
  </rv>
  <rv s="2">
    <fb>40889</fb>
    <v>0</v>
  </rv>
  <rv s="2">
    <fb>13.994300000000001</fb>
    <v>1</v>
  </rv>
  <rv s="2">
    <fb>40890</fb>
    <v>0</v>
  </rv>
  <rv s="2">
    <fb>40891</fb>
    <v>0</v>
  </rv>
  <rv s="2">
    <fb>13.578200000000001</fb>
    <v>1</v>
  </rv>
  <rv s="2">
    <fb>40892</fb>
    <v>0</v>
  </rv>
  <rv s="2">
    <fb>13.5336</fb>
    <v>1</v>
  </rv>
  <rv s="2">
    <fb>40893</fb>
    <v>0</v>
  </rv>
  <rv s="2">
    <fb>13.607799999999999</fb>
    <v>1</v>
  </rv>
  <rv s="2">
    <fb>40896</fb>
    <v>0</v>
  </rv>
  <rv s="2">
    <fb>13.6503</fb>
    <v>1</v>
  </rv>
  <rv s="2">
    <fb>40897</fb>
    <v>0</v>
  </rv>
  <rv s="2">
    <fb>14.1411</fb>
    <v>1</v>
  </rv>
  <rv s="2">
    <fb>40898</fb>
    <v>0</v>
  </rv>
  <rv s="2">
    <fb>14.1587</fb>
    <v>1</v>
  </rv>
  <rv s="2">
    <fb>40899</fb>
    <v>0</v>
  </rv>
  <rv s="2">
    <fb>14.2339</fb>
    <v>1</v>
  </rv>
  <rv s="2">
    <fb>40900</fb>
    <v>0</v>
  </rv>
  <rv s="2">
    <fb>14.4046</fb>
    <v>1</v>
  </rv>
  <rv s="2">
    <fb>40904</fb>
    <v>0</v>
  </rv>
  <rv s="2">
    <fb>14.5189</fb>
    <v>1</v>
  </rv>
  <rv s="2">
    <fb>40905</fb>
    <v>0</v>
  </rv>
  <rv s="2">
    <fb>14.38</fb>
    <v>1</v>
  </rv>
  <rv s="2">
    <fb>40906</fb>
    <v>0</v>
  </rv>
  <rv s="2">
    <fb>14.4686</fb>
    <v>1</v>
  </rv>
  <rv s="2">
    <fb>40907</fb>
    <v>0</v>
  </rv>
  <rv s="2">
    <fb>40911</fb>
    <v>0</v>
  </rv>
  <rv s="2">
    <fb>14.6868</fb>
    <v>1</v>
  </rv>
  <rv s="2">
    <fb>40912</fb>
    <v>0</v>
  </rv>
  <rv s="2">
    <fb>14.765700000000001</fb>
    <v>1</v>
  </rv>
  <rv s="2">
    <fb>40913</fb>
    <v>0</v>
  </rv>
  <rv s="2">
    <fb>14.929600000000001</fb>
    <v>1</v>
  </rv>
  <rv s="2">
    <fb>40914</fb>
    <v>0</v>
  </rv>
  <rv s="2">
    <fb>15.085699999999999</fb>
    <v>1</v>
  </rv>
  <rv s="2">
    <fb>40917</fb>
    <v>0</v>
  </rv>
  <rv s="2">
    <fb>15.0618</fb>
    <v>1</v>
  </rv>
  <rv s="2">
    <fb>40918</fb>
    <v>0</v>
  </rv>
  <rv s="2">
    <fb>15.1157</fb>
    <v>1</v>
  </rv>
  <rv s="2">
    <fb>40919</fb>
    <v>0</v>
  </rv>
  <rv s="2">
    <fb>15.091100000000001</fb>
    <v>1</v>
  </rv>
  <rv s="2">
    <fb>40920</fb>
    <v>0</v>
  </rv>
  <rv s="2">
    <fb>15.0496</fb>
    <v>1</v>
  </rv>
  <rv s="2">
    <fb>40921</fb>
    <v>0</v>
  </rv>
  <rv s="2">
    <fb>14.9932</fb>
    <v>1</v>
  </rv>
  <rv s="2">
    <fb>40925</fb>
    <v>0</v>
  </rv>
  <rv s="2">
    <fb>15.1678</fb>
    <v>1</v>
  </rv>
  <rv s="2">
    <fb>40926</fb>
    <v>0</v>
  </rv>
  <rv s="2">
    <fb>15.3253</fb>
    <v>1</v>
  </rv>
  <rv s="2">
    <fb>40927</fb>
    <v>0</v>
  </rv>
  <rv s="2">
    <fb>15.2768</fb>
    <v>1</v>
  </rv>
  <rv s="2">
    <fb>40928</fb>
    <v>0</v>
  </rv>
  <rv s="2">
    <fb>15.0107</fb>
    <v>1</v>
  </rv>
  <rv s="2">
    <fb>40931</fb>
    <v>0</v>
  </rv>
  <rv s="2">
    <fb>15.2646</fb>
    <v>1</v>
  </rv>
  <rv s="2">
    <fb>40932</fb>
    <v>0</v>
  </rv>
  <rv s="2">
    <fb>15.0146</fb>
    <v>1</v>
  </rv>
  <rv s="2">
    <fb>40933</fb>
    <v>0</v>
  </rv>
  <rv s="2">
    <fb>15.9521</fb>
    <v>1</v>
  </rv>
  <rv s="2">
    <fb>40934</fb>
    <v>0</v>
  </rv>
  <rv s="2">
    <fb>15.8796</fb>
    <v>1</v>
  </rv>
  <rv s="2">
    <fb>40935</fb>
    <v>0</v>
  </rv>
  <rv s="2">
    <fb>15.974299999999999</fb>
    <v>1</v>
  </rv>
  <rv s="2">
    <fb>40938</fb>
    <v>0</v>
  </rv>
  <rv s="2">
    <fb>16.178899999999999</fb>
    <v>1</v>
  </rv>
  <rv s="2">
    <fb>40939</fb>
    <v>0</v>
  </rv>
  <rv s="2">
    <fb>16.2925</fb>
    <v>1</v>
  </rv>
  <rv s="2">
    <fb>40941</fb>
    <v>0</v>
  </rv>
  <rv s="2">
    <fb>16.254300000000001</fb>
    <v>1</v>
  </rv>
  <rv s="2">
    <fb>40942</fb>
    <v>0</v>
  </rv>
  <rv s="2">
    <fb>16.417100000000001</fb>
    <v>1</v>
  </rv>
  <rv s="2">
    <fb>40945</fb>
    <v>0</v>
  </rv>
  <rv s="2">
    <fb>16.5703</fb>
    <v>1</v>
  </rv>
  <rv s="2">
    <fb>40946</fb>
    <v>0</v>
  </rv>
  <rv s="2">
    <fb>16.7439</fb>
    <v>1</v>
  </rv>
  <rv s="2">
    <fb>40947</fb>
    <v>0</v>
  </rv>
  <rv s="2">
    <fb>17.0243</fb>
    <v>1</v>
  </rv>
  <rv s="2">
    <fb>40948</fb>
    <v>0</v>
  </rv>
  <rv s="2">
    <fb>17.613199999999999</fb>
    <v>1</v>
  </rv>
  <rv s="2">
    <fb>40949</fb>
    <v>0</v>
  </rv>
  <rv s="2">
    <fb>17.6221</fb>
    <v>1</v>
  </rv>
  <rv s="2">
    <fb>40952</fb>
    <v>0</v>
  </rv>
  <rv s="2">
    <fb>17.95</fb>
    <v>1</v>
  </rv>
  <rv s="2">
    <fb>40953</fb>
    <v>0</v>
  </rv>
  <rv s="2">
    <fb>18.195</fb>
    <v>1</v>
  </rv>
  <rv s="2">
    <fb>40954</fb>
    <v>0</v>
  </rv>
  <rv s="2">
    <fb>17.773900000000001</fb>
    <v>1</v>
  </rv>
  <rv s="2">
    <fb>40955</fb>
    <v>0</v>
  </rv>
  <rv s="2">
    <fb>17.9361</fb>
    <v>1</v>
  </rv>
  <rv s="2">
    <fb>40956</fb>
    <v>0</v>
  </rv>
  <rv s="2">
    <fb>17.9328</fb>
    <v>1</v>
  </rv>
  <rv s="2">
    <fb>40960</fb>
    <v>0</v>
  </rv>
  <rv s="2">
    <fb>18.387499999999999</fb>
    <v>1</v>
  </rv>
  <rv s="2">
    <fb>40961</fb>
    <v>0</v>
  </rv>
  <rv s="2">
    <fb>18.322800000000001</fb>
    <v>1</v>
  </rv>
  <rv s="2">
    <fb>40962</fb>
    <v>0</v>
  </rv>
  <rv s="2">
    <fb>18.442499999999999</fb>
    <v>1</v>
  </rv>
  <rv s="2">
    <fb>40963</fb>
    <v>0</v>
  </rv>
  <rv s="2">
    <fb>18.657499999999999</fb>
    <v>1</v>
  </rv>
  <rv s="2">
    <fb>40966</fb>
    <v>0</v>
  </rv>
  <rv s="2">
    <fb>18.777100000000001</fb>
    <v>1</v>
  </rv>
  <rv s="2">
    <fb>40967</fb>
    <v>0</v>
  </rv>
  <rv s="2">
    <fb>19.1218</fb>
    <v>1</v>
  </rv>
  <rv s="2">
    <fb>40968</fb>
    <v>0</v>
  </rv>
  <rv s="2">
    <fb>19.4453</fb>
    <v>1</v>
  </rv>
  <rv s="2">
    <fb>40970</fb>
    <v>0</v>
  </rv>
  <rv s="2">
    <fb>19.470700000000001</fb>
    <v>1</v>
  </rv>
  <rv s="2">
    <fb>40973</fb>
    <v>0</v>
  </rv>
  <rv s="2">
    <fb>19.041399999999999</fb>
    <v>1</v>
  </rv>
  <rv s="2">
    <fb>40974</fb>
    <v>0</v>
  </rv>
  <rv s="2">
    <fb>18.937799999999999</fb>
    <v>1</v>
  </rv>
  <rv s="2">
    <fb>40975</fb>
    <v>0</v>
  </rv>
  <rv s="2">
    <fb>18.953199999999999</fb>
    <v>1</v>
  </rv>
  <rv s="2">
    <fb>40976</fb>
    <v>0</v>
  </rv>
  <rv s="2">
    <fb>19.3568</fb>
    <v>1</v>
  </rv>
  <rv s="2">
    <fb>40977</fb>
    <v>0</v>
  </rv>
  <rv s="2">
    <fb>19.470300000000002</fb>
    <v>1</v>
  </rv>
  <rv s="2">
    <fb>40980</fb>
    <v>0</v>
  </rv>
  <rv s="2">
    <fb>19.714300000000001</fb>
    <v>1</v>
  </rv>
  <rv s="2">
    <fb>40981</fb>
    <v>0</v>
  </rv>
  <rv s="2">
    <fb>20.289300000000001</fb>
    <v>1</v>
  </rv>
  <rv s="2">
    <fb>40982</fb>
    <v>0</v>
  </rv>
  <rv s="2">
    <fb>21.0564</fb>
    <v>1</v>
  </rv>
  <rv s="2">
    <fb>40983</fb>
    <v>0</v>
  </rv>
  <rv s="2">
    <fb>20.912800000000001</fb>
    <v>1</v>
  </rv>
  <rv s="2">
    <fb>40984</fb>
    <v>0</v>
  </rv>
  <rv s="2">
    <fb>20.9132</fb>
    <v>1</v>
  </rv>
  <rv s="2">
    <fb>40987</fb>
    <v>0</v>
  </rv>
  <rv s="2">
    <fb>21.4678</fb>
    <v>1</v>
  </rv>
  <rv s="2">
    <fb>40988</fb>
    <v>0</v>
  </rv>
  <rv s="2">
    <fb>21.641400000000001</fb>
    <v>1</v>
  </rv>
  <rv s="2">
    <fb>40989</fb>
    <v>0</v>
  </rv>
  <rv s="2">
    <fb>21.517800000000001</fb>
    <v>1</v>
  </rv>
  <rv s="2">
    <fb>40990</fb>
    <v>0</v>
  </rv>
  <rv s="2">
    <fb>21.405000000000001</fb>
    <v>1</v>
  </rv>
  <rv s="2">
    <fb>40991</fb>
    <v>0</v>
  </rv>
  <rv s="2">
    <fb>21.287500000000001</fb>
    <v>1</v>
  </rv>
  <rv s="2">
    <fb>40994</fb>
    <v>0</v>
  </rv>
  <rv s="2">
    <fb>21.677800000000001</fb>
    <v>1</v>
  </rv>
  <rv s="2">
    <fb>40995</fb>
    <v>0</v>
  </rv>
  <rv s="2">
    <fb>21.945699999999999</fb>
    <v>1</v>
  </rv>
  <rv s="2">
    <fb>40996</fb>
    <v>0</v>
  </rv>
  <rv s="2">
    <fb>22.0578</fb>
    <v>1</v>
  </rv>
  <rv s="2">
    <fb>40997</fb>
    <v>0</v>
  </rv>
  <rv s="2">
    <fb>21.7807</fb>
    <v>1</v>
  </rv>
  <rv s="2">
    <fb>40998</fb>
    <v>0</v>
  </rv>
  <rv s="2">
    <fb>41001</fb>
    <v>0</v>
  </rv>
  <rv s="2">
    <fb>22.093900000000001</fb>
    <v>1</v>
  </rv>
  <rv s="2">
    <fb>41002</fb>
    <v>0</v>
  </rv>
  <rv s="2">
    <fb>22.4757</fb>
    <v>1</v>
  </rv>
  <rv s="2">
    <fb>41003</fb>
    <v>0</v>
  </rv>
  <rv s="2">
    <fb>22.296800000000001</fb>
    <v>1</v>
  </rv>
  <rv s="2">
    <fb>41004</fb>
    <v>0</v>
  </rv>
  <rv s="2">
    <fb>22.631399999999999</fb>
    <v>1</v>
  </rv>
  <rv s="2">
    <fb>41008</fb>
    <v>0</v>
  </rv>
  <rv s="2">
    <fb>22.7225</fb>
    <v>1</v>
  </rv>
  <rv s="2">
    <fb>41009</fb>
    <v>0</v>
  </rv>
  <rv s="2">
    <fb>22.444299999999998</fb>
    <v>1</v>
  </rv>
  <rv s="2">
    <fb>41010</fb>
    <v>0</v>
  </rv>
  <rv s="2">
    <fb>22.3643</fb>
    <v>1</v>
  </rv>
  <rv s="2">
    <fb>41011</fb>
    <v>0</v>
  </rv>
  <rv s="2">
    <fb>22.241800000000001</fb>
    <v>1</v>
  </rv>
  <rv s="2">
    <fb>41012</fb>
    <v>0</v>
  </rv>
  <rv s="2">
    <fb>21.615300000000001</fb>
    <v>1</v>
  </rv>
  <rv s="2">
    <fb>41015</fb>
    <v>0</v>
  </rv>
  <rv s="2">
    <fb>20.718900000000001</fb>
    <v>1</v>
  </rv>
  <rv s="2">
    <fb>41016</fb>
    <v>0</v>
  </rv>
  <rv s="2">
    <fb>21.774999999999999</fb>
    <v>1</v>
  </rv>
  <rv s="2">
    <fb>41017</fb>
    <v>0</v>
  </rv>
  <rv s="2">
    <fb>21.726400000000002</fb>
    <v>1</v>
  </rv>
  <rv s="2">
    <fb>41018</fb>
    <v>0</v>
  </rv>
  <rv s="2">
    <fb>41019</fb>
    <v>0</v>
  </rv>
  <rv s="2">
    <fb>20.4636</fb>
    <v>1</v>
  </rv>
  <rv s="2">
    <fb>41022</fb>
    <v>0</v>
  </rv>
  <rv s="2">
    <fb>20.4178</fb>
    <v>1</v>
  </rv>
  <rv s="2">
    <fb>41023</fb>
    <v>0</v>
  </rv>
  <rv s="2">
    <fb>20.010000000000002</fb>
    <v>1</v>
  </rv>
  <rv s="2">
    <fb>41024</fb>
    <v>0</v>
  </rv>
  <rv s="2">
    <fb>21.785699999999999</fb>
    <v>1</v>
  </rv>
  <rv s="2">
    <fb>41025</fb>
    <v>0</v>
  </rv>
  <rv s="2">
    <fb>21.703499999999998</fb>
    <v>1</v>
  </rv>
  <rv s="2">
    <fb>41026</fb>
    <v>0</v>
  </rv>
  <rv s="2">
    <fb>21.535699999999999</fb>
    <v>1</v>
  </rv>
  <rv s="2">
    <fb>41029</fb>
    <v>0</v>
  </rv>
  <rv s="2">
    <fb>20.790299999999998</fb>
    <v>1</v>
  </rv>
  <rv s="2">
    <fb>41031</fb>
    <v>0</v>
  </rv>
  <rv s="2">
    <fb>20.927800000000001</fb>
    <v>1</v>
  </rv>
  <rv s="2">
    <fb>41032</fb>
    <v>0</v>
  </rv>
  <rv s="2">
    <fb>20.779299999999999</fb>
    <v>1</v>
  </rv>
  <rv s="2">
    <fb>41033</fb>
    <v>0</v>
  </rv>
  <rv s="2">
    <fb>20.1875</fb>
    <v>1</v>
  </rv>
  <rv s="2">
    <fb>41036</fb>
    <v>0</v>
  </rv>
  <rv s="2">
    <fb>20.3386</fb>
    <v>1</v>
  </rv>
  <rv s="2">
    <fb>41037</fb>
    <v>0</v>
  </rv>
  <rv s="2">
    <fb>20.292100000000001</fb>
    <v>1</v>
  </rv>
  <rv s="2">
    <fb>41038</fb>
    <v>0</v>
  </rv>
  <rv s="2">
    <fb>20.3278</fb>
    <v>1</v>
  </rv>
  <rv s="2">
    <fb>41039</fb>
    <v>0</v>
  </rv>
  <rv s="2">
    <fb>20.375699999999998</fb>
    <v>1</v>
  </rv>
  <rv s="2">
    <fb>41040</fb>
    <v>0</v>
  </rv>
  <rv s="2">
    <fb>20.239599999999999</fb>
    <v>1</v>
  </rv>
  <rv s="2">
    <fb>41043</fb>
    <v>0</v>
  </rv>
  <rv s="2">
    <fb>19.936399999999999</fb>
    <v>1</v>
  </rv>
  <rv s="2">
    <fb>41044</fb>
    <v>0</v>
  </rv>
  <rv s="2">
    <fb>19.7561</fb>
    <v>1</v>
  </rv>
  <rv s="2">
    <fb>41045</fb>
    <v>0</v>
  </rv>
  <rv s="2">
    <fb>19.502700000000001</fb>
    <v>1</v>
  </rv>
  <rv s="2">
    <fb>41046</fb>
    <v>0</v>
  </rv>
  <rv s="2">
    <fb>18.9328</fb>
    <v>1</v>
  </rv>
  <rv s="2">
    <fb>41047</fb>
    <v>0</v>
  </rv>
  <rv s="2">
    <fb>18.9421</fb>
    <v>1</v>
  </rv>
  <rv s="2">
    <fb>41050</fb>
    <v>0</v>
  </rv>
  <rv s="2">
    <fb>20.0457</fb>
    <v>1</v>
  </rv>
  <rv s="2">
    <fb>41051</fb>
    <v>0</v>
  </rv>
  <rv s="2">
    <fb>19.8918</fb>
    <v>1</v>
  </rv>
  <rv s="2">
    <fb>41052</fb>
    <v>0</v>
  </rv>
  <rv s="2">
    <fb>20.377099999999999</fb>
    <v>1</v>
  </rv>
  <rv s="2">
    <fb>41053</fb>
    <v>0</v>
  </rv>
  <rv s="2">
    <fb>20.190000000000001</fb>
    <v>1</v>
  </rv>
  <rv s="2">
    <fb>41054</fb>
    <v>0</v>
  </rv>
  <rv s="2">
    <fb>20.081800000000001</fb>
    <v>1</v>
  </rv>
  <rv s="2">
    <fb>41058</fb>
    <v>0</v>
  </rv>
  <rv s="2">
    <fb>20.438199999999998</fb>
    <v>1</v>
  </rv>
  <rv s="2">
    <fb>41059</fb>
    <v>0</v>
  </rv>
  <rv s="2">
    <fb>20.6846</fb>
    <v>1</v>
  </rv>
  <rv s="2">
    <fb>41060</fb>
    <v>0</v>
  </rv>
  <rv s="2">
    <fb>20.035299999999999</fb>
    <v>1</v>
  </rv>
  <rv s="2">
    <fb>41064</fb>
    <v>0</v>
  </rv>
  <rv s="2">
    <fb>20.153199999999998</fb>
    <v>1</v>
  </rv>
  <rv s="2">
    <fb>41065</fb>
    <v>0</v>
  </rv>
  <rv s="2">
    <fb>20.101099999999999</fb>
    <v>1</v>
  </rv>
  <rv s="2">
    <fb>41066</fb>
    <v>0</v>
  </rv>
  <rv s="2">
    <fb>20.409300000000002</fb>
    <v>1</v>
  </rv>
  <rv s="2">
    <fb>41067</fb>
    <v>0</v>
  </rv>
  <rv s="2">
    <fb>20.418600000000001</fb>
    <v>1</v>
  </rv>
  <rv s="2">
    <fb>41068</fb>
    <v>0</v>
  </rv>
  <rv s="2">
    <fb>20.7257</fb>
    <v>1</v>
  </rv>
  <rv s="2">
    <fb>41071</fb>
    <v>0</v>
  </rv>
  <rv s="2">
    <fb>20.398900000000001</fb>
    <v>1</v>
  </rv>
  <rv s="2">
    <fb>41072</fb>
    <v>0</v>
  </rv>
  <rv s="2">
    <fb>20.577100000000002</fb>
    <v>1</v>
  </rv>
  <rv s="2">
    <fb>41073</fb>
    <v>0</v>
  </rv>
  <rv s="2">
    <fb>20.4343</fb>
    <v>1</v>
  </rv>
  <rv s="2">
    <fb>41074</fb>
    <v>0</v>
  </rv>
  <rv s="2">
    <fb>20.411799999999999</fb>
    <v>1</v>
  </rv>
  <rv s="2">
    <fb>41075</fb>
    <v>0</v>
  </rv>
  <rv s="2">
    <fb>20.5046</fb>
    <v>1</v>
  </rv>
  <rv s="2">
    <fb>41078</fb>
    <v>0</v>
  </rv>
  <rv s="2">
    <fb>20.9207</fb>
    <v>1</v>
  </rv>
  <rv s="2">
    <fb>41079</fb>
    <v>0</v>
  </rv>
  <rv s="2">
    <fb>20.978899999999999</fb>
    <v>1</v>
  </rv>
  <rv s="2">
    <fb>41080</fb>
    <v>0</v>
  </rv>
  <rv s="2">
    <fb>20.9193</fb>
    <v>1</v>
  </rv>
  <rv s="2">
    <fb>41081</fb>
    <v>0</v>
  </rv>
  <rv s="2">
    <fb>20.6311</fb>
    <v>1</v>
  </rv>
  <rv s="2">
    <fb>41082</fb>
    <v>0</v>
  </rv>
  <rv s="2">
    <fb>20.789300000000001</fb>
    <v>1</v>
  </rv>
  <rv s="2">
    <fb>41085</fb>
    <v>0</v>
  </rv>
  <rv s="2">
    <fb>20.384399999999999</fb>
    <v>1</v>
  </rv>
  <rv s="2">
    <fb>41086</fb>
    <v>0</v>
  </rv>
  <rv s="2">
    <fb>20.429400000000001</fb>
    <v>1</v>
  </rv>
  <rv s="2">
    <fb>41087</fb>
    <v>0</v>
  </rv>
  <rv s="2">
    <fb>20.517800000000001</fb>
    <v>1</v>
  </rv>
  <rv s="2">
    <fb>41088</fb>
    <v>0</v>
  </rv>
  <rv s="2">
    <fb>20.3232</fb>
    <v>1</v>
  </rv>
  <rv s="2">
    <fb>41089</fb>
    <v>0</v>
  </rv>
  <rv s="2">
    <fb>41092</fb>
    <v>0</v>
  </rv>
  <rv s="2">
    <fb>21.1614</fb>
    <v>1</v>
  </rv>
  <rv s="2">
    <fb>41093</fb>
    <v>0</v>
  </rv>
  <rv s="2">
    <fb>21.407499999999999</fb>
    <v>1</v>
  </rv>
  <rv s="2">
    <fb>41095</fb>
    <v>0</v>
  </rv>
  <rv s="2">
    <fb>21.7835</fb>
    <v>1</v>
  </rv>
  <rv s="2">
    <fb>41096</fb>
    <v>0</v>
  </rv>
  <rv s="2">
    <fb>21.638500000000001</fb>
    <v>1</v>
  </rv>
  <rv s="2">
    <fb>41099</fb>
    <v>0</v>
  </rv>
  <rv s="2">
    <fb>21.924600000000002</fb>
    <v>1</v>
  </rv>
  <rv s="2">
    <fb>41100</fb>
    <v>0</v>
  </rv>
  <rv s="2">
    <fb>21.721800000000002</fb>
    <v>1</v>
  </rv>
  <rv s="2">
    <fb>41101</fb>
    <v>0</v>
  </rv>
  <rv s="2">
    <fb>21.5868</fb>
    <v>1</v>
  </rv>
  <rv s="2">
    <fb>41102</fb>
    <v>0</v>
  </rv>
  <rv s="2">
    <fb>21.389299999999999</fb>
    <v>1</v>
  </rv>
  <rv s="2">
    <fb>41103</fb>
    <v>0</v>
  </rv>
  <rv s="2">
    <fb>21.606000000000002</fb>
    <v>1</v>
  </rv>
  <rv s="2">
    <fb>41106</fb>
    <v>0</v>
  </rv>
  <rv s="2">
    <fb>21.6753</fb>
    <v>1</v>
  </rv>
  <rv s="2">
    <fb>41107</fb>
    <v>0</v>
  </rv>
  <rv s="2">
    <fb>21.676400000000001</fb>
    <v>1</v>
  </rv>
  <rv s="2">
    <fb>41108</fb>
    <v>0</v>
  </rv>
  <rv s="2">
    <fb>21.652100000000001</fb>
    <v>1</v>
  </rv>
  <rv s="2">
    <fb>41109</fb>
    <v>0</v>
  </rv>
  <rv s="2">
    <fb>21.94</fb>
    <v>1</v>
  </rv>
  <rv s="2">
    <fb>41110</fb>
    <v>0</v>
  </rv>
  <rv s="2">
    <fb>21.582100000000001</fb>
    <v>1</v>
  </rv>
  <rv s="2">
    <fb>41113</fb>
    <v>0</v>
  </rv>
  <rv s="2">
    <fb>21.565300000000001</fb>
    <v>1</v>
  </rv>
  <rv s="2">
    <fb>41114</fb>
    <v>0</v>
  </rv>
  <rv s="2">
    <fb>21.461400000000001</fb>
    <v>1</v>
  </rv>
  <rv s="2">
    <fb>41115</fb>
    <v>0</v>
  </rv>
  <rv s="2">
    <fb>20.534600000000001</fb>
    <v>1</v>
  </rv>
  <rv s="2">
    <fb>41116</fb>
    <v>0</v>
  </rv>
  <rv s="2">
    <fb>20.531400000000001</fb>
    <v>1</v>
  </rv>
  <rv s="2">
    <fb>41117</fb>
    <v>0</v>
  </rv>
  <rv s="2">
    <fb>20.898599999999998</fb>
    <v>1</v>
  </rv>
  <rv s="2">
    <fb>41120</fb>
    <v>0</v>
  </rv>
  <rv s="2">
    <fb>21.251100000000001</fb>
    <v>1</v>
  </rv>
  <rv s="2">
    <fb>41121</fb>
    <v>0</v>
  </rv>
  <rv s="2">
    <fb>21.671800000000001</fb>
    <v>1</v>
  </rv>
  <rv s="2">
    <fb>41123</fb>
    <v>0</v>
  </rv>
  <rv s="2">
    <fb>21.706800000000001</fb>
    <v>1</v>
  </rv>
  <rv s="2">
    <fb>41124</fb>
    <v>0</v>
  </rv>
  <rv s="2">
    <fb>21.9893</fb>
    <v>1</v>
  </rv>
  <rv s="2">
    <fb>41127</fb>
    <v>0</v>
  </rv>
  <rv s="2">
    <fb>22.233899999999998</fb>
    <v>1</v>
  </rv>
  <rv s="2">
    <fb>41128</fb>
    <v>0</v>
  </rv>
  <rv s="2">
    <fb>22.1755</fb>
    <v>1</v>
  </rv>
  <rv s="2">
    <fb>41129</fb>
    <v>0</v>
  </rv>
  <rv s="2">
    <fb>22.137799999999999</fb>
    <v>1</v>
  </rv>
  <rv s="2">
    <fb>41130</fb>
    <v>0</v>
  </rv>
  <rv s="2">
    <fb>22.168900000000001</fb>
    <v>1</v>
  </rv>
  <rv s="2">
    <fb>41131</fb>
    <v>0</v>
  </rv>
  <rv s="2">
    <fb>22.203499999999998</fb>
    <v>1</v>
  </rv>
  <rv s="2">
    <fb>41134</fb>
    <v>0</v>
  </rv>
  <rv s="2">
    <fb>22.5</fb>
    <v>1</v>
  </rv>
  <rv s="2">
    <fb>41135</fb>
    <v>0</v>
  </rv>
  <rv s="2">
    <fb>22.560300000000002</fb>
    <v>1</v>
  </rv>
  <rv s="2">
    <fb>41136</fb>
    <v>0</v>
  </rv>
  <rv s="2">
    <fb>22.529599999999999</fb>
    <v>1</v>
  </rv>
  <rv s="2">
    <fb>41137</fb>
    <v>0</v>
  </rv>
  <rv s="2">
    <fb>22.726400000000002</fb>
    <v>1</v>
  </rv>
  <rv s="2">
    <fb>41138</fb>
    <v>0</v>
  </rv>
  <rv s="2">
    <fb>23.146799999999999</fb>
    <v>1</v>
  </rv>
  <rv s="2">
    <fb>41141</fb>
    <v>0</v>
  </rv>
  <rv s="2">
    <fb>23.755299999999998</fb>
    <v>1</v>
  </rv>
  <rv s="2">
    <fb>41142</fb>
    <v>0</v>
  </rv>
  <rv s="2">
    <fb>23.430800000000001</fb>
    <v>1</v>
  </rv>
  <rv s="2">
    <fb>41143</fb>
    <v>0</v>
  </rv>
  <rv s="2">
    <fb>23.888200000000001</fb>
    <v>1</v>
  </rv>
  <rv s="2">
    <fb>41144</fb>
    <v>0</v>
  </rv>
  <rv s="2">
    <fb>23.665299999999998</fb>
    <v>1</v>
  </rv>
  <rv s="2">
    <fb>41145</fb>
    <v>0</v>
  </rv>
  <rv s="2">
    <fb>23.686499999999999</fb>
    <v>1</v>
  </rv>
  <rv s="2">
    <fb>41148</fb>
    <v>0</v>
  </rv>
  <rv s="2">
    <fb>24.131399999999999</fb>
    <v>1</v>
  </rv>
  <rv s="2">
    <fb>41149</fb>
    <v>0</v>
  </rv>
  <rv s="2">
    <fb>24.1</fb>
    <v>1</v>
  </rv>
  <rv s="2">
    <fb>41150</fb>
    <v>0</v>
  </rv>
  <rv s="2">
    <fb>24.052299999999999</fb>
    <v>1</v>
  </rv>
  <rv s="2">
    <fb>41151</fb>
    <v>0</v>
  </rv>
  <rv s="2">
    <fb>23.709499999999998</fb>
    <v>1</v>
  </rv>
  <rv s="2">
    <fb>41152</fb>
    <v>0</v>
  </rv>
  <rv s="2">
    <fb>41156</fb>
    <v>0</v>
  </rv>
  <rv s="2">
    <fb>24.106000000000002</fb>
    <v>1</v>
  </rv>
  <rv s="2">
    <fb>41157</fb>
    <v>0</v>
  </rv>
  <rv s="2">
    <fb>23.936800000000002</fb>
    <v>1</v>
  </rv>
  <rv s="2">
    <fb>41158</fb>
    <v>0</v>
  </rv>
  <rv s="2">
    <fb>24.1525</fb>
    <v>1</v>
  </rv>
  <rv s="2">
    <fb>41159</fb>
    <v>0</v>
  </rv>
  <rv s="2">
    <fb>24.301400000000001</fb>
    <v>1</v>
  </rv>
  <rv s="2">
    <fb>41162</fb>
    <v>0</v>
  </rv>
  <rv s="2">
    <fb>23.6693</fb>
    <v>1</v>
  </rv>
  <rv s="2">
    <fb>41163</fb>
    <v>0</v>
  </rv>
  <rv s="2">
    <fb>23.592500000000001</fb>
    <v>1</v>
  </rv>
  <rv s="2">
    <fb>41164</fb>
    <v>0</v>
  </rv>
  <rv s="2">
    <fb>23.920999999999999</fb>
    <v>1</v>
  </rv>
  <rv s="2">
    <fb>41165</fb>
    <v>0</v>
  </rv>
  <rv s="2">
    <fb>24.392099999999999</fb>
    <v>1</v>
  </rv>
  <rv s="2">
    <fb>41166</fb>
    <v>0</v>
  </rv>
  <rv s="2">
    <fb>24.688500000000001</fb>
    <v>1</v>
  </rv>
  <rv s="2">
    <fb>41169</fb>
    <v>0</v>
  </rv>
  <rv s="2">
    <fb>24.9922</fb>
    <v>1</v>
  </rv>
  <rv s="2">
    <fb>41170</fb>
    <v>0</v>
  </rv>
  <rv s="2">
    <fb>25.068200000000001</fb>
    <v>1</v>
  </rv>
  <rv s="2">
    <fb>41171</fb>
    <v>0</v>
  </rv>
  <rv s="2">
    <fb>25.074999999999999</fb>
    <v>1</v>
  </rv>
  <rv s="2">
    <fb>41172</fb>
    <v>0</v>
  </rv>
  <rv s="2">
    <fb>24.953499999999998</fb>
    <v>1</v>
  </rv>
  <rv s="2">
    <fb>41173</fb>
    <v>0</v>
  </rv>
  <rv s="2">
    <fb>25.003399999999999</fb>
    <v>1</v>
  </rv>
  <rv s="2">
    <fb>41176</fb>
    <v>0</v>
  </rv>
  <rv s="2">
    <fb>24.670999999999999</fb>
    <v>1</v>
  </rv>
  <rv s="2">
    <fb>41177</fb>
    <v>0</v>
  </rv>
  <rv s="2">
    <fb>24.055</fb>
    <v>1</v>
  </rv>
  <rv s="2">
    <fb>41178</fb>
    <v>0</v>
  </rv>
  <rv s="2">
    <fb>23.756399999999999</fb>
    <v>1</v>
  </rv>
  <rv s="2">
    <fb>41179</fb>
    <v>0</v>
  </rv>
  <rv s="2">
    <fb>24.332799999999999</fb>
    <v>1</v>
  </rv>
  <rv s="2">
    <fb>41180</fb>
    <v>0</v>
  </rv>
  <rv s="2">
    <fb>23.549600000000002</fb>
    <v>1</v>
  </rv>
  <rv s="2">
    <fb>41184</fb>
    <v>0</v>
  </rv>
  <rv s="2">
    <fb>23.618200000000002</fb>
    <v>1</v>
  </rv>
  <rv s="2">
    <fb>41185</fb>
    <v>0</v>
  </rv>
  <rv s="2">
    <fb>23.9803</fb>
    <v>1</v>
  </rv>
  <rv s="2">
    <fb>41186</fb>
    <v>0</v>
  </rv>
  <rv s="2">
    <fb>23.814299999999999</fb>
    <v>1</v>
  </rv>
  <rv s="2">
    <fb>41187</fb>
    <v>0</v>
  </rv>
  <rv s="2">
    <fb>23.306799999999999</fb>
    <v>1</v>
  </rv>
  <rv s="2">
    <fb>41190</fb>
    <v>0</v>
  </rv>
  <rv s="2">
    <fb>22.791799999999999</fb>
    <v>1</v>
  </rv>
  <rv s="2">
    <fb>41191</fb>
    <v>0</v>
  </rv>
  <rv s="2">
    <fb>22.7089</fb>
    <v>1</v>
  </rv>
  <rv s="2">
    <fb>41192</fb>
    <v>0</v>
  </rv>
  <rv s="2">
    <fb>22.889600000000002</fb>
    <v>1</v>
  </rv>
  <rv s="2">
    <fb>41193</fb>
    <v>0</v>
  </rv>
  <rv s="2">
    <fb>22.432099999999998</fb>
    <v>1</v>
  </rv>
  <rv s="2">
    <fb>41194</fb>
    <v>0</v>
  </rv>
  <rv s="2">
    <fb>22.489799999999999</fb>
    <v>1</v>
  </rv>
  <rv s="2">
    <fb>41197</fb>
    <v>0</v>
  </rv>
  <rv s="2">
    <fb>22.67</fb>
    <v>1</v>
  </rv>
  <rv s="2">
    <fb>41198</fb>
    <v>0</v>
  </rv>
  <rv s="2">
    <fb>23.206900000000001</fb>
    <v>1</v>
  </rv>
  <rv s="2">
    <fb>41199</fb>
    <v>0</v>
  </rv>
  <rv s="2">
    <fb>23.021899999999999</fb>
    <v>1</v>
  </rv>
  <rv s="2">
    <fb>41200</fb>
    <v>0</v>
  </rv>
  <rv s="2">
    <fb>22.5943</fb>
    <v>1</v>
  </rv>
  <rv s="2">
    <fb>41201</fb>
    <v>0</v>
  </rv>
  <rv s="2">
    <fb>21.78</fb>
    <v>1</v>
  </rv>
  <rv s="2">
    <fb>41204</fb>
    <v>0</v>
  </rv>
  <rv s="2">
    <fb>22.643899999999999</fb>
    <v>1</v>
  </rv>
  <rv s="2">
    <fb>41205</fb>
    <v>0</v>
  </rv>
  <rv s="2">
    <fb>21.9055</fb>
    <v>1</v>
  </rv>
  <rv s="2">
    <fb>41206</fb>
    <v>0</v>
  </rv>
  <rv s="2">
    <fb>22.029599999999999</fb>
    <v>1</v>
  </rv>
  <rv s="2">
    <fb>41207</fb>
    <v>0</v>
  </rv>
  <rv s="2">
    <fb>21.769200000000001</fb>
    <v>1</v>
  </rv>
  <rv s="2">
    <fb>41208</fb>
    <v>0</v>
  </rv>
  <rv s="2">
    <fb>21.571400000000001</fb>
    <v>1</v>
  </rv>
  <rv s="2">
    <fb>41213</fb>
    <v>0</v>
  </rv>
  <rv s="2">
    <fb>21.305</fb>
    <v>1</v>
  </rv>
  <rv s="2">
    <fb>41215</fb>
    <v>0</v>
  </rv>
  <rv s="2">
    <fb>20.6</fb>
    <v>1</v>
  </rv>
  <rv s="2">
    <fb>41218</fb>
    <v>0</v>
  </rv>
  <rv s="2">
    <fb>20.879300000000001</fb>
    <v>1</v>
  </rv>
  <rv s="2">
    <fb>41219</fb>
    <v>0</v>
  </rv>
  <rv s="2">
    <fb>20.815999999999999</fb>
    <v>1</v>
  </rv>
  <rv s="2">
    <fb>41220</fb>
    <v>0</v>
  </rv>
  <rv s="2">
    <fb>19.928599999999999</fb>
    <v>1</v>
  </rv>
  <rv s="2">
    <fb>41221</fb>
    <v>0</v>
  </rv>
  <rv s="2">
    <fb>19.205300000000001</fb>
    <v>1</v>
  </rv>
  <rv s="2">
    <fb>41222</fb>
    <v>0</v>
  </rv>
  <rv s="2">
    <fb>19.537800000000001</fb>
    <v>1</v>
  </rv>
  <rv s="2">
    <fb>41225</fb>
    <v>0</v>
  </rv>
  <rv s="2">
    <fb>19.386800000000001</fb>
    <v>1</v>
  </rv>
  <rv s="2">
    <fb>41226</fb>
    <v>0</v>
  </rv>
  <rv s="2">
    <fb>19.389199999999999</fb>
    <v>1</v>
  </rv>
  <rv s="2">
    <fb>41227</fb>
    <v>0</v>
  </rv>
  <rv s="2">
    <fb>19.174299999999999</fb>
    <v>1</v>
  </rv>
  <rv s="2">
    <fb>41228</fb>
    <v>0</v>
  </rv>
  <rv s="2">
    <fb>18.772099999999998</fb>
    <v>1</v>
  </rv>
  <rv s="2">
    <fb>41229</fb>
    <v>0</v>
  </rv>
  <rv s="2">
    <fb>18.845600000000001</fb>
    <v>1</v>
  </rv>
  <rv s="2">
    <fb>41232</fb>
    <v>0</v>
  </rv>
  <rv s="2">
    <fb>20.204599999999999</fb>
    <v>1</v>
  </rv>
  <rv s="2">
    <fb>41233</fb>
    <v>0</v>
  </rv>
  <rv s="2">
    <fb>20.032599999999999</fb>
    <v>1</v>
  </rv>
  <rv s="2">
    <fb>41234</fb>
    <v>0</v>
  </rv>
  <rv s="2">
    <fb>20.060700000000001</fb>
    <v>1</v>
  </rv>
  <rv s="2">
    <fb>41236</fb>
    <v>0</v>
  </rv>
  <rv s="2">
    <fb>20.410699999999999</fb>
    <v>1</v>
  </rv>
  <rv s="2">
    <fb>41239</fb>
    <v>0</v>
  </rv>
  <rv s="2">
    <fb>21.054600000000001</fb>
    <v>1</v>
  </rv>
  <rv s="2">
    <fb>41240</fb>
    <v>0</v>
  </rv>
  <rv s="2">
    <fb>20.885000000000002</fb>
    <v>1</v>
  </rv>
  <rv s="2">
    <fb>41241</fb>
    <v>0</v>
  </rv>
  <rv s="2">
    <fb>20.819299999999998</fb>
    <v>1</v>
  </rv>
  <rv s="2">
    <fb>41242</fb>
    <v>0</v>
  </rv>
  <rv s="2">
    <fb>21.0486</fb>
    <v>1</v>
  </rv>
  <rv s="2">
    <fb>41243</fb>
    <v>0</v>
  </rv>
  <rv s="2">
    <fb>41246</fb>
    <v>0</v>
  </rv>
  <rv s="2">
    <fb>20.935300000000002</fb>
    <v>1</v>
  </rv>
  <rv s="2">
    <fb>41247</fb>
    <v>0</v>
  </rv>
  <rv s="2">
    <fb>20.565899999999999</fb>
    <v>1</v>
  </rv>
  <rv s="2">
    <fb>41248</fb>
    <v>0</v>
  </rv>
  <rv s="2">
    <fb>19.242599999999999</fb>
    <v>1</v>
  </rv>
  <rv s="2">
    <fb>41249</fb>
    <v>0</v>
  </rv>
  <rv s="2">
    <fb>19.5444</fb>
    <v>1</v>
  </rv>
  <rv s="2">
    <fb>41250</fb>
    <v>0</v>
  </rv>
  <rv s="2">
    <fb>19.044599999999999</fb>
    <v>1</v>
  </rv>
  <rv s="2">
    <fb>41253</fb>
    <v>0</v>
  </rv>
  <rv s="2">
    <fb>18.9222</fb>
    <v>1</v>
  </rv>
  <rv s="2">
    <fb>41254</fb>
    <v>0</v>
  </rv>
  <rv s="2">
    <fb>19.3353</fb>
    <v>1</v>
  </rv>
  <rv s="2">
    <fb>41255</fb>
    <v>0</v>
  </rv>
  <rv s="2">
    <fb>19.25</fb>
    <v>1</v>
  </rv>
  <rv s="2">
    <fb>41256</fb>
    <v>0</v>
  </rv>
  <rv s="2">
    <fb>18.9175</fb>
    <v>1</v>
  </rv>
  <rv s="2">
    <fb>41257</fb>
    <v>0</v>
  </rv>
  <rv s="2">
    <fb>18.206900000000001</fb>
    <v>1</v>
  </rv>
  <rv s="2">
    <fb>41260</fb>
    <v>0</v>
  </rv>
  <rv s="2">
    <fb>18.529599999999999</fb>
    <v>1</v>
  </rv>
  <rv s="2">
    <fb>41261</fb>
    <v>0</v>
  </rv>
  <rv s="2">
    <fb>19.067799999999998</fb>
    <v>1</v>
  </rv>
  <rv s="2">
    <fb>41262</fb>
    <v>0</v>
  </rv>
  <rv s="2">
    <fb>18.796800000000001</fb>
    <v>1</v>
  </rv>
  <rv s="2">
    <fb>41263</fb>
    <v>0</v>
  </rv>
  <rv s="2">
    <fb>18.633199999999999</fb>
    <v>1</v>
  </rv>
  <rv s="2">
    <fb>41264</fb>
    <v>0</v>
  </rv>
  <rv s="2">
    <fb>18.547499999999999</fb>
    <v>1</v>
  </rv>
  <rv s="2">
    <fb>41267</fb>
    <v>0</v>
  </rv>
  <rv s="2">
    <fb>18.577400000000001</fb>
    <v>1</v>
  </rv>
  <rv s="2">
    <fb>41269</fb>
    <v>0</v>
  </rv>
  <rv s="2">
    <fb>18.321400000000001</fb>
    <v>1</v>
  </rv>
  <rv s="2">
    <fb>41270</fb>
    <v>0</v>
  </rv>
  <rv s="2">
    <fb>18.395</fb>
    <v>1</v>
  </rv>
  <rv s="2">
    <fb>41271</fb>
    <v>0</v>
  </rv>
  <rv s="2">
    <fb>18.1996</fb>
    <v>1</v>
  </rv>
  <rv s="2">
    <fb>41274</fb>
    <v>0</v>
  </rv>
  <rv s="2">
    <fb>41276</fb>
    <v>0</v>
  </rv>
  <rv s="2">
    <fb>19.6082</fb>
    <v>1</v>
  </rv>
  <rv s="2">
    <fb>41277</fb>
    <v>0</v>
  </rv>
  <rv s="2">
    <fb>19.360499999999998</fb>
    <v>1</v>
  </rv>
  <rv s="2">
    <fb>41278</fb>
    <v>0</v>
  </rv>
  <rv s="2">
    <fb>18.821400000000001</fb>
    <v>1</v>
  </rv>
  <rv s="2">
    <fb>41281</fb>
    <v>0</v>
  </rv>
  <rv s="2">
    <fb>18.710699999999999</fb>
    <v>1</v>
  </rv>
  <rv s="2">
    <fb>41282</fb>
    <v>0</v>
  </rv>
  <rv s="2">
    <fb>18.761099999999999</fb>
    <v>1</v>
  </rv>
  <rv s="2">
    <fb>41283</fb>
    <v>0</v>
  </rv>
  <rv s="2">
    <fb>18.4678</fb>
    <v>1</v>
  </rv>
  <rv s="2">
    <fb>41284</fb>
    <v>0</v>
  </rv>
  <rv s="2">
    <fb>18.6968</fb>
    <v>1</v>
  </rv>
  <rv s="2">
    <fb>41285</fb>
    <v>0</v>
  </rv>
  <rv s="2">
    <fb>18.582100000000001</fb>
    <v>1</v>
  </rv>
  <rv s="2">
    <fb>41288</fb>
    <v>0</v>
  </rv>
  <rv s="2">
    <fb>17.919599999999999</fb>
    <v>1</v>
  </rv>
  <rv s="2">
    <fb>41289</fb>
    <v>0</v>
  </rv>
  <rv s="2">
    <fb>17.354299999999999</fb>
    <v>1</v>
  </rv>
  <rv s="2">
    <fb>41290</fb>
    <v>0</v>
  </rv>
  <rv s="2">
    <fb>18.0746</fb>
    <v>1</v>
  </rv>
  <rv s="2">
    <fb>41291</fb>
    <v>0</v>
  </rv>
  <rv s="2">
    <fb>17.9528</fb>
    <v>1</v>
  </rv>
  <rv s="2">
    <fb>41292</fb>
    <v>0</v>
  </rv>
  <rv s="2">
    <fb>17.857099999999999</fb>
    <v>1</v>
  </rv>
  <rv s="2">
    <fb>41296</fb>
    <v>0</v>
  </rv>
  <rv s="2">
    <fb>18.0275</fb>
    <v>1</v>
  </rv>
  <rv s="2">
    <fb>41297</fb>
    <v>0</v>
  </rv>
  <rv s="2">
    <fb>18.357299999999999</fb>
    <v>1</v>
  </rv>
  <rv s="2">
    <fb>41298</fb>
    <v>0</v>
  </rv>
  <rv s="2">
    <fb>16.089300000000001</fb>
    <v>1</v>
  </rv>
  <rv s="2">
    <fb>41299</fb>
    <v>0</v>
  </rv>
  <rv s="2">
    <fb>15.71</fb>
    <v>1</v>
  </rv>
  <rv s="2">
    <fb>41302</fb>
    <v>0</v>
  </rv>
  <rv s="2">
    <fb>16.065300000000001</fb>
    <v>1</v>
  </rv>
  <rv s="2">
    <fb>41303</fb>
    <v>0</v>
  </rv>
  <rv s="2">
    <fb>16.366800000000001</fb>
    <v>1</v>
  </rv>
  <rv s="2">
    <fb>41304</fb>
    <v>0</v>
  </rv>
  <rv s="2">
    <fb>16.315300000000001</fb>
    <v>1</v>
  </rv>
  <rv s="2">
    <fb>41305</fb>
    <v>0</v>
  </rv>
  <rv s="2">
    <fb>16.200700000000001</fb>
    <v>1</v>
  </rv>
  <rv s="2">
    <fb>41309</fb>
    <v>0</v>
  </rv>
  <rv s="2">
    <fb>15.797000000000001</fb>
    <v>1</v>
  </rv>
  <rv s="2">
    <fb>41310</fb>
    <v>0</v>
  </rv>
  <rv s="2">
    <fb>16.351600000000001</fb>
    <v>1</v>
  </rv>
  <rv s="2">
    <fb>41311</fb>
    <v>0</v>
  </rv>
  <rv s="2">
    <fb>16.3339</fb>
    <v>1</v>
  </rv>
  <rv s="2">
    <fb>41312</fb>
    <v>0</v>
  </rv>
  <rv s="2">
    <fb>16.722100000000001</fb>
    <v>1</v>
  </rv>
  <rv s="2">
    <fb>41313</fb>
    <v>0</v>
  </rv>
  <rv s="2">
    <fb>16.9636</fb>
    <v>1</v>
  </rv>
  <rv s="2">
    <fb>41316</fb>
    <v>0</v>
  </rv>
  <rv s="2">
    <fb>17.1403</fb>
    <v>1</v>
  </rv>
  <rv s="2">
    <fb>41317</fb>
    <v>0</v>
  </rv>
  <rv s="2">
    <fb>16.710699999999999</fb>
    <v>1</v>
  </rv>
  <rv s="2">
    <fb>41318</fb>
    <v>0</v>
  </rv>
  <rv s="2">
    <fb>16.678899999999999</fb>
    <v>1</v>
  </rv>
  <rv s="2">
    <fb>41319</fb>
    <v>0</v>
  </rv>
  <rv s="2">
    <fb>16.663900000000002</fb>
    <v>1</v>
  </rv>
  <rv s="2">
    <fb>41320</fb>
    <v>0</v>
  </rv>
  <rv s="2">
    <fb>16.4343</fb>
    <v>1</v>
  </rv>
  <rv s="2">
    <fb>41324</fb>
    <v>0</v>
  </rv>
  <rv s="2">
    <fb>16.4282</fb>
    <v>1</v>
  </rv>
  <rv s="2">
    <fb>41325</fb>
    <v>0</v>
  </rv>
  <rv s="2">
    <fb>16.0303</fb>
    <v>1</v>
  </rv>
  <rv s="2">
    <fb>41326</fb>
    <v>0</v>
  </rv>
  <rv s="2">
    <fb>15.9307</fb>
    <v>1</v>
  </rv>
  <rv s="2">
    <fb>41327</fb>
    <v>0</v>
  </rv>
  <rv s="2">
    <fb>16.100300000000001</fb>
    <v>1</v>
  </rv>
  <rv s="2">
    <fb>41330</fb>
    <v>0</v>
  </rv>
  <rv s="2">
    <fb>15.814299999999999</fb>
    <v>1</v>
  </rv>
  <rv s="2">
    <fb>41331</fb>
    <v>0</v>
  </rv>
  <rv s="2">
    <fb>16.034600000000001</fb>
    <v>1</v>
  </rv>
  <rv s="2">
    <fb>41332</fb>
    <v>0</v>
  </rv>
  <rv s="2">
    <fb>15.8775</fb>
    <v>1</v>
  </rv>
  <rv s="2">
    <fb>41333</fb>
    <v>0</v>
  </rv>
  <rv s="2">
    <fb>15.373900000000001</fb>
    <v>1</v>
  </rv>
  <rv s="2">
    <fb>41337</fb>
    <v>0</v>
  </rv>
  <rv s="2">
    <fb>15.001799999999999</fb>
    <v>1</v>
  </rv>
  <rv s="2">
    <fb>41338</fb>
    <v>0</v>
  </rv>
  <rv s="2">
    <fb>15.398</fb>
    <v>1</v>
  </rv>
  <rv s="2">
    <fb>41339</fb>
    <v>0</v>
  </rv>
  <rv s="2">
    <fb>15.202199999999999</fb>
    <v>1</v>
  </rv>
  <rv s="2">
    <fb>41340</fb>
    <v>0</v>
  </rv>
  <rv s="2">
    <fb>15.3779</fb>
    <v>1</v>
  </rv>
  <rv s="2">
    <fb>41341</fb>
    <v>0</v>
  </rv>
  <rv s="2">
    <fb>15.4186</fb>
    <v>1</v>
  </rv>
  <rv s="2">
    <fb>41344</fb>
    <v>0</v>
  </rv>
  <rv s="2">
    <fb>15.638199999999999</fb>
    <v>1</v>
  </rv>
  <rv s="2">
    <fb>41345</fb>
    <v>0</v>
  </rv>
  <rv s="2">
    <fb>15.3011</fb>
    <v>1</v>
  </rv>
  <rv s="2">
    <fb>41346</fb>
    <v>0</v>
  </rv>
  <rv s="2">
    <fb>15.2982</fb>
    <v>1</v>
  </rv>
  <rv s="2">
    <fb>41347</fb>
    <v>0</v>
  </rv>
  <rv s="2">
    <fb>15.446400000000001</fb>
    <v>1</v>
  </rv>
  <rv s="2">
    <fb>41348</fb>
    <v>0</v>
  </rv>
  <rv s="2">
    <fb>15.845000000000001</fb>
    <v>1</v>
  </rv>
  <rv s="2">
    <fb>41351</fb>
    <v>0</v>
  </rv>
  <rv s="2">
    <fb>16.275700000000001</fb>
    <v>1</v>
  </rv>
  <rv s="2">
    <fb>41352</fb>
    <v>0</v>
  </rv>
  <rv s="2">
    <fb>16.2318</fb>
    <v>1</v>
  </rv>
  <rv s="2">
    <fb>41353</fb>
    <v>0</v>
  </rv>
  <rv s="2">
    <fb>16.145700000000001</fb>
    <v>1</v>
  </rv>
  <rv s="2">
    <fb>41354</fb>
    <v>0</v>
  </rv>
  <rv s="2">
    <fb>16.168900000000001</fb>
    <v>1</v>
  </rv>
  <rv s="2">
    <fb>41355</fb>
    <v>0</v>
  </rv>
  <rv s="2">
    <fb>16.4968</fb>
    <v>1</v>
  </rv>
  <rv s="2">
    <fb>41358</fb>
    <v>0</v>
  </rv>
  <rv s="2">
    <fb>16.5564</fb>
    <v>1</v>
  </rv>
  <rv s="2">
    <fb>41359</fb>
    <v>0</v>
  </rv>
  <rv s="2">
    <fb>16.469100000000001</fb>
    <v>1</v>
  </rv>
  <rv s="2">
    <fb>41360</fb>
    <v>0</v>
  </rv>
  <rv s="2">
    <fb>41361</fb>
    <v>0</v>
  </rv>
  <rv s="2">
    <fb>15.318199999999999</fb>
    <v>1</v>
  </rv>
  <rv s="2">
    <fb>41366</fb>
    <v>0</v>
  </rv>
  <rv s="2">
    <fb>15.3497</fb>
    <v>1</v>
  </rv>
  <rv s="2">
    <fb>41367</fb>
    <v>0</v>
  </rv>
  <rv s="2">
    <fb>15.4282</fb>
    <v>1</v>
  </rv>
  <rv s="2">
    <fb>41368</fb>
    <v>0</v>
  </rv>
  <rv s="2">
    <fb>15.275700000000001</fb>
    <v>1</v>
  </rv>
  <rv s="2">
    <fb>41369</fb>
    <v>0</v>
  </rv>
  <rv s="2">
    <fb>15.1143</fb>
    <v>1</v>
  </rv>
  <rv s="2">
    <fb>41372</fb>
    <v>0</v>
  </rv>
  <rv s="2">
    <fb>15.2218</fb>
    <v>1</v>
  </rv>
  <rv s="2">
    <fb>41373</fb>
    <v>0</v>
  </rv>
  <rv s="2">
    <fb>15.2493</fb>
    <v>1</v>
  </rv>
  <rv s="2">
    <fb>41374</fb>
    <v>0</v>
  </rv>
  <rv s="2">
    <fb>15.5603</fb>
    <v>1</v>
  </rv>
  <rv s="2">
    <fb>41375</fb>
    <v>0</v>
  </rv>
  <rv s="2">
    <fb>15.511799999999999</fb>
    <v>1</v>
  </rv>
  <rv s="2">
    <fb>41376</fb>
    <v>0</v>
  </rv>
  <rv s="2">
    <fb>15.35</fb>
    <v>1</v>
  </rv>
  <rv s="2">
    <fb>41379</fb>
    <v>0</v>
  </rv>
  <rv s="2">
    <fb>14.9946</fb>
    <v>1</v>
  </rv>
  <rv s="2">
    <fb>41380</fb>
    <v>0</v>
  </rv>
  <rv s="2">
    <fb>15.222799999999999</fb>
    <v>1</v>
  </rv>
  <rv s="2">
    <fb>41381</fb>
    <v>0</v>
  </rv>
  <rv s="2">
    <fb>14.3857</fb>
    <v>1</v>
  </rv>
  <rv s="2">
    <fb>41382</fb>
    <v>0</v>
  </rv>
  <rv s="2">
    <fb>14.001799999999999</fb>
    <v>1</v>
  </rv>
  <rv s="2">
    <fb>41383</fb>
    <v>0</v>
  </rv>
  <rv s="2">
    <fb>13.9475</fb>
    <v>1</v>
  </rv>
  <rv s="2">
    <fb>41386</fb>
    <v>0</v>
  </rv>
  <rv s="2">
    <fb>14.238200000000001</fb>
    <v>1</v>
  </rv>
  <rv s="2">
    <fb>41387</fb>
    <v>0</v>
  </rv>
  <rv s="2">
    <fb>14.5046</fb>
    <v>1</v>
  </rv>
  <rv s="2">
    <fb>41388</fb>
    <v>0</v>
  </rv>
  <rv s="2">
    <fb>14.4808</fb>
    <v>1</v>
  </rv>
  <rv s="2">
    <fb>41389</fb>
    <v>0</v>
  </rv>
  <rv s="2">
    <fb>14.585000000000001</fb>
    <v>1</v>
  </rv>
  <rv s="2">
    <fb>41390</fb>
    <v>0</v>
  </rv>
  <rv s="2">
    <fb>14.9002</fb>
    <v>1</v>
  </rv>
  <rv s="2">
    <fb>41393</fb>
    <v>0</v>
  </rv>
  <rv s="2">
    <fb>15.3614</fb>
    <v>1</v>
  </rv>
  <rv s="2">
    <fb>41394</fb>
    <v>0</v>
  </rv>
  <rv s="2">
    <fb>15.6889</fb>
    <v>1</v>
  </rv>
  <rv s="2">
    <fb>41396</fb>
    <v>0</v>
  </rv>
  <rv s="2">
    <fb>15.9114</fb>
    <v>1</v>
  </rv>
  <rv s="2">
    <fb>41397</fb>
    <v>0</v>
  </rv>
  <rv s="2">
    <fb>16.070699999999999</fb>
    <v>1</v>
  </rv>
  <rv s="2">
    <fb>41400</fb>
    <v>0</v>
  </rv>
  <rv s="2">
    <fb>16.453900000000001</fb>
    <v>1</v>
  </rv>
  <rv s="2">
    <fb>41401</fb>
    <v>0</v>
  </rv>
  <rv s="2">
    <fb>16.380600000000001</fb>
    <v>1</v>
  </rv>
  <rv s="2">
    <fb>41402</fb>
    <v>0</v>
  </rv>
  <rv s="2">
    <fb>16.5657</fb>
    <v>1</v>
  </rv>
  <rv s="2">
    <fb>41403</fb>
    <v>0</v>
  </rv>
  <rv s="2">
    <fb>16.313199999999998</fb>
    <v>1</v>
  </rv>
  <rv s="2">
    <fb>41404</fb>
    <v>0</v>
  </rv>
  <rv s="2">
    <fb>16.177499999999998</fb>
    <v>1</v>
  </rv>
  <rv s="2">
    <fb>41407</fb>
    <v>0</v>
  </rv>
  <rv s="2">
    <fb>16.2407</fb>
    <v>1</v>
  </rv>
  <rv s="2">
    <fb>41408</fb>
    <v>0</v>
  </rv>
  <rv s="2">
    <fb>15.8521</fb>
    <v>1</v>
  </rv>
  <rv s="2">
    <fb>41409</fb>
    <v>0</v>
  </rv>
  <rv s="2">
    <fb>15.3161</fb>
    <v>1</v>
  </rv>
  <rv s="2">
    <fb>41410</fb>
    <v>0</v>
  </rv>
  <rv s="2">
    <fb>15.5206</fb>
    <v>1</v>
  </rv>
  <rv s="2">
    <fb>41411</fb>
    <v>0</v>
  </rv>
  <rv s="2">
    <fb>15.473599999999999</fb>
    <v>1</v>
  </rv>
  <rv s="2">
    <fb>41414</fb>
    <v>0</v>
  </rv>
  <rv s="2">
    <fb>15.818899999999999</fb>
    <v>1</v>
  </rv>
  <rv s="2">
    <fb>41415</fb>
    <v>0</v>
  </rv>
  <rv s="2">
    <fb>15.7021</fb>
    <v>1</v>
  </rv>
  <rv s="2">
    <fb>41416</fb>
    <v>0</v>
  </rv>
  <rv s="2">
    <fb>15.762600000000001</fb>
    <v>1</v>
  </rv>
  <rv s="2">
    <fb>41417</fb>
    <v>0</v>
  </rv>
  <rv s="2">
    <fb>15.790699999999999</fb>
    <v>1</v>
  </rv>
  <rv s="2">
    <fb>41418</fb>
    <v>0</v>
  </rv>
  <rv s="2">
    <fb>15.898199999999999</fb>
    <v>1</v>
  </rv>
  <rv s="2">
    <fb>41422</fb>
    <v>0</v>
  </rv>
  <rv s="2">
    <fb>15.765700000000001</fb>
    <v>1</v>
  </rv>
  <rv s="2">
    <fb>41423</fb>
    <v>0</v>
  </rv>
  <rv s="2">
    <fb>15.8911</fb>
    <v>1</v>
  </rv>
  <rv s="2">
    <fb>41424</fb>
    <v>0</v>
  </rv>
  <rv s="2">
    <fb>16.127800000000001</fb>
    <v>1</v>
  </rv>
  <rv s="2">
    <fb>41425</fb>
    <v>0</v>
  </rv>
  <rv s="2">
    <fb>41428</fb>
    <v>0</v>
  </rv>
  <rv s="2">
    <fb>16.097100000000001</fb>
    <v>1</v>
  </rv>
  <rv s="2">
    <fb>41429</fb>
    <v>0</v>
  </rv>
  <rv s="2">
    <fb>16.046800000000001</fb>
    <v>1</v>
  </rv>
  <rv s="2">
    <fb>41430</fb>
    <v>0</v>
  </rv>
  <rv s="2">
    <fb>15.896800000000001</fb>
    <v>1</v>
  </rv>
  <rv s="2">
    <fb>41431</fb>
    <v>0</v>
  </rv>
  <rv s="2">
    <fb>15.6593</fb>
    <v>1</v>
  </rv>
  <rv s="2">
    <fb>41432</fb>
    <v>0</v>
  </rv>
  <rv s="2">
    <fb>15.7789</fb>
    <v>1</v>
  </rv>
  <rv s="2">
    <fb>41435</fb>
    <v>0</v>
  </rv>
  <rv s="2">
    <fb>15.6746</fb>
    <v>1</v>
  </rv>
  <rv s="2">
    <fb>41436</fb>
    <v>0</v>
  </rv>
  <rv s="2">
    <fb>15.6286</fb>
    <v>1</v>
  </rv>
  <rv s="2">
    <fb>41437</fb>
    <v>0</v>
  </rv>
  <rv s="2">
    <fb>15.4353</fb>
    <v>1</v>
  </rv>
  <rv s="2">
    <fb>41438</fb>
    <v>0</v>
  </rv>
  <rv s="2">
    <fb>15.5702</fb>
    <v>1</v>
  </rv>
  <rv s="2">
    <fb>41439</fb>
    <v>0</v>
  </rv>
  <rv s="2">
    <fb>15.3589</fb>
    <v>1</v>
  </rv>
  <rv s="2">
    <fb>41442</fb>
    <v>0</v>
  </rv>
  <rv s="2">
    <fb>15.428599999999999</fb>
    <v>1</v>
  </rv>
  <rv s="2">
    <fb>41443</fb>
    <v>0</v>
  </rv>
  <rv s="2">
    <fb>15.420299999999999</fb>
    <v>1</v>
  </rv>
  <rv s="2">
    <fb>41444</fb>
    <v>0</v>
  </rv>
  <rv s="2">
    <fb>15.107100000000001</fb>
    <v>1</v>
  </rv>
  <rv s="2">
    <fb>41445</fb>
    <v>0</v>
  </rv>
  <rv s="2">
    <fb>14.8871</fb>
    <v>1</v>
  </rv>
  <rv s="2">
    <fb>41446</fb>
    <v>0</v>
  </rv>
  <rv s="2">
    <fb>14.767799999999999</fb>
    <v>1</v>
  </rv>
  <rv s="2">
    <fb>41449</fb>
    <v>0</v>
  </rv>
  <rv s="2">
    <fb>14.3764</fb>
    <v>1</v>
  </rv>
  <rv s="2">
    <fb>41450</fb>
    <v>0</v>
  </rv>
  <rv s="2">
    <fb>14.3796</fb>
    <v>1</v>
  </rv>
  <rv s="2">
    <fb>41451</fb>
    <v>0</v>
  </rv>
  <rv s="2">
    <fb>14.216799999999999</fb>
    <v>1</v>
  </rv>
  <rv s="2">
    <fb>41452</fb>
    <v>0</v>
  </rv>
  <rv s="2">
    <fb>14.063599999999999</fb>
    <v>1</v>
  </rv>
  <rv s="2">
    <fb>41453</fb>
    <v>0</v>
  </rv>
  <rv s="2">
    <fb>14.615</fb>
    <v>1</v>
  </rv>
  <rv s="2">
    <fb>41457</fb>
    <v>0</v>
  </rv>
  <rv s="2">
    <fb>14.946099999999999</fb>
    <v>1</v>
  </rv>
  <rv s="2">
    <fb>41458</fb>
    <v>0</v>
  </rv>
  <rv s="2">
    <fb>15.028600000000001</fb>
    <v>1</v>
  </rv>
  <rv s="2">
    <fb>41460</fb>
    <v>0</v>
  </rv>
  <rv s="2">
    <fb>14.9078</fb>
    <v>1</v>
  </rv>
  <rv s="2">
    <fb>41463</fb>
    <v>0</v>
  </rv>
  <rv s="2">
    <fb>14.8232</fb>
    <v>1</v>
  </rv>
  <rv s="2">
    <fb>41464</fb>
    <v>0</v>
  </rv>
  <rv s="2">
    <fb>15.0839</fb>
    <v>1</v>
  </rv>
  <rv s="2">
    <fb>41465</fb>
    <v>0</v>
  </rv>
  <rv s="2">
    <fb>15.0261</fb>
    <v>1</v>
  </rv>
  <rv s="2">
    <fb>41466</fb>
    <v>0</v>
  </rv>
  <rv s="2">
    <fb>15.260300000000001</fb>
    <v>1</v>
  </rv>
  <rv s="2">
    <fb>41467</fb>
    <v>0</v>
  </rv>
  <rv s="2">
    <fb>15.2325</fb>
    <v>1</v>
  </rv>
  <rv s="2">
    <fb>41470</fb>
    <v>0</v>
  </rv>
  <rv s="2">
    <fb>15.265700000000001</fb>
    <v>1</v>
  </rv>
  <rv s="2">
    <fb>41471</fb>
    <v>0</v>
  </rv>
  <rv s="2">
    <fb>15.364100000000001</fb>
    <v>1</v>
  </rv>
  <rv s="2">
    <fb>41472</fb>
    <v>0</v>
  </rv>
  <rv s="2">
    <fb>15.3682</fb>
    <v>1</v>
  </rv>
  <rv s="2">
    <fb>41473</fb>
    <v>0</v>
  </rv>
  <rv s="2">
    <fb>15.4199</fb>
    <v>1</v>
  </rv>
  <rv s="2">
    <fb>41474</fb>
    <v>0</v>
  </rv>
  <rv s="2">
    <fb>15.1768</fb>
    <v>1</v>
  </rv>
  <rv s="2">
    <fb>41477</fb>
    <v>0</v>
  </rv>
  <rv s="2">
    <fb>15.225300000000001</fb>
    <v>1</v>
  </rv>
  <rv s="2">
    <fb>41478</fb>
    <v>0</v>
  </rv>
  <rv s="2">
    <fb>14.963900000000001</fb>
    <v>1</v>
  </rv>
  <rv s="2">
    <fb>41479</fb>
    <v>0</v>
  </rv>
  <rv s="2">
    <fb>15.7325</fb>
    <v>1</v>
  </rv>
  <rv s="2">
    <fb>41480</fb>
    <v>0</v>
  </rv>
  <rv s="2">
    <fb>15.6607</fb>
    <v>1</v>
  </rv>
  <rv s="2">
    <fb>41481</fb>
    <v>0</v>
  </rv>
  <rv s="2">
    <fb>15.749599999999999</fb>
    <v>1</v>
  </rv>
  <rv s="2">
    <fb>41484</fb>
    <v>0</v>
  </rv>
  <rv s="2">
    <fb>15.9925</fb>
    <v>1</v>
  </rv>
  <rv s="2">
    <fb>41485</fb>
    <v>0</v>
  </rv>
  <rv s="2">
    <fb>16.190000000000001</fb>
    <v>1</v>
  </rv>
  <rv s="2">
    <fb>41486</fb>
    <v>0</v>
  </rv>
  <rv s="2">
    <fb>16.309799999999999</fb>
    <v>1</v>
  </rv>
  <rv s="2">
    <fb>41488</fb>
    <v>0</v>
  </rv>
  <rv s="2">
    <fb>16.519300000000001</fb>
    <v>1</v>
  </rv>
  <rv s="2">
    <fb>41491</fb>
    <v>0</v>
  </rv>
  <rv s="2">
    <fb>16.766100000000002</fb>
    <v>1</v>
  </rv>
  <rv s="2">
    <fb>41492</fb>
    <v>0</v>
  </rv>
  <rv s="2">
    <fb>16.616099999999999</fb>
    <v>1</v>
  </rv>
  <rv s="2">
    <fb>41493</fb>
    <v>0</v>
  </rv>
  <rv s="2">
    <fb>16.606400000000001</fb>
    <v>1</v>
  </rv>
  <rv s="2">
    <fb>41494</fb>
    <v>0</v>
  </rv>
  <rv s="2">
    <fb>16.464600000000001</fb>
    <v>1</v>
  </rv>
  <rv s="2">
    <fb>41495</fb>
    <v>0</v>
  </rv>
  <rv s="2">
    <fb>16.2303</fb>
    <v>1</v>
  </rv>
  <rv s="2">
    <fb>41498</fb>
    <v>0</v>
  </rv>
  <rv s="2">
    <fb>16.691400000000002</fb>
    <v>1</v>
  </rv>
  <rv s="2">
    <fb>41499</fb>
    <v>0</v>
  </rv>
  <rv s="2">
    <fb>17.4846</fb>
    <v>1</v>
  </rv>
  <rv s="2">
    <fb>41500</fb>
    <v>0</v>
  </rv>
  <rv s="2">
    <fb>17.803599999999999</fb>
    <v>1</v>
  </rv>
  <rv s="2">
    <fb>41501</fb>
    <v>0</v>
  </rv>
  <rv s="2">
    <fb>17.782499999999999</fb>
    <v>1</v>
  </rv>
  <rv s="2">
    <fb>41502</fb>
    <v>0</v>
  </rv>
  <rv s="2">
    <fb>17.940300000000001</fb>
    <v>1</v>
  </rv>
  <rv s="2">
    <fb>41505</fb>
    <v>0</v>
  </rv>
  <rv s="2">
    <fb>18.133600000000001</fb>
    <v>1</v>
  </rv>
  <rv s="2">
    <fb>41506</fb>
    <v>0</v>
  </rv>
  <rv s="2">
    <fb>17.895299999999999</fb>
    <v>1</v>
  </rv>
  <rv s="2">
    <fb>41507</fb>
    <v>0</v>
  </rv>
  <rv s="2">
    <fb>17.941400000000002</fb>
    <v>1</v>
  </rv>
  <rv s="2">
    <fb>41508</fb>
    <v>0</v>
  </rv>
  <rv s="2">
    <fb>17.962800000000001</fb>
    <v>1</v>
  </rv>
  <rv s="2">
    <fb>41509</fb>
    <v>0</v>
  </rv>
  <rv s="2">
    <fb>17.893599999999999</fb>
    <v>1</v>
  </rv>
  <rv s="2">
    <fb>41512</fb>
    <v>0</v>
  </rv>
  <rv s="2">
    <fb>17.963200000000001</fb>
    <v>1</v>
  </rv>
  <rv s="2">
    <fb>41513</fb>
    <v>0</v>
  </rv>
  <rv s="2">
    <fb>17.4496</fb>
    <v>1</v>
  </rv>
  <rv s="2">
    <fb>41514</fb>
    <v>0</v>
  </rv>
  <rv s="2">
    <fb>17.532</fb>
    <v>1</v>
  </rv>
  <rv s="2">
    <fb>41515</fb>
    <v>0</v>
  </rv>
  <rv s="2">
    <fb>17.560700000000001</fb>
    <v>1</v>
  </rv>
  <rv s="2">
    <fb>41516</fb>
    <v>0</v>
  </rv>
  <rv s="2">
    <fb>41520</fb>
    <v>0</v>
  </rv>
  <rv s="2">
    <fb>17.449300000000001</fb>
    <v>1</v>
  </rv>
  <rv s="2">
    <fb>41521</fb>
    <v>0</v>
  </rv>
  <rv s="2">
    <fb>17.810400000000001</fb>
    <v>1</v>
  </rv>
  <rv s="2">
    <fb>41522</fb>
    <v>0</v>
  </rv>
  <rv s="2">
    <fb>17.688199999999998</fb>
    <v>1</v>
  </rv>
  <rv s="2">
    <fb>41523</fb>
    <v>0</v>
  </rv>
  <rv s="2">
    <fb>17.793600000000001</fb>
    <v>1</v>
  </rv>
  <rv s="2">
    <fb>41526</fb>
    <v>0</v>
  </rv>
  <rv s="2">
    <fb>18.077500000000001</fb>
    <v>1</v>
  </rv>
  <rv s="2">
    <fb>41527</fb>
    <v>0</v>
  </rv>
  <rv s="2">
    <fb>17.665700000000001</fb>
    <v>1</v>
  </rv>
  <rv s="2">
    <fb>41528</fb>
    <v>0</v>
  </rv>
  <rv s="2">
    <fb>16.703900000000001</fb>
    <v>1</v>
  </rv>
  <rv s="2">
    <fb>41529</fb>
    <v>0</v>
  </rv>
  <rv s="2">
    <fb>16.881799999999998</fb>
    <v>1</v>
  </rv>
  <rv s="2">
    <fb>41530</fb>
    <v>0</v>
  </rv>
  <rv s="2">
    <fb>16.6036</fb>
    <v>1</v>
  </rv>
  <rv s="2">
    <fb>41533</fb>
    <v>0</v>
  </rv>
  <rv s="2">
    <fb>16.075700000000001</fb>
    <v>1</v>
  </rv>
  <rv s="2">
    <fb>41534</fb>
    <v>0</v>
  </rv>
  <rv s="2">
    <fb>16.261399999999998</fb>
    <v>1</v>
  </rv>
  <rv s="2">
    <fb>41535</fb>
    <v>0</v>
  </rv>
  <rv s="2">
    <fb>16.595700000000001</fb>
    <v>1</v>
  </rv>
  <rv s="2">
    <fb>41536</fb>
    <v>0</v>
  </rv>
  <rv s="2">
    <fb>16.867799999999999</fb>
    <v>1</v>
  </rv>
  <rv s="2">
    <fb>41537</fb>
    <v>0</v>
  </rv>
  <rv s="2">
    <fb>16.693200000000001</fb>
    <v>1</v>
  </rv>
  <rv s="2">
    <fb>41540</fb>
    <v>0</v>
  </rv>
  <rv s="2">
    <fb>17.5228</fb>
    <v>1</v>
  </rv>
  <rv s="2">
    <fb>41541</fb>
    <v>0</v>
  </rv>
  <rv s="2">
    <fb>17.4678</fb>
    <v>1</v>
  </rv>
  <rv s="2">
    <fb>41542</fb>
    <v>0</v>
  </rv>
  <rv s="2">
    <fb>17.197500000000002</fb>
    <v>1</v>
  </rv>
  <rv s="2">
    <fb>41543</fb>
    <v>0</v>
  </rv>
  <rv s="2">
    <fb>17.364999999999998</fb>
    <v>1</v>
  </rv>
  <rv s="2">
    <fb>41544</fb>
    <v>0</v>
  </rv>
  <rv s="2">
    <fb>17.241099999999999</fb>
    <v>1</v>
  </rv>
  <rv s="2">
    <fb>41547</fb>
    <v>0</v>
  </rv>
  <rv s="2">
    <fb>17.427099999999999</fb>
    <v>1</v>
  </rv>
  <rv s="2">
    <fb>41549</fb>
    <v>0</v>
  </rv>
  <rv s="2">
    <fb>17.484300000000001</fb>
    <v>1</v>
  </rv>
  <rv s="2">
    <fb>41550</fb>
    <v>0</v>
  </rv>
  <rv s="2">
    <fb>17.264600000000002</fb>
    <v>1</v>
  </rv>
  <rv s="2">
    <fb>41551</fb>
    <v>0</v>
  </rv>
  <rv s="2">
    <fb>17.251100000000001</fb>
    <v>1</v>
  </rv>
  <rv s="2">
    <fb>41554</fb>
    <v>0</v>
  </rv>
  <rv s="2">
    <fb>17.419599999999999</fb>
    <v>1</v>
  </rv>
  <rv s="2">
    <fb>41555</fb>
    <v>0</v>
  </rv>
  <rv s="2">
    <fb>17.176400000000001</fb>
    <v>1</v>
  </rv>
  <rv s="2">
    <fb>41556</fb>
    <v>0</v>
  </rv>
  <rv s="2">
    <fb>17.3781</fb>
    <v>1</v>
  </rv>
  <rv s="2">
    <fb>41557</fb>
    <v>0</v>
  </rv>
  <rv s="2">
    <fb>17.487100000000002</fb>
    <v>1</v>
  </rv>
  <rv s="2">
    <fb>41558</fb>
    <v>0</v>
  </rv>
  <rv s="2">
    <fb>17.6004</fb>
    <v>1</v>
  </rv>
  <rv s="2">
    <fb>41561</fb>
    <v>0</v>
  </rv>
  <rv s="2">
    <fb>17.715699999999998</fb>
    <v>1</v>
  </rv>
  <rv s="2">
    <fb>41562</fb>
    <v>0</v>
  </rv>
  <rv s="2">
    <fb>17.809999999999999</fb>
    <v>1</v>
  </rv>
  <rv s="2">
    <fb>41563</fb>
    <v>0</v>
  </rv>
  <rv s="2">
    <fb>17.896899999999999</fb>
    <v>1</v>
  </rv>
  <rv s="2">
    <fb>41564</fb>
    <v>0</v>
  </rv>
  <rv s="2">
    <fb>18.017800000000001</fb>
    <v>1</v>
  </rv>
  <rv s="2">
    <fb>41565</fb>
    <v>0</v>
  </rv>
  <rv s="2">
    <fb>18.174600000000002</fb>
    <v>1</v>
  </rv>
  <rv s="2">
    <fb>41568</fb>
    <v>0</v>
  </rv>
  <rv s="2">
    <fb>18.620100000000001</fb>
    <v>1</v>
  </rv>
  <rv s="2">
    <fb>41569</fb>
    <v>0</v>
  </rv>
  <rv s="2">
    <fb>18.566700000000001</fb>
    <v>1</v>
  </rv>
  <rv s="2">
    <fb>41570</fb>
    <v>0</v>
  </rv>
  <rv s="2">
    <fb>18.7486</fb>
    <v>1</v>
  </rv>
  <rv s="2">
    <fb>41571</fb>
    <v>0</v>
  </rv>
  <rv s="2">
    <fb>18.9968</fb>
    <v>1</v>
  </rv>
  <rv s="2">
    <fb>41572</fb>
    <v>0</v>
  </rv>
  <rv s="2">
    <fb>18.784199999999998</fb>
    <v>1</v>
  </rv>
  <rv s="2">
    <fb>41575</fb>
    <v>0</v>
  </rv>
  <rv s="2">
    <fb>18.924099999999999</fb>
    <v>1</v>
  </rv>
  <rv s="2">
    <fb>41576</fb>
    <v>0</v>
  </rv>
  <rv s="2">
    <fb>18.4528</fb>
    <v>1</v>
  </rv>
  <rv s="2">
    <fb>41577</fb>
    <v>0</v>
  </rv>
  <rv s="2">
    <fb>18.746300000000002</fb>
    <v>1</v>
  </rv>
  <rv s="2">
    <fb>41578</fb>
    <v>0</v>
  </rv>
  <rv s="2">
    <fb>18.572500000000002</fb>
    <v>1</v>
  </rv>
  <rv s="2">
    <fb>41582</fb>
    <v>0</v>
  </rv>
  <rv s="2">
    <fb>18.8125</fb>
    <v>1</v>
  </rv>
  <rv s="2">
    <fb>41583</fb>
    <v>0</v>
  </rv>
  <rv s="2">
    <fb>18.765999999999998</fb>
    <v>1</v>
  </rv>
  <rv s="2">
    <fb>41584</fb>
    <v>0</v>
  </rv>
  <rv s="2">
    <fb>18.604299999999999</fb>
    <v>1</v>
  </rv>
  <rv s="2">
    <fb>41585</fb>
    <v>0</v>
  </rv>
  <rv s="2">
    <fb>18.3033</fb>
    <v>1</v>
  </rv>
  <rv s="2">
    <fb>41586</fb>
    <v>0</v>
  </rv>
  <rv s="2">
    <fb>18.5914</fb>
    <v>1</v>
  </rv>
  <rv s="2">
    <fb>41589</fb>
    <v>0</v>
  </rv>
  <rv s="2">
    <fb>18.537400000000002</fb>
    <v>1</v>
  </rv>
  <rv s="2">
    <fb>41590</fb>
    <v>0</v>
  </rv>
  <rv s="2">
    <fb>18.5718</fb>
    <v>1</v>
  </rv>
  <rv s="2">
    <fb>41591</fb>
    <v>0</v>
  </rv>
  <rv s="2">
    <fb>18.594100000000001</fb>
    <v>1</v>
  </rv>
  <rv s="2">
    <fb>41592</fb>
    <v>0</v>
  </rv>
  <rv s="2">
    <fb>18.8628</fb>
    <v>1</v>
  </rv>
  <rv s="2">
    <fb>41593</fb>
    <v>0</v>
  </rv>
  <rv s="2">
    <fb>18.749700000000001</fb>
    <v>1</v>
  </rv>
  <rv s="2">
    <fb>41596</fb>
    <v>0</v>
  </rv>
  <rv s="2">
    <fb>18.522400000000001</fb>
    <v>1</v>
  </rv>
  <rv s="2">
    <fb>41597</fb>
    <v>0</v>
  </rv>
  <rv s="2">
    <fb>18.555299999999999</fb>
    <v>1</v>
  </rv>
  <rv s="2">
    <fb>41598</fb>
    <v>0</v>
  </rv>
  <rv s="2">
    <fb>18.392800000000001</fb>
    <v>1</v>
  </rv>
  <rv s="2">
    <fb>41599</fb>
    <v>0</v>
  </rv>
  <rv s="2">
    <fb>18.611999999999998</fb>
    <v>1</v>
  </rv>
  <rv s="2">
    <fb>41600</fb>
    <v>0</v>
  </rv>
  <rv s="2">
    <fb>18.564299999999999</fb>
    <v>1</v>
  </rv>
  <rv s="2">
    <fb>41603</fb>
    <v>0</v>
  </rv>
  <rv s="2">
    <fb>18.704999999999998</fb>
    <v>1</v>
  </rv>
  <rv s="2">
    <fb>41604</fb>
    <v>0</v>
  </rv>
  <rv s="2">
    <fb>19.05</fb>
    <v>1</v>
  </rv>
  <rv s="2">
    <fb>41605</fb>
    <v>0</v>
  </rv>
  <rv s="2">
    <fb>19.4986</fb>
    <v>1</v>
  </rv>
  <rv s="2">
    <fb>41607</fb>
    <v>0</v>
  </rv>
  <rv s="2">
    <fb>41610</fb>
    <v>0</v>
  </rv>
  <rv s="2">
    <fb>19.686800000000002</fb>
    <v>1</v>
  </rv>
  <rv s="2">
    <fb>41611</fb>
    <v>0</v>
  </rv>
  <rv s="2">
    <fb>20.2258</fb>
    <v>1</v>
  </rv>
  <rv s="2">
    <fb>41612</fb>
    <v>0</v>
  </rv>
  <rv s="2">
    <fb>20.178599999999999</fb>
    <v>1</v>
  </rv>
  <rv s="2">
    <fb>41613</fb>
    <v>0</v>
  </rv>
  <rv s="2">
    <fb>20.2822</fb>
    <v>1</v>
  </rv>
  <rv s="2">
    <fb>41614</fb>
    <v>0</v>
  </rv>
  <rv s="2">
    <fb>20.000699999999998</fb>
    <v>1</v>
  </rv>
  <rv s="2">
    <fb>41617</fb>
    <v>0</v>
  </rv>
  <rv s="2">
    <fb>20.229600000000001</fb>
    <v>1</v>
  </rv>
  <rv s="2">
    <fb>41618</fb>
    <v>0</v>
  </rv>
  <rv s="2">
    <fb>20.1982</fb>
    <v>1</v>
  </rv>
  <rv s="2">
    <fb>41619</fb>
    <v>0</v>
  </rv>
  <rv s="2">
    <fb>20.0486</fb>
    <v>1</v>
  </rv>
  <rv s="2">
    <fb>41620</fb>
    <v>0</v>
  </rv>
  <rv s="2">
    <fb>20.019300000000001</fb>
    <v>1</v>
  </rv>
  <rv s="2">
    <fb>41621</fb>
    <v>0</v>
  </rv>
  <rv s="2">
    <fb>19.801100000000002</fb>
    <v>1</v>
  </rv>
  <rv s="2">
    <fb>41624</fb>
    <v>0</v>
  </rv>
  <rv s="2">
    <fb>19.910699999999999</fb>
    <v>1</v>
  </rv>
  <rv s="2">
    <fb>41625</fb>
    <v>0</v>
  </rv>
  <rv s="2">
    <fb>19.821100000000001</fb>
    <v>1</v>
  </rv>
  <rv s="2">
    <fb>41626</fb>
    <v>0</v>
  </rv>
  <rv s="2">
    <fb>19.670300000000001</fb>
    <v>1</v>
  </rv>
  <rv s="2">
    <fb>41627</fb>
    <v>0</v>
  </rv>
  <rv s="2">
    <fb>19.445</fb>
    <v>1</v>
  </rv>
  <rv s="2">
    <fb>41628</fb>
    <v>0</v>
  </rv>
  <rv s="2">
    <fb>19.607800000000001</fb>
    <v>1</v>
  </rv>
  <rv s="2">
    <fb>41631</fb>
    <v>0</v>
  </rv>
  <rv s="2">
    <fb>20.360299999999999</fb>
    <v>1</v>
  </rv>
  <rv s="2">
    <fb>41632</fb>
    <v>0</v>
  </rv>
  <rv s="2">
    <fb>20.273900000000001</fb>
    <v>1</v>
  </rv>
  <rv s="2">
    <fb>41634</fb>
    <v>0</v>
  </rv>
  <rv s="2">
    <fb>20.139299999999999</fb>
    <v>1</v>
  </rv>
  <rv s="2">
    <fb>41635</fb>
    <v>0</v>
  </rv>
  <rv s="2">
    <fb>20.0032</fb>
    <v>1</v>
  </rv>
  <rv s="2">
    <fb>41638</fb>
    <v>0</v>
  </rv>
  <rv s="2">
    <fb>19.804300000000001</fb>
    <v>1</v>
  </rv>
  <rv s="2">
    <fb>41639</fb>
    <v>0</v>
  </rv>
  <rv s="2">
    <fb>41641</fb>
    <v>0</v>
  </rv>
  <rv s="2">
    <fb>19.7546</fb>
    <v>1</v>
  </rv>
  <rv s="2">
    <fb>41642</fb>
    <v>0</v>
  </rv>
  <rv s="2">
    <fb>19.320699999999999</fb>
    <v>1</v>
  </rv>
  <rv s="2">
    <fb>41645</fb>
    <v>0</v>
  </rv>
  <rv s="2">
    <fb>19.426100000000002</fb>
    <v>1</v>
  </rv>
  <rv s="2">
    <fb>41646</fb>
    <v>0</v>
  </rv>
  <rv s="2">
    <fb>19.286999999999999</fb>
    <v>1</v>
  </rv>
  <rv s="2">
    <fb>41647</fb>
    <v>0</v>
  </rv>
  <rv s="2">
    <fb>19.409300000000002</fb>
    <v>1</v>
  </rv>
  <rv s="2">
    <fb>41648</fb>
    <v>0</v>
  </rv>
  <rv s="2">
    <fb>19.1614</fb>
    <v>1</v>
  </rv>
  <rv s="2">
    <fb>41649</fb>
    <v>0</v>
  </rv>
  <rv s="2">
    <fb>19.0336</fb>
    <v>1</v>
  </rv>
  <rv s="2">
    <fb>41652</fb>
    <v>0</v>
  </rv>
  <rv s="2">
    <fb>19.133199999999999</fb>
    <v>1</v>
  </rv>
  <rv s="2">
    <fb>41653</fb>
    <v>0</v>
  </rv>
  <rv s="2">
    <fb>19.5139</fb>
    <v>1</v>
  </rv>
  <rv s="2">
    <fb>41654</fb>
    <v>0</v>
  </rv>
  <rv s="2">
    <fb>19.9057</fb>
    <v>1</v>
  </rv>
  <rv s="2">
    <fb>41655</fb>
    <v>0</v>
  </rv>
  <rv s="2">
    <fb>19.794599999999999</fb>
    <v>1</v>
  </rv>
  <rv s="2">
    <fb>41656</fb>
    <v>0</v>
  </rv>
  <rv s="2">
    <fb>19.3096</fb>
    <v>1</v>
  </rv>
  <rv s="2">
    <fb>41660</fb>
    <v>0</v>
  </rv>
  <rv s="2">
    <fb>19.6096</fb>
    <v>1</v>
  </rv>
  <rv s="2">
    <fb>41661</fb>
    <v>0</v>
  </rv>
  <rv s="2">
    <fb>19.6968</fb>
    <v>1</v>
  </rv>
  <rv s="2">
    <fb>41662</fb>
    <v>0</v>
  </rv>
  <rv s="2">
    <fb>19.863600000000002</fb>
    <v>1</v>
  </rv>
  <rv s="2">
    <fb>41663</fb>
    <v>0</v>
  </rv>
  <rv s="2">
    <fb>19.502500000000001</fb>
    <v>1</v>
  </rv>
  <rv s="2">
    <fb>41666</fb>
    <v>0</v>
  </rv>
  <rv s="2">
    <fb>19.660699999999999</fb>
    <v>1</v>
  </rv>
  <rv s="2">
    <fb>41667</fb>
    <v>0</v>
  </rv>
  <rv s="2">
    <fb>18.089300000000001</fb>
    <v>1</v>
  </rv>
  <rv s="2">
    <fb>41668</fb>
    <v>0</v>
  </rv>
  <rv s="2">
    <fb>17.883900000000001</fb>
    <v>1</v>
  </rv>
  <rv s="2">
    <fb>41669</fb>
    <v>0</v>
  </rv>
  <rv s="2">
    <fb>17.849299999999999</fb>
    <v>1</v>
  </rv>
  <rv s="2">
    <fb>41670</fb>
    <v>0</v>
  </rv>
  <rv s="2">
    <fb>41673</fb>
    <v>0</v>
  </rv>
  <rv s="2">
    <fb>17.911799999999999</fb>
    <v>1</v>
  </rv>
  <rv s="2">
    <fb>41674</fb>
    <v>0</v>
  </rv>
  <rv s="2">
    <fb>18.171099999999999</fb>
    <v>1</v>
  </rv>
  <rv s="2">
    <fb>41675</fb>
    <v>0</v>
  </rv>
  <rv s="2">
    <fb>18.306799999999999</fb>
    <v>1</v>
  </rv>
  <rv s="2">
    <fb>41676</fb>
    <v>0</v>
  </rv>
  <rv s="2">
    <fb>18.303899999999999</fb>
    <v>1</v>
  </rv>
  <rv s="2">
    <fb>41677</fb>
    <v>0</v>
  </rv>
  <rv s="2">
    <fb>18.559999999999999</fb>
    <v>1</v>
  </rv>
  <rv s="2">
    <fb>41680</fb>
    <v>0</v>
  </rv>
  <rv s="2">
    <fb>18.892499999999998</fb>
    <v>1</v>
  </rv>
  <rv s="2">
    <fb>41681</fb>
    <v>0</v>
  </rv>
  <rv s="2">
    <fb>19.141400000000001</fb>
    <v>1</v>
  </rv>
  <rv s="2">
    <fb>41682</fb>
    <v>0</v>
  </rv>
  <rv s="2">
    <fb>19.14</fb>
    <v>1</v>
  </rv>
  <rv s="2">
    <fb>41683</fb>
    <v>0</v>
  </rv>
  <rv s="2">
    <fb>19.443899999999999</fb>
    <v>1</v>
  </rv>
  <rv s="2">
    <fb>41684</fb>
    <v>0</v>
  </rv>
  <rv s="2">
    <fb>19.4282</fb>
    <v>1</v>
  </rv>
  <rv s="2">
    <fb>41688</fb>
    <v>0</v>
  </rv>
  <rv s="2">
    <fb>19.499600000000001</fb>
    <v>1</v>
  </rv>
  <rv s="2">
    <fb>41689</fb>
    <v>0</v>
  </rv>
  <rv s="2">
    <fb>19.191800000000001</fb>
    <v>1</v>
  </rv>
  <rv s="2">
    <fb>41690</fb>
    <v>0</v>
  </rv>
  <rv s="2">
    <fb>18.9696</fb>
    <v>1</v>
  </rv>
  <rv s="2">
    <fb>41691</fb>
    <v>0</v>
  </rv>
  <rv s="2">
    <fb>18.758900000000001</fb>
    <v>1</v>
  </rv>
  <rv s="2">
    <fb>41694</fb>
    <v>0</v>
  </rv>
  <rv s="2">
    <fb>18.841100000000001</fb>
    <v>1</v>
  </rv>
  <rv s="2">
    <fb>41695</fb>
    <v>0</v>
  </rv>
  <rv s="2">
    <fb>18.645</fb>
    <v>1</v>
  </rv>
  <rv s="2">
    <fb>41696</fb>
    <v>0</v>
  </rv>
  <rv s="2">
    <fb>18.476800000000001</fb>
    <v>1</v>
  </rv>
  <rv s="2">
    <fb>41697</fb>
    <v>0</v>
  </rv>
  <rv s="2">
    <fb>18.845300000000002</fb>
    <v>1</v>
  </rv>
  <rv s="2">
    <fb>41698</fb>
    <v>0</v>
  </rv>
  <rv s="2">
    <fb>41701</fb>
    <v>0</v>
  </rv>
  <rv s="2">
    <fb>18.848600000000001</fb>
    <v>1</v>
  </rv>
  <rv s="2">
    <fb>41702</fb>
    <v>0</v>
  </rv>
  <rv s="2">
    <fb>18.972799999999999</fb>
    <v>1</v>
  </rv>
  <rv s="2">
    <fb>41703</fb>
    <v>0</v>
  </rv>
  <rv s="2">
    <fb>19.012799999999999</fb>
    <v>1</v>
  </rv>
  <rv s="2">
    <fb>41704</fb>
    <v>0</v>
  </rv>
  <rv s="2">
    <fb>18.955300000000001</fb>
    <v>1</v>
  </rv>
  <rv s="2">
    <fb>41705</fb>
    <v>0</v>
  </rv>
  <rv s="2">
    <fb>18.944299999999998</fb>
    <v>1</v>
  </rv>
  <rv s="2">
    <fb>41708</fb>
    <v>0</v>
  </rv>
  <rv s="2">
    <fb>18.961400000000001</fb>
    <v>1</v>
  </rv>
  <rv s="2">
    <fb>41709</fb>
    <v>0</v>
  </rv>
  <rv s="2">
    <fb>19.146100000000001</fb>
    <v>1</v>
  </rv>
  <rv s="2">
    <fb>41710</fb>
    <v>0</v>
  </rv>
  <rv s="2">
    <fb>19.1646</fb>
    <v>1</v>
  </rv>
  <rv s="2">
    <fb>41711</fb>
    <v>0</v>
  </rv>
  <rv s="2">
    <fb>18.951799999999999</fb>
    <v>1</v>
  </rv>
  <rv s="2">
    <fb>41712</fb>
    <v>0</v>
  </rv>
  <rv s="2">
    <fb>18.738900000000001</fb>
    <v>1</v>
  </rv>
  <rv s="2">
    <fb>41715</fb>
    <v>0</v>
  </rv>
  <rv s="2">
    <fb>18.812100000000001</fb>
    <v>1</v>
  </rv>
  <rv s="2">
    <fb>41716</fb>
    <v>0</v>
  </rv>
  <rv s="2">
    <fb>18.9786</fb>
    <v>1</v>
  </rv>
  <rv s="2">
    <fb>41717</fb>
    <v>0</v>
  </rv>
  <rv s="2">
    <fb>18.973600000000001</fb>
    <v>1</v>
  </rv>
  <rv s="2">
    <fb>41718</fb>
    <v>0</v>
  </rv>
  <rv s="2">
    <fb>18.882100000000001</fb>
    <v>1</v>
  </rv>
  <rv s="2">
    <fb>41719</fb>
    <v>0</v>
  </rv>
  <rv s="2">
    <fb>19.031099999999999</fb>
    <v>1</v>
  </rv>
  <rv s="2">
    <fb>41722</fb>
    <v>0</v>
  </rv>
  <rv s="2">
    <fb>19.256799999999998</fb>
    <v>1</v>
  </rv>
  <rv s="2">
    <fb>41723</fb>
    <v>0</v>
  </rv>
  <rv s="2">
    <fb>19.463899999999999</fb>
    <v>1</v>
  </rv>
  <rv s="2">
    <fb>41724</fb>
    <v>0</v>
  </rv>
  <rv s="2">
    <fb>19.277799999999999</fb>
    <v>1</v>
  </rv>
  <rv s="2">
    <fb>41725</fb>
    <v>0</v>
  </rv>
  <rv s="2">
    <fb>19.195</fb>
    <v>1</v>
  </rv>
  <rv s="2">
    <fb>41726</fb>
    <v>0</v>
  </rv>
  <rv s="2">
    <fb>19.1736</fb>
    <v>1</v>
  </rv>
  <rv s="2">
    <fb>41729</fb>
    <v>0</v>
  </rv>
  <rv s="2">
    <fb>19.3446</fb>
    <v>1</v>
  </rv>
  <rv s="2">
    <fb>41731</fb>
    <v>0</v>
  </rv>
  <rv s="2">
    <fb>19.376799999999999</fb>
    <v>1</v>
  </rv>
  <rv s="2">
    <fb>41732</fb>
    <v>0</v>
  </rv>
  <rv s="2">
    <fb>19.2425</fb>
    <v>1</v>
  </rv>
  <rv s="2">
    <fb>41733</fb>
    <v>0</v>
  </rv>
  <rv s="2">
    <fb>18.993600000000001</fb>
    <v>1</v>
  </rv>
  <rv s="2">
    <fb>41736</fb>
    <v>0</v>
  </rv>
  <rv s="2">
    <fb>18.6953</fb>
    <v>1</v>
  </rv>
  <rv s="2">
    <fb>41737</fb>
    <v>0</v>
  </rv>
  <rv s="2">
    <fb>18.694299999999998</fb>
    <v>1</v>
  </rv>
  <rv s="2">
    <fb>41738</fb>
    <v>0</v>
  </rv>
  <rv s="2">
    <fb>18.940000000000001</fb>
    <v>1</v>
  </rv>
  <rv s="2">
    <fb>41739</fb>
    <v>0</v>
  </rv>
  <rv s="2">
    <fb>18.695699999999999</fb>
    <v>1</v>
  </rv>
  <rv s="2">
    <fb>41740</fb>
    <v>0</v>
  </rv>
  <rv s="2">
    <fb>18.557500000000001</fb>
    <v>1</v>
  </rv>
  <rv s="2">
    <fb>41743</fb>
    <v>0</v>
  </rv>
  <rv s="2">
    <fb>18.631399999999999</fb>
    <v>1</v>
  </rv>
  <rv s="2">
    <fb>41744</fb>
    <v>0</v>
  </rv>
  <rv s="2">
    <fb>18.4985</fb>
    <v>1</v>
  </rv>
  <rv s="2">
    <fb>41745</fb>
    <v>0</v>
  </rv>
  <rv s="2">
    <fb>18.536100000000001</fb>
    <v>1</v>
  </rv>
  <rv s="2">
    <fb>41746</fb>
    <v>0</v>
  </rv>
  <rv s="2">
    <fb>18.747800000000002</fb>
    <v>1</v>
  </rv>
  <rv s="2">
    <fb>41750</fb>
    <v>0</v>
  </rv>
  <rv s="2">
    <fb>18.970300000000002</fb>
    <v>1</v>
  </rv>
  <rv s="2">
    <fb>41751</fb>
    <v>0</v>
  </rv>
  <rv s="2">
    <fb>18.9892</fb>
    <v>1</v>
  </rv>
  <rv s="2">
    <fb>41752</fb>
    <v>0</v>
  </rv>
  <rv s="2">
    <fb>18.741099999999999</fb>
    <v>1</v>
  </rv>
  <rv s="2">
    <fb>41753</fb>
    <v>0</v>
  </rv>
  <rv s="2">
    <fb>20.2775</fb>
    <v>1</v>
  </rv>
  <rv s="2">
    <fb>41754</fb>
    <v>0</v>
  </rv>
  <rv s="2">
    <fb>20.426400000000001</fb>
    <v>1</v>
  </rv>
  <rv s="2">
    <fb>41757</fb>
    <v>0</v>
  </rv>
  <rv s="2">
    <fb>21.217500000000001</fb>
    <v>1</v>
  </rv>
  <rv s="2">
    <fb>41758</fb>
    <v>0</v>
  </rv>
  <rv s="2">
    <fb>21.154599999999999</fb>
    <v>1</v>
  </rv>
  <rv s="2">
    <fb>41759</fb>
    <v>0</v>
  </rv>
  <rv s="2">
    <fb>21.124300000000002</fb>
    <v>1</v>
  </rv>
  <rv s="2">
    <fb>41761</fb>
    <v>0</v>
  </rv>
  <rv s="2">
    <fb>21.163599999999999</fb>
    <v>1</v>
  </rv>
  <rv s="2">
    <fb>41764</fb>
    <v>0</v>
  </rv>
  <rv s="2">
    <fb>21.462800000000001</fb>
    <v>1</v>
  </rv>
  <rv s="2">
    <fb>41765</fb>
    <v>0</v>
  </rv>
  <rv s="2">
    <fb>21.228899999999999</fb>
    <v>1</v>
  </rv>
  <rv s="2">
    <fb>41766</fb>
    <v>0</v>
  </rv>
  <rv s="2">
    <fb>41767</fb>
    <v>0</v>
  </rv>
  <rv s="2">
    <fb>20.999600000000001</fb>
    <v>1</v>
  </rv>
  <rv s="2">
    <fb>41768</fb>
    <v>0</v>
  </rv>
  <rv s="2">
    <fb>20.912199999999999</fb>
    <v>1</v>
  </rv>
  <rv s="2">
    <fb>41771</fb>
    <v>0</v>
  </rv>
  <rv s="2">
    <fb>21.172499999999999</fb>
    <v>1</v>
  </rv>
  <rv s="2">
    <fb>41772</fb>
    <v>0</v>
  </rv>
  <rv s="2">
    <fb>21.2057</fb>
    <v>1</v>
  </rv>
  <rv s="2">
    <fb>41773</fb>
    <v>0</v>
  </rv>
  <rv s="2">
    <fb>21.209599999999998</fb>
    <v>1</v>
  </rv>
  <rv s="2">
    <fb>41774</fb>
    <v>0</v>
  </rv>
  <rv s="2">
    <fb>21.029299999999999</fb>
    <v>1</v>
  </rv>
  <rv s="2">
    <fb>41775</fb>
    <v>0</v>
  </rv>
  <rv s="2">
    <fb>21.339600000000001</fb>
    <v>1</v>
  </rv>
  <rv s="2">
    <fb>41778</fb>
    <v>0</v>
  </rv>
  <rv s="2">
    <fb>21.592500000000001</fb>
    <v>1</v>
  </rv>
  <rv s="2">
    <fb>41779</fb>
    <v>0</v>
  </rv>
  <rv s="2">
    <fb>21.596800000000002</fb>
    <v>1</v>
  </rv>
  <rv s="2">
    <fb>41780</fb>
    <v>0</v>
  </rv>
  <rv s="2">
    <fb>21.6539</fb>
    <v>1</v>
  </rv>
  <rv s="2">
    <fb>41781</fb>
    <v>0</v>
  </rv>
  <rv s="2">
    <fb>21.688199999999998</fb>
    <v>1</v>
  </rv>
  <rv s="2">
    <fb>41782</fb>
    <v>0</v>
  </rv>
  <rv s="2">
    <fb>21.933199999999999</fb>
    <v>1</v>
  </rv>
  <rv s="2">
    <fb>41786</fb>
    <v>0</v>
  </rv>
  <rv s="2">
    <fb>22.343900000000001</fb>
    <v>1</v>
  </rv>
  <rv s="2">
    <fb>41787</fb>
    <v>0</v>
  </rv>
  <rv s="2">
    <fb>22.286000000000001</fb>
    <v>1</v>
  </rv>
  <rv s="2">
    <fb>41788</fb>
    <v>0</v>
  </rv>
  <rv s="2">
    <fb>22.6921</fb>
    <v>1</v>
  </rv>
  <rv s="2">
    <fb>41789</fb>
    <v>0</v>
  </rv>
  <rv s="2">
    <fb>41792</fb>
    <v>0</v>
  </rv>
  <rv s="2">
    <fb>22.451799999999999</fb>
    <v>1</v>
  </rv>
  <rv s="2">
    <fb>41793</fb>
    <v>0</v>
  </rv>
  <rv s="2">
    <fb>22.769300000000001</fb>
    <v>1</v>
  </rv>
  <rv s="2">
    <fb>41794</fb>
    <v>0</v>
  </rv>
  <rv s="2">
    <fb>23.029299999999999</fb>
    <v>1</v>
  </rv>
  <rv s="2">
    <fb>41795</fb>
    <v>0</v>
  </rv>
  <rv s="2">
    <fb>23.119599999999998</fb>
    <v>1</v>
  </rv>
  <rv s="2">
    <fb>41796</fb>
    <v>0</v>
  </rv>
  <rv s="2">
    <fb>23.056000000000001</fb>
    <v>1</v>
  </rv>
  <rv s="2">
    <fb>41799</fb>
    <v>0</v>
  </rv>
  <rv s="2">
    <fb>23.425000000000001</fb>
    <v>1</v>
  </rv>
  <rv s="2">
    <fb>41800</fb>
    <v>0</v>
  </rv>
  <rv s="2">
    <fb>23.5625</fb>
    <v>1</v>
  </rv>
  <rv s="2">
    <fb>41801</fb>
    <v>0</v>
  </rv>
  <rv s="2">
    <fb>23.465</fb>
    <v>1</v>
  </rv>
  <rv s="2">
    <fb>41802</fb>
    <v>0</v>
  </rv>
  <rv s="2">
    <fb>23.072500000000002</fb>
    <v>1</v>
  </rv>
  <rv s="2">
    <fb>41803</fb>
    <v>0</v>
  </rv>
  <rv s="2">
    <fb>22.82</fb>
    <v>1</v>
  </rv>
  <rv s="2">
    <fb>41806</fb>
    <v>0</v>
  </rv>
  <rv s="2">
    <fb>23.05</fb>
    <v>1</v>
  </rv>
  <rv s="2">
    <fb>41807</fb>
    <v>0</v>
  </rv>
  <rv s="2">
    <fb>23.02</fb>
    <v>1</v>
  </rv>
  <rv s="2">
    <fb>41808</fb>
    <v>0</v>
  </rv>
  <rv s="2">
    <fb>23.045000000000002</fb>
    <v>1</v>
  </rv>
  <rv s="2">
    <fb>41809</fb>
    <v>0</v>
  </rv>
  <rv s="2">
    <fb>22.965</fb>
    <v>1</v>
  </rv>
  <rv s="2">
    <fb>41810</fb>
    <v>0</v>
  </rv>
  <rv s="2">
    <fb>22.727499999999999</fb>
    <v>1</v>
  </rv>
  <rv s="2">
    <fb>41813</fb>
    <v>0</v>
  </rv>
  <rv s="2">
    <fb>22.7075</fb>
    <v>1</v>
  </rv>
  <rv s="2">
    <fb>41814</fb>
    <v>0</v>
  </rv>
  <rv s="2">
    <fb>22.57</fb>
    <v>1</v>
  </rv>
  <rv s="2">
    <fb>41815</fb>
    <v>0</v>
  </rv>
  <rv s="2">
    <fb>22.59</fb>
    <v>1</v>
  </rv>
  <rv s="2">
    <fb>41816</fb>
    <v>0</v>
  </rv>
  <rv s="2">
    <fb>22.725000000000001</fb>
    <v>1</v>
  </rv>
  <rv s="2">
    <fb>41817</fb>
    <v>0</v>
  </rv>
  <rv s="2">
    <fb>22.995000000000001</fb>
    <v>1</v>
  </rv>
  <rv s="2">
    <fb>41820</fb>
    <v>0</v>
  </rv>
  <rv s="2">
    <fb>23.38</fb>
    <v>1</v>
  </rv>
  <rv s="2">
    <fb>41822</fb>
    <v>0</v>
  </rv>
  <rv s="2">
    <fb>23.37</fb>
    <v>1</v>
  </rv>
  <rv s="2">
    <fb>41823</fb>
    <v>0</v>
  </rv>
  <rv s="2">
    <fb>23.5075</fb>
    <v>1</v>
  </rv>
  <rv s="2">
    <fb>41827</fb>
    <v>0</v>
  </rv>
  <rv s="2">
    <fb>23.992000000000001</fb>
    <v>1</v>
  </rv>
  <rv s="2">
    <fb>41828</fb>
    <v>0</v>
  </rv>
  <rv s="2">
    <fb>23.837499999999999</fb>
    <v>1</v>
  </rv>
  <rv s="2">
    <fb>41829</fb>
    <v>0</v>
  </rv>
  <rv s="2">
    <fb>23.8475</fb>
    <v>1</v>
  </rv>
  <rv s="2">
    <fb>41830</fb>
    <v>0</v>
  </rv>
  <rv s="2">
    <fb>23.758800000000001</fb>
    <v>1</v>
  </rv>
  <rv s="2">
    <fb>41831</fb>
    <v>0</v>
  </rv>
  <rv s="2">
    <fb>23.805</fb>
    <v>1</v>
  </rv>
  <rv s="2">
    <fb>41834</fb>
    <v>0</v>
  </rv>
  <rv s="2">
    <fb>24.112500000000001</fb>
    <v>1</v>
  </rv>
  <rv s="2">
    <fb>41835</fb>
    <v>0</v>
  </rv>
  <rv s="2">
    <fb>23.83</fb>
    <v>1</v>
  </rv>
  <rv s="2">
    <fb>41836</fb>
    <v>0</v>
  </rv>
  <rv s="2">
    <fb>23.695</fb>
    <v>1</v>
  </rv>
  <rv s="2">
    <fb>41837</fb>
    <v>0</v>
  </rv>
  <rv s="2">
    <fb>23.272500000000001</fb>
    <v>1</v>
  </rv>
  <rv s="2">
    <fb>41838</fb>
    <v>0</v>
  </rv>
  <rv s="2">
    <fb>23.607500000000002</fb>
    <v>1</v>
  </rv>
  <rv s="2">
    <fb>41841</fb>
    <v>0</v>
  </rv>
  <rv s="2">
    <fb>23.4847</fb>
    <v>1</v>
  </rv>
  <rv s="2">
    <fb>41842</fb>
    <v>0</v>
  </rv>
  <rv s="2">
    <fb>23.68</fb>
    <v>1</v>
  </rv>
  <rv s="2">
    <fb>41843</fb>
    <v>0</v>
  </rv>
  <rv s="2">
    <fb>24.297499999999999</fb>
    <v>1</v>
  </rv>
  <rv s="2">
    <fb>41844</fb>
    <v>0</v>
  </rv>
  <rv s="2">
    <fb>24.2575</fb>
    <v>1</v>
  </rv>
  <rv s="2">
    <fb>41845</fb>
    <v>0</v>
  </rv>
  <rv s="2">
    <fb>24.4178</fb>
    <v>1</v>
  </rv>
  <rv s="2">
    <fb>41848</fb>
    <v>0</v>
  </rv>
  <rv s="2">
    <fb>24.754999999999999</fb>
    <v>1</v>
  </rv>
  <rv s="2">
    <fb>41849</fb>
    <v>0</v>
  </rv>
  <rv s="2">
    <fb>24.594999999999999</fb>
    <v>1</v>
  </rv>
  <rv s="2">
    <fb>41850</fb>
    <v>0</v>
  </rv>
  <rv s="2">
    <fb>24.537500000000001</fb>
    <v>1</v>
  </rv>
  <rv s="2">
    <fb>41851</fb>
    <v>0</v>
  </rv>
  <rv s="2">
    <fb>24.032499999999999</fb>
    <v>1</v>
  </rv>
  <rv s="2">
    <fb>41855</fb>
    <v>0</v>
  </rv>
  <rv s="2">
    <fb>23.897500000000001</fb>
    <v>1</v>
  </rv>
  <rv s="2">
    <fb>41856</fb>
    <v>0</v>
  </rv>
  <rv s="2">
    <fb>23.78</fb>
    <v>1</v>
  </rv>
  <rv s="2">
    <fb>41857</fb>
    <v>0</v>
  </rv>
  <rv s="2">
    <fb>23.74</fb>
    <v>1</v>
  </rv>
  <rv s="2">
    <fb>41858</fb>
    <v>0</v>
  </rv>
  <rv s="2">
    <fb>23.62</fb>
    <v>1</v>
  </rv>
  <rv s="2">
    <fb>41859</fb>
    <v>0</v>
  </rv>
  <rv s="2">
    <fb>23.684999999999999</fb>
    <v>1</v>
  </rv>
  <rv s="2">
    <fb>41862</fb>
    <v>0</v>
  </rv>
  <rv s="2">
    <fb>23.997499999999999</fb>
    <v>1</v>
  </rv>
  <rv s="2">
    <fb>41863</fb>
    <v>0</v>
  </rv>
  <rv s="2">
    <fb>23.9925</fb>
    <v>1</v>
  </rv>
  <rv s="2">
    <fb>41864</fb>
    <v>0</v>
  </rv>
  <rv s="2">
    <fb>24.31</fb>
    <v>1</v>
  </rv>
  <rv s="2">
    <fb>41865</fb>
    <v>0</v>
  </rv>
  <rv s="2">
    <fb>24.375</fb>
    <v>1</v>
  </rv>
  <rv s="2">
    <fb>41866</fb>
    <v>0</v>
  </rv>
  <rv s="2">
    <fb>24.495000000000001</fb>
    <v>1</v>
  </rv>
  <rv s="2">
    <fb>41869</fb>
    <v>0</v>
  </rv>
  <rv s="2">
    <fb>24.79</fb>
    <v>1</v>
  </rv>
  <rv s="2">
    <fb>41870</fb>
    <v>0</v>
  </rv>
  <rv s="2">
    <fb>25.1325</fb>
    <v>1</v>
  </rv>
  <rv s="2">
    <fb>41871</fb>
    <v>0</v>
  </rv>
  <rv s="2">
    <fb>25.142499999999998</fb>
    <v>1</v>
  </rv>
  <rv s="2">
    <fb>41872</fb>
    <v>0</v>
  </rv>
  <rv s="2">
    <fb>25.145</fb>
    <v>1</v>
  </rv>
  <rv s="2">
    <fb>41873</fb>
    <v>0</v>
  </rv>
  <rv s="2">
    <fb>25.33</fb>
    <v>1</v>
  </rv>
  <rv s="2">
    <fb>41876</fb>
    <v>0</v>
  </rv>
  <rv s="2">
    <fb>25.385000000000002</fb>
    <v>1</v>
  </rv>
  <rv s="2">
    <fb>41877</fb>
    <v>0</v>
  </rv>
  <rv s="2">
    <fb>25.222300000000001</fb>
    <v>1</v>
  </rv>
  <rv s="2">
    <fb>41878</fb>
    <v>0</v>
  </rv>
  <rv s="2">
    <fb>25.532499999999999</fb>
    <v>1</v>
  </rv>
  <rv s="2">
    <fb>41879</fb>
    <v>0</v>
  </rv>
  <rv s="2">
    <fb>25.5625</fb>
    <v>1</v>
  </rv>
  <rv s="2">
    <fb>41880</fb>
    <v>0</v>
  </rv>
  <rv s="2">
    <fb>41884</fb>
    <v>0</v>
  </rv>
  <rv s="2">
    <fb>25.824999999999999</fb>
    <v>1</v>
  </rv>
  <rv s="2">
    <fb>41885</fb>
    <v>0</v>
  </rv>
  <rv s="2">
    <fb>24.734999999999999</fb>
    <v>1</v>
  </rv>
  <rv s="2">
    <fb>41886</fb>
    <v>0</v>
  </rv>
  <rv s="2">
    <fb>24.53</fb>
    <v>1</v>
  </rv>
  <rv s="2">
    <fb>41887</fb>
    <v>0</v>
  </rv>
  <rv s="2">
    <fb>24.7425</fb>
    <v>1</v>
  </rv>
  <rv s="2">
    <fb>41890</fb>
    <v>0</v>
  </rv>
  <rv s="2">
    <fb>24.59</fb>
    <v>1</v>
  </rv>
  <rv s="2">
    <fb>41891</fb>
    <v>0</v>
  </rv>
  <rv s="2">
    <fb>24.497499999999999</fb>
    <v>1</v>
  </rv>
  <rv s="2">
    <fb>41892</fb>
    <v>0</v>
  </rv>
  <rv s="2">
    <fb>25.25</fb>
    <v>1</v>
  </rv>
  <rv s="2">
    <fb>41893</fb>
    <v>0</v>
  </rv>
  <rv s="2">
    <fb>25.357500000000002</fb>
    <v>1</v>
  </rv>
  <rv s="2">
    <fb>41894</fb>
    <v>0</v>
  </rv>
  <rv s="2">
    <fb>25.414999999999999</fb>
    <v>1</v>
  </rv>
  <rv s="2">
    <fb>41897</fb>
    <v>0</v>
  </rv>
  <rv s="2">
    <fb>25.407499999999999</fb>
    <v>1</v>
  </rv>
  <rv s="2">
    <fb>41898</fb>
    <v>0</v>
  </rv>
  <rv s="2">
    <fb>25.215</fb>
    <v>1</v>
  </rv>
  <rv s="2">
    <fb>41899</fb>
    <v>0</v>
  </rv>
  <rv s="2">
    <fb>25.395</fb>
    <v>1</v>
  </rv>
  <rv s="2">
    <fb>41900</fb>
    <v>0</v>
  </rv>
  <rv s="2">
    <fb>25.447500000000002</fb>
    <v>1</v>
  </rv>
  <rv s="2">
    <fb>41901</fb>
    <v>0</v>
  </rv>
  <rv s="2">
    <fb>25.24</fb>
    <v>1</v>
  </rv>
  <rv s="2">
    <fb>41904</fb>
    <v>0</v>
  </rv>
  <rv s="2">
    <fb>25.265000000000001</fb>
    <v>1</v>
  </rv>
  <rv s="2">
    <fb>41905</fb>
    <v>0</v>
  </rv>
  <rv s="2">
    <fb>25.66</fb>
    <v>1</v>
  </rv>
  <rv s="2">
    <fb>41906</fb>
    <v>0</v>
  </rv>
  <rv s="2">
    <fb>25.4375</fb>
    <v>1</v>
  </rv>
  <rv s="2">
    <fb>41907</fb>
    <v>0</v>
  </rv>
  <rv s="2">
    <fb>24.467500000000001</fb>
    <v>1</v>
  </rv>
  <rv s="2">
    <fb>41908</fb>
    <v>0</v>
  </rv>
  <rv s="2">
    <fb>41911</fb>
    <v>0</v>
  </rv>
  <rv s="2">
    <fb>25.0275</fb>
    <v>1</v>
  </rv>
  <rv s="2">
    <fb>41912</fb>
    <v>0</v>
  </rv>
  <rv s="2">
    <fb>24.795000000000002</fb>
    <v>1</v>
  </rv>
  <rv s="2">
    <fb>41914</fb>
    <v>0</v>
  </rv>
  <rv s="2">
    <fb>24.975000000000001</fb>
    <v>1</v>
  </rv>
  <rv s="2">
    <fb>41915</fb>
    <v>0</v>
  </rv>
  <rv s="2">
    <fb>24.905000000000001</fb>
    <v>1</v>
  </rv>
  <rv s="2">
    <fb>41918</fb>
    <v>0</v>
  </rv>
  <rv s="2">
    <fb>41919</fb>
    <v>0</v>
  </rv>
  <rv s="2">
    <fb>24.6875</fb>
    <v>1</v>
  </rv>
  <rv s="2">
    <fb>41920</fb>
    <v>0</v>
  </rv>
  <rv s="2">
    <fb>25.2</fb>
    <v>1</v>
  </rv>
  <rv s="2">
    <fb>41921</fb>
    <v>0</v>
  </rv>
  <rv s="2">
    <fb>25.254999999999999</fb>
    <v>1</v>
  </rv>
  <rv s="2">
    <fb>41922</fb>
    <v>0</v>
  </rv>
  <rv s="2">
    <fb>25.182500000000001</fb>
    <v>1</v>
  </rv>
  <rv s="2">
    <fb>41925</fb>
    <v>0</v>
  </rv>
  <rv s="2">
    <fb>24.952500000000001</fb>
    <v>1</v>
  </rv>
  <rv s="2">
    <fb>41926</fb>
    <v>0</v>
  </rv>
  <rv s="2">
    <fb>41927</fb>
    <v>0</v>
  </rv>
  <rv s="2">
    <fb>41928</fb>
    <v>0</v>
  </rv>
  <rv s="2">
    <fb>24.065000000000001</fb>
    <v>1</v>
  </rv>
  <rv s="2">
    <fb>41929</fb>
    <v>0</v>
  </rv>
  <rv s="2">
    <fb>24.4175</fb>
    <v>1</v>
  </rv>
  <rv s="2">
    <fb>41932</fb>
    <v>0</v>
  </rv>
  <rv s="2">
    <fb>24.94</fb>
    <v>1</v>
  </rv>
  <rv s="2">
    <fb>41933</fb>
    <v>0</v>
  </rv>
  <rv s="2">
    <fb>25.6175</fb>
    <v>1</v>
  </rv>
  <rv s="2">
    <fb>41934</fb>
    <v>0</v>
  </rv>
  <rv s="2">
    <fb>25.747499999999999</fb>
    <v>1</v>
  </rv>
  <rv s="2">
    <fb>41935</fb>
    <v>0</v>
  </rv>
  <rv s="2">
    <fb>26.2075</fb>
    <v>1</v>
  </rv>
  <rv s="2">
    <fb>41936</fb>
    <v>0</v>
  </rv>
  <rv s="2">
    <fb>26.305</fb>
    <v>1</v>
  </rv>
  <rv s="2">
    <fb>41939</fb>
    <v>0</v>
  </rv>
  <rv s="2">
    <fb>26.2775</fb>
    <v>1</v>
  </rv>
  <rv s="2">
    <fb>41940</fb>
    <v>0</v>
  </rv>
  <rv s="2">
    <fb>26.684999999999999</fb>
    <v>1</v>
  </rv>
  <rv s="2">
    <fb>41941</fb>
    <v>0</v>
  </rv>
  <rv s="2">
    <fb>26.835000000000001</fb>
    <v>1</v>
  </rv>
  <rv s="2">
    <fb>41942</fb>
    <v>0</v>
  </rv>
  <rv s="2">
    <fb>26.745000000000001</fb>
    <v>1</v>
  </rv>
  <rv s="2">
    <fb>41943</fb>
    <v>0</v>
  </rv>
  <rv s="2">
    <fb>41946</fb>
    <v>0</v>
  </rv>
  <rv s="2">
    <fb>27.35</fb>
    <v>1</v>
  </rv>
  <rv s="2">
    <fb>41947</fb>
    <v>0</v>
  </rv>
  <rv s="2">
    <fb>27.15</fb>
    <v>1</v>
  </rv>
  <rv s="2">
    <fb>41948</fb>
    <v>0</v>
  </rv>
  <rv s="2">
    <fb>27.215</fb>
    <v>1</v>
  </rv>
  <rv s="2">
    <fb>41949</fb>
    <v>0</v>
  </rv>
  <rv s="2">
    <fb>27.175000000000001</fb>
    <v>1</v>
  </rv>
  <rv s="2">
    <fb>41950</fb>
    <v>0</v>
  </rv>
  <rv s="2">
    <fb>27.252500000000001</fb>
    <v>1</v>
  </rv>
  <rv s="2">
    <fb>41953</fb>
    <v>0</v>
  </rv>
  <rv s="2">
    <fb>27.2075</fb>
    <v>1</v>
  </rv>
  <rv s="2">
    <fb>41954</fb>
    <v>0</v>
  </rv>
  <rv s="2">
    <fb>27.425000000000001</fb>
    <v>1</v>
  </rv>
  <rv s="2">
    <fb>41955</fb>
    <v>0</v>
  </rv>
  <rv s="2">
    <fb>27.8125</fb>
    <v>1</v>
  </rv>
  <rv s="2">
    <fb>41956</fb>
    <v>0</v>
  </rv>
  <rv s="2">
    <fb>28.204999999999998</fb>
    <v>1</v>
  </rv>
  <rv s="2">
    <fb>41957</fb>
    <v>0</v>
  </rv>
  <rv s="2">
    <fb>28.545000000000002</fb>
    <v>1</v>
  </rv>
  <rv s="2">
    <fb>41960</fb>
    <v>0</v>
  </rv>
  <rv s="2">
    <fb>28.497499999999999</fb>
    <v>1</v>
  </rv>
  <rv s="2">
    <fb>41961</fb>
    <v>0</v>
  </rv>
  <rv s="2">
    <fb>28.8675</fb>
    <v>1</v>
  </rv>
  <rv s="2">
    <fb>41962</fb>
    <v>0</v>
  </rv>
  <rv s="2">
    <fb>28.6675</fb>
    <v>1</v>
  </rv>
  <rv s="2">
    <fb>41963</fb>
    <v>0</v>
  </rv>
  <rv s="2">
    <fb>29.077500000000001</fb>
    <v>1</v>
  </rv>
  <rv s="2">
    <fb>41964</fb>
    <v>0</v>
  </rv>
  <rv s="2">
    <fb>29.1175</fb>
    <v>1</v>
  </rv>
  <rv s="2">
    <fb>41967</fb>
    <v>0</v>
  </rv>
  <rv s="2">
    <fb>29.656300000000002</fb>
    <v>1</v>
  </rv>
  <rv s="2">
    <fb>41968</fb>
    <v>0</v>
  </rv>
  <rv s="2">
    <fb>29.4</fb>
    <v>1</v>
  </rv>
  <rv s="2">
    <fb>41969</fb>
    <v>0</v>
  </rv>
  <rv s="2">
    <fb>29.75</fb>
    <v>1</v>
  </rv>
  <rv s="2">
    <fb>41971</fb>
    <v>0</v>
  </rv>
  <rv s="2">
    <fb>28.767499999999998</fb>
    <v>1</v>
  </rv>
  <rv s="2">
    <fb>41975</fb>
    <v>0</v>
  </rv>
  <rv s="2">
    <fb>28.657499999999999</fb>
    <v>1</v>
  </rv>
  <rv s="2">
    <fb>41976</fb>
    <v>0</v>
  </rv>
  <rv s="2">
    <fb>28.982500000000002</fb>
    <v>1</v>
  </rv>
  <rv s="2">
    <fb>41977</fb>
    <v>0</v>
  </rv>
  <rv s="2">
    <fb>28.872499999999999</fb>
    <v>1</v>
  </rv>
  <rv s="2">
    <fb>41978</fb>
    <v>0</v>
  </rv>
  <rv s="2">
    <fb>28.75</fb>
    <v>1</v>
  </rv>
  <rv s="2">
    <fb>41981</fb>
    <v>0</v>
  </rv>
  <rv s="2">
    <fb>28.1</fb>
    <v>1</v>
  </rv>
  <rv s="2">
    <fb>41982</fb>
    <v>0</v>
  </rv>
  <rv s="2">
    <fb>28.53</fb>
    <v>1</v>
  </rv>
  <rv s="2">
    <fb>41983</fb>
    <v>0</v>
  </rv>
  <rv s="2">
    <fb>27.987500000000001</fb>
    <v>1</v>
  </rv>
  <rv s="2">
    <fb>41984</fb>
    <v>0</v>
  </rv>
  <rv s="2">
    <fb>27.905000000000001</fb>
    <v>1</v>
  </rv>
  <rv s="2">
    <fb>41985</fb>
    <v>0</v>
  </rv>
  <rv s="2">
    <fb>27.432500000000001</fb>
    <v>1</v>
  </rv>
  <rv s="2">
    <fb>41988</fb>
    <v>0</v>
  </rv>
  <rv s="2">
    <fb>27.0563</fb>
    <v>1</v>
  </rv>
  <rv s="2">
    <fb>41989</fb>
    <v>0</v>
  </rv>
  <rv s="2">
    <fb>26.686299999999999</fb>
    <v>1</v>
  </rv>
  <rv s="2">
    <fb>41990</fb>
    <v>0</v>
  </rv>
  <rv s="2">
    <fb>27.352499999999999</fb>
    <v>1</v>
  </rv>
  <rv s="2">
    <fb>41991</fb>
    <v>0</v>
  </rv>
  <rv s="2">
    <fb>28.162500000000001</fb>
    <v>1</v>
  </rv>
  <rv s="2">
    <fb>41992</fb>
    <v>0</v>
  </rv>
  <rv s="2">
    <fb>27.945</fb>
    <v>1</v>
  </rv>
  <rv s="2">
    <fb>41995</fb>
    <v>0</v>
  </rv>
  <rv s="2">
    <fb>28.234999999999999</fb>
    <v>1</v>
  </rv>
  <rv s="2">
    <fb>41996</fb>
    <v>0</v>
  </rv>
  <rv s="2">
    <fb>28.135000000000002</fb>
    <v>1</v>
  </rv>
  <rv s="2">
    <fb>41997</fb>
    <v>0</v>
  </rv>
  <rv s="2">
    <fb>28.002500000000001</fb>
    <v>1</v>
  </rv>
  <rv s="2">
    <fb>41999</fb>
    <v>0</v>
  </rv>
  <rv s="2">
    <fb>42002</fb>
    <v>0</v>
  </rv>
  <rv s="2">
    <fb>28.477499999999999</fb>
    <v>1</v>
  </rv>
  <rv s="2">
    <fb>42003</fb>
    <v>0</v>
  </rv>
  <rv s="2">
    <fb>28.13</fb>
    <v>1</v>
  </rv>
  <rv s="2">
    <fb>42004</fb>
    <v>0</v>
  </rv>
  <rv s="2">
    <fb>42006</fb>
    <v>0</v>
  </rv>
  <rv s="2">
    <fb>27.3325</fb>
    <v>1</v>
  </rv>
  <rv s="2">
    <fb>42009</fb>
    <v>0</v>
  </rv>
  <rv s="2">
    <fb>26.5625</fb>
    <v>1</v>
  </rv>
  <rv s="2">
    <fb>42010</fb>
    <v>0</v>
  </rv>
  <rv s="2">
    <fb>26.565000000000001</fb>
    <v>1</v>
  </rv>
  <rv s="2">
    <fb>42011</fb>
    <v>0</v>
  </rv>
  <rv s="2">
    <fb>26.9375</fb>
    <v>1</v>
  </rv>
  <rv s="2">
    <fb>42012</fb>
    <v>0</v>
  </rv>
  <rv s="2">
    <fb>27.9725</fb>
    <v>1</v>
  </rv>
  <rv s="2">
    <fb>42013</fb>
    <v>0</v>
  </rv>
  <rv s="2">
    <fb>42016</fb>
    <v>0</v>
  </rv>
  <rv s="2">
    <fb>27.3125</fb>
    <v>1</v>
  </rv>
  <rv s="2">
    <fb>42017</fb>
    <v>0</v>
  </rv>
  <rv s="2">
    <fb>42018</fb>
    <v>0</v>
  </rv>
  <rv s="2">
    <fb>27.45</fb>
    <v>1</v>
  </rv>
  <rv s="2">
    <fb>42019</fb>
    <v>0</v>
  </rv>
  <rv s="2">
    <fb>26.704999999999998</fb>
    <v>1</v>
  </rv>
  <rv s="2">
    <fb>42020</fb>
    <v>0</v>
  </rv>
  <rv s="2">
    <fb>26.497499999999999</fb>
    <v>1</v>
  </rv>
  <rv s="2">
    <fb>42024</fb>
    <v>0</v>
  </rv>
  <rv s="2">
    <fb>27.18</fb>
    <v>1</v>
  </rv>
  <rv s="2">
    <fb>42025</fb>
    <v>0</v>
  </rv>
  <rv s="2">
    <fb>27.387499999999999</fb>
    <v>1</v>
  </rv>
  <rv s="2">
    <fb>42026</fb>
    <v>0</v>
  </rv>
  <rv s="2">
    <fb>42027</fb>
    <v>0</v>
  </rv>
  <rv s="2">
    <fb>28.245000000000001</fb>
    <v>1</v>
  </rv>
  <rv s="2">
    <fb>42030</fb>
    <v>0</v>
  </rv>
  <rv s="2">
    <fb>28.274999999999999</fb>
    <v>1</v>
  </rv>
  <rv s="2">
    <fb>42031</fb>
    <v>0</v>
  </rv>
  <rv s="2">
    <fb>27.285</fb>
    <v>1</v>
  </rv>
  <rv s="2">
    <fb>42032</fb>
    <v>0</v>
  </rv>
  <rv s="2">
    <fb>28.827500000000001</fb>
    <v>1</v>
  </rv>
  <rv s="2">
    <fb>42033</fb>
    <v>0</v>
  </rv>
  <rv s="2">
    <fb>29.725000000000001</fb>
    <v>1</v>
  </rv>
  <rv s="2">
    <fb>42034</fb>
    <v>0</v>
  </rv>
  <rv s="2">
    <fb>42037</fb>
    <v>0</v>
  </rv>
  <rv s="2">
    <fb>29.657499999999999</fb>
    <v>1</v>
  </rv>
  <rv s="2">
    <fb>42038</fb>
    <v>0</v>
  </rv>
  <rv s="2">
    <fb>29.662500000000001</fb>
    <v>1</v>
  </rv>
  <rv s="2">
    <fb>42039</fb>
    <v>0</v>
  </rv>
  <rv s="2">
    <fb>29.89</fb>
    <v>1</v>
  </rv>
  <rv s="2">
    <fb>42040</fb>
    <v>0</v>
  </rv>
  <rv s="2">
    <fb>29.984999999999999</fb>
    <v>1</v>
  </rv>
  <rv s="2">
    <fb>42041</fb>
    <v>0</v>
  </rv>
  <rv s="2">
    <fb>42044</fb>
    <v>0</v>
  </rv>
  <rv s="2">
    <fb>29.93</fb>
    <v>1</v>
  </rv>
  <rv s="2">
    <fb>42045</fb>
    <v>0</v>
  </rv>
  <rv s="2">
    <fb>30.504999999999999</fb>
    <v>1</v>
  </rv>
  <rv s="2">
    <fb>42046</fb>
    <v>0</v>
  </rv>
  <rv s="2">
    <fb>31.22</fb>
    <v>1</v>
  </rv>
  <rv s="2">
    <fb>42047</fb>
    <v>0</v>
  </rv>
  <rv s="2">
    <fb>31.614999999999998</fb>
    <v>1</v>
  </rv>
  <rv s="2">
    <fb>42048</fb>
    <v>0</v>
  </rv>
  <rv s="2">
    <fb>31.77</fb>
    <v>1</v>
  </rv>
  <rv s="2">
    <fb>42052</fb>
    <v>0</v>
  </rv>
  <rv s="2">
    <fb>31.9575</fb>
    <v>1</v>
  </rv>
  <rv s="2">
    <fb>42053</fb>
    <v>0</v>
  </rv>
  <rv s="2">
    <fb>32.178800000000003</fb>
    <v>1</v>
  </rv>
  <rv s="2">
    <fb>42054</fb>
    <v>0</v>
  </rv>
  <rv s="2">
    <fb>32.112499999999997</fb>
    <v>1</v>
  </rv>
  <rv s="2">
    <fb>42055</fb>
    <v>0</v>
  </rv>
  <rv s="2">
    <fb>32.373800000000003</fb>
    <v>1</v>
  </rv>
  <rv s="2">
    <fb>42058</fb>
    <v>0</v>
  </rv>
  <rv s="2">
    <fb>42059</fb>
    <v>0</v>
  </rv>
  <rv s="2">
    <fb>33.042499999999997</fb>
    <v>1</v>
  </rv>
  <rv s="2">
    <fb>42060</fb>
    <v>0</v>
  </rv>
  <rv s="2">
    <fb>32.197499999999998</fb>
    <v>1</v>
  </rv>
  <rv s="2">
    <fb>42061</fb>
    <v>0</v>
  </rv>
  <rv s="2">
    <fb>32.6038</fb>
    <v>1</v>
  </rv>
  <rv s="2">
    <fb>42062</fb>
    <v>0</v>
  </rv>
  <rv s="2">
    <fb>42065</fb>
    <v>0</v>
  </rv>
  <rv s="2">
    <fb>32.272500000000001</fb>
    <v>1</v>
  </rv>
  <rv s="2">
    <fb>42066</fb>
    <v>0</v>
  </rv>
  <rv s="2">
    <fb>32.340000000000003</fb>
    <v>1</v>
  </rv>
  <rv s="2">
    <fb>42067</fb>
    <v>0</v>
  </rv>
  <rv s="2">
    <fb>32.134999999999998</fb>
    <v>1</v>
  </rv>
  <rv s="2">
    <fb>42068</fb>
    <v>0</v>
  </rv>
  <rv s="2">
    <fb>31.602499999999999</fb>
    <v>1</v>
  </rv>
  <rv s="2">
    <fb>42069</fb>
    <v>0</v>
  </rv>
  <rv s="2">
    <fb>31.65</fb>
    <v>1</v>
  </rv>
  <rv s="2">
    <fb>42072</fb>
    <v>0</v>
  </rv>
  <rv s="2">
    <fb>31.785</fb>
    <v>1</v>
  </rv>
  <rv s="2">
    <fb>42073</fb>
    <v>0</v>
  </rv>
  <rv s="2">
    <fb>31.127500000000001</fb>
    <v>1</v>
  </rv>
  <rv s="2">
    <fb>42074</fb>
    <v>0</v>
  </rv>
  <rv s="2">
    <fb>30.56</fb>
    <v>1</v>
  </rv>
  <rv s="2">
    <fb>42075</fb>
    <v>0</v>
  </rv>
  <rv s="2">
    <fb>31.112500000000001</fb>
    <v>1</v>
  </rv>
  <rv s="2">
    <fb>42076</fb>
    <v>0</v>
  </rv>
  <rv s="2">
    <fb>30.897500000000001</fb>
    <v>1</v>
  </rv>
  <rv s="2">
    <fb>42079</fb>
    <v>0</v>
  </rv>
  <rv s="2">
    <fb>31.237500000000001</fb>
    <v>1</v>
  </rv>
  <rv s="2">
    <fb>42080</fb>
    <v>0</v>
  </rv>
  <rv s="2">
    <fb>31.76</fb>
    <v>1</v>
  </rv>
  <rv s="2">
    <fb>42081</fb>
    <v>0</v>
  </rv>
  <rv s="2">
    <fb>32.1175</fb>
    <v>1</v>
  </rv>
  <rv s="2">
    <fb>42082</fb>
    <v>0</v>
  </rv>
  <rv s="2">
    <fb>31.873799999999999</fb>
    <v>1</v>
  </rv>
  <rv s="2">
    <fb>42083</fb>
    <v>0</v>
  </rv>
  <rv s="2">
    <fb>31.475000000000001</fb>
    <v>1</v>
  </rv>
  <rv s="2">
    <fb>42086</fb>
    <v>0</v>
  </rv>
  <rv s="2">
    <fb>31.802499999999998</fb>
    <v>1</v>
  </rv>
  <rv s="2">
    <fb>42087</fb>
    <v>0</v>
  </rv>
  <rv s="2">
    <fb>31.672499999999999</fb>
    <v>1</v>
  </rv>
  <rv s="2">
    <fb>42088</fb>
    <v>0</v>
  </rv>
  <rv s="2">
    <fb>30.844999999999999</fb>
    <v>1</v>
  </rv>
  <rv s="2">
    <fb>42089</fb>
    <v>0</v>
  </rv>
  <rv s="2">
    <fb>31.06</fb>
    <v>1</v>
  </rv>
  <rv s="2">
    <fb>42090</fb>
    <v>0</v>
  </rv>
  <rv s="2">
    <fb>30.8125</fb>
    <v>1</v>
  </rv>
  <rv s="2">
    <fb>42093</fb>
    <v>0</v>
  </rv>
  <rv s="2">
    <fb>31.592500000000001</fb>
    <v>1</v>
  </rv>
  <rv s="2">
    <fb>42094</fb>
    <v>0</v>
  </rv>
  <rv s="2">
    <fb>31.0625</fb>
    <v>1</v>
  </rv>
  <rv s="2">
    <fb>42096</fb>
    <v>0</v>
  </rv>
  <rv s="2">
    <fb>31.33</fb>
    <v>1</v>
  </rv>
  <rv s="2">
    <fb>42100</fb>
    <v>0</v>
  </rv>
  <rv s="2">
    <fb>31.837499999999999</fb>
    <v>1</v>
  </rv>
  <rv s="2">
    <fb>42101</fb>
    <v>0</v>
  </rv>
  <rv s="2">
    <fb>31.502500000000001</fb>
    <v>1</v>
  </rv>
  <rv s="2">
    <fb>42102</fb>
    <v>0</v>
  </rv>
  <rv s="2">
    <fb>31.4</fb>
    <v>1</v>
  </rv>
  <rv s="2">
    <fb>42103</fb>
    <v>0</v>
  </rv>
  <rv s="2">
    <fb>31.64</fb>
    <v>1</v>
  </rv>
  <rv s="2">
    <fb>42104</fb>
    <v>0</v>
  </rv>
  <rv s="2">
    <fb>31.774999999999999</fb>
    <v>1</v>
  </rv>
  <rv s="2">
    <fb>42107</fb>
    <v>0</v>
  </rv>
  <rv s="2">
    <fb>31.712499999999999</fb>
    <v>1</v>
  </rv>
  <rv s="2">
    <fb>42108</fb>
    <v>0</v>
  </rv>
  <rv s="2">
    <fb>31.574999999999999</fb>
    <v>1</v>
  </rv>
  <rv s="2">
    <fb>42109</fb>
    <v>0</v>
  </rv>
  <rv s="2">
    <fb>31.695</fb>
    <v>1</v>
  </rv>
  <rv s="2">
    <fb>42110</fb>
    <v>0</v>
  </rv>
  <rv s="2">
    <fb>31.5425</fb>
    <v>1</v>
  </rv>
  <rv s="2">
    <fb>42111</fb>
    <v>0</v>
  </rv>
  <rv s="2">
    <fb>31.1875</fb>
    <v>1</v>
  </rv>
  <rv s="2">
    <fb>42114</fb>
    <v>0</v>
  </rv>
  <rv s="2">
    <fb>31.9</fb>
    <v>1</v>
  </rv>
  <rv s="2">
    <fb>42115</fb>
    <v>0</v>
  </rv>
  <rv s="2">
    <fb>31.727499999999999</fb>
    <v>1</v>
  </rv>
  <rv s="2">
    <fb>42116</fb>
    <v>0</v>
  </rv>
  <rv s="2">
    <fb>32.155000000000001</fb>
    <v>1</v>
  </rv>
  <rv s="2">
    <fb>42117</fb>
    <v>0</v>
  </rv>
  <rv s="2">
    <fb>32.417499999999997</fb>
    <v>1</v>
  </rv>
  <rv s="2">
    <fb>42118</fb>
    <v>0</v>
  </rv>
  <rv s="2">
    <fb>42121</fb>
    <v>0</v>
  </rv>
  <rv s="2">
    <fb>33.162500000000001</fb>
    <v>1</v>
  </rv>
  <rv s="2">
    <fb>42122</fb>
    <v>0</v>
  </rv>
  <rv s="2">
    <fb>32.64</fb>
    <v>1</v>
  </rv>
  <rv s="2">
    <fb>42123</fb>
    <v>0</v>
  </rv>
  <rv s="2">
    <fb>32.159999999999997</fb>
    <v>1</v>
  </rv>
  <rv s="2">
    <fb>42124</fb>
    <v>0</v>
  </rv>
  <rv s="2">
    <fb>32.237499999999997</fb>
    <v>1</v>
  </rv>
  <rv s="2">
    <fb>42128</fb>
    <v>0</v>
  </rv>
  <rv s="2">
    <fb>32.174999999999997</fb>
    <v>1</v>
  </rv>
  <rv s="2">
    <fb>42129</fb>
    <v>0</v>
  </rv>
  <rv s="2">
    <fb>31.45</fb>
    <v>1</v>
  </rv>
  <rv s="2">
    <fb>42130</fb>
    <v>0</v>
  </rv>
  <rv s="2">
    <fb>31.252500000000001</fb>
    <v>1</v>
  </rv>
  <rv s="2">
    <fb>42131</fb>
    <v>0</v>
  </rv>
  <rv s="2">
    <fb>31.315000000000001</fb>
    <v>1</v>
  </rv>
  <rv s="2">
    <fb>42132</fb>
    <v>0</v>
  </rv>
  <rv s="2">
    <fb>31.905000000000001</fb>
    <v>1</v>
  </rv>
  <rv s="2">
    <fb>42135</fb>
    <v>0</v>
  </rv>
  <rv s="2">
    <fb>31.58</fb>
    <v>1</v>
  </rv>
  <rv s="2">
    <fb>42136</fb>
    <v>0</v>
  </rv>
  <rv s="2">
    <fb>31.4663</fb>
    <v>1</v>
  </rv>
  <rv s="2">
    <fb>42137</fb>
    <v>0</v>
  </rv>
  <rv s="2">
    <fb>42138</fb>
    <v>0</v>
  </rv>
  <rv s="2">
    <fb>42139</fb>
    <v>0</v>
  </rv>
  <rv s="2">
    <fb>32.192500000000003</fb>
    <v>1</v>
  </rv>
  <rv s="2">
    <fb>42142</fb>
    <v>0</v>
  </rv>
  <rv s="2">
    <fb>32.547499999999999</fb>
    <v>1</v>
  </rv>
  <rv s="2">
    <fb>42143</fb>
    <v>0</v>
  </rv>
  <rv s="2">
    <fb>32.517499999999998</fb>
    <v>1</v>
  </rv>
  <rv s="2">
    <fb>42144</fb>
    <v>0</v>
  </rv>
  <rv s="2">
    <fb>32.515000000000001</fb>
    <v>1</v>
  </rv>
  <rv s="2">
    <fb>42145</fb>
    <v>0</v>
  </rv>
  <rv s="2">
    <fb>32.847499999999997</fb>
    <v>1</v>
  </rv>
  <rv s="2">
    <fb>42146</fb>
    <v>0</v>
  </rv>
  <rv s="2">
    <fb>33.134999999999998</fb>
    <v>1</v>
  </rv>
  <rv s="2">
    <fb>42150</fb>
    <v>0</v>
  </rv>
  <rv s="2">
    <fb>32.405000000000001</fb>
    <v>1</v>
  </rv>
  <rv s="2">
    <fb>42151</fb>
    <v>0</v>
  </rv>
  <rv s="2">
    <fb>33.011200000000002</fb>
    <v>1</v>
  </rv>
  <rv s="2">
    <fb>42152</fb>
    <v>0</v>
  </rv>
  <rv s="2">
    <fb>32.945</fb>
    <v>1</v>
  </rv>
  <rv s="2">
    <fb>42153</fb>
    <v>0</v>
  </rv>
  <rv s="2">
    <fb>32.633800000000001</fb>
    <v>1</v>
  </rv>
  <rv s="2">
    <fb>42157</fb>
    <v>0</v>
  </rv>
  <rv s="2">
    <fb>32.49</fb>
    <v>1</v>
  </rv>
  <rv s="2">
    <fb>42158</fb>
    <v>0</v>
  </rv>
  <rv s="2">
    <fb>32.53</fb>
    <v>1</v>
  </rv>
  <rv s="2">
    <fb>42159</fb>
    <v>0</v>
  </rv>
  <rv s="2">
    <fb>42160</fb>
    <v>0</v>
  </rv>
  <rv s="2">
    <fb>32.162500000000001</fb>
    <v>1</v>
  </rv>
  <rv s="2">
    <fb>42163</fb>
    <v>0</v>
  </rv>
  <rv s="2">
    <fb>31.95</fb>
    <v>1</v>
  </rv>
  <rv s="2">
    <fb>42164</fb>
    <v>0</v>
  </rv>
  <rv s="2">
    <fb>31.855</fb>
    <v>1</v>
  </rv>
  <rv s="2">
    <fb>42165</fb>
    <v>0</v>
  </rv>
  <rv s="2">
    <fb>32.22</fb>
    <v>1</v>
  </rv>
  <rv s="2">
    <fb>42166</fb>
    <v>0</v>
  </rv>
  <rv s="2">
    <fb>32.147500000000001</fb>
    <v>1</v>
  </rv>
  <rv s="2">
    <fb>42167</fb>
    <v>0</v>
  </rv>
  <rv s="2">
    <fb>31.7925</fb>
    <v>1</v>
  </rv>
  <rv s="2">
    <fb>42170</fb>
    <v>0</v>
  </rv>
  <rv s="2">
    <fb>31.73</fb>
    <v>1</v>
  </rv>
  <rv s="2">
    <fb>42171</fb>
    <v>0</v>
  </rv>
  <rv s="2">
    <fb>42172</fb>
    <v>0</v>
  </rv>
  <rv s="2">
    <fb>31.824999999999999</fb>
    <v>1</v>
  </rv>
  <rv s="2">
    <fb>42173</fb>
    <v>0</v>
  </rv>
  <rv s="2">
    <fb>31.97</fb>
    <v>1</v>
  </rv>
  <rv s="2">
    <fb>42174</fb>
    <v>0</v>
  </rv>
  <rv s="2">
    <fb>42177</fb>
    <v>0</v>
  </rv>
  <rv s="2">
    <fb>31.9025</fb>
    <v>1</v>
  </rv>
  <rv s="2">
    <fb>42178</fb>
    <v>0</v>
  </rv>
  <rv s="2">
    <fb>31.7575</fb>
    <v>1</v>
  </rv>
  <rv s="2">
    <fb>42179</fb>
    <v>0</v>
  </rv>
  <rv s="2">
    <fb>32.027500000000003</fb>
    <v>1</v>
  </rv>
  <rv s="2">
    <fb>42180</fb>
    <v>0</v>
  </rv>
  <rv s="2">
    <fb>31.875</fb>
    <v>1</v>
  </rv>
  <rv s="2">
    <fb>42181</fb>
    <v>0</v>
  </rv>
  <rv s="2">
    <fb>31.6875</fb>
    <v>1</v>
  </rv>
  <rv s="2">
    <fb>42184</fb>
    <v>0</v>
  </rv>
  <rv s="2">
    <fb>31.1325</fb>
    <v>1</v>
  </rv>
  <rv s="2">
    <fb>42185</fb>
    <v>0</v>
  </rv>
  <rv s="2">
    <fb>42187</fb>
    <v>0</v>
  </rv>
  <rv s="2">
    <fb>31.61</fb>
    <v>1</v>
  </rv>
  <rv s="2">
    <fb>42191</fb>
    <v>0</v>
  </rv>
  <rv s="2">
    <fb>31.5</fb>
    <v>1</v>
  </rv>
  <rv s="2">
    <fb>42192</fb>
    <v>0</v>
  </rv>
  <rv s="2">
    <fb>31.422499999999999</fb>
    <v>1</v>
  </rv>
  <rv s="2">
    <fb>42193</fb>
    <v>0</v>
  </rv>
  <rv s="2">
    <fb>30.642499999999998</fb>
    <v>1</v>
  </rv>
  <rv s="2">
    <fb>42194</fb>
    <v>0</v>
  </rv>
  <rv s="2">
    <fb>30.017499999999998</fb>
    <v>1</v>
  </rv>
  <rv s="2">
    <fb>42195</fb>
    <v>0</v>
  </rv>
  <rv s="2">
    <fb>30.82</fb>
    <v>1</v>
  </rv>
  <rv s="2">
    <fb>42198</fb>
    <v>0</v>
  </rv>
  <rv s="2">
    <fb>31.414999999999999</fb>
    <v>1</v>
  </rv>
  <rv s="2">
    <fb>42199</fb>
    <v>0</v>
  </rv>
  <rv s="2">
    <fb>31.4025</fb>
    <v>1</v>
  </rv>
  <rv s="2">
    <fb>42200</fb>
    <v>0</v>
  </rv>
  <rv s="2">
    <fb>31.704999999999998</fb>
    <v>1</v>
  </rv>
  <rv s="2">
    <fb>42201</fb>
    <v>0</v>
  </rv>
  <rv s="2">
    <fb>32.127499999999998</fb>
    <v>1</v>
  </rv>
  <rv s="2">
    <fb>42202</fb>
    <v>0</v>
  </rv>
  <rv s="2">
    <fb>42205</fb>
    <v>0</v>
  </rv>
  <rv s="2">
    <fb>33.017499999999998</fb>
    <v>1</v>
  </rv>
  <rv s="2">
    <fb>42206</fb>
    <v>0</v>
  </rv>
  <rv s="2">
    <fb>32.6875</fb>
    <v>1</v>
  </rv>
  <rv s="2">
    <fb>42207</fb>
    <v>0</v>
  </rv>
  <rv s="2">
    <fb>31.305</fb>
    <v>1</v>
  </rv>
  <rv s="2">
    <fb>42208</fb>
    <v>0</v>
  </rv>
  <rv s="2">
    <fb>31.29</fb>
    <v>1</v>
  </rv>
  <rv s="2">
    <fb>42209</fb>
    <v>0</v>
  </rv>
  <rv s="2">
    <fb>31.125</fb>
    <v>1</v>
  </rv>
  <rv s="2">
    <fb>42212</fb>
    <v>0</v>
  </rv>
  <rv s="2">
    <fb>30.692499999999999</fb>
    <v>1</v>
  </rv>
  <rv s="2">
    <fb>42213</fb>
    <v>0</v>
  </rv>
  <rv s="2">
    <fb>42214</fb>
    <v>0</v>
  </rv>
  <rv s="2">
    <fb>30.747499999999999</fb>
    <v>1</v>
  </rv>
  <rv s="2">
    <fb>42215</fb>
    <v>0</v>
  </rv>
  <rv s="2">
    <fb>30.592500000000001</fb>
    <v>1</v>
  </rv>
  <rv s="2">
    <fb>42216</fb>
    <v>0</v>
  </rv>
  <rv s="2">
    <fb>42219</fb>
    <v>0</v>
  </rv>
  <rv s="2">
    <fb>29.61</fb>
    <v>1</v>
  </rv>
  <rv s="2">
    <fb>42220</fb>
    <v>0</v>
  </rv>
  <rv s="2">
    <fb>28.66</fb>
    <v>1</v>
  </rv>
  <rv s="2">
    <fb>42221</fb>
    <v>0</v>
  </rv>
  <rv s="2">
    <fb>28.85</fb>
    <v>1</v>
  </rv>
  <rv s="2">
    <fb>42222</fb>
    <v>0</v>
  </rv>
  <rv s="2">
    <fb>28.782499999999999</fb>
    <v>1</v>
  </rv>
  <rv s="2">
    <fb>42223</fb>
    <v>0</v>
  </rv>
  <rv s="2">
    <fb>28.88</fb>
    <v>1</v>
  </rv>
  <rv s="2">
    <fb>42226</fb>
    <v>0</v>
  </rv>
  <rv s="2">
    <fb>42227</fb>
    <v>0</v>
  </rv>
  <rv s="2">
    <fb>28.372499999999999</fb>
    <v>1</v>
  </rv>
  <rv s="2">
    <fb>42228</fb>
    <v>0</v>
  </rv>
  <rv s="2">
    <fb>28.81</fb>
    <v>1</v>
  </rv>
  <rv s="2">
    <fb>42229</fb>
    <v>0</v>
  </rv>
  <rv s="2">
    <fb>28.787500000000001</fb>
    <v>1</v>
  </rv>
  <rv s="2">
    <fb>42230</fb>
    <v>0</v>
  </rv>
  <rv s="2">
    <fb>28.99</fb>
    <v>1</v>
  </rv>
  <rv s="2">
    <fb>42233</fb>
    <v>0</v>
  </rv>
  <rv s="2">
    <fb>42234</fb>
    <v>0</v>
  </rv>
  <rv s="2">
    <fb>29.125</fb>
    <v>1</v>
  </rv>
  <rv s="2">
    <fb>42235</fb>
    <v>0</v>
  </rv>
  <rv s="2">
    <fb>28.752500000000001</fb>
    <v>1</v>
  </rv>
  <rv s="2">
    <fb>42236</fb>
    <v>0</v>
  </rv>
  <rv s="2">
    <fb>42237</fb>
    <v>0</v>
  </rv>
  <rv s="2">
    <fb>42240</fb>
    <v>0</v>
  </rv>
  <rv s="2">
    <fb>25.78</fb>
    <v>1</v>
  </rv>
  <rv s="2">
    <fb>42241</fb>
    <v>0</v>
  </rv>
  <rv s="2">
    <fb>25.934999999999999</fb>
    <v>1</v>
  </rv>
  <rv s="2">
    <fb>42242</fb>
    <v>0</v>
  </rv>
  <rv s="2">
    <fb>27.422499999999999</fb>
    <v>1</v>
  </rv>
  <rv s="2">
    <fb>42243</fb>
    <v>0</v>
  </rv>
  <rv s="2">
    <fb>28.23</fb>
    <v>1</v>
  </rv>
  <rv s="2">
    <fb>42244</fb>
    <v>0</v>
  </rv>
  <rv s="2">
    <fb>28.322500000000002</fb>
    <v>1</v>
  </rv>
  <rv s="2">
    <fb>42247</fb>
    <v>0</v>
  </rv>
  <rv s="2">
    <fb>26.93</fb>
    <v>1</v>
  </rv>
  <rv s="2">
    <fb>42249</fb>
    <v>0</v>
  </rv>
  <rv s="2">
    <fb>28.085000000000001</fb>
    <v>1</v>
  </rv>
  <rv s="2">
    <fb>42250</fb>
    <v>0</v>
  </rv>
  <rv s="2">
    <fb>27.592500000000001</fb>
    <v>1</v>
  </rv>
  <rv s="2">
    <fb>42251</fb>
    <v>0</v>
  </rv>
  <rv s="2">
    <fb>27.317499999999999</fb>
    <v>1</v>
  </rv>
  <rv s="2">
    <fb>42255</fb>
    <v>0</v>
  </rv>
  <rv s="2">
    <fb>28.077500000000001</fb>
    <v>1</v>
  </rv>
  <rv s="2">
    <fb>42256</fb>
    <v>0</v>
  </rv>
  <rv s="2">
    <fb>27.537500000000001</fb>
    <v>1</v>
  </rv>
  <rv s="2">
    <fb>42257</fb>
    <v>0</v>
  </rv>
  <rv s="2">
    <fb>28.142499999999998</fb>
    <v>1</v>
  </rv>
  <rv s="2">
    <fb>42258</fb>
    <v>0</v>
  </rv>
  <rv s="2">
    <fb>28.552499999999998</fb>
    <v>1</v>
  </rv>
  <rv s="2">
    <fb>42261</fb>
    <v>0</v>
  </rv>
  <rv s="2">
    <fb>42262</fb>
    <v>0</v>
  </rv>
  <rv s="2">
    <fb>29.07</fb>
    <v>1</v>
  </rv>
  <rv s="2">
    <fb>42263</fb>
    <v>0</v>
  </rv>
  <rv s="2">
    <fb>29.102499999999999</fb>
    <v>1</v>
  </rv>
  <rv s="2">
    <fb>42264</fb>
    <v>0</v>
  </rv>
  <rv s="2">
    <fb>28.48</fb>
    <v>1</v>
  </rv>
  <rv s="2">
    <fb>42265</fb>
    <v>0</v>
  </rv>
  <rv s="2">
    <fb>28.362500000000001</fb>
    <v>1</v>
  </rv>
  <rv s="2">
    <fb>42268</fb>
    <v>0</v>
  </rv>
  <rv s="2">
    <fb>28.802499999999998</fb>
    <v>1</v>
  </rv>
  <rv s="2">
    <fb>42269</fb>
    <v>0</v>
  </rv>
  <rv s="2">
    <fb>28.35</fb>
    <v>1</v>
  </rv>
  <rv s="2">
    <fb>42270</fb>
    <v>0</v>
  </rv>
  <rv s="2">
    <fb>28.58</fb>
    <v>1</v>
  </rv>
  <rv s="2">
    <fb>42271</fb>
    <v>0</v>
  </rv>
  <rv s="2">
    <fb>42272</fb>
    <v>0</v>
  </rv>
  <rv s="2">
    <fb>28.677499999999998</fb>
    <v>1</v>
  </rv>
  <rv s="2">
    <fb>42275</fb>
    <v>0</v>
  </rv>
  <rv s="2">
    <fb>28.11</fb>
    <v>1</v>
  </rv>
  <rv s="2">
    <fb>42276</fb>
    <v>0</v>
  </rv>
  <rv s="2">
    <fb>27.265000000000001</fb>
    <v>1</v>
  </rv>
  <rv s="2">
    <fb>42277</fb>
    <v>0</v>
  </rv>
  <rv s="2">
    <fb>27.395</fb>
    <v>1</v>
  </rv>
  <rv s="2">
    <fb>42279</fb>
    <v>0</v>
  </rv>
  <rv s="2">
    <fb>42282</fb>
    <v>0</v>
  </rv>
  <rv s="2">
    <fb>27.695</fb>
    <v>1</v>
  </rv>
  <rv s="2">
    <fb>42283</fb>
    <v>0</v>
  </rv>
  <rv s="2">
    <fb>27.827500000000001</fb>
    <v>1</v>
  </rv>
  <rv s="2">
    <fb>42284</fb>
    <v>0</v>
  </rv>
  <rv s="2">
    <fb>42285</fb>
    <v>0</v>
  </rv>
  <rv s="2">
    <fb>27.375</fb>
    <v>1</v>
  </rv>
  <rv s="2">
    <fb>42286</fb>
    <v>0</v>
  </rv>
  <rv s="2">
    <fb>28.03</fb>
    <v>1</v>
  </rv>
  <rv s="2">
    <fb>42289</fb>
    <v>0</v>
  </rv>
  <rv s="2">
    <fb>27.9</fb>
    <v>1</v>
  </rv>
  <rv s="2">
    <fb>42290</fb>
    <v>0</v>
  </rv>
  <rv s="2">
    <fb>27.947500000000002</fb>
    <v>1</v>
  </rv>
  <rv s="2">
    <fb>42291</fb>
    <v>0</v>
  </rv>
  <rv s="2">
    <fb>27.552499999999998</fb>
    <v>1</v>
  </rv>
  <rv s="2">
    <fb>42292</fb>
    <v>0</v>
  </rv>
  <rv s="2">
    <fb>27.965</fb>
    <v>1</v>
  </rv>
  <rv s="2">
    <fb>42293</fb>
    <v>0</v>
  </rv>
  <rv s="2">
    <fb>27.76</fb>
    <v>1</v>
  </rv>
  <rv s="2">
    <fb>42296</fb>
    <v>0</v>
  </rv>
  <rv s="2">
    <fb>27.932500000000001</fb>
    <v>1</v>
  </rv>
  <rv s="2">
    <fb>42297</fb>
    <v>0</v>
  </rv>
  <rv s="2">
    <fb>28.442499999999999</fb>
    <v>1</v>
  </rv>
  <rv s="2">
    <fb>42298</fb>
    <v>0</v>
  </rv>
  <rv s="2">
    <fb>28.44</fb>
    <v>1</v>
  </rv>
  <rv s="2">
    <fb>42299</fb>
    <v>0</v>
  </rv>
  <rv s="2">
    <fb>28.875</fb>
    <v>1</v>
  </rv>
  <rv s="2">
    <fb>42300</fb>
    <v>0</v>
  </rv>
  <rv s="2">
    <fb>29.77</fb>
    <v>1</v>
  </rv>
  <rv s="2">
    <fb>42303</fb>
    <v>0</v>
  </rv>
  <rv s="2">
    <fb>28.82</fb>
    <v>1</v>
  </rv>
  <rv s="2">
    <fb>42304</fb>
    <v>0</v>
  </rv>
  <rv s="2">
    <fb>28.637499999999999</fb>
    <v>1</v>
  </rv>
  <rv s="2">
    <fb>42305</fb>
    <v>0</v>
  </rv>
  <rv s="2">
    <fb>29.817499999999999</fb>
    <v>1</v>
  </rv>
  <rv s="2">
    <fb>42306</fb>
    <v>0</v>
  </rv>
  <rv s="2">
    <fb>30.1325</fb>
    <v>1</v>
  </rv>
  <rv s="2">
    <fb>42307</fb>
    <v>0</v>
  </rv>
  <rv s="2">
    <fb>42310</fb>
    <v>0</v>
  </rv>
  <rv s="2">
    <fb>30.295000000000002</fb>
    <v>1</v>
  </rv>
  <rv s="2">
    <fb>42311</fb>
    <v>0</v>
  </rv>
  <rv s="2">
    <fb>42312</fb>
    <v>0</v>
  </rv>
  <rv s="2">
    <fb>30.5</fb>
    <v>1</v>
  </rv>
  <rv s="2">
    <fb>42313</fb>
    <v>0</v>
  </rv>
  <rv s="2">
    <fb>30.23</fb>
    <v>1</v>
  </rv>
  <rv s="2">
    <fb>42314</fb>
    <v>0</v>
  </rv>
  <rv s="2">
    <fb>30.265000000000001</fb>
    <v>1</v>
  </rv>
  <rv s="2">
    <fb>42317</fb>
    <v>0</v>
  </rv>
  <rv s="2">
    <fb>30.142499999999998</fb>
    <v>1</v>
  </rv>
  <rv s="2">
    <fb>42318</fb>
    <v>0</v>
  </rv>
  <rv s="2">
    <fb>29.192499999999999</fb>
    <v>1</v>
  </rv>
  <rv s="2">
    <fb>42319</fb>
    <v>0</v>
  </rv>
  <rv s="2">
    <fb>29.0275</fb>
    <v>1</v>
  </rv>
  <rv s="2">
    <fb>42320</fb>
    <v>0</v>
  </rv>
  <rv s="2">
    <fb>28.93</fb>
    <v>1</v>
  </rv>
  <rv s="2">
    <fb>42321</fb>
    <v>0</v>
  </rv>
  <rv s="2">
    <fb>42324</fb>
    <v>0</v>
  </rv>
  <rv s="2">
    <fb>28.543800000000001</fb>
    <v>1</v>
  </rv>
  <rv s="2">
    <fb>42325</fb>
    <v>0</v>
  </rv>
  <rv s="2">
    <fb>28.422499999999999</fb>
    <v>1</v>
  </rv>
  <rv s="2">
    <fb>42326</fb>
    <v>0</v>
  </rv>
  <rv s="2">
    <fb>29.322500000000002</fb>
    <v>1</v>
  </rv>
  <rv s="2">
    <fb>42327</fb>
    <v>0</v>
  </rv>
  <rv s="2">
    <fb>29.695</fb>
    <v>1</v>
  </rv>
  <rv s="2">
    <fb>42328</fb>
    <v>0</v>
  </rv>
  <rv s="2">
    <fb>29.824999999999999</fb>
    <v>1</v>
  </rv>
  <rv s="2">
    <fb>42331</fb>
    <v>0</v>
  </rv>
  <rv s="2">
    <fb>29.4375</fb>
    <v>1</v>
  </rv>
  <rv s="2">
    <fb>42332</fb>
    <v>0</v>
  </rv>
  <rv s="2">
    <fb>29.72</fb>
    <v>1</v>
  </rv>
  <rv s="2">
    <fb>42333</fb>
    <v>0</v>
  </rv>
  <rv s="2">
    <fb>29.5075</fb>
    <v>1</v>
  </rv>
  <rv s="2">
    <fb>42335</fb>
    <v>0</v>
  </rv>
  <rv s="2">
    <fb>29.452500000000001</fb>
    <v>1</v>
  </rv>
  <rv s="2">
    <fb>42338</fb>
    <v>0</v>
  </rv>
  <rv s="2">
    <fb>29.335000000000001</fb>
    <v>1</v>
  </rv>
  <rv s="2">
    <fb>42340</fb>
    <v>0</v>
  </rv>
  <rv s="2">
    <fb>42341</fb>
    <v>0</v>
  </rv>
  <rv s="2">
    <fb>28.8</fb>
    <v>1</v>
  </rv>
  <rv s="2">
    <fb>42342</fb>
    <v>0</v>
  </rv>
  <rv s="2">
    <fb>29.7575</fb>
    <v>1</v>
  </rv>
  <rv s="2">
    <fb>42345</fb>
    <v>0</v>
  </rv>
  <rv s="2">
    <fb>29.57</fb>
    <v>1</v>
  </rv>
  <rv s="2">
    <fb>42346</fb>
    <v>0</v>
  </rv>
  <rv s="2">
    <fb>29.557500000000001</fb>
    <v>1</v>
  </rv>
  <rv s="2">
    <fb>42347</fb>
    <v>0</v>
  </rv>
  <rv s="2">
    <fb>28.905000000000001</fb>
    <v>1</v>
  </rv>
  <rv s="2">
    <fb>42348</fb>
    <v>0</v>
  </rv>
  <rv s="2">
    <fb>29.0425</fb>
    <v>1</v>
  </rv>
  <rv s="2">
    <fb>42349</fb>
    <v>0</v>
  </rv>
  <rv s="2">
    <fb>28.295000000000002</fb>
    <v>1</v>
  </rv>
  <rv s="2">
    <fb>42352</fb>
    <v>0</v>
  </rv>
  <rv s="2">
    <fb>28.12</fb>
    <v>1</v>
  </rv>
  <rv s="2">
    <fb>42353</fb>
    <v>0</v>
  </rv>
  <rv s="2">
    <fb>27.622499999999999</fb>
    <v>1</v>
  </rv>
  <rv s="2">
    <fb>42354</fb>
    <v>0</v>
  </rv>
  <rv s="2">
    <fb>27.835000000000001</fb>
    <v>1</v>
  </rv>
  <rv s="2">
    <fb>42355</fb>
    <v>0</v>
  </rv>
  <rv s="2">
    <fb>27.245000000000001</fb>
    <v>1</v>
  </rv>
  <rv s="2">
    <fb>42356</fb>
    <v>0</v>
  </rv>
  <rv s="2">
    <fb>26.5075</fb>
    <v>1</v>
  </rv>
  <rv s="2">
    <fb>42359</fb>
    <v>0</v>
  </rv>
  <rv s="2">
    <fb>26.8325</fb>
    <v>1</v>
  </rv>
  <rv s="2">
    <fb>42360</fb>
    <v>0</v>
  </rv>
  <rv s="2">
    <fb>26.807500000000001</fb>
    <v>1</v>
  </rv>
  <rv s="2">
    <fb>42361</fb>
    <v>0</v>
  </rv>
  <rv s="2">
    <fb>27.1525</fb>
    <v>1</v>
  </rv>
  <rv s="2">
    <fb>42362</fb>
    <v>0</v>
  </rv>
  <rv s="2">
    <fb>27.0075</fb>
    <v>1</v>
  </rv>
  <rv s="2">
    <fb>42366</fb>
    <v>0</v>
  </rv>
  <rv s="2">
    <fb>42367</fb>
    <v>0</v>
  </rv>
  <rv s="2">
    <fb>27.184999999999999</fb>
    <v>1</v>
  </rv>
  <rv s="2">
    <fb>42368</fb>
    <v>0</v>
  </rv>
  <rv s="2">
    <fb>26.83</fb>
    <v>1</v>
  </rv>
  <rv s="2">
    <fb>42369</fb>
    <v>0</v>
  </rv>
  <rv s="2">
    <fb>42373</fb>
    <v>0</v>
  </rv>
  <rv s="2">
    <fb>26.337499999999999</fb>
    <v>1</v>
  </rv>
  <rv s="2">
    <fb>42374</fb>
    <v>0</v>
  </rv>
  <rv s="2">
    <fb>25.677499999999998</fb>
    <v>1</v>
  </rv>
  <rv s="2">
    <fb>42375</fb>
    <v>0</v>
  </rv>
  <rv s="2">
    <fb>25.175000000000001</fb>
    <v>1</v>
  </rv>
  <rv s="2">
    <fb>42376</fb>
    <v>0</v>
  </rv>
  <rv s="2">
    <fb>42377</fb>
    <v>0</v>
  </rv>
  <rv s="2">
    <fb>24.24</fb>
    <v>1</v>
  </rv>
  <rv s="2">
    <fb>42380</fb>
    <v>0</v>
  </rv>
  <rv s="2">
    <fb>24.6325</fb>
    <v>1</v>
  </rv>
  <rv s="2">
    <fb>42381</fb>
    <v>0</v>
  </rv>
  <rv s="2">
    <fb>24.99</fb>
    <v>1</v>
  </rv>
  <rv s="2">
    <fb>42382</fb>
    <v>0</v>
  </rv>
  <rv s="2">
    <fb>24.3475</fb>
    <v>1</v>
  </rv>
  <rv s="2">
    <fb>42383</fb>
    <v>0</v>
  </rv>
  <rv s="2">
    <fb>24.88</fb>
    <v>1</v>
  </rv>
  <rv s="2">
    <fb>42384</fb>
    <v>0</v>
  </rv>
  <rv s="2">
    <fb>24.282499999999999</fb>
    <v>1</v>
  </rv>
  <rv s="2">
    <fb>42388</fb>
    <v>0</v>
  </rv>
  <rv s="2">
    <fb>24.164999999999999</fb>
    <v>1</v>
  </rv>
  <rv s="2">
    <fb>42389</fb>
    <v>0</v>
  </rv>
  <rv s="2">
    <fb>24.197500000000002</fb>
    <v>1</v>
  </rv>
  <rv s="2">
    <fb>42390</fb>
    <v>0</v>
  </rv>
  <rv s="2">
    <fb>24.074999999999999</fb>
    <v>1</v>
  </rv>
  <rv s="2">
    <fb>42391</fb>
    <v>0</v>
  </rv>
  <rv s="2">
    <fb>25.355</fb>
    <v>1</v>
  </rv>
  <rv s="2">
    <fb>42394</fb>
    <v>0</v>
  </rv>
  <rv s="2">
    <fb>24.86</fb>
    <v>1</v>
  </rv>
  <rv s="2">
    <fb>42395</fb>
    <v>0</v>
  </rv>
  <rv s="2">
    <fb>24.997499999999999</fb>
    <v>1</v>
  </rv>
  <rv s="2">
    <fb>42396</fb>
    <v>0</v>
  </rv>
  <rv s="2">
    <fb>23.355</fb>
    <v>1</v>
  </rv>
  <rv s="2">
    <fb>42397</fb>
    <v>0</v>
  </rv>
  <rv s="2">
    <fb>23.522500000000001</fb>
    <v>1</v>
  </rv>
  <rv s="2">
    <fb>42398</fb>
    <v>0</v>
  </rv>
  <rv s="2">
    <fb>24.107500000000002</fb>
    <v>1</v>
  </rv>
  <rv s="2">
    <fb>42402</fb>
    <v>0</v>
  </rv>
  <rv s="2">
    <fb>42403</fb>
    <v>0</v>
  </rv>
  <rv s="2">
    <fb>24.087499999999999</fb>
    <v>1</v>
  </rv>
  <rv s="2">
    <fb>42404</fb>
    <v>0</v>
  </rv>
  <rv s="2">
    <fb>24.15</fb>
    <v>1</v>
  </rv>
  <rv s="2">
    <fb>42405</fb>
    <v>0</v>
  </rv>
  <rv s="2">
    <fb>23.504999999999999</fb>
    <v>1</v>
  </rv>
  <rv s="2">
    <fb>42408</fb>
    <v>0</v>
  </rv>
  <rv s="2">
    <fb>23.752500000000001</fb>
    <v>1</v>
  </rv>
  <rv s="2">
    <fb>42409</fb>
    <v>0</v>
  </rv>
  <rv s="2">
    <fb>23.747499999999999</fb>
    <v>1</v>
  </rv>
  <rv s="2">
    <fb>42410</fb>
    <v>0</v>
  </rv>
  <rv s="2">
    <fb>23.567499999999999</fb>
    <v>1</v>
  </rv>
  <rv s="2">
    <fb>42411</fb>
    <v>0</v>
  </rv>
  <rv s="2">
    <fb>42412</fb>
    <v>0</v>
  </rv>
  <rv s="2">
    <fb>23.497499999999999</fb>
    <v>1</v>
  </rv>
  <rv s="2">
    <fb>42416</fb>
    <v>0</v>
  </rv>
  <rv s="2">
    <fb>24.16</fb>
    <v>1</v>
  </rv>
  <rv s="2">
    <fb>42417</fb>
    <v>0</v>
  </rv>
  <rv s="2">
    <fb>42418</fb>
    <v>0</v>
  </rv>
  <rv s="2">
    <fb>42419</fb>
    <v>0</v>
  </rv>
  <rv s="2">
    <fb>24.01</fb>
    <v>1</v>
  </rv>
  <rv s="2">
    <fb>42422</fb>
    <v>0</v>
  </rv>
  <rv s="2">
    <fb>24.22</fb>
    <v>1</v>
  </rv>
  <rv s="2">
    <fb>42423</fb>
    <v>0</v>
  </rv>
  <rv s="2">
    <fb>23.672499999999999</fb>
    <v>1</v>
  </rv>
  <rv s="2">
    <fb>42424</fb>
    <v>0</v>
  </rv>
  <rv s="2">
    <fb>24.024999999999999</fb>
    <v>1</v>
  </rv>
  <rv s="2">
    <fb>42425</fb>
    <v>0</v>
  </rv>
  <rv s="2">
    <fb>24.19</fb>
    <v>1</v>
  </rv>
  <rv s="2">
    <fb>42426</fb>
    <v>0</v>
  </rv>
  <rv s="2">
    <fb>24.227499999999999</fb>
    <v>1</v>
  </rv>
  <rv s="2">
    <fb>42429</fb>
    <v>0</v>
  </rv>
  <rv s="2">
    <fb>42431</fb>
    <v>0</v>
  </rv>
  <rv s="2">
    <fb>42432</fb>
    <v>0</v>
  </rv>
  <rv s="2">
    <fb>25.375</fb>
    <v>1</v>
  </rv>
  <rv s="2">
    <fb>42433</fb>
    <v>0</v>
  </rv>
  <rv s="2">
    <fb>25.752500000000001</fb>
    <v>1</v>
  </rv>
  <rv s="2">
    <fb>42436</fb>
    <v>0</v>
  </rv>
  <rv s="2">
    <fb>25.467500000000001</fb>
    <v>1</v>
  </rv>
  <rv s="2">
    <fb>42437</fb>
    <v>0</v>
  </rv>
  <rv s="2">
    <fb>25.2575</fb>
    <v>1</v>
  </rv>
  <rv s="2">
    <fb>42438</fb>
    <v>0</v>
  </rv>
  <rv s="2">
    <fb>25.28</fb>
    <v>1</v>
  </rv>
  <rv s="2">
    <fb>42439</fb>
    <v>0</v>
  </rv>
  <rv s="2">
    <fb>25.2925</fb>
    <v>1</v>
  </rv>
  <rv s="2">
    <fb>42440</fb>
    <v>0</v>
  </rv>
  <rv s="2">
    <fb>25.565000000000001</fb>
    <v>1</v>
  </rv>
  <rv s="2">
    <fb>42443</fb>
    <v>0</v>
  </rv>
  <rv s="2">
    <fb>25.63</fb>
    <v>1</v>
  </rv>
  <rv s="2">
    <fb>42444</fb>
    <v>0</v>
  </rv>
  <rv s="2">
    <fb>26.145</fb>
    <v>1</v>
  </rv>
  <rv s="2">
    <fb>42445</fb>
    <v>0</v>
  </rv>
  <rv s="2">
    <fb>26.4925</fb>
    <v>1</v>
  </rv>
  <rv s="2">
    <fb>42446</fb>
    <v>0</v>
  </rv>
  <rv s="2">
    <fb>26.45</fb>
    <v>1</v>
  </rv>
  <rv s="2">
    <fb>42447</fb>
    <v>0</v>
  </rv>
  <rv s="2">
    <fb>26.48</fb>
    <v>1</v>
  </rv>
  <rv s="2">
    <fb>42450</fb>
    <v>0</v>
  </rv>
  <rv s="2">
    <fb>26.477499999999999</fb>
    <v>1</v>
  </rv>
  <rv s="2">
    <fb>42451</fb>
    <v>0</v>
  </rv>
  <rv s="2">
    <fb>26.68</fb>
    <v>1</v>
  </rv>
  <rv s="2">
    <fb>42452</fb>
    <v>0</v>
  </rv>
  <rv s="2">
    <fb>26.532499999999999</fb>
    <v>1</v>
  </rv>
  <rv s="2">
    <fb>42453</fb>
    <v>0</v>
  </rv>
  <rv s="2">
    <fb>26.4175</fb>
    <v>1</v>
  </rv>
  <rv s="2">
    <fb>42457</fb>
    <v>0</v>
  </rv>
  <rv s="2">
    <fb>26.297499999999999</fb>
    <v>1</v>
  </rv>
  <rv s="2">
    <fb>42458</fb>
    <v>0</v>
  </rv>
  <rv s="2">
    <fb>26.92</fb>
    <v>1</v>
  </rv>
  <rv s="2">
    <fb>42459</fb>
    <v>0</v>
  </rv>
  <rv s="2">
    <fb>27.39</fb>
    <v>1</v>
  </rv>
  <rv s="2">
    <fb>42460</fb>
    <v>0</v>
  </rv>
  <rv s="2">
    <fb>27.497499999999999</fb>
    <v>1</v>
  </rv>
  <rv s="2">
    <fb>42464</fb>
    <v>0</v>
  </rv>
  <rv s="2">
    <fb>27.78</fb>
    <v>1</v>
  </rv>
  <rv s="2">
    <fb>42465</fb>
    <v>0</v>
  </rv>
  <rv s="2">
    <fb>27.452500000000001</fb>
    <v>1</v>
  </rv>
  <rv s="2">
    <fb>42466</fb>
    <v>0</v>
  </rv>
  <rv s="2">
    <fb>27.74</fb>
    <v>1</v>
  </rv>
  <rv s="2">
    <fb>42467</fb>
    <v>0</v>
  </rv>
  <rv s="2">
    <fb>27.135000000000002</fb>
    <v>1</v>
  </rv>
  <rv s="2">
    <fb>42468</fb>
    <v>0</v>
  </rv>
  <rv s="2">
    <fb>27.164999999999999</fb>
    <v>1</v>
  </rv>
  <rv s="2">
    <fb>42471</fb>
    <v>0</v>
  </rv>
  <rv s="2">
    <fb>27.254999999999999</fb>
    <v>1</v>
  </rv>
  <rv s="2">
    <fb>42472</fb>
    <v>0</v>
  </rv>
  <rv s="2">
    <fb>27.61</fb>
    <v>1</v>
  </rv>
  <rv s="2">
    <fb>42473</fb>
    <v>0</v>
  </rv>
  <rv s="2">
    <fb>28.01</fb>
    <v>1</v>
  </rv>
  <rv s="2">
    <fb>42474</fb>
    <v>0</v>
  </rv>
  <rv s="2">
    <fb>28.024999999999999</fb>
    <v>1</v>
  </rv>
  <rv s="2">
    <fb>42475</fb>
    <v>0</v>
  </rv>
  <rv s="2">
    <fb>27.462499999999999</fb>
    <v>1</v>
  </rv>
  <rv s="2">
    <fb>42478</fb>
    <v>0</v>
  </rv>
  <rv s="2">
    <fb>26.87</fb>
    <v>1</v>
  </rv>
  <rv s="2">
    <fb>42479</fb>
    <v>0</v>
  </rv>
  <rv s="2">
    <fb>26.727499999999999</fb>
    <v>1</v>
  </rv>
  <rv s="2">
    <fb>42480</fb>
    <v>0</v>
  </rv>
  <rv s="2">
    <fb>26.782499999999999</fb>
    <v>1</v>
  </rv>
  <rv s="2">
    <fb>42481</fb>
    <v>0</v>
  </rv>
  <rv s="2">
    <fb>42482</fb>
    <v>0</v>
  </rv>
  <rv s="2">
    <fb>26.42</fb>
    <v>1</v>
  </rv>
  <rv s="2">
    <fb>42485</fb>
    <v>0</v>
  </rv>
  <rv s="2">
    <fb>26.27</fb>
    <v>1</v>
  </rv>
  <rv s="2">
    <fb>42486</fb>
    <v>0</v>
  </rv>
  <rv s="2">
    <fb>26.087499999999999</fb>
    <v>1</v>
  </rv>
  <rv s="2">
    <fb>42487</fb>
    <v>0</v>
  </rv>
  <rv s="2">
    <fb>24.454999999999998</fb>
    <v>1</v>
  </rv>
  <rv s="2">
    <fb>42488</fb>
    <v>0</v>
  </rv>
  <rv s="2">
    <fb>23.7075</fb>
    <v>1</v>
  </rv>
  <rv s="2">
    <fb>42489</fb>
    <v>0</v>
  </rv>
  <rv s="2">
    <fb>42492</fb>
    <v>0</v>
  </rv>
  <rv s="2">
    <fb>23.41</fb>
    <v>1</v>
  </rv>
  <rv s="2">
    <fb>42493</fb>
    <v>0</v>
  </rv>
  <rv s="2">
    <fb>23.795000000000002</fb>
    <v>1</v>
  </rv>
  <rv s="2">
    <fb>42494</fb>
    <v>0</v>
  </rv>
  <rv s="2">
    <fb>23.547499999999999</fb>
    <v>1</v>
  </rv>
  <rv s="2">
    <fb>42495</fb>
    <v>0</v>
  </rv>
  <rv s="2">
    <fb>23.31</fb>
    <v>1</v>
  </rv>
  <rv s="2">
    <fb>42496</fb>
    <v>0</v>
  </rv>
  <rv s="2">
    <fb>23.18</fb>
    <v>1</v>
  </rv>
  <rv s="2">
    <fb>42499</fb>
    <v>0</v>
  </rv>
  <rv s="2">
    <fb>23.197500000000002</fb>
    <v>1</v>
  </rv>
  <rv s="2">
    <fb>42500</fb>
    <v>0</v>
  </rv>
  <rv s="2">
    <fb>42501</fb>
    <v>0</v>
  </rv>
  <rv s="2">
    <fb>23.127500000000001</fb>
    <v>1</v>
  </rv>
  <rv s="2">
    <fb>42502</fb>
    <v>0</v>
  </rv>
  <rv s="2">
    <fb>22.585000000000001</fb>
    <v>1</v>
  </rv>
  <rv s="2">
    <fb>42503</fb>
    <v>0</v>
  </rv>
  <rv s="2">
    <fb>22.63</fb>
    <v>1</v>
  </rv>
  <rv s="2">
    <fb>42506</fb>
    <v>0</v>
  </rv>
  <rv s="2">
    <fb>23.47</fb>
    <v>1</v>
  </rv>
  <rv s="2">
    <fb>42507</fb>
    <v>0</v>
  </rv>
  <rv s="2">
    <fb>23.372499999999999</fb>
    <v>1</v>
  </rv>
  <rv s="2">
    <fb>42508</fb>
    <v>0</v>
  </rv>
  <rv s="2">
    <fb>23.64</fb>
    <v>1</v>
  </rv>
  <rv s="2">
    <fb>42509</fb>
    <v>0</v>
  </rv>
  <rv s="2">
    <fb>23.55</fb>
    <v>1</v>
  </rv>
  <rv s="2">
    <fb>42510</fb>
    <v>0</v>
  </rv>
  <rv s="2">
    <fb>42513</fb>
    <v>0</v>
  </rv>
  <rv s="2">
    <fb>42514</fb>
    <v>0</v>
  </rv>
  <rv s="2">
    <fb>24.475000000000001</fb>
    <v>1</v>
  </rv>
  <rv s="2">
    <fb>42515</fb>
    <v>0</v>
  </rv>
  <rv s="2">
    <fb>42516</fb>
    <v>0</v>
  </rv>
  <rv s="2">
    <fb>25.102499999999999</fb>
    <v>1</v>
  </rv>
  <rv s="2">
    <fb>42517</fb>
    <v>0</v>
  </rv>
  <rv s="2">
    <fb>25.087499999999999</fb>
    <v>1</v>
  </rv>
  <rv s="2">
    <fb>42521</fb>
    <v>0</v>
  </rv>
  <rv s="2">
    <fb>24.614999999999998</fb>
    <v>1</v>
  </rv>
  <rv s="2">
    <fb>42523</fb>
    <v>0</v>
  </rv>
  <rv s="2">
    <fb>24.43</fb>
    <v>1</v>
  </rv>
  <rv s="2">
    <fb>42524</fb>
    <v>0</v>
  </rv>
  <rv s="2">
    <fb>24.48</fb>
    <v>1</v>
  </rv>
  <rv s="2">
    <fb>42527</fb>
    <v>0</v>
  </rv>
  <rv s="2">
    <fb>24.657499999999999</fb>
    <v>1</v>
  </rv>
  <rv s="2">
    <fb>42528</fb>
    <v>0</v>
  </rv>
  <rv s="2">
    <fb>24.7575</fb>
    <v>1</v>
  </rv>
  <rv s="2">
    <fb>42529</fb>
    <v>0</v>
  </rv>
  <rv s="2">
    <fb>42530</fb>
    <v>0</v>
  </rv>
  <rv s="2">
    <fb>24.912500000000001</fb>
    <v>1</v>
  </rv>
  <rv s="2">
    <fb>42531</fb>
    <v>0</v>
  </rv>
  <rv s="2">
    <fb>24.7075</fb>
    <v>1</v>
  </rv>
  <rv s="2">
    <fb>42534</fb>
    <v>0</v>
  </rv>
  <rv s="2">
    <fb>42535</fb>
    <v>0</v>
  </rv>
  <rv s="2">
    <fb>24.364999999999998</fb>
    <v>1</v>
  </rv>
  <rv s="2">
    <fb>42536</fb>
    <v>0</v>
  </rv>
  <rv s="2">
    <fb>24.285</fb>
    <v>1</v>
  </rv>
  <rv s="2">
    <fb>42537</fb>
    <v>0</v>
  </rv>
  <rv s="2">
    <fb>24.387499999999999</fb>
    <v>1</v>
  </rv>
  <rv s="2">
    <fb>42538</fb>
    <v>0</v>
  </rv>
  <rv s="2">
    <fb>23.8325</fb>
    <v>1</v>
  </rv>
  <rv s="2">
    <fb>42541</fb>
    <v>0</v>
  </rv>
  <rv s="2">
    <fb>23.774999999999999</fb>
    <v>1</v>
  </rv>
  <rv s="2">
    <fb>42542</fb>
    <v>0</v>
  </rv>
  <rv s="2">
    <fb>23.977499999999999</fb>
    <v>1</v>
  </rv>
  <rv s="2">
    <fb>42543</fb>
    <v>0</v>
  </rv>
  <rv s="2">
    <fb>23.887499999999999</fb>
    <v>1</v>
  </rv>
  <rv s="2">
    <fb>42544</fb>
    <v>0</v>
  </rv>
  <rv s="2">
    <fb>42545</fb>
    <v>0</v>
  </rv>
  <rv s="2">
    <fb>23.35</fb>
    <v>1</v>
  </rv>
  <rv s="2">
    <fb>42548</fb>
    <v>0</v>
  </rv>
  <rv s="2">
    <fb>23.01</fb>
    <v>1</v>
  </rv>
  <rv s="2">
    <fb>42549</fb>
    <v>0</v>
  </rv>
  <rv s="2">
    <fb>23.397500000000001</fb>
    <v>1</v>
  </rv>
  <rv s="2">
    <fb>42550</fb>
    <v>0</v>
  </rv>
  <rv s="2">
    <fb>23.6</fb>
    <v>1</v>
  </rv>
  <rv s="2">
    <fb>42551</fb>
    <v>0</v>
  </rv>
  <rv s="2">
    <fb>23.9725</fb>
    <v>1</v>
  </rv>
  <rv s="2">
    <fb>42556</fb>
    <v>0</v>
  </rv>
  <rv s="2">
    <fb>42557</fb>
    <v>0</v>
  </rv>
  <rv s="2">
    <fb>23.8825</fb>
    <v>1</v>
  </rv>
  <rv s="2">
    <fb>42558</fb>
    <v>0</v>
  </rv>
  <rv s="2">
    <fb>23.984999999999999</fb>
    <v>1</v>
  </rv>
  <rv s="2">
    <fb>42559</fb>
    <v>0</v>
  </rv>
  <rv s="2">
    <fb>24.17</fb>
    <v>1</v>
  </rv>
  <rv s="2">
    <fb>42562</fb>
    <v>0</v>
  </rv>
  <rv s="2">
    <fb>24.245000000000001</fb>
    <v>1</v>
  </rv>
  <rv s="2">
    <fb>42563</fb>
    <v>0</v>
  </rv>
  <rv s="2">
    <fb>24.355</fb>
    <v>1</v>
  </rv>
  <rv s="2">
    <fb>42564</fb>
    <v>0</v>
  </rv>
  <rv s="2">
    <fb>24.217500000000001</fb>
    <v>1</v>
  </rv>
  <rv s="2">
    <fb>42565</fb>
    <v>0</v>
  </rv>
  <rv s="2">
    <fb>24.697500000000002</fb>
    <v>1</v>
  </rv>
  <rv s="2">
    <fb>42566</fb>
    <v>0</v>
  </rv>
  <rv s="2">
    <fb>24.695</fb>
    <v>1</v>
  </rv>
  <rv s="2">
    <fb>42569</fb>
    <v>0</v>
  </rv>
  <rv s="2">
    <fb>24.9575</fb>
    <v>1</v>
  </rv>
  <rv s="2">
    <fb>42570</fb>
    <v>0</v>
  </rv>
  <rv s="2">
    <fb>24.967500000000001</fb>
    <v>1</v>
  </rv>
  <rv s="2">
    <fb>42571</fb>
    <v>0</v>
  </rv>
  <rv s="2">
    <fb>42572</fb>
    <v>0</v>
  </rv>
  <rv s="2">
    <fb>24.857500000000002</fb>
    <v>1</v>
  </rv>
  <rv s="2">
    <fb>42573</fb>
    <v>0</v>
  </rv>
  <rv s="2">
    <fb>24.664999999999999</fb>
    <v>1</v>
  </rv>
  <rv s="2">
    <fb>42576</fb>
    <v>0</v>
  </rv>
  <rv s="2">
    <fb>42577</fb>
    <v>0</v>
  </rv>
  <rv s="2">
    <fb>24.1675</fb>
    <v>1</v>
  </rv>
  <rv s="2">
    <fb>42578</fb>
    <v>0</v>
  </rv>
  <rv s="2">
    <fb>25.737500000000001</fb>
    <v>1</v>
  </rv>
  <rv s="2">
    <fb>42579</fb>
    <v>0</v>
  </rv>
  <rv s="2">
    <fb>26.085000000000001</fb>
    <v>1</v>
  </rv>
  <rv s="2">
    <fb>42580</fb>
    <v>0</v>
  </rv>
  <rv s="2">
    <fb>26.512499999999999</fb>
    <v>1</v>
  </rv>
  <rv s="2">
    <fb>42584</fb>
    <v>0</v>
  </rv>
  <rv s="2">
    <fb>26.12</fb>
    <v>1</v>
  </rv>
  <rv s="2">
    <fb>42585</fb>
    <v>0</v>
  </rv>
  <rv s="2">
    <fb>26.447500000000002</fb>
    <v>1</v>
  </rv>
  <rv s="2">
    <fb>42586</fb>
    <v>0</v>
  </rv>
  <rv s="2">
    <fb>26.467500000000001</fb>
    <v>1</v>
  </rv>
  <rv s="2">
    <fb>42587</fb>
    <v>0</v>
  </rv>
  <rv s="2">
    <fb>42590</fb>
    <v>0</v>
  </rv>
  <rv s="2">
    <fb>27.092500000000001</fb>
    <v>1</v>
  </rv>
  <rv s="2">
    <fb>42591</fb>
    <v>0</v>
  </rv>
  <rv s="2">
    <fb>27.202500000000001</fb>
    <v>1</v>
  </rv>
  <rv s="2">
    <fb>42592</fb>
    <v>0</v>
  </rv>
  <rv s="2">
    <fb>42593</fb>
    <v>0</v>
  </rv>
  <rv s="2">
    <fb>26.982500000000002</fb>
    <v>1</v>
  </rv>
  <rv s="2">
    <fb>42594</fb>
    <v>0</v>
  </rv>
  <rv s="2">
    <fb>27.045000000000002</fb>
    <v>1</v>
  </rv>
  <rv s="2">
    <fb>42597</fb>
    <v>0</v>
  </rv>
  <rv s="2">
    <fb>27.37</fb>
    <v>1</v>
  </rv>
  <rv s="2">
    <fb>42598</fb>
    <v>0</v>
  </rv>
  <rv s="2">
    <fb>27.344999999999999</fb>
    <v>1</v>
  </rv>
  <rv s="2">
    <fb>42599</fb>
    <v>0</v>
  </rv>
  <rv s="2">
    <fb>27.305</fb>
    <v>1</v>
  </rv>
  <rv s="2">
    <fb>42600</fb>
    <v>0</v>
  </rv>
  <rv s="2">
    <fb>27.27</fb>
    <v>1</v>
  </rv>
  <rv s="2">
    <fb>42601</fb>
    <v>0</v>
  </rv>
  <rv s="2">
    <fb>27.34</fb>
    <v>1</v>
  </rv>
  <rv s="2">
    <fb>42604</fb>
    <v>0</v>
  </rv>
  <rv s="2">
    <fb>27.127500000000001</fb>
    <v>1</v>
  </rv>
  <rv s="2">
    <fb>42605</fb>
    <v>0</v>
  </rv>
  <rv s="2">
    <fb>27.212499999999999</fb>
    <v>1</v>
  </rv>
  <rv s="2">
    <fb>42606</fb>
    <v>0</v>
  </rv>
  <rv s="2">
    <fb>42607</fb>
    <v>0</v>
  </rv>
  <rv s="2">
    <fb>26.892499999999998</fb>
    <v>1</v>
  </rv>
  <rv s="2">
    <fb>42608</fb>
    <v>0</v>
  </rv>
  <rv s="2">
    <fb>26.734999999999999</fb>
    <v>1</v>
  </rv>
  <rv s="2">
    <fb>42611</fb>
    <v>0</v>
  </rv>
  <rv s="2">
    <fb>42612</fb>
    <v>0</v>
  </rv>
  <rv s="2">
    <fb>26.5</fb>
    <v>1</v>
  </rv>
  <rv s="2">
    <fb>42613</fb>
    <v>0</v>
  </rv>
  <rv s="2">
    <fb>26.682500000000001</fb>
    <v>1</v>
  </rv>
  <rv s="2">
    <fb>42615</fb>
    <v>0</v>
  </rv>
  <rv s="2">
    <fb>26.932500000000001</fb>
    <v>1</v>
  </rv>
  <rv s="2">
    <fb>42619</fb>
    <v>0</v>
  </rv>
  <rv s="2">
    <fb>26.925000000000001</fb>
    <v>1</v>
  </rv>
  <rv s="2">
    <fb>42620</fb>
    <v>0</v>
  </rv>
  <rv s="2">
    <fb>27.09</fb>
    <v>1</v>
  </rv>
  <rv s="2">
    <fb>42621</fb>
    <v>0</v>
  </rv>
  <rv s="2">
    <fb>26.38</fb>
    <v>1</v>
  </rv>
  <rv s="2">
    <fb>42622</fb>
    <v>0</v>
  </rv>
  <rv s="2">
    <fb>25.782499999999999</fb>
    <v>1</v>
  </rv>
  <rv s="2">
    <fb>42625</fb>
    <v>0</v>
  </rv>
  <rv s="2">
    <fb>42626</fb>
    <v>0</v>
  </rv>
  <rv s="2">
    <fb>26.987500000000001</fb>
    <v>1</v>
  </rv>
  <rv s="2">
    <fb>42627</fb>
    <v>0</v>
  </rv>
  <rv s="2">
    <fb>27.942499999999999</fb>
    <v>1</v>
  </rv>
  <rv s="2">
    <fb>42628</fb>
    <v>0</v>
  </rv>
  <rv s="2">
    <fb>28.892499999999998</fb>
    <v>1</v>
  </rv>
  <rv s="2">
    <fb>42629</fb>
    <v>0</v>
  </rv>
  <rv s="2">
    <fb>28.73</fb>
    <v>1</v>
  </rv>
  <rv s="2">
    <fb>42632</fb>
    <v>0</v>
  </rv>
  <rv s="2">
    <fb>28.395</fb>
    <v>1</v>
  </rv>
  <rv s="2">
    <fb>42633</fb>
    <v>0</v>
  </rv>
  <rv s="2">
    <fb>28.392499999999998</fb>
    <v>1</v>
  </rv>
  <rv s="2">
    <fb>42634</fb>
    <v>0</v>
  </rv>
  <rv s="2">
    <fb>28.387499999999999</fb>
    <v>1</v>
  </rv>
  <rv s="2">
    <fb>42635</fb>
    <v>0</v>
  </rv>
  <rv s="2">
    <fb>28.655000000000001</fb>
    <v>1</v>
  </rv>
  <rv s="2">
    <fb>42636</fb>
    <v>0</v>
  </rv>
  <rv s="2">
    <fb>28.177499999999998</fb>
    <v>1</v>
  </rv>
  <rv s="2">
    <fb>42639</fb>
    <v>0</v>
  </rv>
  <rv s="2">
    <fb>28.22</fb>
    <v>1</v>
  </rv>
  <rv s="2">
    <fb>42640</fb>
    <v>0</v>
  </rv>
  <rv s="2">
    <fb>28.272500000000001</fb>
    <v>1</v>
  </rv>
  <rv s="2">
    <fb>42641</fb>
    <v>0</v>
  </rv>
  <rv s="2">
    <fb>28.487500000000001</fb>
    <v>1</v>
  </rv>
  <rv s="2">
    <fb>42642</fb>
    <v>0</v>
  </rv>
  <rv s="2">
    <fb>28.045000000000002</fb>
    <v>1</v>
  </rv>
  <rv s="2">
    <fb>42643</fb>
    <v>0</v>
  </rv>
  <rv s="2">
    <fb>42646</fb>
    <v>0</v>
  </rv>
  <rv s="2">
    <fb>42647</fb>
    <v>0</v>
  </rv>
  <rv s="2">
    <fb>28.25</fb>
    <v>1</v>
  </rv>
  <rv s="2">
    <fb>42648</fb>
    <v>0</v>
  </rv>
  <rv s="2">
    <fb>42649</fb>
    <v>0</v>
  </rv>
  <rv s="2">
    <fb>28.4725</fb>
    <v>1</v>
  </rv>
  <rv s="2">
    <fb>42650</fb>
    <v>0</v>
  </rv>
  <rv s="2">
    <fb>28.515000000000001</fb>
    <v>1</v>
  </rv>
  <rv s="2">
    <fb>42653</fb>
    <v>0</v>
  </rv>
  <rv s="2">
    <fb>29.012499999999999</fb>
    <v>1</v>
  </rv>
  <rv s="2">
    <fb>42654</fb>
    <v>0</v>
  </rv>
  <rv s="2">
    <fb>29.074999999999999</fb>
    <v>1</v>
  </rv>
  <rv s="2">
    <fb>42655</fb>
    <v>0</v>
  </rv>
  <rv s="2">
    <fb>42656</fb>
    <v>0</v>
  </rv>
  <rv s="2">
    <fb>29.245000000000001</fb>
    <v>1</v>
  </rv>
  <rv s="2">
    <fb>42657</fb>
    <v>0</v>
  </rv>
  <rv s="2">
    <fb>29.407499999999999</fb>
    <v>1</v>
  </rv>
  <rv s="2">
    <fb>42660</fb>
    <v>0</v>
  </rv>
  <rv s="2">
    <fb>29.387499999999999</fb>
    <v>1</v>
  </rv>
  <rv s="2">
    <fb>42661</fb>
    <v>0</v>
  </rv>
  <rv s="2">
    <fb>29.3675</fb>
    <v>1</v>
  </rv>
  <rv s="2">
    <fb>42662</fb>
    <v>0</v>
  </rv>
  <rv s="2">
    <fb>29.28</fb>
    <v>1</v>
  </rv>
  <rv s="2">
    <fb>42663</fb>
    <v>0</v>
  </rv>
  <rv s="2">
    <fb>29.265000000000001</fb>
    <v>1</v>
  </rv>
  <rv s="2">
    <fb>42664</fb>
    <v>0</v>
  </rv>
  <rv s="2">
    <fb>29.15</fb>
    <v>1</v>
  </rv>
  <rv s="2">
    <fb>42667</fb>
    <v>0</v>
  </rv>
  <rv s="2">
    <fb>29.412500000000001</fb>
    <v>1</v>
  </rv>
  <rv s="2">
    <fb>42668</fb>
    <v>0</v>
  </rv>
  <rv s="2">
    <fb>29.5625</fb>
    <v>1</v>
  </rv>
  <rv s="2">
    <fb>42669</fb>
    <v>0</v>
  </rv>
  <rv s="2">
    <fb>28.897500000000001</fb>
    <v>1</v>
  </rv>
  <rv s="2">
    <fb>42670</fb>
    <v>0</v>
  </rv>
  <rv s="2">
    <fb>28.62</fb>
    <v>1</v>
  </rv>
  <rv s="2">
    <fb>42671</fb>
    <v>0</v>
  </rv>
  <rv s="2">
    <fb>28.43</fb>
    <v>1</v>
  </rv>
  <rv s="2">
    <fb>42674</fb>
    <v>0</v>
  </rv>
  <rv s="2">
    <fb>27.872499999999999</fb>
    <v>1</v>
  </rv>
  <rv s="2">
    <fb>42676</fb>
    <v>0</v>
  </rv>
  <rv s="2">
    <fb>27.897500000000001</fb>
    <v>1</v>
  </rv>
  <rv s="2">
    <fb>42677</fb>
    <v>0</v>
  </rv>
  <rv s="2">
    <fb>27.4575</fb>
    <v>1</v>
  </rv>
  <rv s="2">
    <fb>42678</fb>
    <v>0</v>
  </rv>
  <rv s="2">
    <fb>27.21</fb>
    <v>1</v>
  </rv>
  <rv s="2">
    <fb>42681</fb>
    <v>0</v>
  </rv>
  <rv s="2">
    <fb>27.602499999999999</fb>
    <v>1</v>
  </rv>
  <rv s="2">
    <fb>42682</fb>
    <v>0</v>
  </rv>
  <rv s="2">
    <fb>27.765000000000001</fb>
    <v>1</v>
  </rv>
  <rv s="2">
    <fb>42683</fb>
    <v>0</v>
  </rv>
  <rv s="2">
    <fb>27.72</fb>
    <v>1</v>
  </rv>
  <rv s="2">
    <fb>42684</fb>
    <v>0</v>
  </rv>
  <rv s="2">
    <fb>26.947500000000002</fb>
    <v>1</v>
  </rv>
  <rv s="2">
    <fb>42685</fb>
    <v>0</v>
  </rv>
  <rv s="2">
    <fb>27.107500000000002</fb>
    <v>1</v>
  </rv>
  <rv s="2">
    <fb>42688</fb>
    <v>0</v>
  </rv>
  <rv s="2">
    <fb>26.427499999999998</fb>
    <v>1</v>
  </rv>
  <rv s="2">
    <fb>42689</fb>
    <v>0</v>
  </rv>
  <rv s="2">
    <fb>26.7775</fb>
    <v>1</v>
  </rv>
  <rv s="2">
    <fb>42690</fb>
    <v>0</v>
  </rv>
  <rv s="2">
    <fb>42691</fb>
    <v>0</v>
  </rv>
  <rv s="2">
    <fb>27.487500000000001</fb>
    <v>1</v>
  </rv>
  <rv s="2">
    <fb>42692</fb>
    <v>0</v>
  </rv>
  <rv s="2">
    <fb>27.515000000000001</fb>
    <v>1</v>
  </rv>
  <rv s="2">
    <fb>42695</fb>
    <v>0</v>
  </rv>
  <rv s="2">
    <fb>42696</fb>
    <v>0</v>
  </rv>
  <rv s="2">
    <fb>27.95</fb>
    <v>1</v>
  </rv>
  <rv s="2">
    <fb>42697</fb>
    <v>0</v>
  </rv>
  <rv s="2">
    <fb>27.807500000000001</fb>
    <v>1</v>
  </rv>
  <rv s="2">
    <fb>42699</fb>
    <v>0</v>
  </rv>
  <rv s="2">
    <fb>42702</fb>
    <v>0</v>
  </rv>
  <rv s="2">
    <fb>27.892499999999998</fb>
    <v>1</v>
  </rv>
  <rv s="2">
    <fb>42703</fb>
    <v>0</v>
  </rv>
  <rv s="2">
    <fb>27.864999999999998</fb>
    <v>1</v>
  </rv>
  <rv s="2">
    <fb>42704</fb>
    <v>0</v>
  </rv>
  <rv s="2">
    <fb>27.372499999999999</fb>
    <v>1</v>
  </rv>
  <rv s="2">
    <fb>42706</fb>
    <v>0</v>
  </rv>
  <rv s="2">
    <fb>27.475000000000001</fb>
    <v>1</v>
  </rv>
  <rv s="2">
    <fb>42709</fb>
    <v>0</v>
  </rv>
  <rv s="2">
    <fb>27.2775</fb>
    <v>1</v>
  </rv>
  <rv s="2">
    <fb>42710</fb>
    <v>0</v>
  </rv>
  <rv s="2">
    <fb>42711</fb>
    <v>0</v>
  </rv>
  <rv s="2">
    <fb>27.7575</fb>
    <v>1</v>
  </rv>
  <rv s="2">
    <fb>42712</fb>
    <v>0</v>
  </rv>
  <rv s="2">
    <fb>42713</fb>
    <v>0</v>
  </rv>
  <rv s="2">
    <fb>42716</fb>
    <v>0</v>
  </rv>
  <rv s="2">
    <fb>28.324999999999999</fb>
    <v>1</v>
  </rv>
  <rv s="2">
    <fb>42717</fb>
    <v>0</v>
  </rv>
  <rv s="2">
    <fb>28.797499999999999</fb>
    <v>1</v>
  </rv>
  <rv s="2">
    <fb>42718</fb>
    <v>0</v>
  </rv>
  <rv s="2">
    <fb>42719</fb>
    <v>0</v>
  </rv>
  <rv s="2">
    <fb>42720</fb>
    <v>0</v>
  </rv>
  <rv s="2">
    <fb>28.9925</fb>
    <v>1</v>
  </rv>
  <rv s="2">
    <fb>42723</fb>
    <v>0</v>
  </rv>
  <rv s="2">
    <fb>29.16</fb>
    <v>1</v>
  </rv>
  <rv s="2">
    <fb>42724</fb>
    <v>0</v>
  </rv>
  <rv s="2">
    <fb>29.237500000000001</fb>
    <v>1</v>
  </rv>
  <rv s="2">
    <fb>42725</fb>
    <v>0</v>
  </rv>
  <rv s="2">
    <fb>42726</fb>
    <v>0</v>
  </rv>
  <rv s="2">
    <fb>29.072500000000002</fb>
    <v>1</v>
  </rv>
  <rv s="2">
    <fb>42727</fb>
    <v>0</v>
  </rv>
  <rv s="2">
    <fb>29.13</fb>
    <v>1</v>
  </rv>
  <rv s="2">
    <fb>42731</fb>
    <v>0</v>
  </rv>
  <rv s="2">
    <fb>29.315000000000001</fb>
    <v>1</v>
  </rv>
  <rv s="2">
    <fb>42732</fb>
    <v>0</v>
  </rv>
  <rv s="2">
    <fb>29.19</fb>
    <v>1</v>
  </rv>
  <rv s="2">
    <fb>42733</fb>
    <v>0</v>
  </rv>
  <rv s="2">
    <fb>29.182500000000001</fb>
    <v>1</v>
  </rv>
  <rv s="2">
    <fb>42734</fb>
    <v>0</v>
  </rv>
  <rv s="2">
    <fb>42738</fb>
    <v>0</v>
  </rv>
  <rv s="2">
    <fb>29.037500000000001</fb>
    <v>1</v>
  </rv>
  <rv s="2">
    <fb>42739</fb>
    <v>0</v>
  </rv>
  <rv s="2">
    <fb>29.004999999999999</fb>
    <v>1</v>
  </rv>
  <rv s="2">
    <fb>42740</fb>
    <v>0</v>
  </rv>
  <rv s="2">
    <fb>29.1525</fb>
    <v>1</v>
  </rv>
  <rv s="2">
    <fb>42741</fb>
    <v>0</v>
  </rv>
  <rv s="2">
    <fb>29.477499999999999</fb>
    <v>1</v>
  </rv>
  <rv s="2">
    <fb>42744</fb>
    <v>0</v>
  </rv>
  <rv s="2">
    <fb>29.747499999999999</fb>
    <v>1</v>
  </rv>
  <rv s="2">
    <fb>42745</fb>
    <v>0</v>
  </rv>
  <rv s="2">
    <fb>29.7775</fb>
    <v>1</v>
  </rv>
  <rv s="2">
    <fb>42746</fb>
    <v>0</v>
  </rv>
  <rv s="2">
    <fb>29.9375</fb>
    <v>1</v>
  </rv>
  <rv s="2">
    <fb>42747</fb>
    <v>0</v>
  </rv>
  <rv s="2">
    <fb>29.8125</fb>
    <v>1</v>
  </rv>
  <rv s="2">
    <fb>42748</fb>
    <v>0</v>
  </rv>
  <rv s="2">
    <fb>29.76</fb>
    <v>1</v>
  </rv>
  <rv s="2">
    <fb>42752</fb>
    <v>0</v>
  </rv>
  <rv s="2">
    <fb>30</fb>
    <v>1</v>
  </rv>
  <rv s="2">
    <fb>42753</fb>
    <v>0</v>
  </rv>
  <rv s="2">
    <fb>29.997499999999999</fb>
    <v>1</v>
  </rv>
  <rv s="2">
    <fb>42754</fb>
    <v>0</v>
  </rv>
  <rv s="2">
    <fb>29.945</fb>
    <v>1</v>
  </rv>
  <rv s="2">
    <fb>42755</fb>
    <v>0</v>
  </rv>
  <rv s="2">
    <fb>42758</fb>
    <v>0</v>
  </rv>
  <rv s="2">
    <fb>30.02</fb>
    <v>1</v>
  </rv>
  <rv s="2">
    <fb>42759</fb>
    <v>0</v>
  </rv>
  <rv s="2">
    <fb>29.9925</fb>
    <v>1</v>
  </rv>
  <rv s="2">
    <fb>42760</fb>
    <v>0</v>
  </rv>
  <rv s="2">
    <fb>30.47</fb>
    <v>1</v>
  </rv>
  <rv s="2">
    <fb>42761</fb>
    <v>0</v>
  </rv>
  <rv s="2">
    <fb>30.484999999999999</fb>
    <v>1</v>
  </rv>
  <rv s="2">
    <fb>42762</fb>
    <v>0</v>
  </rv>
  <rv s="2">
    <fb>30.487500000000001</fb>
    <v>1</v>
  </rv>
  <rv s="2">
    <fb>42765</fb>
    <v>0</v>
  </rv>
  <rv s="2">
    <fb>30.407499999999999</fb>
    <v>1</v>
  </rv>
  <rv s="2">
    <fb>42766</fb>
    <v>0</v>
  </rv>
  <rv s="2">
    <fb>32.1875</fb>
    <v>1</v>
  </rv>
  <rv s="2">
    <fb>42768</fb>
    <v>0</v>
  </rv>
  <rv s="2">
    <fb>32.1325</fb>
    <v>1</v>
  </rv>
  <rv s="2">
    <fb>42769</fb>
    <v>0</v>
  </rv>
  <rv s="2">
    <fb>32.270000000000003</fb>
    <v>1</v>
  </rv>
  <rv s="2">
    <fb>42772</fb>
    <v>0</v>
  </rv>
  <rv s="2">
    <fb>32.572499999999998</fb>
    <v>1</v>
  </rv>
  <rv s="2">
    <fb>42773</fb>
    <v>0</v>
  </rv>
  <rv s="2">
    <fb>32.8825</fb>
    <v>1</v>
  </rv>
  <rv s="2">
    <fb>42774</fb>
    <v>0</v>
  </rv>
  <rv s="2">
    <fb>33.01</fb>
    <v>1</v>
  </rv>
  <rv s="2">
    <fb>42775</fb>
    <v>0</v>
  </rv>
  <rv s="2">
    <fb>33.104999999999997</fb>
    <v>1</v>
  </rv>
  <rv s="2">
    <fb>42776</fb>
    <v>0</v>
  </rv>
  <rv s="2">
    <fb>33.03</fb>
    <v>1</v>
  </rv>
  <rv s="2">
    <fb>42779</fb>
    <v>0</v>
  </rv>
  <rv s="2">
    <fb>33.322499999999998</fb>
    <v>1</v>
  </rv>
  <rv s="2">
    <fb>42780</fb>
    <v>0</v>
  </rv>
  <rv s="2">
    <fb>33.755000000000003</fb>
    <v>1</v>
  </rv>
  <rv s="2">
    <fb>42781</fb>
    <v>0</v>
  </rv>
  <rv s="2">
    <fb>33.877499999999998</fb>
    <v>1</v>
  </rv>
  <rv s="2">
    <fb>42782</fb>
    <v>0</v>
  </rv>
  <rv s="2">
    <fb>33.836300000000001</fb>
    <v>1</v>
  </rv>
  <rv s="2">
    <fb>42783</fb>
    <v>0</v>
  </rv>
  <rv s="2">
    <fb>42787</fb>
    <v>0</v>
  </rv>
  <rv s="2">
    <fb>34.174999999999997</fb>
    <v>1</v>
  </rv>
  <rv s="2">
    <fb>42788</fb>
    <v>0</v>
  </rv>
  <rv s="2">
    <fb>34.277500000000003</fb>
    <v>1</v>
  </rv>
  <rv s="2">
    <fb>42789</fb>
    <v>0</v>
  </rv>
  <rv s="2">
    <fb>34.1325</fb>
    <v>1</v>
  </rv>
  <rv s="2">
    <fb>42790</fb>
    <v>0</v>
  </rv>
  <rv s="2">
    <fb>34.164999999999999</fb>
    <v>1</v>
  </rv>
  <rv s="2">
    <fb>42793</fb>
    <v>0</v>
  </rv>
  <rv s="2">
    <fb>34.232500000000002</fb>
    <v>1</v>
  </rv>
  <rv s="2">
    <fb>42794</fb>
    <v>0</v>
  </rv>
  <rv s="2">
    <fb>34.947499999999998</fb>
    <v>1</v>
  </rv>
  <rv s="2">
    <fb>42796</fb>
    <v>0</v>
  </rv>
  <rv s="2">
    <fb>34.74</fb>
    <v>1</v>
  </rv>
  <rv s="2">
    <fb>42797</fb>
    <v>0</v>
  </rv>
  <rv s="2">
    <fb>34.945</fb>
    <v>1</v>
  </rv>
  <rv s="2">
    <fb>42800</fb>
    <v>0</v>
  </rv>
  <rv s="2">
    <fb>34.835000000000001</fb>
    <v>1</v>
  </rv>
  <rv s="2">
    <fb>42801</fb>
    <v>0</v>
  </rv>
  <rv s="2">
    <fb>34.880000000000003</fb>
    <v>1</v>
  </rv>
  <rv s="2">
    <fb>42802</fb>
    <v>0</v>
  </rv>
  <rv s="2">
    <fb>34.75</fb>
    <v>1</v>
  </rv>
  <rv s="2">
    <fb>42803</fb>
    <v>0</v>
  </rv>
  <rv s="2">
    <fb>34.67</fb>
    <v>1</v>
  </rv>
  <rv s="2">
    <fb>42804</fb>
    <v>0</v>
  </rv>
  <rv s="2">
    <fb>34.784999999999997</fb>
    <v>1</v>
  </rv>
  <rv s="2">
    <fb>42807</fb>
    <v>0</v>
  </rv>
  <rv s="2">
    <fb>34.799999999999997</fb>
    <v>1</v>
  </rv>
  <rv s="2">
    <fb>42808</fb>
    <v>0</v>
  </rv>
  <rv s="2">
    <fb>34.747500000000002</fb>
    <v>1</v>
  </rv>
  <rv s="2">
    <fb>42809</fb>
    <v>0</v>
  </rv>
  <rv s="2">
    <fb>35.115000000000002</fb>
    <v>1</v>
  </rv>
  <rv s="2">
    <fb>42810</fb>
    <v>0</v>
  </rv>
  <rv s="2">
    <fb>35.172499999999999</fb>
    <v>1</v>
  </rv>
  <rv s="2">
    <fb>42811</fb>
    <v>0</v>
  </rv>
  <rv s="2">
    <fb>34.997500000000002</fb>
    <v>1</v>
  </rv>
  <rv s="2">
    <fb>42814</fb>
    <v>0</v>
  </rv>
  <rv s="2">
    <fb>35.365000000000002</fb>
    <v>1</v>
  </rv>
  <rv s="2">
    <fb>42815</fb>
    <v>0</v>
  </rv>
  <rv s="2">
    <fb>34.96</fb>
    <v>1</v>
  </rv>
  <rv s="2">
    <fb>42816</fb>
    <v>0</v>
  </rv>
  <rv s="2">
    <fb>35.354999999999997</fb>
    <v>1</v>
  </rv>
  <rv s="2">
    <fb>42817</fb>
    <v>0</v>
  </rv>
  <rv s="2">
    <fb>35.229999999999997</fb>
    <v>1</v>
  </rv>
  <rv s="2">
    <fb>42818</fb>
    <v>0</v>
  </rv>
  <rv s="2">
    <fb>35.159999999999997</fb>
    <v>1</v>
  </rv>
  <rv s="2">
    <fb>42821</fb>
    <v>0</v>
  </rv>
  <rv s="2">
    <fb>35.22</fb>
    <v>1</v>
  </rv>
  <rv s="2">
    <fb>42822</fb>
    <v>0</v>
  </rv>
  <rv s="2">
    <fb>35.950000000000003</fb>
    <v>1</v>
  </rv>
  <rv s="2">
    <fb>42823</fb>
    <v>0</v>
  </rv>
  <rv s="2">
    <fb>36.03</fb>
    <v>1</v>
  </rv>
  <rv s="2">
    <fb>42824</fb>
    <v>0</v>
  </rv>
  <rv s="2">
    <fb>35.982500000000002</fb>
    <v>1</v>
  </rv>
  <rv s="2">
    <fb>42825</fb>
    <v>0</v>
  </rv>
  <rv s="2">
    <fb>42828</fb>
    <v>0</v>
  </rv>
  <rv s="2">
    <fb>35.924999999999997</fb>
    <v>1</v>
  </rv>
  <rv s="2">
    <fb>42829</fb>
    <v>0</v>
  </rv>
  <rv s="2">
    <fb>36.192500000000003</fb>
    <v>1</v>
  </rv>
  <rv s="2">
    <fb>42830</fb>
    <v>0</v>
  </rv>
  <rv s="2">
    <fb>42831</fb>
    <v>0</v>
  </rv>
  <rv s="2">
    <fb>42832</fb>
    <v>0</v>
  </rv>
  <rv s="2">
    <fb>35.835000000000001</fb>
    <v>1</v>
  </rv>
  <rv s="2">
    <fb>42835</fb>
    <v>0</v>
  </rv>
  <rv s="2">
    <fb>35.792499999999997</fb>
    <v>1</v>
  </rv>
  <rv s="2">
    <fb>42836</fb>
    <v>0</v>
  </rv>
  <rv s="2">
    <fb>35.407499999999999</fb>
    <v>1</v>
  </rv>
  <rv s="2">
    <fb>42837</fb>
    <v>0</v>
  </rv>
  <rv s="2">
    <fb>35.450000000000003</fb>
    <v>1</v>
  </rv>
  <rv s="2">
    <fb>42838</fb>
    <v>0</v>
  </rv>
  <rv s="2">
    <fb>35.262500000000003</fb>
    <v>1</v>
  </rv>
  <rv s="2">
    <fb>42842</fb>
    <v>0</v>
  </rv>
  <rv s="2">
    <fb>35.457500000000003</fb>
    <v>1</v>
  </rv>
  <rv s="2">
    <fb>42843</fb>
    <v>0</v>
  </rv>
  <rv s="2">
    <fb>35.299999999999997</fb>
    <v>1</v>
  </rv>
  <rv s="2">
    <fb>42844</fb>
    <v>0</v>
  </rv>
  <rv s="2">
    <fb>35.17</fb>
    <v>1</v>
  </rv>
  <rv s="2">
    <fb>42845</fb>
    <v>0</v>
  </rv>
  <rv s="2">
    <fb>35.61</fb>
    <v>1</v>
  </rv>
  <rv s="2">
    <fb>42846</fb>
    <v>0</v>
  </rv>
  <rv s="2">
    <fb>35.567500000000003</fb>
    <v>1</v>
  </rv>
  <rv s="2">
    <fb>42849</fb>
    <v>0</v>
  </rv>
  <rv s="2">
    <fb>35.909999999999997</fb>
    <v>1</v>
  </rv>
  <rv s="2">
    <fb>42850</fb>
    <v>0</v>
  </rv>
  <rv s="2">
    <fb>36.1325</fb>
    <v>1</v>
  </rv>
  <rv s="2">
    <fb>42851</fb>
    <v>0</v>
  </rv>
  <rv s="2">
    <fb>35.92</fb>
    <v>1</v>
  </rv>
  <rv s="2">
    <fb>42852</fb>
    <v>0</v>
  </rv>
  <rv s="2">
    <fb>35.947499999999998</fb>
    <v>1</v>
  </rv>
  <rv s="2">
    <fb>42853</fb>
    <v>0</v>
  </rv>
  <rv s="2">
    <fb>36.645000000000003</fb>
    <v>1</v>
  </rv>
  <rv s="2">
    <fb>42857</fb>
    <v>0</v>
  </rv>
  <rv s="2">
    <fb>36.877499999999998</fb>
    <v>1</v>
  </rv>
  <rv s="2">
    <fb>42858</fb>
    <v>0</v>
  </rv>
  <rv s="2">
    <fb>36.765000000000001</fb>
    <v>1</v>
  </rv>
  <rv s="2">
    <fb>42859</fb>
    <v>0</v>
  </rv>
  <rv s="2">
    <fb>36.6325</fb>
    <v>1</v>
  </rv>
  <rv s="2">
    <fb>42860</fb>
    <v>0</v>
  </rv>
  <rv s="2">
    <fb>42863</fb>
    <v>0</v>
  </rv>
  <rv s="2">
    <fb>38.252499999999998</fb>
    <v>1</v>
  </rv>
  <rv s="2">
    <fb>42864</fb>
    <v>0</v>
  </rv>
  <rv s="2">
    <fb>38.497500000000002</fb>
    <v>1</v>
  </rv>
  <rv s="2">
    <fb>42865</fb>
    <v>0</v>
  </rv>
  <rv s="2">
    <fb>38.314999999999998</fb>
    <v>1</v>
  </rv>
  <rv s="2">
    <fb>42866</fb>
    <v>0</v>
  </rv>
  <rv s="2">
    <fb>38.487499999999997</fb>
    <v>1</v>
  </rv>
  <rv s="2">
    <fb>42867</fb>
    <v>0</v>
  </rv>
  <rv s="2">
    <fb>39.024999999999999</fb>
    <v>1</v>
  </rv>
  <rv s="2">
    <fb>42870</fb>
    <v>0</v>
  </rv>
  <rv s="2">
    <fb>38.924999999999997</fb>
    <v>1</v>
  </rv>
  <rv s="2">
    <fb>42871</fb>
    <v>0</v>
  </rv>
  <rv s="2">
    <fb>38.8675</fb>
    <v>1</v>
  </rv>
  <rv s="2">
    <fb>42872</fb>
    <v>0</v>
  </rv>
  <rv s="2">
    <fb>37.5625</fb>
    <v>1</v>
  </rv>
  <rv s="2">
    <fb>42873</fb>
    <v>0</v>
  </rv>
  <rv s="2">
    <fb>38.134999999999998</fb>
    <v>1</v>
  </rv>
  <rv s="2">
    <fb>42874</fb>
    <v>0</v>
  </rv>
  <rv s="2">
    <fb>38.265000000000001</fb>
    <v>1</v>
  </rv>
  <rv s="2">
    <fb>42877</fb>
    <v>0</v>
  </rv>
  <rv s="2">
    <fb>42878</fb>
    <v>0</v>
  </rv>
  <rv s="2">
    <fb>38.450000000000003</fb>
    <v>1</v>
  </rv>
  <rv s="2">
    <fb>42879</fb>
    <v>0</v>
  </rv>
  <rv s="2">
    <fb>38.335000000000001</fb>
    <v>1</v>
  </rv>
  <rv s="2">
    <fb>42880</fb>
    <v>0</v>
  </rv>
  <rv s="2">
    <fb>38.467500000000001</fb>
    <v>1</v>
  </rv>
  <rv s="2">
    <fb>42881</fb>
    <v>0</v>
  </rv>
  <rv s="2">
    <fb>38.402500000000003</fb>
    <v>1</v>
  </rv>
  <rv s="2">
    <fb>42885</fb>
    <v>0</v>
  </rv>
  <rv s="2">
    <fb>38.417499999999997</fb>
    <v>1</v>
  </rv>
  <rv s="2">
    <fb>42886</fb>
    <v>0</v>
  </rv>
  <rv s="2">
    <fb>38.295000000000002</fb>
    <v>1</v>
  </rv>
  <rv s="2">
    <fb>42888</fb>
    <v>0</v>
  </rv>
  <rv s="2">
    <fb>38.862499999999997</fb>
    <v>1</v>
  </rv>
  <rv s="2">
    <fb>42891</fb>
    <v>0</v>
  </rv>
  <rv s="2">
    <fb>38.482500000000002</fb>
    <v>1</v>
  </rv>
  <rv s="2">
    <fb>42892</fb>
    <v>0</v>
  </rv>
  <rv s="2">
    <fb>38.612499999999997</fb>
    <v>1</v>
  </rv>
  <rv s="2">
    <fb>42893</fb>
    <v>0</v>
  </rv>
  <rv s="2">
    <fb>38.842500000000001</fb>
    <v>1</v>
  </rv>
  <rv s="2">
    <fb>42894</fb>
    <v>0</v>
  </rv>
  <rv s="2">
    <fb>38.747500000000002</fb>
    <v>1</v>
  </rv>
  <rv s="2">
    <fb>42895</fb>
    <v>0</v>
  </rv>
  <rv s="2">
    <fb>37.244999999999997</fb>
    <v>1</v>
  </rv>
  <rv s="2">
    <fb>42898</fb>
    <v>0</v>
  </rv>
  <rv s="2">
    <fb>36.354999999999997</fb>
    <v>1</v>
  </rv>
  <rv s="2">
    <fb>42899</fb>
    <v>0</v>
  </rv>
  <rv s="2">
    <fb>36.647500000000001</fb>
    <v>1</v>
  </rv>
  <rv s="2">
    <fb>42900</fb>
    <v>0</v>
  </rv>
  <rv s="2">
    <fb>36.29</fb>
    <v>1</v>
  </rv>
  <rv s="2">
    <fb>42901</fb>
    <v>0</v>
  </rv>
  <rv s="2">
    <fb>36.072499999999998</fb>
    <v>1</v>
  </rv>
  <rv s="2">
    <fb>42902</fb>
    <v>0</v>
  </rv>
  <rv s="2">
    <fb>42905</fb>
    <v>0</v>
  </rv>
  <rv s="2">
    <fb>36.585000000000001</fb>
    <v>1</v>
  </rv>
  <rv s="2">
    <fb>42906</fb>
    <v>0</v>
  </rv>
  <rv s="2">
    <fb>36.252499999999998</fb>
    <v>1</v>
  </rv>
  <rv s="2">
    <fb>42907</fb>
    <v>0</v>
  </rv>
  <rv s="2">
    <fb>36.467500000000001</fb>
    <v>1</v>
  </rv>
  <rv s="2">
    <fb>42908</fb>
    <v>0</v>
  </rv>
  <rv s="2">
    <fb>36.407499999999999</fb>
    <v>1</v>
  </rv>
  <rv s="2">
    <fb>42909</fb>
    <v>0</v>
  </rv>
  <rv s="2">
    <fb>36.57</fb>
    <v>1</v>
  </rv>
  <rv s="2">
    <fb>42912</fb>
    <v>0</v>
  </rv>
  <rv s="2">
    <fb>36.454999999999998</fb>
    <v>1</v>
  </rv>
  <rv s="2">
    <fb>42913</fb>
    <v>0</v>
  </rv>
  <rv s="2">
    <fb>35.932499999999997</fb>
    <v>1</v>
  </rv>
  <rv s="2">
    <fb>42914</fb>
    <v>0</v>
  </rv>
  <rv s="2">
    <fb>36.457500000000003</fb>
    <v>1</v>
  </rv>
  <rv s="2">
    <fb>42915</fb>
    <v>0</v>
  </rv>
  <rv s="2">
    <fb>42916</fb>
    <v>0</v>
  </rv>
  <rv s="2">
    <fb>42919</fb>
    <v>0</v>
  </rv>
  <rv s="2">
    <fb>35.875</fb>
    <v>1</v>
  </rv>
  <rv s="2">
    <fb>42921</fb>
    <v>0</v>
  </rv>
  <rv s="2">
    <fb>36.022500000000001</fb>
    <v>1</v>
  </rv>
  <rv s="2">
    <fb>42922</fb>
    <v>0</v>
  </rv>
  <rv s="2">
    <fb>35.682499999999997</fb>
    <v>1</v>
  </rv>
  <rv s="2">
    <fb>42923</fb>
    <v>0</v>
  </rv>
  <rv s="2">
    <fb>36.045000000000002</fb>
    <v>1</v>
  </rv>
  <rv s="2">
    <fb>42926</fb>
    <v>0</v>
  </rv>
  <rv s="2">
    <fb>36.265000000000001</fb>
    <v>1</v>
  </rv>
  <rv s="2">
    <fb>42927</fb>
    <v>0</v>
  </rv>
  <rv s="2">
    <fb>36.3825</fb>
    <v>1</v>
  </rv>
  <rv s="2">
    <fb>42928</fb>
    <v>0</v>
  </rv>
  <rv s="2">
    <fb>36.435000000000002</fb>
    <v>1</v>
  </rv>
  <rv s="2">
    <fb>42929</fb>
    <v>0</v>
  </rv>
  <rv s="2">
    <fb>36.942500000000003</fb>
    <v>1</v>
  </rv>
  <rv s="2">
    <fb>42930</fb>
    <v>0</v>
  </rv>
  <rv s="2">
    <fb>37.26</fb>
    <v>1</v>
  </rv>
  <rv s="2">
    <fb>42933</fb>
    <v>0</v>
  </rv>
  <rv s="2">
    <fb>37.39</fb>
    <v>1</v>
  </rv>
  <rv s="2">
    <fb>42934</fb>
    <v>0</v>
  </rv>
  <rv s="2">
    <fb>37.520000000000003</fb>
    <v>1</v>
  </rv>
  <rv s="2">
    <fb>42935</fb>
    <v>0</v>
  </rv>
  <rv s="2">
    <fb>37.755000000000003</fb>
    <v>1</v>
  </rv>
  <rv s="2">
    <fb>42936</fb>
    <v>0</v>
  </rv>
  <rv s="2">
    <fb>37.585000000000001</fb>
    <v>1</v>
  </rv>
  <rv s="2">
    <fb>42937</fb>
    <v>0</v>
  </rv>
  <rv s="2">
    <fb>37.567500000000003</fb>
    <v>1</v>
  </rv>
  <rv s="2">
    <fb>42940</fb>
    <v>0</v>
  </rv>
  <rv s="2">
    <fb>38.022500000000001</fb>
    <v>1</v>
  </rv>
  <rv s="2">
    <fb>42941</fb>
    <v>0</v>
  </rv>
  <rv s="2">
    <fb>38.185000000000002</fb>
    <v>1</v>
  </rv>
  <rv s="2">
    <fb>42942</fb>
    <v>0</v>
  </rv>
  <rv s="2">
    <fb>38.365000000000002</fb>
    <v>1</v>
  </rv>
  <rv s="2">
    <fb>42943</fb>
    <v>0</v>
  </rv>
  <rv s="2">
    <fb>37.64</fb>
    <v>1</v>
  </rv>
  <rv s="2">
    <fb>42944</fb>
    <v>0</v>
  </rv>
  <rv s="2">
    <fb>37.375</fb>
    <v>1</v>
  </rv>
  <rv s="2">
    <fb>42947</fb>
    <v>0</v>
  </rv>
  <rv s="2">
    <fb>37.512500000000003</fb>
    <v>1</v>
  </rv>
  <rv s="2">
    <fb>42949</fb>
    <v>0</v>
  </rv>
  <rv s="2">
    <fb>39.284999999999997</fb>
    <v>1</v>
  </rv>
  <rv s="2">
    <fb>42950</fb>
    <v>0</v>
  </rv>
  <rv s="2">
    <fb>38.892499999999998</fb>
    <v>1</v>
  </rv>
  <rv s="2">
    <fb>42951</fb>
    <v>0</v>
  </rv>
  <rv s="2">
    <fb>39.097499999999997</fb>
    <v>1</v>
  </rv>
  <rv s="2">
    <fb>42954</fb>
    <v>0</v>
  </rv>
  <rv s="2">
    <fb>39.702500000000001</fb>
    <v>1</v>
  </rv>
  <rv s="2">
    <fb>42955</fb>
    <v>0</v>
  </rv>
  <rv s="2">
    <fb>40.020000000000003</fb>
    <v>1</v>
  </rv>
  <rv s="2">
    <fb>42956</fb>
    <v>0</v>
  </rv>
  <rv s="2">
    <fb>40.265000000000001</fb>
    <v>1</v>
  </rv>
  <rv s="2">
    <fb>42957</fb>
    <v>0</v>
  </rv>
  <rv s="2">
    <fb>38.83</fb>
    <v>1</v>
  </rv>
  <rv s="2">
    <fb>42958</fb>
    <v>0</v>
  </rv>
  <rv s="2">
    <fb>39.369999999999997</fb>
    <v>1</v>
  </rv>
  <rv s="2">
    <fb>42961</fb>
    <v>0</v>
  </rv>
  <rv s="2">
    <fb>39.962499999999999</fb>
    <v>1</v>
  </rv>
  <rv s="2">
    <fb>42962</fb>
    <v>0</v>
  </rv>
  <rv s="2">
    <fb>42963</fb>
    <v>0</v>
  </rv>
  <rv s="2">
    <fb>40.237499999999997</fb>
    <v>1</v>
  </rv>
  <rv s="2">
    <fb>42964</fb>
    <v>0</v>
  </rv>
  <rv s="2">
    <fb>39.465000000000003</fb>
    <v>1</v>
  </rv>
  <rv s="2">
    <fb>42965</fb>
    <v>0</v>
  </rv>
  <rv s="2">
    <fb>39.375</fb>
    <v>1</v>
  </rv>
  <rv s="2">
    <fb>42968</fb>
    <v>0</v>
  </rv>
  <rv s="2">
    <fb>39.302500000000002</fb>
    <v>1</v>
  </rv>
  <rv s="2">
    <fb>42969</fb>
    <v>0</v>
  </rv>
  <rv s="2">
    <fb>39.945</fb>
    <v>1</v>
  </rv>
  <rv s="2">
    <fb>42970</fb>
    <v>0</v>
  </rv>
  <rv s="2">
    <fb>39.994999999999997</fb>
    <v>1</v>
  </rv>
  <rv s="2">
    <fb>42971</fb>
    <v>0</v>
  </rv>
  <rv s="2">
    <fb>39.817500000000003</fb>
    <v>1</v>
  </rv>
  <rv s="2">
    <fb>42972</fb>
    <v>0</v>
  </rv>
  <rv s="2">
    <fb>39.965000000000003</fb>
    <v>1</v>
  </rv>
  <rv s="2">
    <fb>42975</fb>
    <v>0</v>
  </rv>
  <rv s="2">
    <fb>40.3675</fb>
    <v>1</v>
  </rv>
  <rv s="2">
    <fb>42976</fb>
    <v>0</v>
  </rv>
  <rv s="2">
    <fb>40.727499999999999</fb>
    <v>1</v>
  </rv>
  <rv s="2">
    <fb>42977</fb>
    <v>0</v>
  </rv>
  <rv s="2">
    <fb>40.837499999999999</fb>
    <v>1</v>
  </rv>
  <rv s="2">
    <fb>42978</fb>
    <v>0</v>
  </rv>
  <rv s="2">
    <fb>41.012500000000003</fb>
    <v>1</v>
  </rv>
  <rv s="2">
    <fb>42983</fb>
    <v>0</v>
  </rv>
  <rv s="2">
    <fb>40.520000000000003</fb>
    <v>1</v>
  </rv>
  <rv s="2">
    <fb>42984</fb>
    <v>0</v>
  </rv>
  <rv s="2">
    <fb>40.477499999999999</fb>
    <v>1</v>
  </rv>
  <rv s="2">
    <fb>42985</fb>
    <v>0</v>
  </rv>
  <rv s="2">
    <fb>40.314999999999998</fb>
    <v>1</v>
  </rv>
  <rv s="2">
    <fb>42986</fb>
    <v>0</v>
  </rv>
  <rv s="2">
    <fb>39.657499999999999</fb>
    <v>1</v>
  </rv>
  <rv s="2">
    <fb>42989</fb>
    <v>0</v>
  </rv>
  <rv s="2">
    <fb>40.375</fb>
    <v>1</v>
  </rv>
  <rv s="2">
    <fb>42990</fb>
    <v>0</v>
  </rv>
  <rv s="2">
    <fb>40.215000000000003</fb>
    <v>1</v>
  </rv>
  <rv s="2">
    <fb>42991</fb>
    <v>0</v>
  </rv>
  <rv s="2">
    <fb>39.912500000000001</fb>
    <v>1</v>
  </rv>
  <rv s="2">
    <fb>42992</fb>
    <v>0</v>
  </rv>
  <rv s="2">
    <fb>42993</fb>
    <v>0</v>
  </rv>
  <rv s="2">
    <fb>39.97</fb>
    <v>1</v>
  </rv>
  <rv s="2">
    <fb>42996</fb>
    <v>0</v>
  </rv>
  <rv s="2">
    <fb>39.667499999999997</fb>
    <v>1</v>
  </rv>
  <rv s="2">
    <fb>42997</fb>
    <v>0</v>
  </rv>
  <rv s="2">
    <fb>39.682499999999997</fb>
    <v>1</v>
  </rv>
  <rv s="2">
    <fb>42998</fb>
    <v>0</v>
  </rv>
  <rv s="2">
    <fb>39.017499999999998</fb>
    <v>1</v>
  </rv>
  <rv s="2">
    <fb>42999</fb>
    <v>0</v>
  </rv>
  <rv s="2">
    <fb>38.347499999999997</fb>
    <v>1</v>
  </rv>
  <rv s="2">
    <fb>43000</fb>
    <v>0</v>
  </rv>
  <rv s="2">
    <fb>37.972499999999997</fb>
    <v>1</v>
  </rv>
  <rv s="2">
    <fb>43003</fb>
    <v>0</v>
  </rv>
  <rv s="2">
    <fb>37.637500000000003</fb>
    <v>1</v>
  </rv>
  <rv s="2">
    <fb>43004</fb>
    <v>0</v>
  </rv>
  <rv s="2">
    <fb>38.284999999999997</fb>
    <v>1</v>
  </rv>
  <rv s="2">
    <fb>43005</fb>
    <v>0</v>
  </rv>
  <rv s="2">
    <fb>38.557499999999997</fb>
    <v>1</v>
  </rv>
  <rv s="2">
    <fb>43006</fb>
    <v>0</v>
  </rv>
  <rv s="2">
    <fb>38.32</fb>
    <v>1</v>
  </rv>
  <rv s="2">
    <fb>43007</fb>
    <v>0</v>
  </rv>
  <rv s="2">
    <fb>43010</fb>
    <v>0</v>
  </rv>
  <rv s="2">
    <fb>38.452500000000001</fb>
    <v>1</v>
  </rv>
  <rv s="2">
    <fb>43011</fb>
    <v>0</v>
  </rv>
  <rv s="2">
    <fb>38.619999999999997</fb>
    <v>1</v>
  </rv>
  <rv s="2">
    <fb>43012</fb>
    <v>0</v>
  </rv>
  <rv s="2">
    <fb>38.369999999999997</fb>
    <v>1</v>
  </rv>
  <rv s="2">
    <fb>43013</fb>
    <v>0</v>
  </rv>
  <rv s="2">
    <fb>38.847499999999997</fb>
    <v>1</v>
  </rv>
  <rv s="2">
    <fb>43014</fb>
    <v>0</v>
  </rv>
  <rv s="2">
    <fb>38.825000000000003</fb>
    <v>1</v>
  </rv>
  <rv s="2">
    <fb>43017</fb>
    <v>0</v>
  </rv>
  <rv s="2">
    <fb>38.96</fb>
    <v>1</v>
  </rv>
  <rv s="2">
    <fb>43018</fb>
    <v>0</v>
  </rv>
  <rv s="2">
    <fb>38.975000000000001</fb>
    <v>1</v>
  </rv>
  <rv s="2">
    <fb>43019</fb>
    <v>0</v>
  </rv>
  <rv s="2">
    <fb>39.137500000000003</fb>
    <v>1</v>
  </rv>
  <rv s="2">
    <fb>43020</fb>
    <v>0</v>
  </rv>
  <rv s="2">
    <fb>39</fb>
    <v>1</v>
  </rv>
  <rv s="2">
    <fb>43021</fb>
    <v>0</v>
  </rv>
  <rv s="2">
    <fb>39.247500000000002</fb>
    <v>1</v>
  </rv>
  <rv s="2">
    <fb>43024</fb>
    <v>0</v>
  </rv>
  <rv s="2">
    <fb>43025</fb>
    <v>0</v>
  </rv>
  <rv s="2">
    <fb>40.1175</fb>
    <v>1</v>
  </rv>
  <rv s="2">
    <fb>43026</fb>
    <v>0</v>
  </rv>
  <rv s="2">
    <fb>39.94</fb>
    <v>1</v>
  </rv>
  <rv s="2">
    <fb>43027</fb>
    <v>0</v>
  </rv>
  <rv s="2">
    <fb>38.994999999999997</fb>
    <v>1</v>
  </rv>
  <rv s="2">
    <fb>43028</fb>
    <v>0</v>
  </rv>
  <rv s="2">
    <fb>39.0625</fb>
    <v>1</v>
  </rv>
  <rv s="2">
    <fb>43031</fb>
    <v>0</v>
  </rv>
  <rv s="2">
    <fb>39.042499999999997</fb>
    <v>1</v>
  </rv>
  <rv s="2">
    <fb>43032</fb>
    <v>0</v>
  </rv>
  <rv s="2">
    <fb>39.274999999999999</fb>
    <v>1</v>
  </rv>
  <rv s="2">
    <fb>43033</fb>
    <v>0</v>
  </rv>
  <rv s="2">
    <fb>39.102499999999999</fb>
    <v>1</v>
  </rv>
  <rv s="2">
    <fb>43034</fb>
    <v>0</v>
  </rv>
  <rv s="2">
    <fb>39.352499999999999</fb>
    <v>1</v>
  </rv>
  <rv s="2">
    <fb>43035</fb>
    <v>0</v>
  </rv>
  <rv s="2">
    <fb>40.762500000000003</fb>
    <v>1</v>
  </rv>
  <rv s="2">
    <fb>43038</fb>
    <v>0</v>
  </rv>
  <rv s="2">
    <fb>43039</fb>
    <v>0</v>
  </rv>
  <rv s="2">
    <fb>41.722499999999997</fb>
    <v>1</v>
  </rv>
  <rv s="2">
    <fb>43041</fb>
    <v>0</v>
  </rv>
  <rv s="2">
    <fb>42.027500000000003</fb>
    <v>1</v>
  </rv>
  <rv s="2">
    <fb>43042</fb>
    <v>0</v>
  </rv>
  <rv s="2">
    <fb>43.125</fb>
    <v>1</v>
  </rv>
  <rv s="2">
    <fb>43045</fb>
    <v>0</v>
  </rv>
  <rv s="2">
    <fb>43.5625</fb>
    <v>1</v>
  </rv>
  <rv s="2">
    <fb>43046</fb>
    <v>0</v>
  </rv>
  <rv s="2">
    <fb>43.702500000000001</fb>
    <v>1</v>
  </rv>
  <rv s="2">
    <fb>43047</fb>
    <v>0</v>
  </rv>
  <rv s="2">
    <fb>44.06</fb>
    <v>1</v>
  </rv>
  <rv s="2">
    <fb>43048</fb>
    <v>0</v>
  </rv>
  <rv s="2">
    <fb>43.97</fb>
    <v>1</v>
  </rv>
  <rv s="2">
    <fb>43049</fb>
    <v>0</v>
  </rv>
  <rv s="2">
    <fb>43.667499999999997</fb>
    <v>1</v>
  </rv>
  <rv s="2">
    <fb>43052</fb>
    <v>0</v>
  </rv>
  <rv s="2">
    <fb>43.4925</fb>
    <v>1</v>
  </rv>
  <rv s="2">
    <fb>43053</fb>
    <v>0</v>
  </rv>
  <rv s="2">
    <fb>42.835000000000001</fb>
    <v>1</v>
  </rv>
  <rv s="2">
    <fb>43054</fb>
    <v>0</v>
  </rv>
  <rv s="2">
    <fb>42.27</fb>
    <v>1</v>
  </rv>
  <rv s="2">
    <fb>43055</fb>
    <v>0</v>
  </rv>
  <rv s="2">
    <fb>42.774999999999999</fb>
    <v>1</v>
  </rv>
  <rv s="2">
    <fb>43056</fb>
    <v>0</v>
  </rv>
  <rv s="2">
    <fb>42.537500000000001</fb>
    <v>1</v>
  </rv>
  <rv s="2">
    <fb>43059</fb>
    <v>0</v>
  </rv>
  <rv s="2">
    <fb>42.494999999999997</fb>
    <v>1</v>
  </rv>
  <rv s="2">
    <fb>43060</fb>
    <v>0</v>
  </rv>
  <rv s="2">
    <fb>43.284999999999997</fb>
    <v>1</v>
  </rv>
  <rv s="2">
    <fb>43061</fb>
    <v>0</v>
  </rv>
  <rv s="2">
    <fb>43.74</fb>
    <v>1</v>
  </rv>
  <rv s="2">
    <fb>43063</fb>
    <v>0</v>
  </rv>
  <rv s="2">
    <fb>43.7425</fb>
    <v>1</v>
  </rv>
  <rv s="2">
    <fb>43066</fb>
    <v>0</v>
  </rv>
  <rv s="2">
    <fb>43.522500000000001</fb>
    <v>1</v>
  </rv>
  <rv s="2">
    <fb>43067</fb>
    <v>0</v>
  </rv>
  <rv s="2">
    <fb>43.267499999999998</fb>
    <v>1</v>
  </rv>
  <rv s="2">
    <fb>43068</fb>
    <v>0</v>
  </rv>
  <rv s="2">
    <fb>42.37</fb>
    <v>1</v>
  </rv>
  <rv s="2">
    <fb>43069</fb>
    <v>0</v>
  </rv>
  <rv s="2">
    <fb>42.762500000000003</fb>
    <v>1</v>
  </rv>
  <rv s="2">
    <fb>43073</fb>
    <v>0</v>
  </rv>
  <rv s="2">
    <fb>42.45</fb>
    <v>1</v>
  </rv>
  <rv s="2">
    <fb>43074</fb>
    <v>0</v>
  </rv>
  <rv s="2">
    <fb>42.41</fb>
    <v>1</v>
  </rv>
  <rv s="2">
    <fb>43075</fb>
    <v>0</v>
  </rv>
  <rv s="2">
    <fb>42.252499999999998</fb>
    <v>1</v>
  </rv>
  <rv s="2">
    <fb>43076</fb>
    <v>0</v>
  </rv>
  <rv s="2">
    <fb>43077</fb>
    <v>0</v>
  </rv>
  <rv s="2">
    <fb>42.342500000000001</fb>
    <v>1</v>
  </rv>
  <rv s="2">
    <fb>43080</fb>
    <v>0</v>
  </rv>
  <rv s="2">
    <fb>43.167499999999997</fb>
    <v>1</v>
  </rv>
  <rv s="2">
    <fb>43081</fb>
    <v>0</v>
  </rv>
  <rv s="2">
    <fb>42.924999999999997</fb>
    <v>1</v>
  </rv>
  <rv s="2">
    <fb>43082</fb>
    <v>0</v>
  </rv>
  <rv s="2">
    <fb>43.067500000000003</fb>
    <v>1</v>
  </rv>
  <rv s="2">
    <fb>43083</fb>
    <v>0</v>
  </rv>
  <rv s="2">
    <fb>43.055</fb>
    <v>1</v>
  </rv>
  <rv s="2">
    <fb>43084</fb>
    <v>0</v>
  </rv>
  <rv s="2">
    <fb>43087</fb>
    <v>0</v>
  </rv>
  <rv s="2">
    <fb>44.104999999999997</fb>
    <v>1</v>
  </rv>
  <rv s="2">
    <fb>43088</fb>
    <v>0</v>
  </rv>
  <rv s="2">
    <fb>43.634999999999998</fb>
    <v>1</v>
  </rv>
  <rv s="2">
    <fb>43089</fb>
    <v>0</v>
  </rv>
  <rv s="2">
    <fb>43.587499999999999</fb>
    <v>1</v>
  </rv>
  <rv s="2">
    <fb>43090</fb>
    <v>0</v>
  </rv>
  <rv s="2">
    <fb>43.752499999999998</fb>
    <v>1</v>
  </rv>
  <rv s="2">
    <fb>43091</fb>
    <v>0</v>
  </rv>
  <rv s="2">
    <fb>43095</fb>
    <v>0</v>
  </rv>
  <rv s="2">
    <fb>42.642499999999998</fb>
    <v>1</v>
  </rv>
  <rv s="2">
    <fb>43096</fb>
    <v>0</v>
  </rv>
  <rv s="2">
    <fb>42.65</fb>
    <v>1</v>
  </rv>
  <rv s="2">
    <fb>43097</fb>
    <v>0</v>
  </rv>
  <rv s="2">
    <fb>42.77</fb>
    <v>1</v>
  </rv>
  <rv s="2">
    <fb>43098</fb>
    <v>0</v>
  </rv>
  <rv s="2">
    <fb>43102</fb>
    <v>0</v>
  </rv>
  <rv s="2">
    <fb>43.064999999999998</fb>
    <v>1</v>
  </rv>
  <rv s="2">
    <fb>43103</fb>
    <v>0</v>
  </rv>
  <rv s="2">
    <fb>43.057499999999997</fb>
    <v>1</v>
  </rv>
  <rv s="2">
    <fb>43104</fb>
    <v>0</v>
  </rv>
  <rv s="2">
    <fb>43.2575</fb>
    <v>1</v>
  </rv>
  <rv s="2">
    <fb>43105</fb>
    <v>0</v>
  </rv>
  <rv s="2">
    <fb>43.75</fb>
    <v>1</v>
  </rv>
  <rv s="2">
    <fb>43108</fb>
    <v>0</v>
  </rv>
  <rv s="2">
    <fb>43109</fb>
    <v>0</v>
  </rv>
  <rv s="2">
    <fb>43.582500000000003</fb>
    <v>1</v>
  </rv>
  <rv s="2">
    <fb>43110</fb>
    <v>0</v>
  </rv>
  <rv s="2">
    <fb>43.572499999999998</fb>
    <v>1</v>
  </rv>
  <rv s="2">
    <fb>43111</fb>
    <v>0</v>
  </rv>
  <rv s="2">
    <fb>43112</fb>
    <v>0</v>
  </rv>
  <rv s="2">
    <fb>44.272500000000001</fb>
    <v>1</v>
  </rv>
  <rv s="2">
    <fb>43116</fb>
    <v>0</v>
  </rv>
  <rv s="2">
    <fb>44.047499999999999</fb>
    <v>1</v>
  </rv>
  <rv s="2">
    <fb>43117</fb>
    <v>0</v>
  </rv>
  <rv s="2">
    <fb>44.774999999999999</fb>
    <v>1</v>
  </rv>
  <rv s="2">
    <fb>43118</fb>
    <v>0</v>
  </rv>
  <rv s="2">
    <fb>44.814999999999998</fb>
    <v>1</v>
  </rv>
  <rv s="2">
    <fb>43119</fb>
    <v>0</v>
  </rv>
  <rv s="2">
    <fb>44.615000000000002</fb>
    <v>1</v>
  </rv>
  <rv s="2">
    <fb>43122</fb>
    <v>0</v>
  </rv>
  <rv s="2">
    <fb>43123</fb>
    <v>0</v>
  </rv>
  <rv s="2">
    <fb>44.26</fb>
    <v>1</v>
  </rv>
  <rv s="2">
    <fb>43124</fb>
    <v>0</v>
  </rv>
  <rv s="2">
    <fb>43.555</fb>
    <v>1</v>
  </rv>
  <rv s="2">
    <fb>43125</fb>
    <v>0</v>
  </rv>
  <rv s="2">
    <fb>42.777500000000003</fb>
    <v>1</v>
  </rv>
  <rv s="2">
    <fb>43126</fb>
    <v>0</v>
  </rv>
  <rv s="2">
    <fb>42.877499999999998</fb>
    <v>1</v>
  </rv>
  <rv s="2">
    <fb>43129</fb>
    <v>0</v>
  </rv>
  <rv s="2">
    <fb>41.99</fb>
    <v>1</v>
  </rv>
  <rv s="2">
    <fb>43130</fb>
    <v>0</v>
  </rv>
  <rv s="2">
    <fb>41.7425</fb>
    <v>1</v>
  </rv>
  <rv s="2">
    <fb>43131</fb>
    <v>0</v>
  </rv>
  <rv s="2">
    <fb>43133</fb>
    <v>0</v>
  </rv>
  <rv s="2">
    <fb>40.125</fb>
    <v>1</v>
  </rv>
  <rv s="2">
    <fb>43136</fb>
    <v>0</v>
  </rv>
  <rv s="2">
    <fb>39.122500000000002</fb>
    <v>1</v>
  </rv>
  <rv s="2">
    <fb>43137</fb>
    <v>0</v>
  </rv>
  <rv s="2">
    <fb>40.7575</fb>
    <v>1</v>
  </rv>
  <rv s="2">
    <fb>43138</fb>
    <v>0</v>
  </rv>
  <rv s="2">
    <fb>39.884999999999998</fb>
    <v>1</v>
  </rv>
  <rv s="2">
    <fb>43139</fb>
    <v>0</v>
  </rv>
  <rv s="2">
    <fb>38.787500000000001</fb>
    <v>1</v>
  </rv>
  <rv s="2">
    <fb>43140</fb>
    <v>0</v>
  </rv>
  <rv s="2">
    <fb>43143</fb>
    <v>0</v>
  </rv>
  <rv s="2">
    <fb>40.677500000000002</fb>
    <v>1</v>
  </rv>
  <rv s="2">
    <fb>43144</fb>
    <v>0</v>
  </rv>
  <rv s="2">
    <fb>41.085000000000001</fb>
    <v>1</v>
  </rv>
  <rv s="2">
    <fb>43145</fb>
    <v>0</v>
  </rv>
  <rv s="2">
    <fb>41.842500000000001</fb>
    <v>1</v>
  </rv>
  <rv s="2">
    <fb>43146</fb>
    <v>0</v>
  </rv>
  <rv s="2">
    <fb>43.247500000000002</fb>
    <v>1</v>
  </rv>
  <rv s="2">
    <fb>43147</fb>
    <v>0</v>
  </rv>
  <rv s="2">
    <fb>43.107500000000002</fb>
    <v>1</v>
  </rv>
  <rv s="2">
    <fb>43151</fb>
    <v>0</v>
  </rv>
  <rv s="2">
    <fb>43152</fb>
    <v>0</v>
  </rv>
  <rv s="2">
    <fb>42.767499999999998</fb>
    <v>1</v>
  </rv>
  <rv s="2">
    <fb>43153</fb>
    <v>0</v>
  </rv>
  <rv s="2">
    <fb>43154</fb>
    <v>0</v>
  </rv>
  <rv s="2">
    <fb>43.875</fb>
    <v>1</v>
  </rv>
  <rv s="2">
    <fb>43157</fb>
    <v>0</v>
  </rv>
  <rv s="2">
    <fb>44.7425</fb>
    <v>1</v>
  </rv>
  <rv s="2">
    <fb>43158</fb>
    <v>0</v>
  </rv>
  <rv s="2">
    <fb>44.597499999999997</fb>
    <v>1</v>
  </rv>
  <rv s="2">
    <fb>43159</fb>
    <v>0</v>
  </rv>
  <rv s="2">
    <fb>43161</fb>
    <v>0</v>
  </rv>
  <rv s="2">
    <fb>44.052500000000002</fb>
    <v>1</v>
  </rv>
  <rv s="2">
    <fb>43164</fb>
    <v>0</v>
  </rv>
  <rv s="2">
    <fb>44.204999999999998</fb>
    <v>1</v>
  </rv>
  <rv s="2">
    <fb>43165</fb>
    <v>0</v>
  </rv>
  <rv s="2">
    <fb>44.167499999999997</fb>
    <v>1</v>
  </rv>
  <rv s="2">
    <fb>43166</fb>
    <v>0</v>
  </rv>
  <rv s="2">
    <fb>43.7575</fb>
    <v>1</v>
  </rv>
  <rv s="2">
    <fb>43167</fb>
    <v>0</v>
  </rv>
  <rv s="2">
    <fb>44.234999999999999</fb>
    <v>1</v>
  </rv>
  <rv s="2">
    <fb>43168</fb>
    <v>0</v>
  </rv>
  <rv s="2">
    <fb>44.994999999999997</fb>
    <v>1</v>
  </rv>
  <rv s="2">
    <fb>43171</fb>
    <v>0</v>
  </rv>
  <rv s="2">
    <fb>45.43</fb>
    <v>1</v>
  </rv>
  <rv s="2">
    <fb>43172</fb>
    <v>0</v>
  </rv>
  <rv s="2">
    <fb>44.9925</fb>
    <v>1</v>
  </rv>
  <rv s="2">
    <fb>43173</fb>
    <v>0</v>
  </rv>
  <rv s="2">
    <fb>44.61</fb>
    <v>1</v>
  </rv>
  <rv s="2">
    <fb>43174</fb>
    <v>0</v>
  </rv>
  <rv s="2">
    <fb>44.662500000000001</fb>
    <v>1</v>
  </rv>
  <rv s="2">
    <fb>43175</fb>
    <v>0</v>
  </rv>
  <rv s="2">
    <fb>44.505000000000003</fb>
    <v>1</v>
  </rv>
  <rv s="2">
    <fb>43178</fb>
    <v>0</v>
  </rv>
  <rv s="2">
    <fb>43.825000000000003</fb>
    <v>1</v>
  </rv>
  <rv s="2">
    <fb>43179</fb>
    <v>0</v>
  </rv>
  <rv s="2">
    <fb>43.81</fb>
    <v>1</v>
  </rv>
  <rv s="2">
    <fb>43180</fb>
    <v>0</v>
  </rv>
  <rv s="2">
    <fb>42.817500000000003</fb>
    <v>1</v>
  </rv>
  <rv s="2">
    <fb>43181</fb>
    <v>0</v>
  </rv>
  <rv s="2">
    <fb>42.212499999999999</fb>
    <v>1</v>
  </rv>
  <rv s="2">
    <fb>43182</fb>
    <v>0</v>
  </rv>
  <rv s="2">
    <fb>41.234999999999999</fb>
    <v>1</v>
  </rv>
  <rv s="2">
    <fb>43185</fb>
    <v>0</v>
  </rv>
  <rv s="2">
    <fb>43.192500000000003</fb>
    <v>1</v>
  </rv>
  <rv s="2">
    <fb>43186</fb>
    <v>0</v>
  </rv>
  <rv s="2">
    <fb>42.085000000000001</fb>
    <v>1</v>
  </rv>
  <rv s="2">
    <fb>43187</fb>
    <v>0</v>
  </rv>
  <rv s="2">
    <fb>41.62</fb>
    <v>1</v>
  </rv>
  <rv s="2">
    <fb>43188</fb>
    <v>0</v>
  </rv>
  <rv s="2">
    <fb>43192</fb>
    <v>0</v>
  </rv>
  <rv s="2">
    <fb>43193</fb>
    <v>0</v>
  </rv>
  <rv s="2">
    <fb>42.097499999999997</fb>
    <v>1</v>
  </rv>
  <rv s="2">
    <fb>43194</fb>
    <v>0</v>
  </rv>
  <rv s="2">
    <fb>42.902500000000003</fb>
    <v>1</v>
  </rv>
  <rv s="2">
    <fb>43195</fb>
    <v>0</v>
  </rv>
  <rv s="2">
    <fb>43.2</fb>
    <v>1</v>
  </rv>
  <rv s="2">
    <fb>43196</fb>
    <v>0</v>
  </rv>
  <rv s="2">
    <fb>42.094999999999999</fb>
    <v>1</v>
  </rv>
  <rv s="2">
    <fb>43199</fb>
    <v>0</v>
  </rv>
  <rv s="2">
    <fb>42.512500000000003</fb>
    <v>1</v>
  </rv>
  <rv s="2">
    <fb>43200</fb>
    <v>0</v>
  </rv>
  <rv s="2">
    <fb>43.3125</fb>
    <v>1</v>
  </rv>
  <rv s="2">
    <fb>43201</fb>
    <v>0</v>
  </rv>
  <rv s="2">
    <fb>43.11</fb>
    <v>1</v>
  </rv>
  <rv s="2">
    <fb>43202</fb>
    <v>0</v>
  </rv>
  <rv s="2">
    <fb>43.534999999999997</fb>
    <v>1</v>
  </rv>
  <rv s="2">
    <fb>43203</fb>
    <v>0</v>
  </rv>
  <rv s="2">
    <fb>43.682499999999997</fb>
    <v>1</v>
  </rv>
  <rv s="2">
    <fb>43206</fb>
    <v>0</v>
  </rv>
  <rv s="2">
    <fb>43.954999999999998</fb>
    <v>1</v>
  </rv>
  <rv s="2">
    <fb>43207</fb>
    <v>0</v>
  </rv>
  <rv s="2">
    <fb>44.56</fb>
    <v>1</v>
  </rv>
  <rv s="2">
    <fb>43208</fb>
    <v>0</v>
  </rv>
  <rv s="2">
    <fb>44.46</fb>
    <v>1</v>
  </rv>
  <rv s="2">
    <fb>43209</fb>
    <v>0</v>
  </rv>
  <rv s="2">
    <fb>43210</fb>
    <v>0</v>
  </rv>
  <rv s="2">
    <fb>41.43</fb>
    <v>1</v>
  </rv>
  <rv s="2">
    <fb>43213</fb>
    <v>0</v>
  </rv>
  <rv s="2">
    <fb>43214</fb>
    <v>0</v>
  </rv>
  <rv s="2">
    <fb>40.734999999999999</fb>
    <v>1</v>
  </rv>
  <rv s="2">
    <fb>43215</fb>
    <v>0</v>
  </rv>
  <rv s="2">
    <fb>40.912500000000001</fb>
    <v>1</v>
  </rv>
  <rv s="2">
    <fb>43216</fb>
    <v>0</v>
  </rv>
  <rv s="2">
    <fb>41.055</fb>
    <v>1</v>
  </rv>
  <rv s="2">
    <fb>43217</fb>
    <v>0</v>
  </rv>
  <rv s="2">
    <fb>40.58</fb>
    <v>1</v>
  </rv>
  <rv s="2">
    <fb>43220</fb>
    <v>0</v>
  </rv>
  <rv s="2">
    <fb>42.274999999999999</fb>
    <v>1</v>
  </rv>
  <rv s="2">
    <fb>43222</fb>
    <v>0</v>
  </rv>
  <rv s="2">
    <fb>44.142499999999998</fb>
    <v>1</v>
  </rv>
  <rv s="2">
    <fb>43223</fb>
    <v>0</v>
  </rv>
  <rv s="2">
    <fb>44.222499999999997</fb>
    <v>1</v>
  </rv>
  <rv s="2">
    <fb>43224</fb>
    <v>0</v>
  </rv>
  <rv s="2">
    <fb>45.957500000000003</fb>
    <v>1</v>
  </rv>
  <rv s="2">
    <fb>43227</fb>
    <v>0</v>
  </rv>
  <rv s="2">
    <fb>46.29</fb>
    <v>1</v>
  </rv>
  <rv s="2">
    <fb>43228</fb>
    <v>0</v>
  </rv>
  <rv s="2">
    <fb>46.512500000000003</fb>
    <v>1</v>
  </rv>
  <rv s="2">
    <fb>43229</fb>
    <v>0</v>
  </rv>
  <rv s="2">
    <fb>46.84</fb>
    <v>1</v>
  </rv>
  <rv s="2">
    <fb>43230</fb>
    <v>0</v>
  </rv>
  <rv s="2">
    <fb>47.51</fb>
    <v>1</v>
  </rv>
  <rv s="2">
    <fb>43231</fb>
    <v>0</v>
  </rv>
  <rv s="2">
    <fb>47.147500000000001</fb>
    <v>1</v>
  </rv>
  <rv s="2">
    <fb>43234</fb>
    <v>0</v>
  </rv>
  <rv s="2">
    <fb>47.037500000000001</fb>
    <v>1</v>
  </rv>
  <rv s="2">
    <fb>43235</fb>
    <v>0</v>
  </rv>
  <rv s="2">
    <fb>46.61</fb>
    <v>1</v>
  </rv>
  <rv s="2">
    <fb>43236</fb>
    <v>0</v>
  </rv>
  <rv s="2">
    <fb>47.045000000000002</fb>
    <v>1</v>
  </rv>
  <rv s="2">
    <fb>43237</fb>
    <v>0</v>
  </rv>
  <rv s="2">
    <fb>46.747500000000002</fb>
    <v>1</v>
  </rv>
  <rv s="2">
    <fb>43238</fb>
    <v>0</v>
  </rv>
  <rv s="2">
    <fb>46.577500000000001</fb>
    <v>1</v>
  </rv>
  <rv s="2">
    <fb>43241</fb>
    <v>0</v>
  </rv>
  <rv s="2">
    <fb>46.907499999999999</fb>
    <v>1</v>
  </rv>
  <rv s="2">
    <fb>43242</fb>
    <v>0</v>
  </rv>
  <rv s="2">
    <fb>46.79</fb>
    <v>1</v>
  </rv>
  <rv s="2">
    <fb>43243</fb>
    <v>0</v>
  </rv>
  <rv s="2">
    <fb>47.09</fb>
    <v>1</v>
  </rv>
  <rv s="2">
    <fb>43244</fb>
    <v>0</v>
  </rv>
  <rv s="2">
    <fb>43245</fb>
    <v>0</v>
  </rv>
  <rv s="2">
    <fb>47.145000000000003</fb>
    <v>1</v>
  </rv>
  <rv s="2">
    <fb>43249</fb>
    <v>0</v>
  </rv>
  <rv s="2">
    <fb>46.975000000000001</fb>
    <v>1</v>
  </rv>
  <rv s="2">
    <fb>43250</fb>
    <v>0</v>
  </rv>
  <rv s="2">
    <fb>46.875</fb>
    <v>1</v>
  </rv>
  <rv s="2">
    <fb>43251</fb>
    <v>0</v>
  </rv>
  <rv s="2">
    <fb>47.56</fb>
    <v>1</v>
  </rv>
  <rv s="2">
    <fb>43255</fb>
    <v>0</v>
  </rv>
  <rv s="2">
    <fb>47.957500000000003</fb>
    <v>1</v>
  </rv>
  <rv s="2">
    <fb>43256</fb>
    <v>0</v>
  </rv>
  <rv s="2">
    <fb>48.327500000000001</fb>
    <v>1</v>
  </rv>
  <rv s="2">
    <fb>43257</fb>
    <v>0</v>
  </rv>
  <rv s="2">
    <fb>48.494999999999997</fb>
    <v>1</v>
  </rv>
  <rv s="2">
    <fb>43258</fb>
    <v>0</v>
  </rv>
  <rv s="2">
    <fb>48.365000000000002</fb>
    <v>1</v>
  </rv>
  <rv s="2">
    <fb>43259</fb>
    <v>0</v>
  </rv>
  <rv s="2">
    <fb>47.924999999999997</fb>
    <v>1</v>
  </rv>
  <rv s="2">
    <fb>43262</fb>
    <v>0</v>
  </rv>
  <rv s="2">
    <fb>47.807499999999997</fb>
    <v>1</v>
  </rv>
  <rv s="2">
    <fb>43263</fb>
    <v>0</v>
  </rv>
  <rv s="2">
    <fb>48.07</fb>
    <v>1</v>
  </rv>
  <rv s="2">
    <fb>43264</fb>
    <v>0</v>
  </rv>
  <rv s="2">
    <fb>47.674999999999997</fb>
    <v>1</v>
  </rv>
  <rv s="2">
    <fb>43265</fb>
    <v>0</v>
  </rv>
  <rv s="2">
    <fb>47.7</fb>
    <v>1</v>
  </rv>
  <rv s="2">
    <fb>43266</fb>
    <v>0</v>
  </rv>
  <rv s="2">
    <fb>47.21</fb>
    <v>1</v>
  </rv>
  <rv s="2">
    <fb>43269</fb>
    <v>0</v>
  </rv>
  <rv s="2">
    <fb>47.185000000000002</fb>
    <v>1</v>
  </rv>
  <rv s="2">
    <fb>43270</fb>
    <v>0</v>
  </rv>
  <rv s="2">
    <fb>46.422499999999999</fb>
    <v>1</v>
  </rv>
  <rv s="2">
    <fb>43271</fb>
    <v>0</v>
  </rv>
  <rv s="2">
    <fb>46.625</fb>
    <v>1</v>
  </rv>
  <rv s="2">
    <fb>43272</fb>
    <v>0</v>
  </rv>
  <rv s="2">
    <fb>46.365000000000002</fb>
    <v>1</v>
  </rv>
  <rv s="2">
    <fb>43273</fb>
    <v>0</v>
  </rv>
  <rv s="2">
    <fb>46.23</fb>
    <v>1</v>
  </rv>
  <rv s="2">
    <fb>43276</fb>
    <v>0</v>
  </rv>
  <rv s="2">
    <fb>45.542499999999997</fb>
    <v>1</v>
  </rv>
  <rv s="2">
    <fb>43277</fb>
    <v>0</v>
  </rv>
  <rv s="2">
    <fb>46.107500000000002</fb>
    <v>1</v>
  </rv>
  <rv s="2">
    <fb>43278</fb>
    <v>0</v>
  </rv>
  <rv s="2">
    <fb>46.04</fb>
    <v>1</v>
  </rv>
  <rv s="2">
    <fb>43279</fb>
    <v>0</v>
  </rv>
  <rv s="2">
    <fb>46.375</fb>
    <v>1</v>
  </rv>
  <rv s="2">
    <fb>43280</fb>
    <v>0</v>
  </rv>
  <rv s="2">
    <fb>43283</fb>
    <v>0</v>
  </rv>
  <rv s="2">
    <fb>46.795000000000002</fb>
    <v>1</v>
  </rv>
  <rv s="2">
    <fb>43284</fb>
    <v>0</v>
  </rv>
  <rv s="2">
    <fb>43286</fb>
    <v>0</v>
  </rv>
  <rv s="2">
    <fb>46.35</fb>
    <v>1</v>
  </rv>
  <rv s="2">
    <fb>43287</fb>
    <v>0</v>
  </rv>
  <rv s="2">
    <fb>46.9925</fb>
    <v>1</v>
  </rv>
  <rv s="2">
    <fb>43290</fb>
    <v>0</v>
  </rv>
  <rv s="2">
    <fb>47.645000000000003</fb>
    <v>1</v>
  </rv>
  <rv s="2">
    <fb>43291</fb>
    <v>0</v>
  </rv>
  <rv s="2">
    <fb>47.587499999999999</fb>
    <v>1</v>
  </rv>
  <rv s="2">
    <fb>43292</fb>
    <v>0</v>
  </rv>
  <rv s="2">
    <fb>46.97</fb>
    <v>1</v>
  </rv>
  <rv s="2">
    <fb>43293</fb>
    <v>0</v>
  </rv>
  <rv s="2">
    <fb>47.7575</fb>
    <v>1</v>
  </rv>
  <rv s="2">
    <fb>43294</fb>
    <v>0</v>
  </rv>
  <rv s="2">
    <fb>47.832500000000003</fb>
    <v>1</v>
  </rv>
  <rv s="2">
    <fb>43297</fb>
    <v>0</v>
  </rv>
  <rv s="2">
    <fb>47.727499999999999</fb>
    <v>1</v>
  </rv>
  <rv s="2">
    <fb>43298</fb>
    <v>0</v>
  </rv>
  <rv s="2">
    <fb>47.862499999999997</fb>
    <v>1</v>
  </rv>
  <rv s="2">
    <fb>43299</fb>
    <v>0</v>
  </rv>
  <rv s="2">
    <fb>47.6</fb>
    <v>1</v>
  </rv>
  <rv s="2">
    <fb>43300</fb>
    <v>0</v>
  </rv>
  <rv s="2">
    <fb>47.97</fb>
    <v>1</v>
  </rv>
  <rv s="2">
    <fb>43301</fb>
    <v>0</v>
  </rv>
  <rv s="2">
    <fb>47.86</fb>
    <v>1</v>
  </rv>
  <rv s="2">
    <fb>43304</fb>
    <v>0</v>
  </rv>
  <rv s="2">
    <fb>47.902500000000003</fb>
    <v>1</v>
  </rv>
  <rv s="2">
    <fb>43305</fb>
    <v>0</v>
  </rv>
  <rv s="2">
    <fb>48.25</fb>
    <v>1</v>
  </rv>
  <rv s="2">
    <fb>43306</fb>
    <v>0</v>
  </rv>
  <rv s="2">
    <fb>48.704999999999998</fb>
    <v>1</v>
  </rv>
  <rv s="2">
    <fb>43307</fb>
    <v>0</v>
  </rv>
  <rv s="2">
    <fb>48.552500000000002</fb>
    <v>1</v>
  </rv>
  <rv s="2">
    <fb>43308</fb>
    <v>0</v>
  </rv>
  <rv s="2">
    <fb>47.744999999999997</fb>
    <v>1</v>
  </rv>
  <rv s="2">
    <fb>43311</fb>
    <v>0</v>
  </rv>
  <rv s="2">
    <fb>47.477499999999999</fb>
    <v>1</v>
  </rv>
  <rv s="2">
    <fb>43312</fb>
    <v>0</v>
  </rv>
  <rv s="2">
    <fb>50.375</fb>
    <v>1</v>
  </rv>
  <rv s="2">
    <fb>43314</fb>
    <v>0</v>
  </rv>
  <rv s="2">
    <fb>51.847499999999997</fb>
    <v>1</v>
  </rv>
  <rv s="2">
    <fb>43315</fb>
    <v>0</v>
  </rv>
  <rv s="2">
    <fb>51.997500000000002</fb>
    <v>1</v>
  </rv>
  <rv s="2">
    <fb>43318</fb>
    <v>0</v>
  </rv>
  <rv s="2">
    <fb>52.267499999999998</fb>
    <v>1</v>
  </rv>
  <rv s="2">
    <fb>43319</fb>
    <v>0</v>
  </rv>
  <rv s="2">
    <fb>51.777500000000003</fb>
    <v>1</v>
  </rv>
  <rv s="2">
    <fb>43320</fb>
    <v>0</v>
  </rv>
  <rv s="2">
    <fb>51.8125</fb>
    <v>1</v>
  </rv>
  <rv s="2">
    <fb>43321</fb>
    <v>0</v>
  </rv>
  <rv s="2">
    <fb>52.22</fb>
    <v>1</v>
  </rv>
  <rv s="2">
    <fb>43322</fb>
    <v>0</v>
  </rv>
  <rv s="2">
    <fb>51.8825</fb>
    <v>1</v>
  </rv>
  <rv s="2">
    <fb>43325</fb>
    <v>0</v>
  </rv>
  <rv s="2">
    <fb>52.217500000000001</fb>
    <v>1</v>
  </rv>
  <rv s="2">
    <fb>43326</fb>
    <v>0</v>
  </rv>
  <rv s="2">
    <fb>52.4375</fb>
    <v>1</v>
  </rv>
  <rv s="2">
    <fb>43327</fb>
    <v>0</v>
  </rv>
  <rv s="2">
    <fb>52.56</fb>
    <v>1</v>
  </rv>
  <rv s="2">
    <fb>43328</fb>
    <v>0</v>
  </rv>
  <rv s="2">
    <fb>53.33</fb>
    <v>1</v>
  </rv>
  <rv s="2">
    <fb>43329</fb>
    <v>0</v>
  </rv>
  <rv s="2">
    <fb>54.395000000000003</fb>
    <v>1</v>
  </rv>
  <rv s="2">
    <fb>43332</fb>
    <v>0</v>
  </rv>
  <rv s="2">
    <fb>53.865000000000002</fb>
    <v>1</v>
  </rv>
  <rv s="2">
    <fb>43333</fb>
    <v>0</v>
  </rv>
  <rv s="2">
    <fb>53.76</fb>
    <v>1</v>
  </rv>
  <rv s="2">
    <fb>43334</fb>
    <v>0</v>
  </rv>
  <rv s="2">
    <fb>53.762500000000003</fb>
    <v>1</v>
  </rv>
  <rv s="2">
    <fb>43335</fb>
    <v>0</v>
  </rv>
  <rv s="2">
    <fb>53.872500000000002</fb>
    <v>1</v>
  </rv>
  <rv s="2">
    <fb>43336</fb>
    <v>0</v>
  </rv>
  <rv s="2">
    <fb>54.04</fb>
    <v>1</v>
  </rv>
  <rv s="2">
    <fb>43339</fb>
    <v>0</v>
  </rv>
  <rv s="2">
    <fb>54.484999999999999</fb>
    <v>1</v>
  </rv>
  <rv s="2">
    <fb>43340</fb>
    <v>0</v>
  </rv>
  <rv s="2">
    <fb>54.924999999999997</fb>
    <v>1</v>
  </rv>
  <rv s="2">
    <fb>43341</fb>
    <v>0</v>
  </rv>
  <rv s="2">
    <fb>55.744999999999997</fb>
    <v>1</v>
  </rv>
  <rv s="2">
    <fb>43342</fb>
    <v>0</v>
  </rv>
  <rv s="2">
    <fb>56.2575</fb>
    <v>1</v>
  </rv>
  <rv s="2">
    <fb>43343</fb>
    <v>0</v>
  </rv>
  <rv s="2">
    <fb>43347</fb>
    <v>0</v>
  </rv>
  <rv s="2">
    <fb>57.09</fb>
    <v>1</v>
  </rv>
  <rv s="2">
    <fb>43348</fb>
    <v>0</v>
  </rv>
  <rv s="2">
    <fb>56.717500000000001</fb>
    <v>1</v>
  </rv>
  <rv s="2">
    <fb>43349</fb>
    <v>0</v>
  </rv>
  <rv s="2">
    <fb>55.774999999999999</fb>
    <v>1</v>
  </rv>
  <rv s="2">
    <fb>43350</fb>
    <v>0</v>
  </rv>
  <rv s="2">
    <fb>55.325000000000003</fb>
    <v>1</v>
  </rv>
  <rv s="2">
    <fb>43353</fb>
    <v>0</v>
  </rv>
  <rv s="2">
    <fb>54.582500000000003</fb>
    <v>1</v>
  </rv>
  <rv s="2">
    <fb>43354</fb>
    <v>0</v>
  </rv>
  <rv s="2">
    <fb>55.962499999999999</fb>
    <v>1</v>
  </rv>
  <rv s="2">
    <fb>43355</fb>
    <v>0</v>
  </rv>
  <rv s="2">
    <fb>55.267499999999998</fb>
    <v>1</v>
  </rv>
  <rv s="2">
    <fb>43356</fb>
    <v>0</v>
  </rv>
  <rv s="2">
    <fb>56.602499999999999</fb>
    <v>1</v>
  </rv>
  <rv s="2">
    <fb>43357</fb>
    <v>0</v>
  </rv>
  <rv s="2">
    <fb>55.96</fb>
    <v>1</v>
  </rv>
  <rv s="2">
    <fb>43360</fb>
    <v>0</v>
  </rv>
  <rv s="2">
    <fb>54.47</fb>
    <v>1</v>
  </rv>
  <rv s="2">
    <fb>43361</fb>
    <v>0</v>
  </rv>
  <rv s="2">
    <fb>54.56</fb>
    <v>1</v>
  </rv>
  <rv s="2">
    <fb>43362</fb>
    <v>0</v>
  </rv>
  <rv s="2">
    <fb>54.592500000000001</fb>
    <v>1</v>
  </rv>
  <rv s="2">
    <fb>43363</fb>
    <v>0</v>
  </rv>
  <rv s="2">
    <fb>55.0075</fb>
    <v>1</v>
  </rv>
  <rv s="2">
    <fb>43364</fb>
    <v>0</v>
  </rv>
  <rv s="2">
    <fb>54.414999999999999</fb>
    <v>1</v>
  </rv>
  <rv s="2">
    <fb>43367</fb>
    <v>0</v>
  </rv>
  <rv s="2">
    <fb>55.197499999999998</fb>
    <v>1</v>
  </rv>
  <rv s="2">
    <fb>43368</fb>
    <v>0</v>
  </rv>
  <rv s="2">
    <fb>55.547499999999999</fb>
    <v>1</v>
  </rv>
  <rv s="2">
    <fb>43369</fb>
    <v>0</v>
  </rv>
  <rv s="2">
    <fb>55.104999999999997</fb>
    <v>1</v>
  </rv>
  <rv s="2">
    <fb>43370</fb>
    <v>0</v>
  </rv>
  <rv s="2">
    <fb>56.237499999999997</fb>
    <v>1</v>
  </rv>
  <rv s="2">
    <fb>43371</fb>
    <v>0</v>
  </rv>
  <rv s="2">
    <fb>56.814999999999998</fb>
    <v>1</v>
  </rv>
  <rv s="2">
    <fb>43375</fb>
    <v>0</v>
  </rv>
  <rv s="2">
    <fb>57.32</fb>
    <v>1</v>
  </rv>
  <rv s="2">
    <fb>43376</fb>
    <v>0</v>
  </rv>
  <rv s="2">
    <fb>58.017499999999998</fb>
    <v>1</v>
  </rv>
  <rv s="2">
    <fb>43377</fb>
    <v>0</v>
  </rv>
  <rv s="2">
    <fb>56.997500000000002</fb>
    <v>1</v>
  </rv>
  <rv s="2">
    <fb>43378</fb>
    <v>0</v>
  </rv>
  <rv s="2">
    <fb>56.072499999999998</fb>
    <v>1</v>
  </rv>
  <rv s="2">
    <fb>43381</fb>
    <v>0</v>
  </rv>
  <rv s="2">
    <fb>55.942500000000003</fb>
    <v>1</v>
  </rv>
  <rv s="2">
    <fb>43382</fb>
    <v>0</v>
  </rv>
  <rv s="2">
    <fb>43383</fb>
    <v>0</v>
  </rv>
  <rv s="2">
    <fb>54.09</fb>
    <v>1</v>
  </rv>
  <rv s="2">
    <fb>43384</fb>
    <v>0</v>
  </rv>
  <rv s="2">
    <fb>53.612499999999997</fb>
    <v>1</v>
  </rv>
  <rv s="2">
    <fb>43385</fb>
    <v>0</v>
  </rv>
  <rv s="2">
    <fb>55.527500000000003</fb>
    <v>1</v>
  </rv>
  <rv s="2">
    <fb>43388</fb>
    <v>0</v>
  </rv>
  <rv s="2">
    <fb>54.34</fb>
    <v>1</v>
  </rv>
  <rv s="2">
    <fb>43389</fb>
    <v>0</v>
  </rv>
  <rv s="2">
    <fb>55.537500000000001</fb>
    <v>1</v>
  </rv>
  <rv s="2">
    <fb>43390</fb>
    <v>0</v>
  </rv>
  <rv s="2">
    <fb>55.297499999999999</fb>
    <v>1</v>
  </rv>
  <rv s="2">
    <fb>43391</fb>
    <v>0</v>
  </rv>
  <rv s="2">
    <fb>54.005000000000003</fb>
    <v>1</v>
  </rv>
  <rv s="2">
    <fb>43392</fb>
    <v>0</v>
  </rv>
  <rv s="2">
    <fb>54.827500000000001</fb>
    <v>1</v>
  </rv>
  <rv s="2">
    <fb>43395</fb>
    <v>0</v>
  </rv>
  <rv s="2">
    <fb>55.162500000000001</fb>
    <v>1</v>
  </rv>
  <rv s="2">
    <fb>43396</fb>
    <v>0</v>
  </rv>
  <rv s="2">
    <fb>55.682499999999997</fb>
    <v>1</v>
  </rv>
  <rv s="2">
    <fb>43397</fb>
    <v>0</v>
  </rv>
  <rv s="2">
    <fb>53.772500000000001</fb>
    <v>1</v>
  </rv>
  <rv s="2">
    <fb>43398</fb>
    <v>0</v>
  </rv>
  <rv s="2">
    <fb>54.95</fb>
    <v>1</v>
  </rv>
  <rv s="2">
    <fb>43399</fb>
    <v>0</v>
  </rv>
  <rv s="2">
    <fb>54.075000000000003</fb>
    <v>1</v>
  </rv>
  <rv s="2">
    <fb>43402</fb>
    <v>0</v>
  </rv>
  <rv s="2">
    <fb>53.06</fb>
    <v>1</v>
  </rv>
  <rv s="2">
    <fb>43403</fb>
    <v>0</v>
  </rv>
  <rv s="2">
    <fb>53.325000000000003</fb>
    <v>1</v>
  </rv>
  <rv s="2">
    <fb>43404</fb>
    <v>0</v>
  </rv>
  <rv s="2">
    <fb>55.555</fb>
    <v>1</v>
  </rv>
  <rv s="2">
    <fb>43406</fb>
    <v>0</v>
  </rv>
  <rv s="2">
    <fb>51.87</fb>
    <v>1</v>
  </rv>
  <rv s="2">
    <fb>43409</fb>
    <v>0</v>
  </rv>
  <rv s="2">
    <fb>50.397500000000001</fb>
    <v>1</v>
  </rv>
  <rv s="2">
    <fb>43410</fb>
    <v>0</v>
  </rv>
  <rv s="2">
    <fb>50.942500000000003</fb>
    <v>1</v>
  </rv>
  <rv s="2">
    <fb>43411</fb>
    <v>0</v>
  </rv>
  <rv s="2">
    <fb>52.487499999999997</fb>
    <v>1</v>
  </rv>
  <rv s="2">
    <fb>43412</fb>
    <v>0</v>
  </rv>
  <rv s="2">
    <fb>52.122500000000002</fb>
    <v>1</v>
  </rv>
  <rv s="2">
    <fb>43413</fb>
    <v>0</v>
  </rv>
  <rv s="2">
    <fb>51.1175</fb>
    <v>1</v>
  </rv>
  <rv s="2">
    <fb>43416</fb>
    <v>0</v>
  </rv>
  <rv s="2">
    <fb>48.542499999999997</fb>
    <v>1</v>
  </rv>
  <rv s="2">
    <fb>43417</fb>
    <v>0</v>
  </rv>
  <rv s="2">
    <fb>48.057499999999997</fb>
    <v>1</v>
  </rv>
  <rv s="2">
    <fb>43418</fb>
    <v>0</v>
  </rv>
  <rv s="2">
    <fb>43419</fb>
    <v>0</v>
  </rv>
  <rv s="2">
    <fb>47.852499999999999</fb>
    <v>1</v>
  </rv>
  <rv s="2">
    <fb>43420</fb>
    <v>0</v>
  </rv>
  <rv s="2">
    <fb>48.3825</fb>
    <v>1</v>
  </rv>
  <rv s="2">
    <fb>43423</fb>
    <v>0</v>
  </rv>
  <rv s="2">
    <fb>46.465000000000003</fb>
    <v>1</v>
  </rv>
  <rv s="2">
    <fb>43424</fb>
    <v>0</v>
  </rv>
  <rv s="2">
    <fb>44.244999999999997</fb>
    <v>1</v>
  </rv>
  <rv s="2">
    <fb>43425</fb>
    <v>0</v>
  </rv>
  <rv s="2">
    <fb>44.195</fb>
    <v>1</v>
  </rv>
  <rv s="2">
    <fb>43427</fb>
    <v>0</v>
  </rv>
  <rv s="2">
    <fb>43.072499999999998</fb>
    <v>1</v>
  </rv>
  <rv s="2">
    <fb>43430</fb>
    <v>0</v>
  </rv>
  <rv s="2">
    <fb>43.655000000000001</fb>
    <v>1</v>
  </rv>
  <rv s="2">
    <fb>43431</fb>
    <v>0</v>
  </rv>
  <rv s="2">
    <fb>43.56</fb>
    <v>1</v>
  </rv>
  <rv s="2">
    <fb>43432</fb>
    <v>0</v>
  </rv>
  <rv s="2">
    <fb>45.234999999999999</fb>
    <v>1</v>
  </rv>
  <rv s="2">
    <fb>43433</fb>
    <v>0</v>
  </rv>
  <rv s="2">
    <fb>44.887500000000003</fb>
    <v>1</v>
  </rv>
  <rv s="2">
    <fb>43434</fb>
    <v>0</v>
  </rv>
  <rv s="2">
    <fb>43437</fb>
    <v>0</v>
  </rv>
  <rv s="2">
    <fb>46.204999999999998</fb>
    <v>1</v>
  </rv>
  <rv s="2">
    <fb>43438</fb>
    <v>0</v>
  </rv>
  <rv s="2">
    <fb>44.172499999999999</fb>
    <v>1</v>
  </rv>
  <rv s="2">
    <fb>43440</fb>
    <v>0</v>
  </rv>
  <rv s="2">
    <fb>43.68</fb>
    <v>1</v>
  </rv>
  <rv s="2">
    <fb>43441</fb>
    <v>0</v>
  </rv>
  <rv s="2">
    <fb>42.122500000000002</fb>
    <v>1</v>
  </rv>
  <rv s="2">
    <fb>43444</fb>
    <v>0</v>
  </rv>
  <rv s="2">
    <fb>43445</fb>
    <v>0</v>
  </rv>
  <rv s="2">
    <fb>42.157499999999999</fb>
    <v>1</v>
  </rv>
  <rv s="2">
    <fb>43446</fb>
    <v>0</v>
  </rv>
  <rv s="2">
    <fb>43447</fb>
    <v>0</v>
  </rv>
  <rv s="2">
    <fb>42.737499999999997</fb>
    <v>1</v>
  </rv>
  <rv s="2">
    <fb>43448</fb>
    <v>0</v>
  </rv>
  <rv s="2">
    <fb>41.37</fb>
    <v>1</v>
  </rv>
  <rv s="2">
    <fb>43451</fb>
    <v>0</v>
  </rv>
  <rv s="2">
    <fb>40.984999999999999</fb>
    <v>1</v>
  </rv>
  <rv s="2">
    <fb>43452</fb>
    <v>0</v>
  </rv>
  <rv s="2">
    <fb>41.517499999999998</fb>
    <v>1</v>
  </rv>
  <rv s="2">
    <fb>43453</fb>
    <v>0</v>
  </rv>
  <rv s="2">
    <fb>40.222499999999997</fb>
    <v>1</v>
  </rv>
  <rv s="2">
    <fb>43454</fb>
    <v>0</v>
  </rv>
  <rv s="2">
    <fb>39.207500000000003</fb>
    <v>1</v>
  </rv>
  <rv s="2">
    <fb>43455</fb>
    <v>0</v>
  </rv>
  <rv s="2">
    <fb>37.682499999999997</fb>
    <v>1</v>
  </rv>
  <rv s="2">
    <fb>43458</fb>
    <v>0</v>
  </rv>
  <rv s="2">
    <fb>36.707500000000003</fb>
    <v>1</v>
  </rv>
  <rv s="2">
    <fb>43460</fb>
    <v>0</v>
  </rv>
  <rv s="2">
    <fb>39.292499999999997</fb>
    <v>1</v>
  </rv>
  <rv s="2">
    <fb>43461</fb>
    <v>0</v>
  </rv>
  <rv s="2">
    <fb>39.037500000000001</fb>
    <v>1</v>
  </rv>
  <rv s="2">
    <fb>43462</fb>
    <v>0</v>
  </rv>
  <rv s="2">
    <fb>39.057499999999997</fb>
    <v>1</v>
  </rv>
  <rv s="2">
    <fb>43465</fb>
    <v>0</v>
  </rv>
  <rv s="2">
    <fb>43467</fb>
    <v>0</v>
  </rv>
  <rv s="2">
    <fb>39.479999999999997</fb>
    <v>1</v>
  </rv>
  <rv s="2">
    <fb>43468</fb>
    <v>0</v>
  </rv>
  <rv s="2">
    <fb>35.547499999999999</fb>
    <v>1</v>
  </rv>
  <rv s="2">
    <fb>43469</fb>
    <v>0</v>
  </rv>
  <rv s="2">
    <fb>37.064999999999998</fb>
    <v>1</v>
  </rv>
  <rv s="2">
    <fb>43472</fb>
    <v>0</v>
  </rv>
  <rv s="2">
    <fb>36.982500000000002</fb>
    <v>1</v>
  </rv>
  <rv s="2">
    <fb>43473</fb>
    <v>0</v>
  </rv>
  <rv s="2">
    <fb>37.6875</fb>
    <v>1</v>
  </rv>
  <rv s="2">
    <fb>43474</fb>
    <v>0</v>
  </rv>
  <rv s="2">
    <fb>38.327500000000001</fb>
    <v>1</v>
  </rv>
  <rv s="2">
    <fb>43475</fb>
    <v>0</v>
  </rv>
  <rv s="2">
    <fb>43476</fb>
    <v>0</v>
  </rv>
  <rv s="2">
    <fb>38.072499999999998</fb>
    <v>1</v>
  </rv>
  <rv s="2">
    <fb>43479</fb>
    <v>0</v>
  </rv>
  <rv s="2">
    <fb>37.5</fb>
    <v>1</v>
  </rv>
  <rv s="2">
    <fb>43480</fb>
    <v>0</v>
  </rv>
  <rv s="2">
    <fb>38.267499999999998</fb>
    <v>1</v>
  </rv>
  <rv s="2">
    <fb>43481</fb>
    <v>0</v>
  </rv>
  <rv s="2">
    <fb>38.734999999999999</fb>
    <v>1</v>
  </rv>
  <rv s="2">
    <fb>43482</fb>
    <v>0</v>
  </rv>
  <rv s="2">
    <fb>38.965000000000003</fb>
    <v>1</v>
  </rv>
  <rv s="2">
    <fb>43483</fb>
    <v>0</v>
  </rv>
  <rv s="2">
    <fb>39.204999999999998</fb>
    <v>1</v>
  </rv>
  <rv s="2">
    <fb>43487</fb>
    <v>0</v>
  </rv>
  <rv s="2">
    <fb>38.325000000000003</fb>
    <v>1</v>
  </rv>
  <rv s="2">
    <fb>43488</fb>
    <v>0</v>
  </rv>
  <rv s="2">
    <fb>38.479999999999997</fb>
    <v>1</v>
  </rv>
  <rv s="2">
    <fb>43489</fb>
    <v>0</v>
  </rv>
  <rv s="2">
    <fb>38.174999999999997</fb>
    <v>1</v>
  </rv>
  <rv s="2">
    <fb>43490</fb>
    <v>0</v>
  </rv>
  <rv s="2">
    <fb>39.44</fb>
    <v>1</v>
  </rv>
  <rv s="2">
    <fb>43493</fb>
    <v>0</v>
  </rv>
  <rv s="2">
    <fb>39.075000000000003</fb>
    <v>1</v>
  </rv>
  <rv s="2">
    <fb>43494</fb>
    <v>0</v>
  </rv>
  <rv s="2">
    <fb>38.67</fb>
    <v>1</v>
  </rv>
  <rv s="2">
    <fb>43495</fb>
    <v>0</v>
  </rv>
  <rv s="2">
    <fb>41.3125</fb>
    <v>1</v>
  </rv>
  <rv s="2">
    <fb>43496</fb>
    <v>0</v>
  </rv>
  <rv s="2">
    <fb>41.63</fb>
    <v>1</v>
  </rv>
  <rv s="2">
    <fb>43500</fb>
    <v>0</v>
  </rv>
  <rv s="2">
    <fb>42.8125</fb>
    <v>1</v>
  </rv>
  <rv s="2">
    <fb>43501</fb>
    <v>0</v>
  </rv>
  <rv s="2">
    <fb>43.545000000000002</fb>
    <v>1</v>
  </rv>
  <rv s="2">
    <fb>43502</fb>
    <v>0</v>
  </rv>
  <rv s="2">
    <fb>43503</fb>
    <v>0</v>
  </rv>
  <rv s="2">
    <fb>42.734999999999999</fb>
    <v>1</v>
  </rv>
  <rv s="2">
    <fb>43504</fb>
    <v>0</v>
  </rv>
  <rv s="2">
    <fb>42.602499999999999</fb>
    <v>1</v>
  </rv>
  <rv s="2">
    <fb>43507</fb>
    <v>0</v>
  </rv>
  <rv s="2">
    <fb>42.357500000000002</fb>
    <v>1</v>
  </rv>
  <rv s="2">
    <fb>43508</fb>
    <v>0</v>
  </rv>
  <rv s="2">
    <fb>42.722499999999997</fb>
    <v>1</v>
  </rv>
  <rv s="2">
    <fb>43509</fb>
    <v>0</v>
  </rv>
  <rv s="2">
    <fb>42.545000000000002</fb>
    <v>1</v>
  </rv>
  <rv s="2">
    <fb>43510</fb>
    <v>0</v>
  </rv>
  <rv s="2">
    <fb>42.7</fb>
    <v>1</v>
  </rv>
  <rv s="2">
    <fb>43511</fb>
    <v>0</v>
  </rv>
  <rv s="2">
    <fb>42.604999999999997</fb>
    <v>1</v>
  </rv>
  <rv s="2">
    <fb>43515</fb>
    <v>0</v>
  </rv>
  <rv s="2">
    <fb>42.732500000000002</fb>
    <v>1</v>
  </rv>
  <rv s="2">
    <fb>43516</fb>
    <v>0</v>
  </rv>
  <rv s="2">
    <fb>43.0075</fb>
    <v>1</v>
  </rv>
  <rv s="2">
    <fb>43517</fb>
    <v>0</v>
  </rv>
  <rv s="2">
    <fb>42.765000000000001</fb>
    <v>1</v>
  </rv>
  <rv s="2">
    <fb>43518</fb>
    <v>0</v>
  </rv>
  <rv s="2">
    <fb>43.2425</fb>
    <v>1</v>
  </rv>
  <rv s="2">
    <fb>43521</fb>
    <v>0</v>
  </rv>
  <rv s="2">
    <fb>43.557499999999997</fb>
    <v>1</v>
  </rv>
  <rv s="2">
    <fb>43522</fb>
    <v>0</v>
  </rv>
  <rv s="2">
    <fb>43523</fb>
    <v>0</v>
  </rv>
  <rv s="2">
    <fb>43.717500000000001</fb>
    <v>1</v>
  </rv>
  <rv s="2">
    <fb>43524</fb>
    <v>0</v>
  </rv>
  <rv s="2">
    <fb>43528</fb>
    <v>0</v>
  </rv>
  <rv s="2">
    <fb>43.962499999999999</fb>
    <v>1</v>
  </rv>
  <rv s="2">
    <fb>43529</fb>
    <v>0</v>
  </rv>
  <rv s="2">
    <fb>43.8825</fb>
    <v>1</v>
  </rv>
  <rv s="2">
    <fb>43530</fb>
    <v>0</v>
  </rv>
  <rv s="2">
    <fb>43531</fb>
    <v>0</v>
  </rv>
  <rv s="2">
    <fb>43532</fb>
    <v>0</v>
  </rv>
  <rv s="2">
    <fb>43.227499999999999</fb>
    <v>1</v>
  </rv>
  <rv s="2">
    <fb>43535</fb>
    <v>0</v>
  </rv>
  <rv s="2">
    <fb>44.725000000000001</fb>
    <v>1</v>
  </rv>
  <rv s="2">
    <fb>43536</fb>
    <v>0</v>
  </rv>
  <rv s="2">
    <fb>45.227499999999999</fb>
    <v>1</v>
  </rv>
  <rv s="2">
    <fb>43537</fb>
    <v>0</v>
  </rv>
  <rv s="2">
    <fb>45.427500000000002</fb>
    <v>1</v>
  </rv>
  <rv s="2">
    <fb>43538</fb>
    <v>0</v>
  </rv>
  <rv s="2">
    <fb>45.932499999999997</fb>
    <v>1</v>
  </rv>
  <rv s="2">
    <fb>43539</fb>
    <v>0</v>
  </rv>
  <rv s="2">
    <fb>46.53</fb>
    <v>1</v>
  </rv>
  <rv s="2">
    <fb>43542</fb>
    <v>0</v>
  </rv>
  <rv s="2">
    <fb>47.005000000000003</fb>
    <v>1</v>
  </rv>
  <rv s="2">
    <fb>43543</fb>
    <v>0</v>
  </rv>
  <rv s="2">
    <fb>46.6325</fb>
    <v>1</v>
  </rv>
  <rv s="2">
    <fb>43544</fb>
    <v>0</v>
  </rv>
  <rv s="2">
    <fb>47.04</fb>
    <v>1</v>
  </rv>
  <rv s="2">
    <fb>43545</fb>
    <v>0</v>
  </rv>
  <rv s="2">
    <fb>48.772500000000001</fb>
    <v>1</v>
  </rv>
  <rv s="2">
    <fb>43546</fb>
    <v>0</v>
  </rv>
  <rv s="2">
    <fb>47.762500000000003</fb>
    <v>1</v>
  </rv>
  <rv s="2">
    <fb>43549</fb>
    <v>0</v>
  </rv>
  <rv s="2">
    <fb>43550</fb>
    <v>0</v>
  </rv>
  <rv s="2">
    <fb>46.697499999999998</fb>
    <v>1</v>
  </rv>
  <rv s="2">
    <fb>43551</fb>
    <v>0</v>
  </rv>
  <rv s="2">
    <fb>47.1175</fb>
    <v>1</v>
  </rv>
  <rv s="2">
    <fb>43552</fb>
    <v>0</v>
  </rv>
  <rv s="2">
    <fb>47.18</fb>
    <v>1</v>
  </rv>
  <rv s="2">
    <fb>43553</fb>
    <v>0</v>
  </rv>
  <rv s="2">
    <fb>47.81</fb>
    <v>1</v>
  </rv>
  <rv s="2">
    <fb>43557</fb>
    <v>0</v>
  </rv>
  <rv s="2">
    <fb>48.505000000000003</fb>
    <v>1</v>
  </rv>
  <rv s="2">
    <fb>43558</fb>
    <v>0</v>
  </rv>
  <rv s="2">
    <fb>48.837499999999999</fb>
    <v>1</v>
  </rv>
  <rv s="2">
    <fb>43559</fb>
    <v>0</v>
  </rv>
  <rv s="2">
    <fb>48.922499999999999</fb>
    <v>1</v>
  </rv>
  <rv s="2">
    <fb>43560</fb>
    <v>0</v>
  </rv>
  <rv s="2">
    <fb>49.25</fb>
    <v>1</v>
  </rv>
  <rv s="2">
    <fb>43563</fb>
    <v>0</v>
  </rv>
  <rv s="2">
    <fb>50.024999999999999</fb>
    <v>1</v>
  </rv>
  <rv s="2">
    <fb>43564</fb>
    <v>0</v>
  </rv>
  <rv s="2">
    <fb>49.875</fb>
    <v>1</v>
  </rv>
  <rv s="2">
    <fb>43565</fb>
    <v>0</v>
  </rv>
  <rv s="2">
    <fb>50.155000000000001</fb>
    <v>1</v>
  </rv>
  <rv s="2">
    <fb>43566</fb>
    <v>0</v>
  </rv>
  <rv s="2">
    <fb>49.737499999999997</fb>
    <v>1</v>
  </rv>
  <rv s="2">
    <fb>43567</fb>
    <v>0</v>
  </rv>
  <rv s="2">
    <fb>49.717500000000001</fb>
    <v>1</v>
  </rv>
  <rv s="2">
    <fb>43570</fb>
    <v>0</v>
  </rv>
  <rv s="2">
    <fb>49.807499999999997</fb>
    <v>1</v>
  </rv>
  <rv s="2">
    <fb>43571</fb>
    <v>0</v>
  </rv>
  <rv s="2">
    <fb>49.8125</fb>
    <v>1</v>
  </rv>
  <rv s="2">
    <fb>43572</fb>
    <v>0</v>
  </rv>
  <rv s="2">
    <fb>50.782499999999999</fb>
    <v>1</v>
  </rv>
  <rv s="2">
    <fb>43573</fb>
    <v>0</v>
  </rv>
  <rv s="2">
    <fb>50.965000000000003</fb>
    <v>1</v>
  </rv>
  <rv s="2">
    <fb>43577</fb>
    <v>0</v>
  </rv>
  <rv s="2">
    <fb>51.1325</fb>
    <v>1</v>
  </rv>
  <rv s="2">
    <fb>43578</fb>
    <v>0</v>
  </rv>
  <rv s="2">
    <fb>43579</fb>
    <v>0</v>
  </rv>
  <rv s="2">
    <fb>51.79</fb>
    <v>1</v>
  </rv>
  <rv s="2">
    <fb>43580</fb>
    <v>0</v>
  </rv>
  <rv s="2">
    <fb>51.32</fb>
    <v>1</v>
  </rv>
  <rv s="2">
    <fb>43581</fb>
    <v>0</v>
  </rv>
  <rv s="2">
    <fb>51.075000000000003</fb>
    <v>1</v>
  </rv>
  <rv s="2">
    <fb>43584</fb>
    <v>0</v>
  </rv>
  <rv s="2">
    <fb>51.152500000000003</fb>
    <v>1</v>
  </rv>
  <rv s="2">
    <fb>43585</fb>
    <v>0</v>
  </rv>
  <rv s="2">
    <fb>43587</fb>
    <v>0</v>
  </rv>
  <rv s="2">
    <fb>52.287500000000001</fb>
    <v>1</v>
  </rv>
  <rv s="2">
    <fb>43588</fb>
    <v>0</v>
  </rv>
  <rv s="2">
    <fb>52.9375</fb>
    <v>1</v>
  </rv>
  <rv s="2">
    <fb>43591</fb>
    <v>0</v>
  </rv>
  <rv s="2">
    <fb>52.12</fb>
    <v>1</v>
  </rv>
  <rv s="2">
    <fb>43592</fb>
    <v>0</v>
  </rv>
  <rv s="2">
    <fb>50.715000000000003</fb>
    <v>1</v>
  </rv>
  <rv s="2">
    <fb>43593</fb>
    <v>0</v>
  </rv>
  <rv s="2">
    <fb>50.725000000000001</fb>
    <v>1</v>
  </rv>
  <rv s="2">
    <fb>43594</fb>
    <v>0</v>
  </rv>
  <rv s="2">
    <fb>50.18</fb>
    <v>1</v>
  </rv>
  <rv s="2">
    <fb>43595</fb>
    <v>0</v>
  </rv>
  <rv s="2">
    <fb>49.295000000000002</fb>
    <v>1</v>
  </rv>
  <rv s="2">
    <fb>43598</fb>
    <v>0</v>
  </rv>
  <rv s="2">
    <fb>46.43</fb>
    <v>1</v>
  </rv>
  <rv s="2">
    <fb>43599</fb>
    <v>0</v>
  </rv>
  <rv s="2">
    <fb>47.164999999999999</fb>
    <v>1</v>
  </rv>
  <rv s="2">
    <fb>43600</fb>
    <v>0</v>
  </rv>
  <rv s="2">
    <fb>47.73</fb>
    <v>1</v>
  </rv>
  <rv s="2">
    <fb>43601</fb>
    <v>0</v>
  </rv>
  <rv s="2">
    <fb>47.52</fb>
    <v>1</v>
  </rv>
  <rv s="2">
    <fb>43602</fb>
    <v>0</v>
  </rv>
  <rv s="2">
    <fb>47.25</fb>
    <v>1</v>
  </rv>
  <rv s="2">
    <fb>43605</fb>
    <v>0</v>
  </rv>
  <rv s="2">
    <fb>45.772500000000001</fb>
    <v>1</v>
  </rv>
  <rv s="2">
    <fb>43606</fb>
    <v>0</v>
  </rv>
  <rv s="2">
    <fb>46.65</fb>
    <v>1</v>
  </rv>
  <rv s="2">
    <fb>43607</fb>
    <v>0</v>
  </rv>
  <rv s="2">
    <fb>45.695</fb>
    <v>1</v>
  </rv>
  <rv s="2">
    <fb>43608</fb>
    <v>0</v>
  </rv>
  <rv s="2">
    <fb>44.914999999999999</fb>
    <v>1</v>
  </rv>
  <rv s="2">
    <fb>43609</fb>
    <v>0</v>
  </rv>
  <rv s="2">
    <fb>43613</fb>
    <v>0</v>
  </rv>
  <rv s="2">
    <fb>44.557499999999997</fb>
    <v>1</v>
  </rv>
  <rv s="2">
    <fb>43614</fb>
    <v>0</v>
  </rv>
  <rv s="2">
    <fb>44.344999999999999</fb>
    <v>1</v>
  </rv>
  <rv s="2">
    <fb>43615</fb>
    <v>0</v>
  </rv>
  <rv s="2">
    <fb>44.575000000000003</fb>
    <v>1</v>
  </rv>
  <rv s="2">
    <fb>43616</fb>
    <v>0</v>
  </rv>
  <rv s="2">
    <fb>43619</fb>
    <v>0</v>
  </rv>
  <rv s="2">
    <fb>43.325000000000003</fb>
    <v>1</v>
  </rv>
  <rv s="2">
    <fb>43620</fb>
    <v>0</v>
  </rv>
  <rv s="2">
    <fb>44.91</fb>
    <v>1</v>
  </rv>
  <rv s="2">
    <fb>43621</fb>
    <v>0</v>
  </rv>
  <rv s="2">
    <fb>45.634999999999998</fb>
    <v>1</v>
  </rv>
  <rv s="2">
    <fb>43622</fb>
    <v>0</v>
  </rv>
  <rv s="2">
    <fb>46.305</fb>
    <v>1</v>
  </rv>
  <rv s="2">
    <fb>43623</fb>
    <v>0</v>
  </rv>
  <rv s="2">
    <fb>47.537500000000001</fb>
    <v>1</v>
  </rv>
  <rv s="2">
    <fb>43626</fb>
    <v>0</v>
  </rv>
  <rv s="2">
    <fb>48.145000000000003</fb>
    <v>1</v>
  </rv>
  <rv s="2">
    <fb>43627</fb>
    <v>0</v>
  </rv>
  <rv s="2">
    <fb>48.702500000000001</fb>
    <v>1</v>
  </rv>
  <rv s="2">
    <fb>43628</fb>
    <v>0</v>
  </rv>
  <rv s="2">
    <fb>48.547499999999999</fb>
    <v>1</v>
  </rv>
  <rv s="2">
    <fb>43629</fb>
    <v>0</v>
  </rv>
  <rv s="2">
    <fb>48.537500000000001</fb>
    <v>1</v>
  </rv>
  <rv s="2">
    <fb>43630</fb>
    <v>0</v>
  </rv>
  <rv s="2">
    <fb>48.185000000000002</fb>
    <v>1</v>
  </rv>
  <rv s="2">
    <fb>43633</fb>
    <v>0</v>
  </rv>
  <rv s="2">
    <fb>48.472499999999997</fb>
    <v>1</v>
  </rv>
  <rv s="2">
    <fb>43634</fb>
    <v>0</v>
  </rv>
  <rv s="2">
    <fb>49.612499999999997</fb>
    <v>1</v>
  </rv>
  <rv s="2">
    <fb>43635</fb>
    <v>0</v>
  </rv>
  <rv s="2">
    <fb>49.467500000000001</fb>
    <v>1</v>
  </rv>
  <rv s="2">
    <fb>43636</fb>
    <v>0</v>
  </rv>
  <rv s="2">
    <fb>49.865000000000002</fb>
    <v>1</v>
  </rv>
  <rv s="2">
    <fb>43637</fb>
    <v>0</v>
  </rv>
  <rv s="2">
    <fb>49.695</fb>
    <v>1</v>
  </rv>
  <rv s="2">
    <fb>43640</fb>
    <v>0</v>
  </rv>
  <rv s="2">
    <fb>49.645000000000003</fb>
    <v>1</v>
  </rv>
  <rv s="2">
    <fb>43641</fb>
    <v>0</v>
  </rv>
  <rv s="2">
    <fb>48.892499999999998</fb>
    <v>1</v>
  </rv>
  <rv s="2">
    <fb>43642</fb>
    <v>0</v>
  </rv>
  <rv s="2">
    <fb>49.95</fb>
    <v>1</v>
  </rv>
  <rv s="2">
    <fb>43643</fb>
    <v>0</v>
  </rv>
  <rv s="2">
    <fb>49.935000000000002</fb>
    <v>1</v>
  </rv>
  <rv s="2">
    <fb>43644</fb>
    <v>0</v>
  </rv>
  <rv s="2">
    <fb>50.387500000000003</fb>
    <v>1</v>
  </rv>
  <rv s="2">
    <fb>43648</fb>
    <v>0</v>
  </rv>
  <rv s="2">
    <fb>50.682499999999997</fb>
    <v>1</v>
  </rv>
  <rv s="2">
    <fb>43649</fb>
    <v>0</v>
  </rv>
  <rv s="2">
    <fb>51.102499999999999</fb>
    <v>1</v>
  </rv>
  <rv s="2">
    <fb>43651</fb>
    <v>0</v>
  </rv>
  <rv s="2">
    <fb>51.057499999999997</fb>
    <v>1</v>
  </rv>
  <rv s="2">
    <fb>43654</fb>
    <v>0</v>
  </rv>
  <rv s="2">
    <fb>50.005000000000003</fb>
    <v>1</v>
  </rv>
  <rv s="2">
    <fb>43655</fb>
    <v>0</v>
  </rv>
  <rv s="2">
    <fb>50.31</fb>
    <v>1</v>
  </rv>
  <rv s="2">
    <fb>43656</fb>
    <v>0</v>
  </rv>
  <rv s="2">
    <fb>50.807499999999997</fb>
    <v>1</v>
  </rv>
  <rv s="2">
    <fb>43657</fb>
    <v>0</v>
  </rv>
  <rv s="2">
    <fb>50.4375</fb>
    <v>1</v>
  </rv>
  <rv s="2">
    <fb>43658</fb>
    <v>0</v>
  </rv>
  <rv s="2">
    <fb>50.825000000000003</fb>
    <v>1</v>
  </rv>
  <rv s="2">
    <fb>43661</fb>
    <v>0</v>
  </rv>
  <rv s="2">
    <fb>51.302500000000002</fb>
    <v>1</v>
  </rv>
  <rv s="2">
    <fb>43662</fb>
    <v>0</v>
  </rv>
  <rv s="2">
    <fb>51.125</fb>
    <v>1</v>
  </rv>
  <rv s="2">
    <fb>43663</fb>
    <v>0</v>
  </rv>
  <rv s="2">
    <fb>50.837499999999999</fb>
    <v>1</v>
  </rv>
  <rv s="2">
    <fb>43664</fb>
    <v>0</v>
  </rv>
  <rv s="2">
    <fb>51.414999999999999</fb>
    <v>1</v>
  </rv>
  <rv s="2">
    <fb>43665</fb>
    <v>0</v>
  </rv>
  <rv s="2">
    <fb>50.647500000000001</fb>
    <v>1</v>
  </rv>
  <rv s="2">
    <fb>43668</fb>
    <v>0</v>
  </rv>
  <rv s="2">
    <fb>51.805</fb>
    <v>1</v>
  </rv>
  <rv s="2">
    <fb>43669</fb>
    <v>0</v>
  </rv>
  <rv s="2">
    <fb>52.21</fb>
    <v>1</v>
  </rv>
  <rv s="2">
    <fb>43670</fb>
    <v>0</v>
  </rv>
  <rv s="2">
    <fb>52.167499999999997</fb>
    <v>1</v>
  </rv>
  <rv s="2">
    <fb>43671</fb>
    <v>0</v>
  </rv>
  <rv s="2">
    <fb>51.755000000000003</fb>
    <v>1</v>
  </rv>
  <rv s="2">
    <fb>43672</fb>
    <v>0</v>
  </rv>
  <rv s="2">
    <fb>51.935000000000002</fb>
    <v>1</v>
  </rv>
  <rv s="2">
    <fb>43675</fb>
    <v>0</v>
  </rv>
  <rv s="2">
    <fb>52.42</fb>
    <v>1</v>
  </rv>
  <rv s="2">
    <fb>43676</fb>
    <v>0</v>
  </rv>
  <rv s="2">
    <fb>52.195</fb>
    <v>1</v>
  </rv>
  <rv s="2">
    <fb>43677</fb>
    <v>0</v>
  </rv>
  <rv s="2">
    <fb>52.107500000000002</fb>
    <v>1</v>
  </rv>
  <rv s="2">
    <fb>43679</fb>
    <v>0</v>
  </rv>
  <rv s="2">
    <fb>51.005000000000003</fb>
    <v>1</v>
  </rv>
  <rv s="2">
    <fb>43682</fb>
    <v>0</v>
  </rv>
  <rv s="2">
    <fb>48.335000000000001</fb>
    <v>1</v>
  </rv>
  <rv s="2">
    <fb>43683</fb>
    <v>0</v>
  </rv>
  <rv s="2">
    <fb>43684</fb>
    <v>0</v>
  </rv>
  <rv s="2">
    <fb>49.76</fb>
    <v>1</v>
  </rv>
  <rv s="2">
    <fb>43685</fb>
    <v>0</v>
  </rv>
  <rv s="2">
    <fb>50.857500000000002</fb>
    <v>1</v>
  </rv>
  <rv s="2">
    <fb>43686</fb>
    <v>0</v>
  </rv>
  <rv s="2">
    <fb>50.247500000000002</fb>
    <v>1</v>
  </rv>
  <rv s="2">
    <fb>43689</fb>
    <v>0</v>
  </rv>
  <rv s="2">
    <fb>50.12</fb>
    <v>1</v>
  </rv>
  <rv s="2">
    <fb>43690</fb>
    <v>0</v>
  </rv>
  <rv s="2">
    <fb>52.2425</fb>
    <v>1</v>
  </rv>
  <rv s="2">
    <fb>43691</fb>
    <v>0</v>
  </rv>
  <rv s="2">
    <fb>50.6875</fb>
    <v>1</v>
  </rv>
  <rv s="2">
    <fb>43692</fb>
    <v>0</v>
  </rv>
  <rv s="2">
    <fb>50.435000000000002</fb>
    <v>1</v>
  </rv>
  <rv s="2">
    <fb>43693</fb>
    <v>0</v>
  </rv>
  <rv s="2">
    <fb>51.625</fb>
    <v>1</v>
  </rv>
  <rv s="2">
    <fb>43696</fb>
    <v>0</v>
  </rv>
  <rv s="2">
    <fb>52.587499999999999</fb>
    <v>1</v>
  </rv>
  <rv s="2">
    <fb>43697</fb>
    <v>0</v>
  </rv>
  <rv s="2">
    <fb>52.59</fb>
    <v>1</v>
  </rv>
  <rv s="2">
    <fb>43698</fb>
    <v>0</v>
  </rv>
  <rv s="2">
    <fb>53.16</fb>
    <v>1</v>
  </rv>
  <rv s="2">
    <fb>43699</fb>
    <v>0</v>
  </rv>
  <rv s="2">
    <fb>53.115000000000002</fb>
    <v>1</v>
  </rv>
  <rv s="2">
    <fb>43700</fb>
    <v>0</v>
  </rv>
  <rv s="2">
    <fb>50.66</fb>
    <v>1</v>
  </rv>
  <rv s="2">
    <fb>43703</fb>
    <v>0</v>
  </rv>
  <rv s="2">
    <fb>51.622500000000002</fb>
    <v>1</v>
  </rv>
  <rv s="2">
    <fb>43704</fb>
    <v>0</v>
  </rv>
  <rv s="2">
    <fb>51.04</fb>
    <v>1</v>
  </rv>
  <rv s="2">
    <fb>43705</fb>
    <v>0</v>
  </rv>
  <rv s="2">
    <fb>51.3825</fb>
    <v>1</v>
  </rv>
  <rv s="2">
    <fb>43706</fb>
    <v>0</v>
  </rv>
  <rv s="2">
    <fb>52.252499999999998</fb>
    <v>1</v>
  </rv>
  <rv s="2">
    <fb>43707</fb>
    <v>0</v>
  </rv>
  <rv s="2">
    <fb>43711</fb>
    <v>0</v>
  </rv>
  <rv s="2">
    <fb>51.424999999999997</fb>
    <v>1</v>
  </rv>
  <rv s="2">
    <fb>43712</fb>
    <v>0</v>
  </rv>
  <rv s="2">
    <fb>52.297499999999999</fb>
    <v>1</v>
  </rv>
  <rv s="2">
    <fb>43713</fb>
    <v>0</v>
  </rv>
  <rv s="2">
    <fb>53.32</fb>
    <v>1</v>
  </rv>
  <rv s="2">
    <fb>43714</fb>
    <v>0</v>
  </rv>
  <rv s="2">
    <fb>53.314999999999998</fb>
    <v>1</v>
  </rv>
  <rv s="2">
    <fb>43717</fb>
    <v>0</v>
  </rv>
  <rv s="2">
    <fb>53.542499999999997</fb>
    <v>1</v>
  </rv>
  <rv s="2">
    <fb>43718</fb>
    <v>0</v>
  </rv>
  <rv s="2">
    <fb>54.174999999999997</fb>
    <v>1</v>
  </rv>
  <rv s="2">
    <fb>43719</fb>
    <v>0</v>
  </rv>
  <rv s="2">
    <fb>55.897500000000001</fb>
    <v>1</v>
  </rv>
  <rv s="2">
    <fb>43720</fb>
    <v>0</v>
  </rv>
  <rv s="2">
    <fb>55.771299999999997</fb>
    <v>1</v>
  </rv>
  <rv s="2">
    <fb>43721</fb>
    <v>0</v>
  </rv>
  <rv s="2">
    <fb>54.6875</fb>
    <v>1</v>
  </rv>
  <rv s="2">
    <fb>43724</fb>
    <v>0</v>
  </rv>
  <rv s="2">
    <fb>54.975000000000001</fb>
    <v>1</v>
  </rv>
  <rv s="2">
    <fb>43725</fb>
    <v>0</v>
  </rv>
  <rv s="2">
    <fb>55.174999999999997</fb>
    <v>1</v>
  </rv>
  <rv s="2">
    <fb>43726</fb>
    <v>0</v>
  </rv>
  <rv s="2">
    <fb>55.692500000000003</fb>
    <v>1</v>
  </rv>
  <rv s="2">
    <fb>43727</fb>
    <v>0</v>
  </rv>
  <rv s="2">
    <fb>55.24</fb>
    <v>1</v>
  </rv>
  <rv s="2">
    <fb>43728</fb>
    <v>0</v>
  </rv>
  <rv s="2">
    <fb>54.432499999999997</fb>
    <v>1</v>
  </rv>
  <rv s="2">
    <fb>43731</fb>
    <v>0</v>
  </rv>
  <rv s="2">
    <fb>54.68</fb>
    <v>1</v>
  </rv>
  <rv s="2">
    <fb>43732</fb>
    <v>0</v>
  </rv>
  <rv s="2">
    <fb>54.42</fb>
    <v>1</v>
  </rv>
  <rv s="2">
    <fb>43733</fb>
    <v>0</v>
  </rv>
  <rv s="2">
    <fb>55.2575</fb>
    <v>1</v>
  </rv>
  <rv s="2">
    <fb>43734</fb>
    <v>0</v>
  </rv>
  <rv s="2">
    <fb>54.972499999999997</fb>
    <v>1</v>
  </rv>
  <rv s="2">
    <fb>43735</fb>
    <v>0</v>
  </rv>
  <rv s="2">
    <fb>54.704999999999998</fb>
    <v>1</v>
  </rv>
  <rv s="2">
    <fb>43738</fb>
    <v>0</v>
  </rv>
  <rv s="2">
    <fb>56.147500000000001</fb>
    <v>1</v>
  </rv>
  <rv s="2">
    <fb>43740</fb>
    <v>0</v>
  </rv>
  <rv s="2">
    <fb>54.74</fb>
    <v>1</v>
  </rv>
  <rv s="2">
    <fb>43741</fb>
    <v>0</v>
  </rv>
  <rv s="2">
    <fb>55.204999999999998</fb>
    <v>1</v>
  </rv>
  <rv s="2">
    <fb>43742</fb>
    <v>0</v>
  </rv>
  <rv s="2">
    <fb>56.752499999999998</fb>
    <v>1</v>
  </rv>
  <rv s="2">
    <fb>43745</fb>
    <v>0</v>
  </rv>
  <rv s="2">
    <fb>56.765000000000001</fb>
    <v>1</v>
  </rv>
  <rv s="2">
    <fb>43746</fb>
    <v>0</v>
  </rv>
  <rv s="2">
    <fb>56.1</fb>
    <v>1</v>
  </rv>
  <rv s="2">
    <fb>43747</fb>
    <v>0</v>
  </rv>
  <rv s="2">
    <fb>56.7575</fb>
    <v>1</v>
  </rv>
  <rv s="2">
    <fb>43748</fb>
    <v>0</v>
  </rv>
  <rv s="2">
    <fb>57.522500000000001</fb>
    <v>1</v>
  </rv>
  <rv s="2">
    <fb>43749</fb>
    <v>0</v>
  </rv>
  <rv s="2">
    <fb>59.052500000000002</fb>
    <v>1</v>
  </rv>
  <rv s="2">
    <fb>43752</fb>
    <v>0</v>
  </rv>
  <rv s="2">
    <fb>58.967500000000001</fb>
    <v>1</v>
  </rv>
  <rv s="2">
    <fb>43753</fb>
    <v>0</v>
  </rv>
  <rv s="2">
    <fb>58.83</fb>
    <v>1</v>
  </rv>
  <rv s="2">
    <fb>43754</fb>
    <v>0</v>
  </rv>
  <rv s="2">
    <fb>58.592500000000001</fb>
    <v>1</v>
  </rv>
  <rv s="2">
    <fb>43755</fb>
    <v>0</v>
  </rv>
  <rv s="2">
    <fb>58.82</fb>
    <v>1</v>
  </rv>
  <rv s="2">
    <fb>43756</fb>
    <v>0</v>
  </rv>
  <rv s="2">
    <fb>59.102499999999999</fb>
    <v>1</v>
  </rv>
  <rv s="2">
    <fb>43759</fb>
    <v>0</v>
  </rv>
  <rv s="2">
    <fb>60.127499999999998</fb>
    <v>1</v>
  </rv>
  <rv s="2">
    <fb>43760</fb>
    <v>0</v>
  </rv>
  <rv s="2">
    <fb>59.99</fb>
    <v>1</v>
  </rv>
  <rv s="2">
    <fb>43761</fb>
    <v>0</v>
  </rv>
  <rv s="2">
    <fb>60.795000000000002</fb>
    <v>1</v>
  </rv>
  <rv s="2">
    <fb>43762</fb>
    <v>0</v>
  </rv>
  <rv s="2">
    <fb>60.895000000000003</fb>
    <v>1</v>
  </rv>
  <rv s="2">
    <fb>43763</fb>
    <v>0</v>
  </rv>
  <rv s="2">
    <fb>61.645000000000003</fb>
    <v>1</v>
  </rv>
  <rv s="2">
    <fb>43766</fb>
    <v>0</v>
  </rv>
  <rv s="2">
    <fb>62.262500000000003</fb>
    <v>1</v>
  </rv>
  <rv s="2">
    <fb>43767</fb>
    <v>0</v>
  </rv>
  <rv s="2">
    <fb>60.822499999999998</fb>
    <v>1</v>
  </rv>
  <rv s="2">
    <fb>43768</fb>
    <v>0</v>
  </rv>
  <rv s="2">
    <fb>60.814999999999998</fb>
    <v>1</v>
  </rv>
  <rv s="2">
    <fb>43769</fb>
    <v>0</v>
  </rv>
  <rv s="2">
    <fb>63.954999999999998</fb>
    <v>1</v>
  </rv>
  <rv s="2">
    <fb>43773</fb>
    <v>0</v>
  </rv>
  <rv s="2">
    <fb>64.375</fb>
    <v>1</v>
  </rv>
  <rv s="2">
    <fb>43774</fb>
    <v>0</v>
  </rv>
  <rv s="2">
    <fb>64.282499999999999</fb>
    <v>1</v>
  </rv>
  <rv s="2">
    <fb>43775</fb>
    <v>0</v>
  </rv>
  <rv s="2">
    <fb>64.31</fb>
    <v>1</v>
  </rv>
  <rv s="2">
    <fb>43776</fb>
    <v>0</v>
  </rv>
  <rv s="2">
    <fb>64.857500000000002</fb>
    <v>1</v>
  </rv>
  <rv s="2">
    <fb>43777</fb>
    <v>0</v>
  </rv>
  <rv s="2">
    <fb>65.034999999999997</fb>
    <v>1</v>
  </rv>
  <rv s="2">
    <fb>43780</fb>
    <v>0</v>
  </rv>
  <rv s="2">
    <fb>65.55</fb>
    <v>1</v>
  </rv>
  <rv s="2">
    <fb>43781</fb>
    <v>0</v>
  </rv>
  <rv s="2">
    <fb>65.489999999999995</fb>
    <v>1</v>
  </rv>
  <rv s="2">
    <fb>43782</fb>
    <v>0</v>
  </rv>
  <rv s="2">
    <fb>66.117500000000007</fb>
    <v>1</v>
  </rv>
  <rv s="2">
    <fb>43783</fb>
    <v>0</v>
  </rv>
  <rv s="2">
    <fb>65.66</fb>
    <v>1</v>
  </rv>
  <rv s="2">
    <fb>43784</fb>
    <v>0</v>
  </rv>
  <rv s="2">
    <fb>66.44</fb>
    <v>1</v>
  </rv>
  <rv s="2">
    <fb>43787</fb>
    <v>0</v>
  </rv>
  <rv s="2">
    <fb>66.775000000000006</fb>
    <v>1</v>
  </rv>
  <rv s="2">
    <fb>43788</fb>
    <v>0</v>
  </rv>
  <rv s="2">
    <fb>66.572500000000005</fb>
    <v>1</v>
  </rv>
  <rv s="2">
    <fb>43789</fb>
    <v>0</v>
  </rv>
  <rv s="2">
    <fb>65.797499999999999</fb>
    <v>1</v>
  </rv>
  <rv s="2">
    <fb>43790</fb>
    <v>0</v>
  </rv>
  <rv s="2">
    <fb>65.502499999999998</fb>
    <v>1</v>
  </rv>
  <rv s="2">
    <fb>43791</fb>
    <v>0</v>
  </rv>
  <rv s="2">
    <fb>65.444999999999993</fb>
    <v>1</v>
  </rv>
  <rv s="2">
    <fb>43794</fb>
    <v>0</v>
  </rv>
  <rv s="2">
    <fb>66.592500000000001</fb>
    <v>1</v>
  </rv>
  <rv s="2">
    <fb>43795</fb>
    <v>0</v>
  </rv>
  <rv s="2">
    <fb>66.072500000000005</fb>
    <v>1</v>
  </rv>
  <rv s="2">
    <fb>43796</fb>
    <v>0</v>
  </rv>
  <rv s="2">
    <fb>66.959999999999994</fb>
    <v>1</v>
  </rv>
  <rv s="2">
    <fb>43798</fb>
    <v>0</v>
  </rv>
  <rv s="2">
    <fb>43801</fb>
    <v>0</v>
  </rv>
  <rv s="2">
    <fb>66.040000000000006</fb>
    <v>1</v>
  </rv>
  <rv s="2">
    <fb>43802</fb>
    <v>0</v>
  </rv>
  <rv s="2">
    <fb>64.862499999999997</fb>
    <v>1</v>
  </rv>
  <rv s="2">
    <fb>43803</fb>
    <v>0</v>
  </rv>
  <rv s="2">
    <fb>65.435000000000002</fb>
    <v>1</v>
  </rv>
  <rv s="2">
    <fb>43804</fb>
    <v>0</v>
  </rv>
  <rv s="2">
    <fb>66.394999999999996</fb>
    <v>1</v>
  </rv>
  <rv s="2">
    <fb>43805</fb>
    <v>0</v>
  </rv>
  <rv s="2">
    <fb>67.677499999999995</fb>
    <v>1</v>
  </rv>
  <rv s="2">
    <fb>43808</fb>
    <v>0</v>
  </rv>
  <rv s="2">
    <fb>66.73</fb>
    <v>1</v>
  </rv>
  <rv s="2">
    <fb>43809</fb>
    <v>0</v>
  </rv>
  <rv s="2">
    <fb>67.12</fb>
    <v>1</v>
  </rv>
  <rv s="2">
    <fb>43810</fb>
    <v>0</v>
  </rv>
  <rv s="2">
    <fb>67.692499999999995</fb>
    <v>1</v>
  </rv>
  <rv s="2">
    <fb>43811</fb>
    <v>0</v>
  </rv>
  <rv s="2">
    <fb>67.864999999999995</fb>
    <v>1</v>
  </rv>
  <rv s="2">
    <fb>43812</fb>
    <v>0</v>
  </rv>
  <rv s="2">
    <fb>68.787499999999994</fb>
    <v>1</v>
  </rv>
  <rv s="2">
    <fb>43815</fb>
    <v>0</v>
  </rv>
  <rv s="2">
    <fb>69.965000000000003</fb>
    <v>1</v>
  </rv>
  <rv s="2">
    <fb>43816</fb>
    <v>0</v>
  </rv>
  <rv s="2">
    <fb>70.102500000000006</fb>
    <v>1</v>
  </rv>
  <rv s="2">
    <fb>43817</fb>
    <v>0</v>
  </rv>
  <rv s="2">
    <fb>69.935000000000002</fb>
    <v>1</v>
  </rv>
  <rv s="2">
    <fb>43818</fb>
    <v>0</v>
  </rv>
  <rv s="2">
    <fb>70.004999999999995</fb>
    <v>1</v>
  </rv>
  <rv s="2">
    <fb>43819</fb>
    <v>0</v>
  </rv>
  <rv s="2">
    <fb>69.86</fb>
    <v>1</v>
  </rv>
  <rv s="2">
    <fb>43822</fb>
    <v>0</v>
  </rv>
  <rv s="2">
    <fb>71</fb>
    <v>1</v>
  </rv>
  <rv s="2">
    <fb>43823</fb>
    <v>0</v>
  </rv>
  <rv s="2">
    <fb>71.067499999999995</fb>
    <v>1</v>
  </rv>
  <rv s="2">
    <fb>43825</fb>
    <v>0</v>
  </rv>
  <rv s="2">
    <fb>72.477500000000006</fb>
    <v>1</v>
  </rv>
  <rv s="2">
    <fb>43826</fb>
    <v>0</v>
  </rv>
  <rv s="2">
    <fb>72.45</fb>
    <v>1</v>
  </rv>
  <rv s="2">
    <fb>43829</fb>
    <v>0</v>
  </rv>
  <rv s="2">
    <fb>72.88</fb>
    <v>1</v>
  </rv>
  <rv s="2">
    <fb>43830</fb>
    <v>0</v>
  </rv>
  <rv s="2">
    <fb>43832</fb>
    <v>0</v>
  </rv>
  <rv s="2">
    <fb>75.087500000000006</fb>
    <v>1</v>
  </rv>
  <rv s="2">
    <fb>43833</fb>
    <v>0</v>
  </rv>
  <rv s="2">
    <fb>74.357500000000002</fb>
    <v>1</v>
  </rv>
  <rv s="2">
    <fb>43836</fb>
    <v>0</v>
  </rv>
  <rv s="2">
    <fb>74.95</fb>
    <v>1</v>
  </rv>
  <rv s="2">
    <fb>43837</fb>
    <v>0</v>
  </rv>
  <rv s="2">
    <fb>74.597499999999997</fb>
    <v>1</v>
  </rv>
  <rv s="2">
    <fb>43838</fb>
    <v>0</v>
  </rv>
  <rv s="2">
    <fb>75.797499999999999</fb>
    <v>1</v>
  </rv>
  <rv s="2">
    <fb>43839</fb>
    <v>0</v>
  </rv>
  <rv s="2">
    <fb>77.407499999999999</fb>
    <v>1</v>
  </rv>
  <rv s="2">
    <fb>43840</fb>
    <v>0</v>
  </rv>
  <rv s="2">
    <fb>77.582499999999996</fb>
    <v>1</v>
  </rv>
  <rv s="2">
    <fb>43843</fb>
    <v>0</v>
  </rv>
  <rv s="2">
    <fb>79.239999999999995</fb>
    <v>1</v>
  </rv>
  <rv s="2">
    <fb>43844</fb>
    <v>0</v>
  </rv>
  <rv s="2">
    <fb>78.17</fb>
    <v>1</v>
  </rv>
  <rv s="2">
    <fb>43845</fb>
    <v>0</v>
  </rv>
  <rv s="2">
    <fb>77.834999999999994</fb>
    <v>1</v>
  </rv>
  <rv s="2">
    <fb>43846</fb>
    <v>0</v>
  </rv>
  <rv s="2">
    <fb>78.81</fb>
    <v>1</v>
  </rv>
  <rv s="2">
    <fb>43847</fb>
    <v>0</v>
  </rv>
  <rv s="2">
    <fb>79.682500000000005</fb>
    <v>1</v>
  </rv>
  <rv s="2">
    <fb>43851</fb>
    <v>0</v>
  </rv>
  <rv s="2">
    <fb>79.142499999999998</fb>
    <v>1</v>
  </rv>
  <rv s="2">
    <fb>43852</fb>
    <v>0</v>
  </rv>
  <rv s="2">
    <fb>79.424999999999997</fb>
    <v>1</v>
  </rv>
  <rv s="2">
    <fb>43853</fb>
    <v>0</v>
  </rv>
  <rv s="2">
    <fb>79.807500000000005</fb>
    <v>1</v>
  </rv>
  <rv s="2">
    <fb>43854</fb>
    <v>0</v>
  </rv>
  <rv s="2">
    <fb>79.577500000000001</fb>
    <v>1</v>
  </rv>
  <rv s="2">
    <fb>43857</fb>
    <v>0</v>
  </rv>
  <rv s="2">
    <fb>77.237499999999997</fb>
    <v>1</v>
  </rv>
  <rv s="2">
    <fb>43858</fb>
    <v>0</v>
  </rv>
  <rv s="2">
    <fb>79.422499999999999</fb>
    <v>1</v>
  </rv>
  <rv s="2">
    <fb>43859</fb>
    <v>0</v>
  </rv>
  <rv s="2">
    <fb>81.084999999999994</fb>
    <v>1</v>
  </rv>
  <rv s="2">
    <fb>43860</fb>
    <v>0</v>
  </rv>
  <rv s="2">
    <fb>80.967500000000001</fb>
    <v>1</v>
  </rv>
  <rv s="2">
    <fb>43861</fb>
    <v>0</v>
  </rv>
  <rv s="2">
    <fb>43864</fb>
    <v>0</v>
  </rv>
  <rv s="2">
    <fb>77.165000000000006</fb>
    <v>1</v>
  </rv>
  <rv s="2">
    <fb>43865</fb>
    <v>0</v>
  </rv>
  <rv s="2">
    <fb>79.712500000000006</fb>
    <v>1</v>
  </rv>
  <rv s="2">
    <fb>43866</fb>
    <v>0</v>
  </rv>
  <rv s="2">
    <fb>80.362499999999997</fb>
    <v>1</v>
  </rv>
  <rv s="2">
    <fb>43867</fb>
    <v>0</v>
  </rv>
  <rv s="2">
    <fb>81.302499999999995</fb>
    <v>1</v>
  </rv>
  <rv s="2">
    <fb>43868</fb>
    <v>0</v>
  </rv>
  <rv s="2">
    <fb>80.007499999999993</fb>
    <v>1</v>
  </rv>
  <rv s="2">
    <fb>43871</fb>
    <v>0</v>
  </rv>
  <rv s="2">
    <fb>80.387500000000003</fb>
    <v>1</v>
  </rv>
  <rv s="2">
    <fb>43872</fb>
    <v>0</v>
  </rv>
  <rv s="2">
    <fb>79.902500000000003</fb>
    <v>1</v>
  </rv>
  <rv s="2">
    <fb>43873</fb>
    <v>0</v>
  </rv>
  <rv s="2">
    <fb>81.8</fb>
    <v>1</v>
  </rv>
  <rv s="2">
    <fb>43874</fb>
    <v>0</v>
  </rv>
  <rv s="2">
    <fb>81.217500000000001</fb>
    <v>1</v>
  </rv>
  <rv s="2">
    <fb>43875</fb>
    <v>0</v>
  </rv>
  <rv s="2">
    <fb>81.237499999999997</fb>
    <v>1</v>
  </rv>
  <rv s="2">
    <fb>43879</fb>
    <v>0</v>
  </rv>
  <rv s="2">
    <fb>79.75</fb>
    <v>1</v>
  </rv>
  <rv s="2">
    <fb>43880</fb>
    <v>0</v>
  </rv>
  <rv s="2">
    <fb>80.905000000000001</fb>
    <v>1</v>
  </rv>
  <rv s="2">
    <fb>43881</fb>
    <v>0</v>
  </rv>
  <rv s="2">
    <fb>80.075000000000003</fb>
    <v>1</v>
  </rv>
  <rv s="2">
    <fb>43882</fb>
    <v>0</v>
  </rv>
  <rv s="2">
    <fb>78.262500000000003</fb>
    <v>1</v>
  </rv>
  <rv s="2">
    <fb>43885</fb>
    <v>0</v>
  </rv>
  <rv s="2">
    <fb>74.545000000000002</fb>
    <v>1</v>
  </rv>
  <rv s="2">
    <fb>43886</fb>
    <v>0</v>
  </rv>
  <rv s="2">
    <fb>72.02</fb>
    <v>1</v>
  </rv>
  <rv s="2">
    <fb>43887</fb>
    <v>0</v>
  </rv>
  <rv s="2">
    <fb>73.162499999999994</fb>
    <v>1</v>
  </rv>
  <rv s="2">
    <fb>43888</fb>
    <v>0</v>
  </rv>
  <rv s="2">
    <fb>68.38</fb>
    <v>1</v>
  </rv>
  <rv s="2">
    <fb>43889</fb>
    <v>0</v>
  </rv>
  <rv s="2">
    <fb>43892</fb>
    <v>0</v>
  </rv>
  <rv s="2">
    <fb>74.702500000000001</fb>
    <v>1</v>
  </rv>
  <rv s="2">
    <fb>43893</fb>
    <v>0</v>
  </rv>
  <rv s="2">
    <fb>72.33</fb>
    <v>1</v>
  </rv>
  <rv s="2">
    <fb>43894</fb>
    <v>0</v>
  </rv>
  <rv s="2">
    <fb>75.685000000000002</fb>
    <v>1</v>
  </rv>
  <rv s="2">
    <fb>43895</fb>
    <v>0</v>
  </rv>
  <rv s="2">
    <fb>73.23</fb>
    <v>1</v>
  </rv>
  <rv s="2">
    <fb>43896</fb>
    <v>0</v>
  </rv>
  <rv s="2">
    <fb>72.257499999999993</fb>
    <v>1</v>
  </rv>
  <rv s="2">
    <fb>43899</fb>
    <v>0</v>
  </rv>
  <rv s="2">
    <fb>66.542500000000004</fb>
    <v>1</v>
  </rv>
  <rv s="2">
    <fb>43900</fb>
    <v>0</v>
  </rv>
  <rv s="2">
    <fb>71.334999999999994</fb>
    <v>1</v>
  </rv>
  <rv s="2">
    <fb>43901</fb>
    <v>0</v>
  </rv>
  <rv s="2">
    <fb>68.857500000000002</fb>
    <v>1</v>
  </rv>
  <rv s="2">
    <fb>43902</fb>
    <v>0</v>
  </rv>
  <rv s="2">
    <fb>62.057499999999997</fb>
    <v>1</v>
  </rv>
  <rv s="2">
    <fb>43903</fb>
    <v>0</v>
  </rv>
  <rv s="2">
    <fb>69.492500000000007</fb>
    <v>1</v>
  </rv>
  <rv s="2">
    <fb>43906</fb>
    <v>0</v>
  </rv>
  <rv s="2">
    <fb>60.552500000000002</fb>
    <v>1</v>
  </rv>
  <rv s="2">
    <fb>43907</fb>
    <v>0</v>
  </rv>
  <rv s="2">
    <fb>63.215000000000003</fb>
    <v>1</v>
  </rv>
  <rv s="2">
    <fb>43908</fb>
    <v>0</v>
  </rv>
  <rv s="2">
    <fb>61.667499999999997</fb>
    <v>1</v>
  </rv>
  <rv s="2">
    <fb>43909</fb>
    <v>0</v>
  </rv>
  <rv s="2">
    <fb>61.195</fb>
    <v>1</v>
  </rv>
  <rv s="2">
    <fb>43910</fb>
    <v>0</v>
  </rv>
  <rv s="2">
    <fb>57.31</fb>
    <v>1</v>
  </rv>
  <rv s="2">
    <fb>43913</fb>
    <v>0</v>
  </rv>
  <rv s="2">
    <fb>56.092500000000001</fb>
    <v>1</v>
  </rv>
  <rv s="2">
    <fb>43914</fb>
    <v>0</v>
  </rv>
  <rv s="2">
    <fb>61.72</fb>
    <v>1</v>
  </rv>
  <rv s="2">
    <fb>43915</fb>
    <v>0</v>
  </rv>
  <rv s="2">
    <fb>61.38</fb>
    <v>1</v>
  </rv>
  <rv s="2">
    <fb>43916</fb>
    <v>0</v>
  </rv>
  <rv s="2">
    <fb>43917</fb>
    <v>0</v>
  </rv>
  <rv s="2">
    <fb>61.935000000000002</fb>
    <v>1</v>
  </rv>
  <rv s="2">
    <fb>43920</fb>
    <v>0</v>
  </rv>
  <rv s="2">
    <fb>63.702500000000001</fb>
    <v>1</v>
  </rv>
  <rv s="2">
    <fb>43921</fb>
    <v>0</v>
  </rv>
  <rv s="2">
    <fb>60.227499999999999</fb>
    <v>1</v>
  </rv>
  <rv s="2">
    <fb>43923</fb>
    <v>0</v>
  </rv>
  <rv s="2">
    <fb>61.232500000000002</fb>
    <v>1</v>
  </rv>
  <rv s="2">
    <fb>43924</fb>
    <v>0</v>
  </rv>
  <rv s="2">
    <fb>60.352499999999999</fb>
    <v>1</v>
  </rv>
  <rv s="2">
    <fb>43927</fb>
    <v>0</v>
  </rv>
  <rv s="2">
    <fb>65.617500000000007</fb>
    <v>1</v>
  </rv>
  <rv s="2">
    <fb>43928</fb>
    <v>0</v>
  </rv>
  <rv s="2">
    <fb>43929</fb>
    <v>0</v>
  </rv>
  <rv s="2">
    <fb>66.517499999999998</fb>
    <v>1</v>
  </rv>
  <rv s="2">
    <fb>43930</fb>
    <v>0</v>
  </rv>
  <rv s="2">
    <fb>66.997500000000002</fb>
    <v>1</v>
  </rv>
  <rv s="2">
    <fb>43934</fb>
    <v>0</v>
  </rv>
  <rv s="2">
    <fb>68.3125</fb>
    <v>1</v>
  </rv>
  <rv s="2">
    <fb>43935</fb>
    <v>0</v>
  </rv>
  <rv s="2">
    <fb>71.762500000000003</fb>
    <v>1</v>
  </rv>
  <rv s="2">
    <fb>43936</fb>
    <v>0</v>
  </rv>
  <rv s="2">
    <fb>71.107500000000002</fb>
    <v>1</v>
  </rv>
  <rv s="2">
    <fb>43937</fb>
    <v>0</v>
  </rv>
  <rv s="2">
    <fb>71.672499999999999</fb>
    <v>1</v>
  </rv>
  <rv s="2">
    <fb>43938</fb>
    <v>0</v>
  </rv>
  <rv s="2">
    <fb>70.7</fb>
    <v>1</v>
  </rv>
  <rv s="2">
    <fb>43941</fb>
    <v>0</v>
  </rv>
  <rv s="2">
    <fb>69.232500000000002</fb>
    <v>1</v>
  </rv>
  <rv s="2">
    <fb>43942</fb>
    <v>0</v>
  </rv>
  <rv s="2">
    <fb>67.092500000000001</fb>
    <v>1</v>
  </rv>
  <rv s="2">
    <fb>43943</fb>
    <v>0</v>
  </rv>
  <rv s="2">
    <fb>69.025000000000006</fb>
    <v>1</v>
  </rv>
  <rv s="2">
    <fb>43944</fb>
    <v>0</v>
  </rv>
  <rv s="2">
    <fb>68.757499999999993</fb>
    <v>1</v>
  </rv>
  <rv s="2">
    <fb>43945</fb>
    <v>0</v>
  </rv>
  <rv s="2">
    <fb>70.742500000000007</fb>
    <v>1</v>
  </rv>
  <rv s="2">
    <fb>43948</fb>
    <v>0</v>
  </rv>
  <rv s="2">
    <fb>70.792500000000004</fb>
    <v>1</v>
  </rv>
  <rv s="2">
    <fb>43949</fb>
    <v>0</v>
  </rv>
  <rv s="2">
    <fb>69.644999999999996</fb>
    <v>1</v>
  </rv>
  <rv s="2">
    <fb>43950</fb>
    <v>0</v>
  </rv>
  <rv s="2">
    <fb>71.932500000000005</fb>
    <v>1</v>
  </rv>
  <rv s="2">
    <fb>43951</fb>
    <v>0</v>
  </rv>
  <rv s="2">
    <fb>72.267499999999998</fb>
    <v>1</v>
  </rv>
  <rv s="2">
    <fb>43955</fb>
    <v>0</v>
  </rv>
  <rv s="2">
    <fb>73.290000000000006</fb>
    <v>1</v>
  </rv>
  <rv s="2">
    <fb>43956</fb>
    <v>0</v>
  </rv>
  <rv s="2">
    <fb>74.39</fb>
    <v>1</v>
  </rv>
  <rv s="2">
    <fb>43957</fb>
    <v>0</v>
  </rv>
  <rv s="2">
    <fb>75.157499999999999</fb>
    <v>1</v>
  </rv>
  <rv s="2">
    <fb>43958</fb>
    <v>0</v>
  </rv>
  <rv s="2">
    <fb>75.935000000000002</fb>
    <v>1</v>
  </rv>
  <rv s="2">
    <fb>43959</fb>
    <v>0</v>
  </rv>
  <rv s="2">
    <fb>77.532499999999999</fb>
    <v>1</v>
  </rv>
  <rv s="2">
    <fb>43962</fb>
    <v>0</v>
  </rv>
  <rv s="2">
    <fb>78.752499999999998</fb>
    <v>1</v>
  </rv>
  <rv s="2">
    <fb>43963</fb>
    <v>0</v>
  </rv>
  <rv s="2">
    <fb>77.852500000000006</fb>
    <v>1</v>
  </rv>
  <rv s="2">
    <fb>43964</fb>
    <v>0</v>
  </rv>
  <rv s="2">
    <fb>76.912499999999994</fb>
    <v>1</v>
  </rv>
  <rv s="2">
    <fb>43965</fb>
    <v>0</v>
  </rv>
  <rv s="2">
    <fb>77.385000000000005</fb>
    <v>1</v>
  </rv>
  <rv s="2">
    <fb>43966</fb>
    <v>0</v>
  </rv>
  <rv s="2">
    <fb>76.927499999999995</fb>
    <v>1</v>
  </rv>
  <rv s="2">
    <fb>43969</fb>
    <v>0</v>
  </rv>
  <rv s="2">
    <fb>78.739999999999995</fb>
    <v>1</v>
  </rv>
  <rv s="2">
    <fb>43970</fb>
    <v>0</v>
  </rv>
  <rv s="2">
    <fb>78.284999999999997</fb>
    <v>1</v>
  </rv>
  <rv s="2">
    <fb>43971</fb>
    <v>0</v>
  </rv>
  <rv s="2">
    <fb>43972</fb>
    <v>0</v>
  </rv>
  <rv s="2">
    <fb>79.212500000000006</fb>
    <v>1</v>
  </rv>
  <rv s="2">
    <fb>43973</fb>
    <v>0</v>
  </rv>
  <rv s="2">
    <fb>79.722499999999997</fb>
    <v>1</v>
  </rv>
  <rv s="2">
    <fb>43977</fb>
    <v>0</v>
  </rv>
  <rv s="2">
    <fb>79.182500000000005</fb>
    <v>1</v>
  </rv>
  <rv s="2">
    <fb>43978</fb>
    <v>0</v>
  </rv>
  <rv s="2">
    <fb>79.527500000000003</fb>
    <v>1</v>
  </rv>
  <rv s="2">
    <fb>43979</fb>
    <v>0</v>
  </rv>
  <rv s="2">
    <fb>79.5625</fb>
    <v>1</v>
  </rv>
  <rv s="2">
    <fb>43980</fb>
    <v>0</v>
  </rv>
  <rv s="2">
    <fb>80.462500000000006</fb>
    <v>1</v>
  </rv>
  <rv s="2">
    <fb>43984</fb>
    <v>0</v>
  </rv>
  <rv s="2">
    <fb>80.834999999999994</fb>
    <v>1</v>
  </rv>
  <rv s="2">
    <fb>43985</fb>
    <v>0</v>
  </rv>
  <rv s="2">
    <fb>81.28</fb>
    <v>1</v>
  </rv>
  <rv s="2">
    <fb>43986</fb>
    <v>0</v>
  </rv>
  <rv s="2">
    <fb>80.58</fb>
    <v>1</v>
  </rv>
  <rv s="2">
    <fb>43987</fb>
    <v>0</v>
  </rv>
  <rv s="2">
    <fb>82.875</fb>
    <v>1</v>
  </rv>
  <rv s="2">
    <fb>43990</fb>
    <v>0</v>
  </rv>
  <rv s="2">
    <fb>83.364999999999995</fb>
    <v>1</v>
  </rv>
  <rv s="2">
    <fb>43991</fb>
    <v>0</v>
  </rv>
  <rv s="2">
    <fb>85.997500000000002</fb>
    <v>1</v>
  </rv>
  <rv s="2">
    <fb>43992</fb>
    <v>0</v>
  </rv>
  <rv s="2">
    <fb>88.21</fb>
    <v>1</v>
  </rv>
  <rv s="2">
    <fb>43993</fb>
    <v>0</v>
  </rv>
  <rv s="2">
    <fb>83.974999999999994</fb>
    <v>1</v>
  </rv>
  <rv s="2">
    <fb>43994</fb>
    <v>0</v>
  </rv>
  <rv s="2">
    <fb>84.7</fb>
    <v>1</v>
  </rv>
  <rv s="2">
    <fb>43997</fb>
    <v>0</v>
  </rv>
  <rv s="2">
    <fb>85.747500000000002</fb>
    <v>1</v>
  </rv>
  <rv s="2">
    <fb>43998</fb>
    <v>0</v>
  </rv>
  <rv s="2">
    <fb>88.02</fb>
    <v>1</v>
  </rv>
  <rv s="2">
    <fb>43999</fb>
    <v>0</v>
  </rv>
  <rv s="2">
    <fb>87.897499999999994</fb>
    <v>1</v>
  </rv>
  <rv s="2">
    <fb>44000</fb>
    <v>0</v>
  </rv>
  <rv s="2">
    <fb>87.932500000000005</fb>
    <v>1</v>
  </rv>
  <rv s="2">
    <fb>44001</fb>
    <v>0</v>
  </rv>
  <rv s="2">
    <fb>87.43</fb>
    <v>1</v>
  </rv>
  <rv s="2">
    <fb>44004</fb>
    <v>0</v>
  </rv>
  <rv s="2">
    <fb>89.717500000000001</fb>
    <v>1</v>
  </rv>
  <rv s="2">
    <fb>44005</fb>
    <v>0</v>
  </rv>
  <rv s="2">
    <fb>91.632499999999993</fb>
    <v>1</v>
  </rv>
  <rv s="2">
    <fb>44006</fb>
    <v>0</v>
  </rv>
  <rv s="2">
    <fb>90.015000000000001</fb>
    <v>1</v>
  </rv>
  <rv s="2">
    <fb>44007</fb>
    <v>0</v>
  </rv>
  <rv s="2">
    <fb>91.21</fb>
    <v>1</v>
  </rv>
  <rv s="2">
    <fb>44008</fb>
    <v>0</v>
  </rv>
  <rv s="2">
    <fb>88.407499999999999</fb>
    <v>1</v>
  </rv>
  <rv s="2">
    <fb>44011</fb>
    <v>0</v>
  </rv>
  <rv s="2">
    <fb>90.444999999999993</fb>
    <v>1</v>
  </rv>
  <rv s="2">
    <fb>44012</fb>
    <v>0</v>
  </rv>
  <rv s="2">
    <fb>91.027500000000003</fb>
    <v>1</v>
  </rv>
  <rv s="2">
    <fb>44014</fb>
    <v>0</v>
  </rv>
  <rv s="2">
    <fb>44018</fb>
    <v>0</v>
  </rv>
  <rv s="2">
    <fb>93.462500000000006</fb>
    <v>1</v>
  </rv>
  <rv s="2">
    <fb>44019</fb>
    <v>0</v>
  </rv>
  <rv s="2">
    <fb>93.172499999999999</fb>
    <v>1</v>
  </rv>
  <rv s="2">
    <fb>44020</fb>
    <v>0</v>
  </rv>
  <rv s="2">
    <fb>95.342500000000001</fb>
    <v>1</v>
  </rv>
  <rv s="2">
    <fb>44021</fb>
    <v>0</v>
  </rv>
  <rv s="2">
    <fb>95.682500000000005</fb>
    <v>1</v>
  </rv>
  <rv s="2">
    <fb>44022</fb>
    <v>0</v>
  </rv>
  <rv s="2">
    <fb>95.92</fb>
    <v>1</v>
  </rv>
  <rv s="2">
    <fb>44025</fb>
    <v>0</v>
  </rv>
  <rv s="2">
    <fb>95.477500000000006</fb>
    <v>1</v>
  </rv>
  <rv s="2">
    <fb>44026</fb>
    <v>0</v>
  </rv>
  <rv s="2">
    <fb>97.057500000000005</fb>
    <v>1</v>
  </rv>
  <rv s="2">
    <fb>44027</fb>
    <v>0</v>
  </rv>
  <rv s="2">
    <fb>97.724999999999994</fb>
    <v>1</v>
  </rv>
  <rv s="2">
    <fb>44028</fb>
    <v>0</v>
  </rv>
  <rv s="2">
    <fb>96.522499999999994</fb>
    <v>1</v>
  </rv>
  <rv s="2">
    <fb>44029</fb>
    <v>0</v>
  </rv>
  <rv s="2">
    <fb>96.327500000000001</fb>
    <v>1</v>
  </rv>
  <rv s="2">
    <fb>44032</fb>
    <v>0</v>
  </rv>
  <rv s="2">
    <fb>98.357500000000002</fb>
    <v>1</v>
  </rv>
  <rv s="2">
    <fb>44033</fb>
    <v>0</v>
  </rv>
  <rv s="2">
    <fb>97</fb>
    <v>1</v>
  </rv>
  <rv s="2">
    <fb>44034</fb>
    <v>0</v>
  </rv>
  <rv s="2">
    <fb>97.272499999999994</fb>
    <v>1</v>
  </rv>
  <rv s="2">
    <fb>44035</fb>
    <v>0</v>
  </rv>
  <rv s="2">
    <fb>92.844999999999999</fb>
    <v>1</v>
  </rv>
  <rv s="2">
    <fb>44036</fb>
    <v>0</v>
  </rv>
  <rv s="2">
    <fb>92.614999999999995</fb>
    <v>1</v>
  </rv>
  <rv s="2">
    <fb>44039</fb>
    <v>0</v>
  </rv>
  <rv s="2">
    <fb>94.81</fb>
    <v>1</v>
  </rv>
  <rv s="2">
    <fb>44040</fb>
    <v>0</v>
  </rv>
  <rv s="2">
    <fb>93.252499999999998</fb>
    <v>1</v>
  </rv>
  <rv s="2">
    <fb>44041</fb>
    <v>0</v>
  </rv>
  <rv s="2">
    <fb>95.04</fb>
    <v>1</v>
  </rv>
  <rv s="2">
    <fb>44042</fb>
    <v>0</v>
  </rv>
  <rv s="2">
    <fb>96.19</fb>
    <v>1</v>
  </rv>
  <rv s="2">
    <fb>44043</fb>
    <v>0</v>
  </rv>
  <rv s="2">
    <fb>44046</fb>
    <v>0</v>
  </rv>
  <rv s="2">
    <fb>108.9375</fb>
    <v>1</v>
  </rv>
  <rv s="2">
    <fb>44047</fb>
    <v>0</v>
  </rv>
  <rv s="2">
    <fb>109.66500000000001</fb>
    <v>1</v>
  </rv>
  <rv s="2">
    <fb>44048</fb>
    <v>0</v>
  </rv>
  <rv s="2">
    <fb>110.0625</fb>
    <v>1</v>
  </rv>
  <rv s="2">
    <fb>44049</fb>
    <v>0</v>
  </rv>
  <rv s="2">
    <fb>113.9025</fb>
    <v>1</v>
  </rv>
  <rv s="2">
    <fb>44050</fb>
    <v>0</v>
  </rv>
  <rv s="2">
    <fb>111.1125</fb>
    <v>1</v>
  </rv>
  <rv s="2">
    <fb>44053</fb>
    <v>0</v>
  </rv>
  <rv s="2">
    <fb>112.72750000000001</fb>
    <v>1</v>
  </rv>
  <rv s="2">
    <fb>44054</fb>
    <v>0</v>
  </rv>
  <rv s="2">
    <fb>109.375</fb>
    <v>1</v>
  </rv>
  <rv s="2">
    <fb>44055</fb>
    <v>0</v>
  </rv>
  <rv s="2">
    <fb>113.01</fb>
    <v>1</v>
  </rv>
  <rv s="2">
    <fb>44056</fb>
    <v>0</v>
  </rv>
  <rv s="2">
    <fb>115.01</fb>
    <v>1</v>
  </rv>
  <rv s="2">
    <fb>44057</fb>
    <v>0</v>
  </rv>
  <rv s="2">
    <fb>114.9075</fb>
    <v>1</v>
  </rv>
  <rv s="2">
    <fb>44060</fb>
    <v>0</v>
  </rv>
  <rv s="2">
    <fb>114.6075</fb>
    <v>1</v>
  </rv>
  <rv s="2">
    <fb>44061</fb>
    <v>0</v>
  </rv>
  <rv s="2">
    <fb>115.5625</fb>
    <v>1</v>
  </rv>
  <rv s="2">
    <fb>44062</fb>
    <v>0</v>
  </rv>
  <rv s="2">
    <fb>115.7075</fb>
    <v>1</v>
  </rv>
  <rv s="2">
    <fb>44063</fb>
    <v>0</v>
  </rv>
  <rv s="2">
    <fb>118.27500000000001</fb>
    <v>1</v>
  </rv>
  <rv s="2">
    <fb>44064</fb>
    <v>0</v>
  </rv>
  <rv s="2">
    <fb>124.37</fb>
    <v>1</v>
  </rv>
  <rv s="2">
    <fb>44067</fb>
    <v>0</v>
  </rv>
  <rv s="2">
    <fb>125.8575</fb>
    <v>1</v>
  </rv>
  <rv s="2">
    <fb>44068</fb>
    <v>0</v>
  </rv>
  <rv s="2">
    <fb>124.825</fb>
    <v>1</v>
  </rv>
  <rv s="2">
    <fb>44069</fb>
    <v>0</v>
  </rv>
  <rv s="2">
    <fb>126.52249999999999</fb>
    <v>1</v>
  </rv>
  <rv s="2">
    <fb>44070</fb>
    <v>0</v>
  </rv>
  <rv s="2">
    <fb>125.01</fb>
    <v>1</v>
  </rv>
  <rv s="2">
    <fb>44071</fb>
    <v>0</v>
  </rv>
  <rv s="2">
    <fb>124.8075</fb>
    <v>1</v>
  </rv>
  <rv s="2">
    <fb>44074</fb>
    <v>0</v>
  </rv>
  <rv s="2">
    <fb>134.18</fb>
    <v>1</v>
  </rv>
  <rv s="2">
    <fb>44076</fb>
    <v>0</v>
  </rv>
  <rv s="2">
    <fb>131.4</fb>
    <v>1</v>
  </rv>
  <rv s="2">
    <fb>44077</fb>
    <v>0</v>
  </rv>
  <rv s="2">
    <fb>120.88</fb>
    <v>1</v>
  </rv>
  <rv s="2">
    <fb>44078</fb>
    <v>0</v>
  </rv>
  <rv s="2">
    <fb>120.96</fb>
    <v>1</v>
  </rv>
  <rv s="2">
    <fb>44082</fb>
    <v>0</v>
  </rv>
  <rv s="2">
    <fb>112.82</fb>
    <v>1</v>
  </rv>
  <rv s="2">
    <fb>44083</fb>
    <v>0</v>
  </rv>
  <rv s="2">
    <fb>117.32</fb>
    <v>1</v>
  </rv>
  <rv s="2">
    <fb>44084</fb>
    <v>0</v>
  </rv>
  <rv s="2">
    <fb>113.49</fb>
    <v>1</v>
  </rv>
  <rv s="2">
    <fb>44085</fb>
    <v>0</v>
  </rv>
  <rv s="2">
    <fb>112</fb>
    <v>1</v>
  </rv>
  <rv s="2">
    <fb>44088</fb>
    <v>0</v>
  </rv>
  <rv s="2">
    <fb>115.355</fb>
    <v>1</v>
  </rv>
  <rv s="2">
    <fb>44089</fb>
    <v>0</v>
  </rv>
  <rv s="2">
    <fb>115.54</fb>
    <v>1</v>
  </rv>
  <rv s="2">
    <fb>44090</fb>
    <v>0</v>
  </rv>
  <rv s="2">
    <fb>112.13</fb>
    <v>1</v>
  </rv>
  <rv s="2">
    <fb>44091</fb>
    <v>0</v>
  </rv>
  <rv s="2">
    <fb>110.34</fb>
    <v>1</v>
  </rv>
  <rv s="2">
    <fb>44092</fb>
    <v>0</v>
  </rv>
  <rv s="2">
    <fb>106.84</fb>
    <v>1</v>
  </rv>
  <rv s="2">
    <fb>44095</fb>
    <v>0</v>
  </rv>
  <rv s="2">
    <fb>110.08</fb>
    <v>1</v>
  </rv>
  <rv s="2">
    <fb>44096</fb>
    <v>0</v>
  </rv>
  <rv s="2">
    <fb>111.81</fb>
    <v>1</v>
  </rv>
  <rv s="2">
    <fb>44097</fb>
    <v>0</v>
  </rv>
  <rv s="2">
    <fb>107.12</fb>
    <v>1</v>
  </rv>
  <rv s="2">
    <fb>44098</fb>
    <v>0</v>
  </rv>
  <rv s="2">
    <fb>108.22</fb>
    <v>1</v>
  </rv>
  <rv s="2">
    <fb>44099</fb>
    <v>0</v>
  </rv>
  <rv s="2">
    <fb>112.28</fb>
    <v>1</v>
  </rv>
  <rv s="2">
    <fb>44102</fb>
    <v>0</v>
  </rv>
  <rv s="2">
    <fb>114.96</fb>
    <v>1</v>
  </rv>
  <rv s="2">
    <fb>44103</fb>
    <v>0</v>
  </rv>
  <rv s="2">
    <fb>114.09</fb>
    <v>1</v>
  </rv>
  <rv s="2">
    <fb>44104</fb>
    <v>0</v>
  </rv>
  <rv s="2">
    <fb>116.79</fb>
    <v>1</v>
  </rv>
  <rv s="2">
    <fb>44106</fb>
    <v>0</v>
  </rv>
  <rv s="2">
    <fb>113.02</fb>
    <v>1</v>
  </rv>
  <rv s="2">
    <fb>44109</fb>
    <v>0</v>
  </rv>
  <rv s="2">
    <fb>116.5</fb>
    <v>1</v>
  </rv>
  <rv s="2">
    <fb>44110</fb>
    <v>0</v>
  </rv>
  <rv s="2">
    <fb>113.16</fb>
    <v>1</v>
  </rv>
  <rv s="2">
    <fb>44111</fb>
    <v>0</v>
  </rv>
  <rv s="2">
    <fb>115.08</fb>
    <v>1</v>
  </rv>
  <rv s="2">
    <fb>44112</fb>
    <v>0</v>
  </rv>
  <rv s="2">
    <fb>114.97</fb>
    <v>1</v>
  </rv>
  <rv s="2">
    <fb>44113</fb>
    <v>0</v>
  </rv>
  <rv s="2">
    <fb>116.97</fb>
    <v>1</v>
  </rv>
  <rv s="2">
    <fb>44116</fb>
    <v>0</v>
  </rv>
  <rv s="2">
    <fb>124.4</fb>
    <v>1</v>
  </rv>
  <rv s="2">
    <fb>44117</fb>
    <v>0</v>
  </rv>
  <rv s="2">
    <fb>121.1</fb>
    <v>1</v>
  </rv>
  <rv s="2">
    <fb>44118</fb>
    <v>0</v>
  </rv>
  <rv s="2">
    <fb>121.19</fb>
    <v>1</v>
  </rv>
  <rv s="2">
    <fb>44119</fb>
    <v>0</v>
  </rv>
  <rv s="2">
    <fb>120.71</fb>
    <v>1</v>
  </rv>
  <rv s="2">
    <fb>44120</fb>
    <v>0</v>
  </rv>
  <rv s="2">
    <fb>119.02</fb>
    <v>1</v>
  </rv>
  <rv s="2">
    <fb>44123</fb>
    <v>0</v>
  </rv>
  <rv s="2">
    <fb>115.98</fb>
    <v>1</v>
  </rv>
  <rv s="2">
    <fb>44124</fb>
    <v>0</v>
  </rv>
  <rv s="2">
    <fb>117.51</fb>
    <v>1</v>
  </rv>
  <rv s="2">
    <fb>44125</fb>
    <v>0</v>
  </rv>
  <rv s="2">
    <fb>116.87</fb>
    <v>1</v>
  </rv>
  <rv s="2">
    <fb>44126</fb>
    <v>0</v>
  </rv>
  <rv s="2">
    <fb>115.75</fb>
    <v>1</v>
  </rv>
  <rv s="2">
    <fb>44127</fb>
    <v>0</v>
  </rv>
  <rv s="2">
    <fb>115.04</fb>
    <v>1</v>
  </rv>
  <rv s="2">
    <fb>44130</fb>
    <v>0</v>
  </rv>
  <rv s="2">
    <fb>115.05</fb>
    <v>1</v>
  </rv>
  <rv s="2">
    <fb>44131</fb>
    <v>0</v>
  </rv>
  <rv s="2">
    <fb>116.6</fb>
    <v>1</v>
  </rv>
  <rv s="2">
    <fb>44132</fb>
    <v>0</v>
  </rv>
  <rv s="2">
    <fb>111.2</fb>
    <v>1</v>
  </rv>
  <rv s="2">
    <fb>44133</fb>
    <v>0</v>
  </rv>
  <rv s="2">
    <fb>115.32</fb>
    <v>1</v>
  </rv>
  <rv s="2">
    <fb>44134</fb>
    <v>0</v>
  </rv>
  <rv s="2">
    <fb>44137</fb>
    <v>0</v>
  </rv>
  <rv s="2">
    <fb>108.77</fb>
    <v>1</v>
  </rv>
  <rv s="2">
    <fb>44138</fb>
    <v>0</v>
  </rv>
  <rv s="2">
    <fb>110.44</fb>
    <v>1</v>
  </rv>
  <rv s="2">
    <fb>44139</fb>
    <v>0</v>
  </rv>
  <rv s="2">
    <fb>44140</fb>
    <v>0</v>
  </rv>
  <rv s="2">
    <fb>119.03</fb>
    <v>1</v>
  </rv>
  <rv s="2">
    <fb>44141</fb>
    <v>0</v>
  </rv>
  <rv s="2">
    <fb>118.69</fb>
    <v>1</v>
  </rv>
  <rv s="2">
    <fb>44144</fb>
    <v>0</v>
  </rv>
  <rv s="2">
    <fb>116.32</fb>
    <v>1</v>
  </rv>
  <rv s="2">
    <fb>44145</fb>
    <v>0</v>
  </rv>
  <rv s="2">
    <fb>115.97</fb>
    <v>1</v>
  </rv>
  <rv s="2">
    <fb>44146</fb>
    <v>0</v>
  </rv>
  <rv s="2">
    <fb>119.49</fb>
    <v>1</v>
  </rv>
  <rv s="2">
    <fb>44147</fb>
    <v>0</v>
  </rv>
  <rv s="2">
    <fb>119.21</fb>
    <v>1</v>
  </rv>
  <rv s="2">
    <fb>44148</fb>
    <v>0</v>
  </rv>
  <rv s="2">
    <fb>119.26</fb>
    <v>1</v>
  </rv>
  <rv s="2">
    <fb>44151</fb>
    <v>0</v>
  </rv>
  <rv s="2">
    <fb>120.3</fb>
    <v>1</v>
  </rv>
  <rv s="2">
    <fb>44152</fb>
    <v>0</v>
  </rv>
  <rv s="2">
    <fb>119.39</fb>
    <v>1</v>
  </rv>
  <rv s="2">
    <fb>44153</fb>
    <v>0</v>
  </rv>
  <rv s="2">
    <fb>118.03</fb>
    <v>1</v>
  </rv>
  <rv s="2">
    <fb>44154</fb>
    <v>0</v>
  </rv>
  <rv s="2">
    <fb>118.64</fb>
    <v>1</v>
  </rv>
  <rv s="2">
    <fb>44155</fb>
    <v>0</v>
  </rv>
  <rv s="2">
    <fb>117.34</fb>
    <v>1</v>
  </rv>
  <rv s="2">
    <fb>44158</fb>
    <v>0</v>
  </rv>
  <rv s="2">
    <fb>113.85</fb>
    <v>1</v>
  </rv>
  <rv s="2">
    <fb>44159</fb>
    <v>0</v>
  </rv>
  <rv s="2">
    <fb>115.17</fb>
    <v>1</v>
  </rv>
  <rv s="2">
    <fb>44160</fb>
    <v>0</v>
  </rv>
  <rv s="2">
    <fb>116.03</fb>
    <v>1</v>
  </rv>
  <rv s="2">
    <fb>44162</fb>
    <v>0</v>
  </rv>
  <rv s="2">
    <fb>116.59</fb>
    <v>1</v>
  </rv>
  <rv s="2">
    <fb>44165</fb>
    <v>0</v>
  </rv>
  <rv s="2">
    <fb>122.72</fb>
    <v>1</v>
  </rv>
  <rv s="2">
    <fb>44167</fb>
    <v>0</v>
  </rv>
  <rv s="2">
    <fb>123.08</fb>
    <v>1</v>
  </rv>
  <rv s="2">
    <fb>44168</fb>
    <v>0</v>
  </rv>
  <rv s="2">
    <fb>122.94</fb>
    <v>1</v>
  </rv>
  <rv s="2">
    <fb>44169</fb>
    <v>0</v>
  </rv>
  <rv s="2">
    <fb>122.25</fb>
    <v>1</v>
  </rv>
  <rv s="2">
    <fb>44172</fb>
    <v>0</v>
  </rv>
  <rv s="2">
    <fb>123.75</fb>
    <v>1</v>
  </rv>
  <rv s="2">
    <fb>44173</fb>
    <v>0</v>
  </rv>
  <rv s="2">
    <fb>124.38</fb>
    <v>1</v>
  </rv>
  <rv s="2">
    <fb>44174</fb>
    <v>0</v>
  </rv>
  <rv s="2">
    <fb>121.78</fb>
    <v>1</v>
  </rv>
  <rv s="2">
    <fb>44175</fb>
    <v>0</v>
  </rv>
  <rv s="2">
    <fb>123.24</fb>
    <v>1</v>
  </rv>
  <rv s="2">
    <fb>44176</fb>
    <v>0</v>
  </rv>
  <rv s="2">
    <fb>122.41</fb>
    <v>1</v>
  </rv>
  <rv s="2">
    <fb>44179</fb>
    <v>0</v>
  </rv>
  <rv s="2">
    <fb>44180</fb>
    <v>0</v>
  </rv>
  <rv s="2">
    <fb>127.88</fb>
    <v>1</v>
  </rv>
  <rv s="2">
    <fb>44181</fb>
    <v>0</v>
  </rv>
  <rv s="2">
    <fb>127.81</fb>
    <v>1</v>
  </rv>
  <rv s="2">
    <fb>44182</fb>
    <v>0</v>
  </rv>
  <rv s="2">
    <fb>128.69999999999999</fb>
    <v>1</v>
  </rv>
  <rv s="2">
    <fb>44183</fb>
    <v>0</v>
  </rv>
  <rv s="2">
    <fb>126.655</fb>
    <v>1</v>
  </rv>
  <rv s="2">
    <fb>44186</fb>
    <v>0</v>
  </rv>
  <rv s="2">
    <fb>128.22999999999999</fb>
    <v>1</v>
  </rv>
  <rv s="2">
    <fb>44187</fb>
    <v>0</v>
  </rv>
  <rv s="2">
    <fb>131.88</fb>
    <v>1</v>
  </rv>
  <rv s="2">
    <fb>44188</fb>
    <v>0</v>
  </rv>
  <rv s="2">
    <fb>130.96</fb>
    <v>1</v>
  </rv>
  <rv s="2">
    <fb>44189</fb>
    <v>0</v>
  </rv>
  <rv s="2">
    <fb>131.97</fb>
    <v>1</v>
  </rv>
  <rv s="2">
    <fb>44193</fb>
    <v>0</v>
  </rv>
  <rv s="2">
    <fb>136.69</fb>
    <v>1</v>
  </rv>
  <rv s="2">
    <fb>44194</fb>
    <v>0</v>
  </rv>
  <rv s="2">
    <fb>134.87</fb>
    <v>1</v>
  </rv>
  <rv s="2">
    <fb>44195</fb>
    <v>0</v>
  </rv>
  <rv s="2">
    <fb>133.72</fb>
    <v>1</v>
  </rv>
  <rv s="2">
    <fb>44196</fb>
    <v>0</v>
  </rv>
  <rv s="2">
    <fb>44200</fb>
    <v>0</v>
  </rv>
  <rv s="2">
    <fb>129.41</fb>
    <v>1</v>
  </rv>
  <rv s="2">
    <fb>44201</fb>
    <v>0</v>
  </rv>
  <rv s="2">
    <fb>131.01</fb>
    <v>1</v>
  </rv>
  <rv s="2">
    <fb>44202</fb>
    <v>0</v>
  </rv>
  <rv s="2">
    <fb>126.6</fb>
    <v>1</v>
  </rv>
  <rv s="2">
    <fb>44203</fb>
    <v>0</v>
  </rv>
  <rv s="2">
    <fb>130.91999999999999</fb>
    <v>1</v>
  </rv>
  <rv s="2">
    <fb>44204</fb>
    <v>0</v>
  </rv>
  <rv s="2">
    <fb>132.05000000000001</fb>
    <v>1</v>
  </rv>
  <rv s="2">
    <fb>44207</fb>
    <v>0</v>
  </rv>
  <rv s="2">
    <fb>128.97999999999999</fb>
    <v>1</v>
  </rv>
  <rv s="2">
    <fb>44208</fb>
    <v>0</v>
  </rv>
  <rv s="2">
    <fb>128.80000000000001</fb>
    <v>1</v>
  </rv>
  <rv s="2">
    <fb>44209</fb>
    <v>0</v>
  </rv>
  <rv s="2">
    <fb>130.88999999999999</fb>
    <v>1</v>
  </rv>
  <rv s="2">
    <fb>44210</fb>
    <v>0</v>
  </rv>
  <rv s="2">
    <fb>128.91</fb>
    <v>1</v>
  </rv>
  <rv s="2">
    <fb>44211</fb>
    <v>0</v>
  </rv>
  <rv s="2">
    <fb>127.14</fb>
    <v>1</v>
  </rv>
  <rv s="2">
    <fb>44215</fb>
    <v>0</v>
  </rv>
  <rv s="2">
    <fb>127.83</fb>
    <v>1</v>
  </rv>
  <rv s="2">
    <fb>44216</fb>
    <v>0</v>
  </rv>
  <rv s="2">
    <fb>132.03</fb>
    <v>1</v>
  </rv>
  <rv s="2">
    <fb>44217</fb>
    <v>0</v>
  </rv>
  <rv s="2">
    <fb>136.87</fb>
    <v>1</v>
  </rv>
  <rv s="2">
    <fb>44218</fb>
    <v>0</v>
  </rv>
  <rv s="2">
    <fb>139.07</fb>
    <v>1</v>
  </rv>
  <rv s="2">
    <fb>44221</fb>
    <v>0</v>
  </rv>
  <rv s="2">
    <fb>142.91999999999999</fb>
    <v>1</v>
  </rv>
  <rv s="2">
    <fb>44222</fb>
    <v>0</v>
  </rv>
  <rv s="2">
    <fb>143.16</fb>
    <v>1</v>
  </rv>
  <rv s="2">
    <fb>44223</fb>
    <v>0</v>
  </rv>
  <rv s="2">
    <fb>142.06</fb>
    <v>1</v>
  </rv>
  <rv s="2">
    <fb>44224</fb>
    <v>0</v>
  </rv>
  <rv s="2">
    <fb>137.09</fb>
    <v>1</v>
  </rv>
  <rv s="2">
    <fb>44225</fb>
    <v>0</v>
  </rv>
  <rv s="2">
    <fb>134.13999999999999</fb>
    <v>1</v>
  </rv>
  <rv s="2">
    <fb>44229</fb>
    <v>0</v>
  </rv>
  <rv s="2">
    <fb>134.99</fb>
    <v>1</v>
  </rv>
  <rv s="2">
    <fb>44230</fb>
    <v>0</v>
  </rv>
  <rv s="2">
    <fb>133.94</fb>
    <v>1</v>
  </rv>
  <rv s="2">
    <fb>44231</fb>
    <v>0</v>
  </rv>
  <rv s="2">
    <fb>137.38999999999999</fb>
    <v>1</v>
  </rv>
  <rv s="2">
    <fb>44232</fb>
    <v>0</v>
  </rv>
  <rv s="2">
    <fb>136.76</fb>
    <v>1</v>
  </rv>
  <rv s="2">
    <fb>44235</fb>
    <v>0</v>
  </rv>
  <rv s="2">
    <fb>136.91</fb>
    <v>1</v>
  </rv>
  <rv s="2">
    <fb>44236</fb>
    <v>0</v>
  </rv>
  <rv s="2">
    <fb>136.01</fb>
    <v>1</v>
  </rv>
  <rv s="2">
    <fb>44237</fb>
    <v>0</v>
  </rv>
  <rv s="2">
    <fb>135.38999999999999</fb>
    <v>1</v>
  </rv>
  <rv s="2">
    <fb>44238</fb>
    <v>0</v>
  </rv>
  <rv s="2">
    <fb>135.13</fb>
    <v>1</v>
  </rv>
  <rv s="2">
    <fb>44239</fb>
    <v>0</v>
  </rv>
  <rv s="2">
    <fb>135.37</fb>
    <v>1</v>
  </rv>
  <rv s="2">
    <fb>44243</fb>
    <v>0</v>
  </rv>
  <rv s="2">
    <fb>133.19</fb>
    <v>1</v>
  </rv>
  <rv s="2">
    <fb>44244</fb>
    <v>0</v>
  </rv>
  <rv s="2">
    <fb>130.84</fb>
    <v>1</v>
  </rv>
  <rv s="2">
    <fb>44245</fb>
    <v>0</v>
  </rv>
  <rv s="2">
    <fb>129.71</fb>
    <v>1</v>
  </rv>
  <rv s="2">
    <fb>44246</fb>
    <v>0</v>
  </rv>
  <rv s="2">
    <fb>129.87</fb>
    <v>1</v>
  </rv>
  <rv s="2">
    <fb>44249</fb>
    <v>0</v>
  </rv>
  <rv s="2">
    <fb>126</fb>
    <v>1</v>
  </rv>
  <rv s="2">
    <fb>44250</fb>
    <v>0</v>
  </rv>
  <rv s="2">
    <fb>125.86</fb>
    <v>1</v>
  </rv>
  <rv s="2">
    <fb>44251</fb>
    <v>0</v>
  </rv>
  <rv s="2">
    <fb>125.35</fb>
    <v>1</v>
  </rv>
  <rv s="2">
    <fb>44252</fb>
    <v>0</v>
  </rv>
  <rv s="2">
    <fb>120.99</fb>
    <v>1</v>
  </rv>
  <rv s="2">
    <fb>44253</fb>
    <v>0</v>
  </rv>
  <rv s="2">
    <fb>127.79</fb>
    <v>1</v>
  </rv>
  <rv s="2">
    <fb>44257</fb>
    <v>0</v>
  </rv>
  <rv s="2">
    <fb>125.12</fb>
    <v>1</v>
  </rv>
  <rv s="2">
    <fb>44258</fb>
    <v>0</v>
  </rv>
  <rv s="2">
    <fb>122.06</fb>
    <v>1</v>
  </rv>
  <rv s="2">
    <fb>44259</fb>
    <v>0</v>
  </rv>
  <rv s="2">
    <fb>120.13</fb>
    <v>1</v>
  </rv>
  <rv s="2">
    <fb>44260</fb>
    <v>0</v>
  </rv>
  <rv s="2">
    <fb>121.42</fb>
    <v>1</v>
  </rv>
  <rv s="2">
    <fb>44263</fb>
    <v>0</v>
  </rv>
  <rv s="2">
    <fb>116.36</fb>
    <v>1</v>
  </rv>
  <rv s="2">
    <fb>44264</fb>
    <v>0</v>
  </rv>
  <rv s="2">
    <fb>121.08499999999999</fb>
    <v>1</v>
  </rv>
  <rv s="2">
    <fb>44265</fb>
    <v>0</v>
  </rv>
  <rv s="2">
    <fb>119.98</fb>
    <v>1</v>
  </rv>
  <rv s="2">
    <fb>44266</fb>
    <v>0</v>
  </rv>
  <rv s="2">
    <fb>121.96</fb>
    <v>1</v>
  </rv>
  <rv s="2">
    <fb>44267</fb>
    <v>0</v>
  </rv>
  <rv s="2">
    <fb>121.03</fb>
    <v>1</v>
  </rv>
  <rv s="2">
    <fb>44270</fb>
    <v>0</v>
  </rv>
  <rv s="2">
    <fb>123.99</fb>
    <v>1</v>
  </rv>
  <rv s="2">
    <fb>44271</fb>
    <v>0</v>
  </rv>
  <rv s="2">
    <fb>125.57</fb>
    <v>1</v>
  </rv>
  <rv s="2">
    <fb>44272</fb>
    <v>0</v>
  </rv>
  <rv s="2">
    <fb>124.76</fb>
    <v>1</v>
  </rv>
  <rv s="2">
    <fb>44273</fb>
    <v>0</v>
  </rv>
  <rv s="2">
    <fb>120.53</fb>
    <v>1</v>
  </rv>
  <rv s="2">
    <fb>44274</fb>
    <v>0</v>
  </rv>
  <rv s="2">
    <fb>119.99</fb>
    <v>1</v>
  </rv>
  <rv s="2">
    <fb>44277</fb>
    <v>0</v>
  </rv>
  <rv s="2">
    <fb>123.39</fb>
    <v>1</v>
  </rv>
  <rv s="2">
    <fb>44278</fb>
    <v>0</v>
  </rv>
  <rv s="2">
    <fb>122.54</fb>
    <v>1</v>
  </rv>
  <rv s="2">
    <fb>44279</fb>
    <v>0</v>
  </rv>
  <rv s="2">
    <fb>120.09</fb>
    <v>1</v>
  </rv>
  <rv s="2">
    <fb>44280</fb>
    <v>0</v>
  </rv>
  <rv s="2">
    <fb>120.59</fb>
    <v>1</v>
  </rv>
  <rv s="2">
    <fb>44281</fb>
    <v>0</v>
  </rv>
  <rv s="2">
    <fb>121.21</fb>
    <v>1</v>
  </rv>
  <rv s="2">
    <fb>44284</fb>
    <v>0</v>
  </rv>
  <rv s="2">
    <fb>121.39</fb>
    <v>1</v>
  </rv>
  <rv s="2">
    <fb>44285</fb>
    <v>0</v>
  </rv>
  <rv s="2">
    <fb>119.9</fb>
    <v>1</v>
  </rv>
  <rv s="2">
    <fb>44286</fb>
    <v>0</v>
  </rv>
  <rv s="2">
    <fb>123</fb>
    <v>1</v>
  </rv>
  <rv s="2">
    <fb>44291</fb>
    <v>0</v>
  </rv>
  <rv s="2">
    <fb>125.9</fb>
    <v>1</v>
  </rv>
  <rv s="2">
    <fb>44292</fb>
    <v>0</v>
  </rv>
  <rv s="2">
    <fb>126.21</fb>
    <v>1</v>
  </rv>
  <rv s="2">
    <fb>44293</fb>
    <v>0</v>
  </rv>
  <rv s="2">
    <fb>127.9</fb>
    <v>1</v>
  </rv>
  <rv s="2">
    <fb>44294</fb>
    <v>0</v>
  </rv>
  <rv s="2">
    <fb>130.36000000000001</fb>
    <v>1</v>
  </rv>
  <rv s="2">
    <fb>44295</fb>
    <v>0</v>
  </rv>
  <rv s="2">
    <fb>132.995</fb>
    <v>1</v>
  </rv>
  <rv s="2">
    <fb>44298</fb>
    <v>0</v>
  </rv>
  <rv s="2">
    <fb>131.24</fb>
    <v>1</v>
  </rv>
  <rv s="2">
    <fb>44299</fb>
    <v>0</v>
  </rv>
  <rv s="2">
    <fb>134.43</fb>
    <v>1</v>
  </rv>
  <rv s="2">
    <fb>44300</fb>
    <v>0</v>
  </rv>
  <rv s="2">
    <fb>44301</fb>
    <v>0</v>
  </rv>
  <rv s="2">
    <fb>134.5</fb>
    <v>1</v>
  </rv>
  <rv s="2">
    <fb>44302</fb>
    <v>0</v>
  </rv>
  <rv s="2">
    <fb>134.16</fb>
    <v>1</v>
  </rv>
  <rv s="2">
    <fb>44305</fb>
    <v>0</v>
  </rv>
  <rv s="2">
    <fb>134.84</fb>
    <v>1</v>
  </rv>
  <rv s="2">
    <fb>44306</fb>
    <v>0</v>
  </rv>
  <rv s="2">
    <fb>133.11000000000001</fb>
    <v>1</v>
  </rv>
  <rv s="2">
    <fb>44307</fb>
    <v>0</v>
  </rv>
  <rv s="2">
    <fb>133.5</fb>
    <v>1</v>
  </rv>
  <rv s="2">
    <fb>44308</fb>
    <v>0</v>
  </rv>
  <rv s="2">
    <fb>131.94</fb>
    <v>1</v>
  </rv>
  <rv s="2">
    <fb>44309</fb>
    <v>0</v>
  </rv>
  <rv s="2">
    <fb>134.32</fb>
    <v>1</v>
  </rv>
  <rv s="2">
    <fb>44312</fb>
    <v>0</v>
  </rv>
  <rv s="2">
    <fb>134.72</fb>
    <v>1</v>
  </rv>
  <rv s="2">
    <fb>44313</fb>
    <v>0</v>
  </rv>
  <rv s="2">
    <fb>134.38999999999999</fb>
    <v>1</v>
  </rv>
  <rv s="2">
    <fb>44314</fb>
    <v>0</v>
  </rv>
  <rv s="2">
    <fb>133.58000000000001</fb>
    <v>1</v>
  </rv>
  <rv s="2">
    <fb>44315</fb>
    <v>0</v>
  </rv>
  <rv s="2">
    <fb>133.47999999999999</fb>
    <v>1</v>
  </rv>
  <rv s="2">
    <fb>44316</fb>
    <v>0</v>
  </rv>
  <rv s="2">
    <fb>44319</fb>
    <v>0</v>
  </rv>
  <rv s="2">
    <fb>132.54</fb>
    <v>1</v>
  </rv>
  <rv s="2">
    <fb>44320</fb>
    <v>0</v>
  </rv>
  <rv s="2">
    <fb>127.85</fb>
    <v>1</v>
  </rv>
  <rv s="2">
    <fb>44321</fb>
    <v>0</v>
  </rv>
  <rv s="2">
    <fb>128.1</fb>
    <v>1</v>
  </rv>
  <rv s="2">
    <fb>44322</fb>
    <v>0</v>
  </rv>
  <rv s="2">
    <fb>129.74</fb>
    <v>1</v>
  </rv>
  <rv s="2">
    <fb>44323</fb>
    <v>0</v>
  </rv>
  <rv s="2">
    <fb>130.21</fb>
    <v>1</v>
  </rv>
  <rv s="2">
    <fb>44326</fb>
    <v>0</v>
  </rv>
  <rv s="2">
    <fb>126.85</fb>
    <v>1</v>
  </rv>
  <rv s="2">
    <fb>44327</fb>
    <v>0</v>
  </rv>
  <rv s="2">
    <fb>125.91</fb>
    <v>1</v>
  </rv>
  <rv s="2">
    <fb>44328</fb>
    <v>0</v>
  </rv>
  <rv s="2">
    <fb>122.77</fb>
    <v>1</v>
  </rv>
  <rv s="2">
    <fb>44329</fb>
    <v>0</v>
  </rv>
  <rv s="2">
    <fb>124.97</fb>
    <v>1</v>
  </rv>
  <rv s="2">
    <fb>44330</fb>
    <v>0</v>
  </rv>
  <rv s="2">
    <fb>127.45</fb>
    <v>1</v>
  </rv>
  <rv s="2">
    <fb>44333</fb>
    <v>0</v>
  </rv>
  <rv s="2">
    <fb>126.27</fb>
    <v>1</v>
  </rv>
  <rv s="2">
    <fb>44334</fb>
    <v>0</v>
  </rv>
  <rv s="2">
    <fb>124.85</fb>
    <v>1</v>
  </rv>
  <rv s="2">
    <fb>44335</fb>
    <v>0</v>
  </rv>
  <rv s="2">
    <fb>124.69</fb>
    <v>1</v>
  </rv>
  <rv s="2">
    <fb>44336</fb>
    <v>0</v>
  </rv>
  <rv s="2">
    <fb>127.31</fb>
    <v>1</v>
  </rv>
  <rv s="2">
    <fb>44337</fb>
    <v>0</v>
  </rv>
  <rv s="2">
    <fb>125.43</fb>
    <v>1</v>
  </rv>
  <rv s="2">
    <fb>44340</fb>
    <v>0</v>
  </rv>
  <rv s="2">
    <fb>127.1</fb>
    <v>1</v>
  </rv>
  <rv s="2">
    <fb>44341</fb>
    <v>0</v>
  </rv>
  <rv s="2">
    <fb>126.9</fb>
    <v>1</v>
  </rv>
  <rv s="2">
    <fb>44342</fb>
    <v>0</v>
  </rv>
  <rv s="2">
    <fb>44343</fb>
    <v>0</v>
  </rv>
  <rv s="2">
    <fb>125.28</fb>
    <v>1</v>
  </rv>
  <rv s="2">
    <fb>44344</fb>
    <v>0</v>
  </rv>
  <rv s="2">
    <fb>124.28</fb>
    <v>1</v>
  </rv>
  <rv s="2">
    <fb>44349</fb>
    <v>0</v>
  </rv>
  <rv s="2">
    <fb>125.06</fb>
    <v>1</v>
  </rv>
  <rv s="2">
    <fb>44350</fb>
    <v>0</v>
  </rv>
  <rv s="2">
    <fb>123.54</fb>
    <v>1</v>
  </rv>
  <rv s="2">
    <fb>44351</fb>
    <v>0</v>
  </rv>
  <rv s="2">
    <fb>125.89</fb>
    <v>1</v>
  </rv>
  <rv s="2">
    <fb>44354</fb>
    <v>0</v>
  </rv>
  <rv s="2">
    <fb>44355</fb>
    <v>0</v>
  </rv>
  <rv s="2">
    <fb>126.74</fb>
    <v>1</v>
  </rv>
  <rv s="2">
    <fb>44356</fb>
    <v>0</v>
  </rv>
  <rv s="2">
    <fb>127.13</fb>
    <v>1</v>
  </rv>
  <rv s="2">
    <fb>44357</fb>
    <v>0</v>
  </rv>
  <rv s="2">
    <fb>126.11</fb>
    <v>1</v>
  </rv>
  <rv s="2">
    <fb>44358</fb>
    <v>0</v>
  </rv>
  <rv s="2">
    <fb>127.35</fb>
    <v>1</v>
  </rv>
  <rv s="2">
    <fb>44361</fb>
    <v>0</v>
  </rv>
  <rv s="2">
    <fb>130.47999999999999</fb>
    <v>1</v>
  </rv>
  <rv s="2">
    <fb>44362</fb>
    <v>0</v>
  </rv>
  <rv s="2">
    <fb>129.63999999999999</fb>
    <v>1</v>
  </rv>
  <rv s="2">
    <fb>44363</fb>
    <v>0</v>
  </rv>
  <rv s="2">
    <fb>130.15</fb>
    <v>1</v>
  </rv>
  <rv s="2">
    <fb>44364</fb>
    <v>0</v>
  </rv>
  <rv s="2">
    <fb>131.79</fb>
    <v>1</v>
  </rv>
  <rv s="2">
    <fb>44365</fb>
    <v>0</v>
  </rv>
  <rv s="2">
    <fb>130.46</fb>
    <v>1</v>
  </rv>
  <rv s="2">
    <fb>44368</fb>
    <v>0</v>
  </rv>
  <rv s="2">
    <fb>132.30000000000001</fb>
    <v>1</v>
  </rv>
  <rv s="2">
    <fb>44369</fb>
    <v>0</v>
  </rv>
  <rv s="2">
    <fb>133.97999999999999</fb>
    <v>1</v>
  </rv>
  <rv s="2">
    <fb>44370</fb>
    <v>0</v>
  </rv>
  <rv s="2">
    <fb>133.69999999999999</fb>
    <v>1</v>
  </rv>
  <rv s="2">
    <fb>44371</fb>
    <v>0</v>
  </rv>
  <rv s="2">
    <fb>133.41</fb>
    <v>1</v>
  </rv>
  <rv s="2">
    <fb>44372</fb>
    <v>0</v>
  </rv>
  <rv s="2">
    <fb>44375</fb>
    <v>0</v>
  </rv>
  <rv s="2">
    <fb>134.78</fb>
    <v>1</v>
  </rv>
  <rv s="2">
    <fb>44376</fb>
    <v>0</v>
  </rv>
  <rv s="2">
    <fb>136.33000000000001</fb>
    <v>1</v>
  </rv>
  <rv s="2">
    <fb>44377</fb>
    <v>0</v>
  </rv>
  <rv s="2">
    <fb>137.27000000000001</fb>
    <v>1</v>
  </rv>
  <rv s="2">
    <fb>44379</fb>
    <v>0</v>
  </rv>
  <rv s="2">
    <fb>44383</fb>
    <v>0</v>
  </rv>
  <rv s="2">
    <fb>142.02000000000001</fb>
    <v>1</v>
  </rv>
  <rv s="2">
    <fb>44384</fb>
    <v>0</v>
  </rv>
  <rv s="2">
    <fb>144.57</fb>
    <v>1</v>
  </rv>
  <rv s="2">
    <fb>44385</fb>
    <v>0</v>
  </rv>
  <rv s="2">
    <fb>143.24</fb>
    <v>1</v>
  </rv>
  <rv s="2">
    <fb>44386</fb>
    <v>0</v>
  </rv>
  <rv s="2">
    <fb>145.11000000000001</fb>
    <v>1</v>
  </rv>
  <rv s="2">
    <fb>44389</fb>
    <v>0</v>
  </rv>
  <rv s="2">
    <fb>144.5</fb>
    <v>1</v>
  </rv>
  <rv s="2">
    <fb>44390</fb>
    <v>0</v>
  </rv>
  <rv s="2">
    <fb>145.63999999999999</fb>
    <v>1</v>
  </rv>
  <rv s="2">
    <fb>44391</fb>
    <v>0</v>
  </rv>
  <rv s="2">
    <fb>149.15</fb>
    <v>1</v>
  </rv>
  <rv s="2">
    <fb>44392</fb>
    <v>0</v>
  </rv>
  <rv s="2">
    <fb>148.47999999999999</fb>
    <v>1</v>
  </rv>
  <rv s="2">
    <fb>44393</fb>
    <v>0</v>
  </rv>
  <rv s="2">
    <fb>146.38999999999999</fb>
    <v>1</v>
  </rv>
  <rv s="2">
    <fb>44396</fb>
    <v>0</v>
  </rv>
  <rv s="2">
    <fb>142.44999999999999</fb>
    <v>1</v>
  </rv>
  <rv s="2">
    <fb>44397</fb>
    <v>0</v>
  </rv>
  <rv s="2">
    <fb>146.15</fb>
    <v>1</v>
  </rv>
  <rv s="2">
    <fb>44398</fb>
    <v>0</v>
  </rv>
  <rv s="2">
    <fb>145.4</fb>
    <v>1</v>
  </rv>
  <rv s="2">
    <fb>44399</fb>
    <v>0</v>
  </rv>
  <rv s="2">
    <fb>146.80000000000001</fb>
    <v>1</v>
  </rv>
  <rv s="2">
    <fb>44400</fb>
    <v>0</v>
  </rv>
  <rv s="2">
    <fb>148.56</fb>
    <v>1</v>
  </rv>
  <rv s="2">
    <fb>44403</fb>
    <v>0</v>
  </rv>
  <rv s="2">
    <fb>148.99</fb>
    <v>1</v>
  </rv>
  <rv s="2">
    <fb>44404</fb>
    <v>0</v>
  </rv>
  <rv s="2">
    <fb>146.77000000000001</fb>
    <v>1</v>
  </rv>
  <rv s="2">
    <fb>44405</fb>
    <v>0</v>
  </rv>
  <rv s="2">
    <fb>144.97999999999999</fb>
    <v>1</v>
  </rv>
  <rv s="2">
    <fb>44406</fb>
    <v>0</v>
  </rv>
  <rv s="2">
    <fb>44407</fb>
    <v>0</v>
  </rv>
  <rv s="2">
    <fb>44410</fb>
    <v>0</v>
  </rv>
  <rv s="2">
    <fb>145.52000000000001</fb>
    <v>1</v>
  </rv>
  <rv s="2">
    <fb>44411</fb>
    <v>0</v>
  </rv>
  <rv s="2">
    <fb>147.36000000000001</fb>
    <v>1</v>
  </rv>
  <rv s="2">
    <fb>44412</fb>
    <v>0</v>
  </rv>
  <rv s="2">
    <fb>146.94999999999999</fb>
    <v>1</v>
  </rv>
  <rv s="2">
    <fb>44413</fb>
    <v>0</v>
  </rv>
  <rv s="2">
    <fb>147.06</fb>
    <v>1</v>
  </rv>
  <rv s="2">
    <fb>44414</fb>
    <v>0</v>
  </rv>
  <rv s="2">
    <fb>146.13999999999999</fb>
    <v>1</v>
  </rv>
  <rv s="2">
    <fb>44417</fb>
    <v>0</v>
  </rv>
  <rv s="2">
    <fb>146.09</fb>
    <v>1</v>
  </rv>
  <rv s="2">
    <fb>44418</fb>
    <v>0</v>
  </rv>
  <rv s="2">
    <fb>145.6</fb>
    <v>1</v>
  </rv>
  <rv s="2">
    <fb>44419</fb>
    <v>0</v>
  </rv>
  <rv s="2">
    <fb>44420</fb>
    <v>0</v>
  </rv>
  <rv s="2">
    <fb>148.88999999999999</fb>
    <v>1</v>
  </rv>
  <rv s="2">
    <fb>44421</fb>
    <v>0</v>
  </rv>
  <rv s="2">
    <fb>149.1</fb>
    <v>1</v>
  </rv>
  <rv s="2">
    <fb>44424</fb>
    <v>0</v>
  </rv>
  <rv s="2">
    <fb>151.12</fb>
    <v>1</v>
  </rv>
  <rv s="2">
    <fb>44425</fb>
    <v>0</v>
  </rv>
  <rv s="2">
    <fb>150.19</fb>
    <v>1</v>
  </rv>
  <rv s="2">
    <fb>44426</fb>
    <v>0</v>
  </rv>
  <rv s="2">
    <fb>146.36000000000001</fb>
    <v>1</v>
  </rv>
  <rv s="2">
    <fb>44427</fb>
    <v>0</v>
  </rv>
  <rv s="2">
    <fb>146.69999999999999</fb>
    <v>1</v>
  </rv>
  <rv s="2">
    <fb>44428</fb>
    <v>0</v>
  </rv>
  <rv s="2">
    <fb>148.19</fb>
    <v>1</v>
  </rv>
  <rv s="2">
    <fb>44431</fb>
    <v>0</v>
  </rv>
  <rv s="2">
    <fb>149.71</fb>
    <v>1</v>
  </rv>
  <rv s="2">
    <fb>44432</fb>
    <v>0</v>
  </rv>
  <rv s="2">
    <fb>149.62</fb>
    <v>1</v>
  </rv>
  <rv s="2">
    <fb>44433</fb>
    <v>0</v>
  </rv>
  <rv s="2">
    <fb>148.36000000000001</fb>
    <v>1</v>
  </rv>
  <rv s="2">
    <fb>44434</fb>
    <v>0</v>
  </rv>
  <rv s="2">
    <fb>147.54</fb>
    <v>1</v>
  </rv>
  <rv s="2">
    <fb>44435</fb>
    <v>0</v>
  </rv>
  <rv s="2">
    <fb>44438</fb>
    <v>0</v>
  </rv>
  <rv s="2">
    <fb>153.12</fb>
    <v>1</v>
  </rv>
  <rv s="2">
    <fb>44439</fb>
    <v>0</v>
  </rv>
  <rv s="2">
    <fb>152.51</fb>
    <v>1</v>
  </rv>
  <rv s="2">
    <fb>44441</fb>
    <v>0</v>
  </rv>
  <rv s="2">
    <fb>153.65</fb>
    <v>1</v>
  </rv>
  <rv s="2">
    <fb>44442</fb>
    <v>0</v>
  </rv>
  <rv s="2">
    <fb>154.30000000000001</fb>
    <v>1</v>
  </rv>
  <rv s="2">
    <fb>44446</fb>
    <v>0</v>
  </rv>
  <rv s="2">
    <fb>156.69</fb>
    <v>1</v>
  </rv>
  <rv s="2">
    <fb>44447</fb>
    <v>0</v>
  </rv>
  <rv s="2">
    <fb>155.11000000000001</fb>
    <v>1</v>
  </rv>
  <rv s="2">
    <fb>44448</fb>
    <v>0</v>
  </rv>
  <rv s="2">
    <fb>154.07</fb>
    <v>1</v>
  </rv>
  <rv s="2">
    <fb>44449</fb>
    <v>0</v>
  </rv>
  <rv s="2">
    <fb>148.97</fb>
    <v>1</v>
  </rv>
  <rv s="2">
    <fb>44452</fb>
    <v>0</v>
  </rv>
  <rv s="2">
    <fb>149.55000000000001</fb>
    <v>1</v>
  </rv>
  <rv s="2">
    <fb>44453</fb>
    <v>0</v>
  </rv>
  <rv s="2">
    <fb>148.12</fb>
    <v>1</v>
  </rv>
  <rv s="2">
    <fb>44454</fb>
    <v>0</v>
  </rv>
  <rv s="2">
    <fb>149.03</fb>
    <v>1</v>
  </rv>
  <rv s="2">
    <fb>44455</fb>
    <v>0</v>
  </rv>
  <rv s="2">
    <fb>148.79</fb>
    <v>1</v>
  </rv>
  <rv s="2">
    <fb>44456</fb>
    <v>0</v>
  </rv>
  <rv s="2">
    <fb>146.06</fb>
    <v>1</v>
  </rv>
  <rv s="2">
    <fb>44459</fb>
    <v>0</v>
  </rv>
  <rv s="2">
    <fb>142.94</fb>
    <v>1</v>
  </rv>
  <rv s="2">
    <fb>44460</fb>
    <v>0</v>
  </rv>
  <rv s="2">
    <fb>143.43</fb>
    <v>1</v>
  </rv>
  <rv s="2">
    <fb>44461</fb>
    <v>0</v>
  </rv>
  <rv s="2">
    <fb>145.85</fb>
    <v>1</v>
  </rv>
  <rv s="2">
    <fb>44462</fb>
    <v>0</v>
  </rv>
  <rv s="2">
    <fb>146.83000000000001</fb>
    <v>1</v>
  </rv>
  <rv s="2">
    <fb>44463</fb>
    <v>0</v>
  </rv>
  <rv s="2">
    <fb>146.91999999999999</fb>
    <v>1</v>
  </rv>
  <rv s="2">
    <fb>44466</fb>
    <v>0</v>
  </rv>
  <rv s="2">
    <fb>145.37</fb>
    <v>1</v>
  </rv>
  <rv s="2">
    <fb>44467</fb>
    <v>0</v>
  </rv>
  <rv s="2">
    <fb>141.91</fb>
    <v>1</v>
  </rv>
  <rv s="2">
    <fb>44468</fb>
    <v>0</v>
  </rv>
  <rv s="2">
    <fb>142.83000000000001</fb>
    <v>1</v>
  </rv>
  <rv s="2">
    <fb>44469</fb>
    <v>0</v>
  </rv>
  <rv s="2">
    <fb>142.65</fb>
    <v>1</v>
  </rv>
  <rv s="2">
    <fb>44473</fb>
    <v>0</v>
  </rv>
  <rv s="2">
    <fb>139.13999999999999</fb>
    <v>1</v>
  </rv>
  <rv s="2">
    <fb>44474</fb>
    <v>0</v>
  </rv>
  <rv s="2">
    <fb>141.11000000000001</fb>
    <v>1</v>
  </rv>
  <rv s="2">
    <fb>44475</fb>
    <v>0</v>
  </rv>
  <rv s="2">
    <fb>142</fb>
    <v>1</v>
  </rv>
  <rv s="2">
    <fb>44476</fb>
    <v>0</v>
  </rv>
  <rv s="2">
    <fb>143.29</fb>
    <v>1</v>
  </rv>
  <rv s="2">
    <fb>44477</fb>
    <v>0</v>
  </rv>
  <rv s="2">
    <fb>142.9</fb>
    <v>1</v>
  </rv>
  <rv s="2">
    <fb>44480</fb>
    <v>0</v>
  </rv>
  <rv s="2">
    <fb>142.81</fb>
    <v>1</v>
  </rv>
  <rv s="2">
    <fb>44481</fb>
    <v>0</v>
  </rv>
  <rv s="2">
    <fb>141.51</fb>
    <v>1</v>
  </rv>
  <rv s="2">
    <fb>44482</fb>
    <v>0</v>
  </rv>
  <rv s="2">
    <fb>140.91</fb>
    <v>1</v>
  </rv>
  <rv s="2">
    <fb>44483</fb>
    <v>0</v>
  </rv>
  <rv s="2">
    <fb>143.76</fb>
    <v>1</v>
  </rv>
  <rv s="2">
    <fb>44484</fb>
    <v>0</v>
  </rv>
  <rv s="2">
    <fb>144.84</fb>
    <v>1</v>
  </rv>
  <rv s="2">
    <fb>44487</fb>
    <v>0</v>
  </rv>
  <rv s="2">
    <fb>146.55000000000001</fb>
    <v>1</v>
  </rv>
  <rv s="2">
    <fb>44488</fb>
    <v>0</v>
  </rv>
  <rv s="2">
    <fb>148.76</fb>
    <v>1</v>
  </rv>
  <rv s="2">
    <fb>44489</fb>
    <v>0</v>
  </rv>
  <rv s="2">
    <fb>149.26</fb>
    <v>1</v>
  </rv>
  <rv s="2">
    <fb>44490</fb>
    <v>0</v>
  </rv>
  <rv s="2">
    <fb>149.47999999999999</fb>
    <v>1</v>
  </rv>
  <rv s="2">
    <fb>44491</fb>
    <v>0</v>
  </rv>
  <rv s="2">
    <fb>148.69</fb>
    <v>1</v>
  </rv>
  <rv s="2">
    <fb>44494</fb>
    <v>0</v>
  </rv>
  <rv s="2">
    <fb>148.63999999999999</fb>
    <v>1</v>
  </rv>
  <rv s="2">
    <fb>44495</fb>
    <v>0</v>
  </rv>
  <rv s="2">
    <fb>149.32</fb>
    <v>1</v>
  </rv>
  <rv s="2">
    <fb>44496</fb>
    <v>0</v>
  </rv>
  <rv s="2">
    <fb>148.85</fb>
    <v>1</v>
  </rv>
  <rv s="2">
    <fb>44497</fb>
    <v>0</v>
  </rv>
  <rv s="2">
    <fb>152.57</fb>
    <v>1</v>
  </rv>
  <rv s="2">
    <fb>44498</fb>
    <v>0</v>
  </rv>
  <rv s="2">
    <fb>148.96</fb>
    <v>1</v>
  </rv>
  <rv s="2">
    <fb>44502</fb>
    <v>0</v>
  </rv>
  <rv s="2">
    <fb>150.02000000000001</fb>
    <v>1</v>
  </rv>
  <rv s="2">
    <fb>44503</fb>
    <v>0</v>
  </rv>
  <rv s="2">
    <fb>151.49</fb>
    <v>1</v>
  </rv>
  <rv s="2">
    <fb>44504</fb>
    <v>0</v>
  </rv>
  <rv s="2">
    <fb>150.96</fb>
    <v>1</v>
  </rv>
  <rv s="2">
    <fb>44505</fb>
    <v>0</v>
  </rv>
  <rv s="2">
    <fb>151.28</fb>
    <v>1</v>
  </rv>
  <rv s="2">
    <fb>44508</fb>
    <v>0</v>
  </rv>
  <rv s="2">
    <fb>150.44</fb>
    <v>1</v>
  </rv>
  <rv s="2">
    <fb>44509</fb>
    <v>0</v>
  </rv>
  <rv s="2">
    <fb>150.81</fb>
    <v>1</v>
  </rv>
  <rv s="2">
    <fb>44510</fb>
    <v>0</v>
  </rv>
  <rv s="2">
    <fb>147.91999999999999</fb>
    <v>1</v>
  </rv>
  <rv s="2">
    <fb>44511</fb>
    <v>0</v>
  </rv>
  <rv s="2">
    <fb>147.87</fb>
    <v>1</v>
  </rv>
  <rv s="2">
    <fb>44512</fb>
    <v>0</v>
  </rv>
  <rv s="2">
    <fb>149.99</fb>
    <v>1</v>
  </rv>
  <rv s="2">
    <fb>44515</fb>
    <v>0</v>
  </rv>
  <rv s="2">
    <fb>150</fb>
    <v>1</v>
  </rv>
  <rv s="2">
    <fb>44516</fb>
    <v>0</v>
  </rv>
  <rv s="2">
    <fb>151</fb>
    <v>1</v>
  </rv>
  <rv s="2">
    <fb>44517</fb>
    <v>0</v>
  </rv>
  <rv s="2">
    <fb>153.49</fb>
    <v>1</v>
  </rv>
  <rv s="2">
    <fb>44518</fb>
    <v>0</v>
  </rv>
  <rv s="2">
    <fb>157.87</fb>
    <v>1</v>
  </rv>
  <rv s="2">
    <fb>44519</fb>
    <v>0</v>
  </rv>
  <rv s="2">
    <fb>160.55000000000001</fb>
    <v>1</v>
  </rv>
  <rv s="2">
    <fb>44522</fb>
    <v>0</v>
  </rv>
  <rv s="2">
    <fb>161.02000000000001</fb>
    <v>1</v>
  </rv>
  <rv s="2">
    <fb>44523</fb>
    <v>0</v>
  </rv>
  <rv s="2">
    <fb>161.41</fb>
    <v>1</v>
  </rv>
  <rv s="2">
    <fb>44524</fb>
    <v>0</v>
  </rv>
  <rv s="2">
    <fb>161.94</fb>
    <v>1</v>
  </rv>
  <rv s="2">
    <fb>44526</fb>
    <v>0</v>
  </rv>
  <rv s="2">
    <fb>156.81</fb>
    <v>1</v>
  </rv>
  <rv s="2">
    <fb>44529</fb>
    <v>0</v>
  </rv>
  <rv s="2">
    <fb>160.24</fb>
    <v>1</v>
  </rv>
  <rv s="2">
    <fb>44530</fb>
    <v>0</v>
  </rv>
  <rv s="2">
    <fb>164.77</fb>
    <v>1</v>
  </rv>
  <rv s="2">
    <fb>44532</fb>
    <v>0</v>
  </rv>
  <rv s="2">
    <fb>163.76</fb>
    <v>1</v>
  </rv>
  <rv s="2">
    <fb>44533</fb>
    <v>0</v>
  </rv>
  <rv s="2">
    <fb>161.84</fb>
    <v>1</v>
  </rv>
  <rv s="2">
    <fb>44536</fb>
    <v>0</v>
  </rv>
  <rv s="2">
    <fb>165.32</fb>
    <v>1</v>
  </rv>
  <rv s="2">
    <fb>44537</fb>
    <v>0</v>
  </rv>
  <rv s="2">
    <fb>171.18</fb>
    <v>1</v>
  </rv>
  <rv s="2">
    <fb>44538</fb>
    <v>0</v>
  </rv>
  <rv s="2">
    <fb>175.08</fb>
    <v>1</v>
  </rv>
  <rv s="2">
    <fb>44539</fb>
    <v>0</v>
  </rv>
  <rv s="2">
    <fb>174.56</fb>
    <v>1</v>
  </rv>
  <rv s="2">
    <fb>44540</fb>
    <v>0</v>
  </rv>
  <rv s="2">
    <fb>179.45</fb>
    <v>1</v>
  </rv>
  <rv s="2">
    <fb>44543</fb>
    <v>0</v>
  </rv>
  <rv s="2">
    <fb>175.74</fb>
    <v>1</v>
  </rv>
  <rv s="2">
    <fb>44544</fb>
    <v>0</v>
  </rv>
  <rv s="2">
    <fb>174.33</fb>
    <v>1</v>
  </rv>
  <rv s="2">
    <fb>44545</fb>
    <v>0</v>
  </rv>
  <rv s="2">
    <fb>179.3</fb>
    <v>1</v>
  </rv>
  <rv s="2">
    <fb>44546</fb>
    <v>0</v>
  </rv>
  <rv s="2">
    <fb>172.26</fb>
    <v>1</v>
  </rv>
  <rv s="2">
    <fb>44547</fb>
    <v>0</v>
  </rv>
  <rv s="2">
    <fb>171.14</fb>
    <v>1</v>
  </rv>
  <rv s="2">
    <fb>44550</fb>
    <v>0</v>
  </rv>
  <rv s="2">
    <fb>169.75</fb>
    <v>1</v>
  </rv>
  <rv s="2">
    <fb>44551</fb>
    <v>0</v>
  </rv>
  <rv s="2">
    <fb>172.99</fb>
    <v>1</v>
  </rv>
  <rv s="2">
    <fb>44552</fb>
    <v>0</v>
  </rv>
  <rv s="2">
    <fb>175.64</fb>
    <v>1</v>
  </rv>
  <rv s="2">
    <fb>44553</fb>
    <v>0</v>
  </rv>
  <rv s="2">
    <fb>176.28</fb>
    <v>1</v>
  </rv>
  <rv s="2">
    <fb>44557</fb>
    <v>0</v>
  </rv>
  <rv s="2">
    <fb>180.33</fb>
    <v>1</v>
  </rv>
  <rv s="2">
    <fb>44558</fb>
    <v>0</v>
  </rv>
  <rv s="2">
    <fb>179.29</fb>
    <v>1</v>
  </rv>
  <rv s="2">
    <fb>44559</fb>
    <v>0</v>
  </rv>
  <rv s="2">
    <fb>179.38</fb>
    <v>1</v>
  </rv>
  <rv s="2">
    <fb>44560</fb>
    <v>0</v>
  </rv>
  <rv s="2">
    <fb>178.2</fb>
    <v>1</v>
  </rv>
  <rv s="2">
    <fb>44561</fb>
    <v>0</v>
  </rv>
  <rv s="2">
    <fb>44564</fb>
    <v>0</v>
  </rv>
  <rv s="2">
    <fb>182.01</fb>
    <v>1</v>
  </rv>
  <rv s="2">
    <fb>44565</fb>
    <v>0</v>
  </rv>
  <rv s="2">
    <fb>179.7</fb>
    <v>1</v>
  </rv>
  <rv s="2">
    <fb>44566</fb>
    <v>0</v>
  </rv>
  <rv s="2">
    <fb>174.92</fb>
    <v>1</v>
  </rv>
  <rv s="2">
    <fb>44567</fb>
    <v>0</v>
  </rv>
  <rv s="2">
    <fb>172</fb>
    <v>1</v>
  </rv>
  <rv s="2">
    <fb>44568</fb>
    <v>0</v>
  </rv>
  <rv s="2">
    <fb>172.17</fb>
    <v>1</v>
  </rv>
  <rv s="2">
    <fb>44571</fb>
    <v>0</v>
  </rv>
  <rv s="2">
    <fb>172.19</fb>
    <v>1</v>
  </rv>
  <rv s="2">
    <fb>44572</fb>
    <v>0</v>
  </rv>
  <rv s="2">
    <fb>44573</fb>
    <v>0</v>
  </rv>
  <rv s="2">
    <fb>175.53</fb>
    <v>1</v>
  </rv>
  <rv s="2">
    <fb>44574</fb>
    <v>0</v>
  </rv>
  <rv s="2">
    <fb>44575</fb>
    <v>0</v>
  </rv>
  <rv s="2">
    <fb>173.07</fb>
    <v>1</v>
  </rv>
  <rv s="2">
    <fb>44579</fb>
    <v>0</v>
  </rv>
  <rv s="2">
    <fb>169.8</fb>
    <v>1</v>
  </rv>
  <rv s="2">
    <fb>44580</fb>
    <v>0</v>
  </rv>
  <rv s="2">
    <fb>166.23</fb>
    <v>1</v>
  </rv>
  <rv s="2">
    <fb>44581</fb>
    <v>0</v>
  </rv>
  <rv s="2">
    <fb>164.51</fb>
    <v>1</v>
  </rv>
  <rv s="2">
    <fb>44582</fb>
    <v>0</v>
  </rv>
  <rv s="2">
    <fb>162.41</fb>
    <v>1</v>
  </rv>
  <rv s="2">
    <fb>44585</fb>
    <v>0</v>
  </rv>
  <rv s="2">
    <fb>161.62</fb>
    <v>1</v>
  </rv>
  <rv s="2">
    <fb>44586</fb>
    <v>0</v>
  </rv>
  <rv s="2">
    <fb>159.78</fb>
    <v>1</v>
  </rv>
  <rv s="2">
    <fb>44587</fb>
    <v>0</v>
  </rv>
  <rv s="2">
    <fb>159.69</fb>
    <v>1</v>
  </rv>
  <rv s="2">
    <fb>44588</fb>
    <v>0</v>
  </rv>
  <rv s="2">
    <fb>159.22</fb>
    <v>1</v>
  </rv>
  <rv s="2">
    <fb>44589</fb>
    <v>0</v>
  </rv>
  <rv s="2">
    <fb>44592</fb>
    <v>0</v>
  </rv>
  <rv s="2">
    <fb>44594</fb>
    <v>0</v>
  </rv>
  <rv s="2">
    <fb>175.84</fb>
    <v>1</v>
  </rv>
  <rv s="2">
    <fb>44595</fb>
    <v>0</v>
  </rv>
  <rv s="2">
    <fb>172.9</fb>
    <v>1</v>
  </rv>
  <rv s="2">
    <fb>44596</fb>
    <v>0</v>
  </rv>
  <rv s="2">
    <fb>172.39</fb>
    <v>1</v>
  </rv>
  <rv s="2">
    <fb>44599</fb>
    <v>0</v>
  </rv>
  <rv s="2">
    <fb>171.66</fb>
    <v>1</v>
  </rv>
  <rv s="2">
    <fb>44600</fb>
    <v>0</v>
  </rv>
  <rv s="2">
    <fb>174.83</fb>
    <v>1</v>
  </rv>
  <rv s="2">
    <fb>44601</fb>
    <v>0</v>
  </rv>
  <rv s="2">
    <fb>44602</fb>
    <v>0</v>
  </rv>
  <rv s="2">
    <fb>172.12</fb>
    <v>1</v>
  </rv>
  <rv s="2">
    <fb>44603</fb>
    <v>0</v>
  </rv>
  <rv s="2">
    <fb>168.64</fb>
    <v>1</v>
  </rv>
  <rv s="2">
    <fb>44606</fb>
    <v>0</v>
  </rv>
  <rv s="2">
    <fb>168.88</fb>
    <v>1</v>
  </rv>
  <rv s="2">
    <fb>44607</fb>
    <v>0</v>
  </rv>
  <rv s="2">
    <fb>172.79</fb>
    <v>1</v>
  </rv>
  <rv s="2">
    <fb>44608</fb>
    <v>0</v>
  </rv>
  <rv s="2">
    <fb>172.55</fb>
    <v>1</v>
  </rv>
  <rv s="2">
    <fb>44609</fb>
    <v>0</v>
  </rv>
  <rv s="2">
    <fb>44610</fb>
    <v>0</v>
  </rv>
  <rv s="2">
    <fb>167.3</fb>
    <v>1</v>
  </rv>
  <rv s="2">
    <fb>44614</fb>
    <v>0</v>
  </rv>
  <rv s="2">
    <fb>164.32</fb>
    <v>1</v>
  </rv>
  <rv s="2">
    <fb>44615</fb>
    <v>0</v>
  </rv>
  <rv s="2">
    <fb>160.07</fb>
    <v>1</v>
  </rv>
  <rv s="2">
    <fb>44616</fb>
    <v>0</v>
  </rv>
  <rv s="2">
    <fb>162.74</fb>
    <v>1</v>
  </rv>
  <rv s="2">
    <fb>44617</fb>
    <v>0</v>
  </rv>
  <rv s="2">
    <fb>164.85</fb>
    <v>1</v>
  </rv>
  <rv s="2">
    <fb>44620</fb>
    <v>0</v>
  </rv>
  <rv s="2">
    <fb>163.19999999999999</fb>
    <v>1</v>
  </rv>
  <rv s="2">
    <fb>44622</fb>
    <v>0</v>
  </rv>
  <rv s="2">
    <fb>166.56</fb>
    <v>1</v>
  </rv>
  <rv s="2">
    <fb>44623</fb>
    <v>0</v>
  </rv>
  <rv s="2">
    <fb>44624</fb>
    <v>0</v>
  </rv>
  <rv s="2">
    <fb>163.16999999999999</fb>
    <v>1</v>
  </rv>
  <rv s="2">
    <fb>44627</fb>
    <v>0</v>
  </rv>
  <rv s="2">
    <fb>159.30000000000001</fb>
    <v>1</v>
  </rv>
  <rv s="2">
    <fb>44628</fb>
    <v>0</v>
  </rv>
  <rv s="2">
    <fb>157.44</fb>
    <v>1</v>
  </rv>
  <rv s="2">
    <fb>44629</fb>
    <v>0</v>
  </rv>
  <rv s="2">
    <fb>162.94999999999999</fb>
    <v>1</v>
  </rv>
  <rv s="2">
    <fb>44630</fb>
    <v>0</v>
  </rv>
  <rv s="2">
    <fb>158.52000000000001</fb>
    <v>1</v>
  </rv>
  <rv s="2">
    <fb>44631</fb>
    <v>0</v>
  </rv>
  <rv s="2">
    <fb>154.72999999999999</fb>
    <v>1</v>
  </rv>
  <rv s="2">
    <fb>44634</fb>
    <v>0</v>
  </rv>
  <rv s="2">
    <fb>150.62</fb>
    <v>1</v>
  </rv>
  <rv s="2">
    <fb>44635</fb>
    <v>0</v>
  </rv>
  <rv s="2">
    <fb>155.09</fb>
    <v>1</v>
  </rv>
  <rv s="2">
    <fb>44636</fb>
    <v>0</v>
  </rv>
  <rv s="2">
    <fb>159.59</fb>
    <v>1</v>
  </rv>
  <rv s="2">
    <fb>44637</fb>
    <v>0</v>
  </rv>
  <rv s="2">
    <fb>160.62</fb>
    <v>1</v>
  </rv>
  <rv s="2">
    <fb>44638</fb>
    <v>0</v>
  </rv>
  <rv s="2">
    <fb>163.98</fb>
    <v>1</v>
  </rv>
  <rv s="2">
    <fb>44641</fb>
    <v>0</v>
  </rv>
  <rv s="2">
    <fb>165.38</fb>
    <v>1</v>
  </rv>
  <rv s="2">
    <fb>44642</fb>
    <v>0</v>
  </rv>
  <rv s="2">
    <fb>168.82</fb>
    <v>1</v>
  </rv>
  <rv s="2">
    <fb>44643</fb>
    <v>0</v>
  </rv>
  <rv s="2">
    <fb>170.21</fb>
    <v>1</v>
  </rv>
  <rv s="2">
    <fb>44644</fb>
    <v>0</v>
  </rv>
  <rv s="2">
    <fb>174.07</fb>
    <v>1</v>
  </rv>
  <rv s="2">
    <fb>44645</fb>
    <v>0</v>
  </rv>
  <rv s="2">
    <fb>174.72</fb>
    <v>1</v>
  </rv>
  <rv s="2">
    <fb>44648</fb>
    <v>0</v>
  </rv>
  <rv s="2">
    <fb>175.6</fb>
    <v>1</v>
  </rv>
  <rv s="2">
    <fb>44649</fb>
    <v>0</v>
  </rv>
  <rv s="2">
    <fb>178.96</fb>
    <v>1</v>
  </rv>
  <rv s="2">
    <fb>44650</fb>
    <v>0</v>
  </rv>
  <rv s="2">
    <fb>177.77</fb>
    <v>1</v>
  </rv>
  <rv s="2">
    <fb>44651</fb>
    <v>0</v>
  </rv>
  <rv s="2">
    <fb>174.31</fb>
    <v>1</v>
  </rv>
  <rv s="2">
    <fb>44655</fb>
    <v>0</v>
  </rv>
  <rv s="2">
    <fb>178.44</fb>
    <v>1</v>
  </rv>
  <rv s="2">
    <fb>44656</fb>
    <v>0</v>
  </rv>
  <rv s="2">
    <fb>175.06</fb>
    <v>1</v>
  </rv>
  <rv s="2">
    <fb>44657</fb>
    <v>0</v>
  </rv>
  <rv s="2">
    <fb>171.83</fb>
    <v>1</v>
  </rv>
  <rv s="2">
    <fb>44658</fb>
    <v>0</v>
  </rv>
  <rv s="2">
    <fb>172.14</fb>
    <v>1</v>
  </rv>
  <rv s="2">
    <fb>44659</fb>
    <v>0</v>
  </rv>
  <rv s="2">
    <fb>170.09</fb>
    <v>1</v>
  </rv>
  <rv s="2">
    <fb>44662</fb>
    <v>0</v>
  </rv>
  <rv s="2">
    <fb>165.75</fb>
    <v>1</v>
  </rv>
  <rv s="2">
    <fb>44663</fb>
    <v>0</v>
  </rv>
  <rv s="2">
    <fb>167.66</fb>
    <v>1</v>
  </rv>
  <rv s="2">
    <fb>44664</fb>
    <v>0</v>
  </rv>
  <rv s="2">
    <fb>170.4</fb>
    <v>1</v>
  </rv>
  <rv s="2">
    <fb>44665</fb>
    <v>0</v>
  </rv>
  <rv s="2">
    <fb>165.29</fb>
    <v>1</v>
  </rv>
  <rv s="2">
    <fb>44669</fb>
    <v>0</v>
  </rv>
  <rv s="2">
    <fb>165.07</fb>
    <v>1</v>
  </rv>
  <rv s="2">
    <fb>44670</fb>
    <v>0</v>
  </rv>
  <rv s="2">
    <fb>167.4</fb>
    <v>1</v>
  </rv>
  <rv s="2">
    <fb>44671</fb>
    <v>0</v>
  </rv>
  <rv s="2">
    <fb>167.23</fb>
    <v>1</v>
  </rv>
  <rv s="2">
    <fb>44672</fb>
    <v>0</v>
  </rv>
  <rv s="2">
    <fb>166.42</fb>
    <v>1</v>
  </rv>
  <rv s="2">
    <fb>44673</fb>
    <v>0</v>
  </rv>
  <rv s="2">
    <fb>161.79</fb>
    <v>1</v>
  </rv>
  <rv s="2">
    <fb>44676</fb>
    <v>0</v>
  </rv>
  <rv s="2">
    <fb>162.88</fb>
    <v>1</v>
  </rv>
  <rv s="2">
    <fb>44677</fb>
    <v>0</v>
  </rv>
  <rv s="2">
    <fb>156.80000000000001</fb>
    <v>1</v>
  </rv>
  <rv s="2">
    <fb>44678</fb>
    <v>0</v>
  </rv>
  <rv s="2">
    <fb>156.57</fb>
    <v>1</v>
  </rv>
  <rv s="2">
    <fb>44679</fb>
    <v>0</v>
  </rv>
  <rv s="2">
    <fb>163.63999999999999</fb>
    <v>1</v>
  </rv>
  <rv s="2">
    <fb>44680</fb>
    <v>0</v>
  </rv>
  <rv s="2">
    <fb>44683</fb>
    <v>0</v>
  </rv>
  <rv s="2">
    <fb>44684</fb>
    <v>0</v>
  </rv>
  <rv s="2">
    <fb>159.47999999999999</fb>
    <v>1</v>
  </rv>
  <rv s="2">
    <fb>44685</fb>
    <v>0</v>
  </rv>
  <rv s="2">
    <fb>166.02</fb>
    <v>1</v>
  </rv>
  <rv s="2">
    <fb>44686</fb>
    <v>0</v>
  </rv>
  <rv s="2">
    <fb>156.77000000000001</fb>
    <v>1</v>
  </rv>
  <rv s="2">
    <fb>44687</fb>
    <v>0</v>
  </rv>
  <rv s="2">
    <fb>157.28</fb>
    <v>1</v>
  </rv>
  <rv s="2">
    <fb>44690</fb>
    <v>0</v>
  </rv>
  <rv s="2">
    <fb>152.06</fb>
    <v>1</v>
  </rv>
  <rv s="2">
    <fb>44691</fb>
    <v>0</v>
  </rv>
  <rv s="2">
    <fb>154.51</fb>
    <v>1</v>
  </rv>
  <rv s="2">
    <fb>44692</fb>
    <v>0</v>
  </rv>
  <rv s="2">
    <fb>146.5</fb>
    <v>1</v>
  </rv>
  <rv s="2">
    <fb>44693</fb>
    <v>0</v>
  </rv>
  <rv s="2">
    <fb>142.56</fb>
    <v>1</v>
  </rv>
  <rv s="2">
    <fb>44694</fb>
    <v>0</v>
  </rv>
  <rv s="2">
    <fb>147.11000000000001</fb>
    <v>1</v>
  </rv>
  <rv s="2">
    <fb>44697</fb>
    <v>0</v>
  </rv>
  <rv s="2">
    <fb>145.54</fb>
    <v>1</v>
  </rv>
  <rv s="2">
    <fb>44698</fb>
    <v>0</v>
  </rv>
  <rv s="2">
    <fb>149.24</fb>
    <v>1</v>
  </rv>
  <rv s="2">
    <fb>44699</fb>
    <v>0</v>
  </rv>
  <rv s="2">
    <fb>140.82</fb>
    <v>1</v>
  </rv>
  <rv s="2">
    <fb>44700</fb>
    <v>0</v>
  </rv>
  <rv s="2">
    <fb>137.35</fb>
    <v>1</v>
  </rv>
  <rv s="2">
    <fb>44701</fb>
    <v>0</v>
  </rv>
  <rv s="2">
    <fb>137.59</fb>
    <v>1</v>
  </rv>
  <rv s="2">
    <fb>44704</fb>
    <v>0</v>
  </rv>
  <rv s="2">
    <fb>143.11000000000001</fb>
    <v>1</v>
  </rv>
  <rv s="2">
    <fb>44705</fb>
    <v>0</v>
  </rv>
  <rv s="2">
    <fb>140.36000000000001</fb>
    <v>1</v>
  </rv>
  <rv s="2">
    <fb>44706</fb>
    <v>0</v>
  </rv>
  <rv s="2">
    <fb>140.52000000000001</fb>
    <v>1</v>
  </rv>
  <rv s="2">
    <fb>44707</fb>
    <v>0</v>
  </rv>
  <rv s="2">
    <fb>143.78</fb>
    <v>1</v>
  </rv>
  <rv s="2">
    <fb>44708</fb>
    <v>0</v>
  </rv>
  <rv s="2">
    <fb>149.63999999999999</fb>
    <v>1</v>
  </rv>
  <rv s="2">
    <fb>44712</fb>
    <v>0</v>
  </rv>
  <rv s="2">
    <fb>148.71</fb>
    <v>1</v>
  </rv>
  <rv s="2">
    <fb>44714</fb>
    <v>0</v>
  </rv>
  <rv s="2">
    <fb>151.21</fb>
    <v>1</v>
  </rv>
  <rv s="2">
    <fb>44715</fb>
    <v>0</v>
  </rv>
  <rv s="2">
    <fb>145.38</fb>
    <v>1</v>
  </rv>
  <rv s="2">
    <fb>44718</fb>
    <v>0</v>
  </rv>
  <rv s="2">
    <fb>44719</fb>
    <v>0</v>
  </rv>
  <rv s="2">
    <fb>44720</fb>
    <v>0</v>
  </rv>
  <rv s="2">
    <fb>147.96</fb>
    <v>1</v>
  </rv>
  <rv s="2">
    <fb>44721</fb>
    <v>0</v>
  </rv>
  <rv s="2">
    <fb>142.63999999999999</fb>
    <v>1</v>
  </rv>
  <rv s="2">
    <fb>44722</fb>
    <v>0</v>
  </rv>
  <rv s="2">
    <fb>137.13</fb>
    <v>1</v>
  </rv>
  <rv s="2">
    <fb>44725</fb>
    <v>0</v>
  </rv>
  <rv s="2">
    <fb>44726</fb>
    <v>0</v>
  </rv>
  <rv s="2">
    <fb>132.76</fb>
    <v>1</v>
  </rv>
  <rv s="2">
    <fb>44727</fb>
    <v>0</v>
  </rv>
  <rv s="2">
    <fb>135.43</fb>
    <v>1</v>
  </rv>
  <rv s="2">
    <fb>44728</fb>
    <v>0</v>
  </rv>
  <rv s="2">
    <fb>130.06</fb>
    <v>1</v>
  </rv>
  <rv s="2">
    <fb>44729</fb>
    <v>0</v>
  </rv>
  <rv s="2">
    <fb>131.56</fb>
    <v>1</v>
  </rv>
  <rv s="2">
    <fb>44733</fb>
    <v>0</v>
  </rv>
  <rv s="2">
    <fb>135.87</fb>
    <v>1</v>
  </rv>
  <rv s="2">
    <fb>44734</fb>
    <v>0</v>
  </rv>
  <rv s="2">
    <fb>135.35</fb>
    <v>1</v>
  </rv>
  <rv s="2">
    <fb>44735</fb>
    <v>0</v>
  </rv>
  <rv s="2">
    <fb>138.27000000000001</fb>
    <v>1</v>
  </rv>
  <rv s="2">
    <fb>44736</fb>
    <v>0</v>
  </rv>
  <rv s="2">
    <fb>141.66</fb>
    <v>1</v>
  </rv>
  <rv s="2">
    <fb>44739</fb>
    <v>0</v>
  </rv>
  <rv s="2">
    <fb>44740</fb>
    <v>0</v>
  </rv>
  <rv s="2">
    <fb>137.44</fb>
    <v>1</v>
  </rv>
  <rv s="2">
    <fb>44741</fb>
    <v>0</v>
  </rv>
  <rv s="2">
    <fb>139.22999999999999</fb>
    <v>1</v>
  </rv>
  <rv s="2">
    <fb>44742</fb>
    <v>0</v>
  </rv>
  <rv s="2">
    <fb>138.93</fb>
    <v>1</v>
  </rv>
  <rv s="2">
    <fb>44747</fb>
    <v>0</v>
  </rv>
  <rv s="2">
    <fb>141.56</fb>
    <v>1</v>
  </rv>
  <rv s="2">
    <fb>44748</fb>
    <v>0</v>
  </rv>
  <rv s="2">
    <fb>44749</fb>
    <v>0</v>
  </rv>
  <rv s="2">
    <fb>146.35</fb>
    <v>1</v>
  </rv>
  <rv s="2">
    <fb>44750</fb>
    <v>0</v>
  </rv>
  <rv s="2">
    <fb>147.04</fb>
    <v>1</v>
  </rv>
  <rv s="2">
    <fb>44753</fb>
    <v>0</v>
  </rv>
  <rv s="2">
    <fb>144.87</fb>
    <v>1</v>
  </rv>
  <rv s="2">
    <fb>44754</fb>
    <v>0</v>
  </rv>
  <rv s="2">
    <fb>44755</fb>
    <v>0</v>
  </rv>
  <rv s="2">
    <fb>145.49</fb>
    <v>1</v>
  </rv>
  <rv s="2">
    <fb>44756</fb>
    <v>0</v>
  </rv>
  <rv s="2">
    <fb>148.47</fb>
    <v>1</v>
  </rv>
  <rv s="2">
    <fb>44757</fb>
    <v>0</v>
  </rv>
  <rv s="2">
    <fb>150.16999999999999</fb>
    <v>1</v>
  </rv>
  <rv s="2">
    <fb>44760</fb>
    <v>0</v>
  </rv>
  <rv s="2">
    <fb>147.07</fb>
    <v>1</v>
  </rv>
  <rv s="2">
    <fb>44761</fb>
    <v>0</v>
  </rv>
  <rv s="2">
    <fb>44762</fb>
    <v>0</v>
  </rv>
  <rv s="2">
    <fb>153.04</fb>
    <v>1</v>
  </rv>
  <rv s="2">
    <fb>44763</fb>
    <v>0</v>
  </rv>
  <rv s="2">
    <fb>155.35</fb>
    <v>1</v>
  </rv>
  <rv s="2">
    <fb>44764</fb>
    <v>0</v>
  </rv>
  <rv s="2">
    <fb>154.09</fb>
    <v>1</v>
  </rv>
  <rv s="2">
    <fb>44767</fb>
    <v>0</v>
  </rv>
  <rv s="2">
    <fb>152.94999999999999</fb>
    <v>1</v>
  </rv>
  <rv s="2">
    <fb>44768</fb>
    <v>0</v>
  </rv>
  <rv s="2">
    <fb>151.6</fb>
    <v>1</v>
  </rv>
  <rv s="2">
    <fb>44769</fb>
    <v>0</v>
  </rv>
  <rv s="2">
    <fb>156.79</fb>
    <v>1</v>
  </rv>
  <rv s="2">
    <fb>44770</fb>
    <v>0</v>
  </rv>
  <rv s="2">
    <fb>157.35</fb>
    <v>1</v>
  </rv>
  <rv s="2">
    <fb>44771</fb>
    <v>0</v>
  </rv>
  <rv s="2">
    <fb>161.51</fb>
    <v>1</v>
  </rv>
  <rv s="2">
    <fb>44775</fb>
    <v>0</v>
  </rv>
  <rv s="2">
    <fb>160.01</fb>
    <v>1</v>
  </rv>
  <rv s="2">
    <fb>44776</fb>
    <v>0</v>
  </rv>
  <rv s="2">
    <fb>166.13</fb>
    <v>1</v>
  </rv>
  <rv s="2">
    <fb>44777</fb>
    <v>0</v>
  </rv>
  <rv s="2">
    <fb>165.81</fb>
    <v>1</v>
  </rv>
  <rv s="2">
    <fb>44778</fb>
    <v>0</v>
  </rv>
  <rv s="2">
    <fb>165.35</fb>
    <v>1</v>
  </rv>
  <rv s="2">
    <fb>44781</fb>
    <v>0</v>
  </rv>
  <rv s="2">
    <fb>164.87</fb>
    <v>1</v>
  </rv>
  <rv s="2">
    <fb>44782</fb>
    <v>0</v>
  </rv>
  <rv s="2">
    <fb>164.92</fb>
    <v>1</v>
  </rv>
  <rv s="2">
    <fb>44783</fb>
    <v>0</v>
  </rv>
  <rv s="2">
    <fb>169.24</fb>
    <v>1</v>
  </rv>
  <rv s="2">
    <fb>44784</fb>
    <v>0</v>
  </rv>
  <rv s="2">
    <fb>168.49</fb>
    <v>1</v>
  </rv>
  <rv s="2">
    <fb>44785</fb>
    <v>0</v>
  </rv>
  <rv s="2">
    <fb>172.1</fb>
    <v>1</v>
  </rv>
  <rv s="2">
    <fb>44788</fb>
    <v>0</v>
  </rv>
  <rv s="2">
    <fb>173.19</fb>
    <v>1</v>
  </rv>
  <rv s="2">
    <fb>44789</fb>
    <v>0</v>
  </rv>
  <rv s="2">
    <fb>173.03</fb>
    <v>1</v>
  </rv>
  <rv s="2">
    <fb>44790</fb>
    <v>0</v>
  </rv>
  <rv s="2">
    <fb>174.55</fb>
    <v>1</v>
  </rv>
  <rv s="2">
    <fb>44791</fb>
    <v>0</v>
  </rv>
  <rv s="2">
    <fb>174.15</fb>
    <v>1</v>
  </rv>
  <rv s="2">
    <fb>44792</fb>
    <v>0</v>
  </rv>
  <rv s="2">
    <fb>171.52</fb>
    <v>1</v>
  </rv>
  <rv s="2">
    <fb>44795</fb>
    <v>0</v>
  </rv>
  <rv s="2">
    <fb>167.57</fb>
    <v>1</v>
  </rv>
  <rv s="2">
    <fb>44796</fb>
    <v>0</v>
  </rv>
  <rv s="2">
    <fb>44797</fb>
    <v>0</v>
  </rv>
  <rv s="2">
    <fb>167.53</fb>
    <v>1</v>
  </rv>
  <rv s="2">
    <fb>44798</fb>
    <v>0</v>
  </rv>
  <rv s="2">
    <fb>170.03</fb>
    <v>1</v>
  </rv>
  <rv s="2">
    <fb>44799</fb>
    <v>0</v>
  </rv>
  <rv s="2">
    <fb>163.62</fb>
    <v>1</v>
  </rv>
  <rv s="2">
    <fb>44802</fb>
    <v>0</v>
  </rv>
  <rv s="2">
    <fb>161.38</fb>
    <v>1</v>
  </rv>
  <rv s="2">
    <fb>44803</fb>
    <v>0</v>
  </rv>
  <rv s="2">
    <fb>158.91</fb>
    <v>1</v>
  </rv>
  <rv s="2">
    <fb>44804</fb>
    <v>0</v>
  </rv>
  <rv s="2">
    <fb>44806</fb>
    <v>0</v>
  </rv>
  <rv s="2">
    <fb>155.81</fb>
    <v>1</v>
  </rv>
  <rv s="2">
    <fb>44810</fb>
    <v>0</v>
  </rv>
  <rv s="2">
    <fb>154.53</fb>
    <v>1</v>
  </rv>
  <rv s="2">
    <fb>44811</fb>
    <v>0</v>
  </rv>
  <rv s="2">
    <fb>155.96</fb>
    <v>1</v>
  </rv>
  <rv s="2">
    <fb>44812</fb>
    <v>0</v>
  </rv>
  <rv s="2">
    <fb>154.46</fb>
    <v>1</v>
  </rv>
  <rv s="2">
    <fb>44813</fb>
    <v>0</v>
  </rv>
  <rv s="2">
    <fb>157.37</fb>
    <v>1</v>
  </rv>
  <rv s="2">
    <fb>44816</fb>
    <v>0</v>
  </rv>
  <rv s="2">
    <fb>163.43</fb>
    <v>1</v>
  </rv>
  <rv s="2">
    <fb>44817</fb>
    <v>0</v>
  </rv>
  <rv s="2">
    <fb>153.84</fb>
    <v>1</v>
  </rv>
  <rv s="2">
    <fb>44818</fb>
    <v>0</v>
  </rv>
  <rv s="2">
    <fb>155.31</fb>
    <v>1</v>
  </rv>
  <rv s="2">
    <fb>44819</fb>
    <v>0</v>
  </rv>
  <rv s="2">
    <fb>152.37</fb>
    <v>1</v>
  </rv>
  <rv s="2">
    <fb>44820</fb>
    <v>0</v>
  </rv>
  <rv s="2">
    <fb>150.69999999999999</fb>
    <v>1</v>
  </rv>
  <rv s="2">
    <fb>44823</fb>
    <v>0</v>
  </rv>
  <rv s="2">
    <fb>154.47999999999999</fb>
    <v>1</v>
  </rv>
  <rv s="2">
    <fb>44824</fb>
    <v>0</v>
  </rv>
  <rv s="2">
    <fb>156.9</fb>
    <v>1</v>
  </rv>
  <rv s="2">
    <fb>44825</fb>
    <v>0</v>
  </rv>
  <rv s="2">
    <fb>153.72</fb>
    <v>1</v>
  </rv>
  <rv s="2">
    <fb>44826</fb>
    <v>0</v>
  </rv>
  <rv s="2">
    <fb>152.74</fb>
    <v>1</v>
  </rv>
  <rv s="2">
    <fb>44827</fb>
    <v>0</v>
  </rv>
  <rv s="2">
    <fb>150.43</fb>
    <v>1</v>
  </rv>
  <rv s="2">
    <fb>44830</fb>
    <v>0</v>
  </rv>
  <rv s="2">
    <fb>150.77000000000001</fb>
    <v>1</v>
  </rv>
  <rv s="2">
    <fb>44831</fb>
    <v>0</v>
  </rv>
  <rv s="2">
    <fb>151.76</fb>
    <v>1</v>
  </rv>
  <rv s="2">
    <fb>44832</fb>
    <v>0</v>
  </rv>
  <rv s="2">
    <fb>149.84</fb>
    <v>1</v>
  </rv>
  <rv s="2">
    <fb>44833</fb>
    <v>0</v>
  </rv>
  <rv s="2">
    <fb>142.47999999999999</fb>
    <v>1</v>
  </rv>
  <rv s="2">
    <fb>44834</fb>
    <v>0</v>
  </rv>
  <rv s="2">
    <fb>44837</fb>
    <v>0</v>
  </rv>
  <rv s="2">
    <fb>44838</fb>
    <v>0</v>
  </rv>
  <rv s="2">
    <fb>146.1</fb>
    <v>1</v>
  </rv>
  <rv s="2">
    <fb>44839</fb>
    <v>0</v>
  </rv>
  <rv s="2">
    <fb>146.4</fb>
    <v>1</v>
  </rv>
  <rv s="2">
    <fb>44840</fb>
    <v>0</v>
  </rv>
  <rv s="2">
    <fb>145.43</fb>
    <v>1</v>
  </rv>
  <rv s="2">
    <fb>44841</fb>
    <v>0</v>
  </rv>
  <rv s="2">
    <fb>140.09</fb>
    <v>1</v>
  </rv>
  <rv s="2">
    <fb>44844</fb>
    <v>0</v>
  </rv>
  <rv s="2">
    <fb>140.41999999999999</fb>
    <v>1</v>
  </rv>
  <rv s="2">
    <fb>44845</fb>
    <v>0</v>
  </rv>
  <rv s="2">
    <fb>138.97999999999999</fb>
    <v>1</v>
  </rv>
  <rv s="2">
    <fb>44846</fb>
    <v>0</v>
  </rv>
  <rv s="2">
    <fb>138.34</fb>
    <v>1</v>
  </rv>
  <rv s="2">
    <fb>44847</fb>
    <v>0</v>
  </rv>
  <rv s="2">
    <fb>142.99</fb>
    <v>1</v>
  </rv>
  <rv s="2">
    <fb>44848</fb>
    <v>0</v>
  </rv>
  <rv s="2">
    <fb>138.38</fb>
    <v>1</v>
  </rv>
  <rv s="2">
    <fb>44851</fb>
    <v>0</v>
  </rv>
  <rv s="2">
    <fb>142.41</fb>
    <v>1</v>
  </rv>
  <rv s="2">
    <fb>44852</fb>
    <v>0</v>
  </rv>
  <rv s="2">
    <fb>143.75</fb>
    <v>1</v>
  </rv>
  <rv s="2">
    <fb>44853</fb>
    <v>0</v>
  </rv>
  <rv s="2">
    <fb>143.86000000000001</fb>
    <v>1</v>
  </rv>
  <rv s="2">
    <fb>44854</fb>
    <v>0</v>
  </rv>
  <rv s="2">
    <fb>143.38999999999999</fb>
    <v>1</v>
  </rv>
  <rv s="2">
    <fb>44855</fb>
    <v>0</v>
  </rv>
  <rv s="2">
    <fb>147.27000000000001</fb>
    <v>1</v>
  </rv>
  <rv s="2">
    <fb>44858</fb>
    <v>0</v>
  </rv>
  <rv s="2">
    <fb>149.44999999999999</fb>
    <v>1</v>
  </rv>
  <rv s="2">
    <fb>44859</fb>
    <v>0</v>
  </rv>
  <rv s="2">
    <fb>152.34</fb>
    <v>1</v>
  </rv>
  <rv s="2">
    <fb>44860</fb>
    <v>0</v>
  </rv>
  <rv s="2">
    <fb>149.35</fb>
    <v>1</v>
  </rv>
  <rv s="2">
    <fb>44861</fb>
    <v>0</v>
  </rv>
  <rv s="2">
    <fb>144.80000000000001</fb>
    <v>1</v>
  </rv>
  <rv s="2">
    <fb>44862</fb>
    <v>0</v>
  </rv>
  <rv s="2">
    <fb>155.74</fb>
    <v>1</v>
  </rv>
  <rv s="2">
    <fb>44865</fb>
    <v>0</v>
  </rv>
  <rv s="2">
    <fb>150.65</fb>
    <v>1</v>
  </rv>
  <rv s="2">
    <fb>44867</fb>
    <v>0</v>
  </rv>
  <rv s="2">
    <fb>145.03</fb>
    <v>1</v>
  </rv>
  <rv s="2">
    <fb>44868</fb>
    <v>0</v>
  </rv>
  <rv s="2">
    <fb>138.88</fb>
    <v>1</v>
  </rv>
  <rv s="2">
    <fb>44869</fb>
    <v>0</v>
  </rv>
  <rv s="2">
    <fb>44872</fb>
    <v>0</v>
  </rv>
  <rv s="2">
    <fb>138.91999999999999</fb>
    <v>1</v>
  </rv>
  <rv s="2">
    <fb>44873</fb>
    <v>0</v>
  </rv>
  <rv s="2">
    <fb>139.5</fb>
    <v>1</v>
  </rv>
  <rv s="2">
    <fb>44874</fb>
    <v>0</v>
  </rv>
  <rv s="2">
    <fb>44875</fb>
    <v>0</v>
  </rv>
  <rv s="2">
    <fb>146.87</fb>
    <v>1</v>
  </rv>
  <rv s="2">
    <fb>44876</fb>
    <v>0</v>
  </rv>
  <rv s="2">
    <fb>149.69999999999999</fb>
    <v>1</v>
  </rv>
  <rv s="2">
    <fb>44879</fb>
    <v>0</v>
  </rv>
  <rv s="2">
    <fb>148.28</fb>
    <v>1</v>
  </rv>
  <rv s="2">
    <fb>44880</fb>
    <v>0</v>
  </rv>
  <rv s="2">
    <fb>150.04</fb>
    <v>1</v>
  </rv>
  <rv s="2">
    <fb>44881</fb>
    <v>0</v>
  </rv>
  <rv s="2">
    <fb>44882</fb>
    <v>0</v>
  </rv>
  <rv s="2">
    <fb>150.72</fb>
    <v>1</v>
  </rv>
  <rv s="2">
    <fb>44883</fb>
    <v>0</v>
  </rv>
  <rv s="2">
    <fb>151.29</fb>
    <v>1</v>
  </rv>
  <rv s="2">
    <fb>44886</fb>
    <v>0</v>
  </rv>
  <rv s="2">
    <fb>148.01</fb>
    <v>1</v>
  </rv>
  <rv s="2">
    <fb>44887</fb>
    <v>0</v>
  </rv>
  <rv s="2">
    <fb>150.18</fb>
    <v>1</v>
  </rv>
  <rv s="2">
    <fb>44888</fb>
    <v>0</v>
  </rv>
  <rv s="2">
    <fb>151.07</fb>
    <v>1</v>
  </rv>
  <rv s="2">
    <fb>44890</fb>
    <v>0</v>
  </rv>
  <rv s="2">
    <fb>148.11000000000001</fb>
    <v>1</v>
  </rv>
  <rv s="2">
    <fb>44893</fb>
    <v>0</v>
  </rv>
  <rv s="2">
    <fb>144.22</fb>
    <v>1</v>
  </rv>
  <rv s="2">
    <fb>44894</fb>
    <v>0</v>
  </rv>
  <rv s="2">
    <fb>141.16999999999999</fb>
    <v>1</v>
  </rv>
  <rv s="2">
    <fb>44895</fb>
    <v>0</v>
  </rv>
  <rv s="2">
    <fb>148.31</fb>
    <v>1</v>
  </rv>
  <rv s="2">
    <fb>44897</fb>
    <v>0</v>
  </rv>
  <rv s="2">
    <fb>147.81</fb>
    <v>1</v>
  </rv>
  <rv s="2">
    <fb>44900</fb>
    <v>0</v>
  </rv>
  <rv s="2">
    <fb>146.63</fb>
    <v>1</v>
  </rv>
  <rv s="2">
    <fb>44901</fb>
    <v>0</v>
  </rv>
  <rv s="2">
    <fb>142.91</fb>
    <v>1</v>
  </rv>
  <rv s="2">
    <fb>44902</fb>
    <v>0</v>
  </rv>
  <rv s="2">
    <fb>140.94</fb>
    <v>1</v>
  </rv>
  <rv s="2">
    <fb>44903</fb>
    <v>0</v>
  </rv>
  <rv s="2">
    <fb>44904</fb>
    <v>0</v>
  </rv>
  <rv s="2">
    <fb>142.16</fb>
    <v>1</v>
  </rv>
  <rv s="2">
    <fb>44907</fb>
    <v>0</v>
  </rv>
  <rv s="2">
    <fb>144.49</fb>
    <v>1</v>
  </rv>
  <rv s="2">
    <fb>44908</fb>
    <v>0</v>
  </rv>
  <rv s="2">
    <fb>145.47</fb>
    <v>1</v>
  </rv>
  <rv s="2">
    <fb>44909</fb>
    <v>0</v>
  </rv>
  <rv s="2">
    <fb>143.21</fb>
    <v>1</v>
  </rv>
  <rv s="2">
    <fb>44910</fb>
    <v>0</v>
  </rv>
  <rv s="2">
    <fb>136.5</fb>
    <v>1</v>
  </rv>
  <rv s="2">
    <fb>44911</fb>
    <v>0</v>
  </rv>
  <rv s="2">
    <fb>134.51</fb>
    <v>1</v>
  </rv>
  <rv s="2">
    <fb>44914</fb>
    <v>0</v>
  </rv>
  <rv s="2">
    <fb>132.37</fb>
    <v>1</v>
  </rv>
  <rv s="2">
    <fb>44915</fb>
    <v>0</v>
  </rv>
  <rv s="2">
    <fb>44916</fb>
    <v>0</v>
  </rv>
  <rv s="2">
    <fb>135.44999999999999</fb>
    <v>1</v>
  </rv>
  <rv s="2">
    <fb>44917</fb>
    <v>0</v>
  </rv>
  <rv s="2">
    <fb>44918</fb>
    <v>0</v>
  </rv>
  <rv s="2">
    <fb>131.86000000000001</fb>
    <v>1</v>
  </rv>
  <rv s="2">
    <fb>44922</fb>
    <v>0</v>
  </rv>
  <rv s="2">
    <fb>130.03</fb>
    <v>1</v>
  </rv>
  <rv s="2">
    <fb>44923</fb>
    <v>0</v>
  </rv>
  <rv s="2">
    <fb>126.04</fb>
    <v>1</v>
  </rv>
  <rv s="2">
    <fb>44924</fb>
    <v>0</v>
  </rv>
  <rv s="2">
    <fb>129.61000000000001</fb>
    <v>1</v>
  </rv>
  <rv s="2">
    <fb>44925</fb>
    <v>0</v>
  </rv>
  <rv s="2">
    <fb>44929</fb>
    <v>0</v>
  </rv>
  <rv s="2">
    <fb>125.07</fb>
    <v>1</v>
  </rv>
  <rv s="2">
    <fb>44930</fb>
    <v>0</v>
  </rv>
  <rv s="2">
    <fb>126.36</fb>
    <v>1</v>
  </rv>
  <rv s="2">
    <fb>44931</fb>
    <v>0</v>
  </rv>
  <rv s="2">
    <fb>125.02</fb>
    <v>1</v>
  </rv>
  <rv s="2">
    <fb>44932</fb>
    <v>0</v>
  </rv>
  <rv s="2">
    <fb>129.62</fb>
    <v>1</v>
  </rv>
  <rv s="2">
    <fb>44935</fb>
    <v>0</v>
  </rv>
  <rv s="2">
    <fb>44936</fb>
    <v>0</v>
  </rv>
  <rv s="2">
    <fb>130.72999999999999</fb>
    <v>1</v>
  </rv>
  <rv s="2">
    <fb>44937</fb>
    <v>0</v>
  </rv>
  <rv s="2">
    <fb>133.49</fb>
    <v>1</v>
  </rv>
  <rv s="2">
    <fb>44938</fb>
    <v>0</v>
  </rv>
  <rv s="2">
    <fb>44939</fb>
    <v>0</v>
  </rv>
  <rv s="2">
    <fb>134.76</fb>
    <v>1</v>
  </rv>
  <rv s="2">
    <fb>44943</fb>
    <v>0</v>
  </rv>
  <rv s="2">
    <fb>135.94</fb>
    <v>1</v>
  </rv>
  <rv s="2">
    <fb>44944</fb>
    <v>0</v>
  </rv>
  <rv s="2">
    <fb>135.21</fb>
    <v>1</v>
  </rv>
  <rv s="2">
    <fb>44945</fb>
    <v>0</v>
  </rv>
  <rv s="2">
    <fb>135.27000000000001</fb>
    <v>1</v>
  </rv>
  <rv s="2">
    <fb>44946</fb>
    <v>0</v>
  </rv>
  <rv s="2">
    <fb>137.87</fb>
    <v>1</v>
  </rv>
  <rv s="2">
    <fb>44949</fb>
    <v>0</v>
  </rv>
  <rv s="2">
    <fb>44950</fb>
    <v>0</v>
  </rv>
  <rv s="2">
    <fb>142.53</fb>
    <v>1</v>
  </rv>
  <rv s="2">
    <fb>44951</fb>
    <v>0</v>
  </rv>
  <rv s="2">
    <fb>141.86000000000001</fb>
    <v>1</v>
  </rv>
  <rv s="2">
    <fb>44952</fb>
    <v>0</v>
  </rv>
  <rv s="2">
    <fb>143.96</fb>
    <v>1</v>
  </rv>
  <rv s="2">
    <fb>44953</fb>
    <v>0</v>
  </rv>
  <rv s="2">
    <fb>145.93</fb>
    <v>1</v>
  </rv>
  <rv s="2">
    <fb>44956</fb>
    <v>0</v>
  </rv>
  <rv s="2">
    <fb>143</fb>
    <v>1</v>
  </rv>
  <rv s="2">
    <fb>44957</fb>
    <v>0</v>
  </rv>
  <rv s="2">
    <fb>44959</fb>
    <v>0</v>
  </rv>
  <rv s="2">
    <fb>150.82</fb>
    <v>1</v>
  </rv>
  <rv s="2">
    <fb>44960</fb>
    <v>0</v>
  </rv>
  <rv s="2">
    <fb>154.5</fb>
    <v>1</v>
  </rv>
  <rv s="2">
    <fb>44963</fb>
    <v>0</v>
  </rv>
  <rv s="2">
    <fb>151.72999999999999</fb>
    <v>1</v>
  </rv>
  <rv s="2">
    <fb>44964</fb>
    <v>0</v>
  </rv>
  <rv s="2">
    <fb>154.65</fb>
    <v>1</v>
  </rv>
  <rv s="2">
    <fb>44965</fb>
    <v>0</v>
  </rv>
  <rv s="2">
    <fb>151.91999999999999</fb>
    <v>1</v>
  </rv>
  <rv s="2">
    <fb>44966</fb>
    <v>0</v>
  </rv>
  <rv s="2">
    <fb>150.87</fb>
    <v>1</v>
  </rv>
  <rv s="2">
    <fb>44967</fb>
    <v>0</v>
  </rv>
  <rv s="2">
    <fb>151.01</fb>
    <v>1</v>
  </rv>
  <rv s="2">
    <fb>44970</fb>
    <v>0</v>
  </rv>
  <rv s="2">
    <fb>153.85</fb>
    <v>1</v>
  </rv>
  <rv s="2">
    <fb>44971</fb>
    <v>0</v>
  </rv>
  <rv s="2">
    <fb>153.19999999999999</fb>
    <v>1</v>
  </rv>
  <rv s="2">
    <fb>44972</fb>
    <v>0</v>
  </rv>
  <rv s="2">
    <fb>155.33000000000001</fb>
    <v>1</v>
  </rv>
  <rv s="2">
    <fb>44973</fb>
    <v>0</v>
  </rv>
  <rv s="2">
    <fb>153.71</fb>
    <v>1</v>
  </rv>
  <rv s="2">
    <fb>44974</fb>
    <v>0</v>
  </rv>
  <rv s="2">
    <fb>152.55000000000001</fb>
    <v>1</v>
  </rv>
  <rv s="2">
    <fb>44978</fb>
    <v>0</v>
  </rv>
  <rv s="2">
    <fb>44979</fb>
    <v>0</v>
  </rv>
  <rv s="2">
    <fb>148.91</fb>
    <v>1</v>
  </rv>
  <rv s="2">
    <fb>44980</fb>
    <v>0</v>
  </rv>
  <rv s="2">
    <fb>149.4</fb>
    <v>1</v>
  </rv>
  <rv s="2">
    <fb>44981</fb>
    <v>0</v>
  </rv>
  <rv s="2">
    <fb>146.71</fb>
    <v>1</v>
  </rv>
  <rv s="2">
    <fb>44984</fb>
    <v>0</v>
  </rv>
  <rv s="2">
    <fb>44985</fb>
    <v>0</v>
  </rv>
  <rv s="2">
    <fb>145.31</fb>
    <v>1</v>
  </rv>
  <rv s="2">
    <fb>44987</fb>
    <v>0</v>
  </rv>
  <rv s="2">
    <fb>145.91</fb>
    <v>1</v>
  </rv>
  <rv s="2">
    <fb>44988</fb>
    <v>0</v>
  </rv>
  <rv s="2">
    <fb>151.03</fb>
    <v>1</v>
  </rv>
  <rv s="2">
    <fb>44991</fb>
    <v>0</v>
  </rv>
  <rv s="2">
    <fb>153.83000000000001</fb>
    <v>1</v>
  </rv>
  <rv s="2">
    <fb>44992</fb>
    <v>0</v>
  </rv>
  <rv s="2">
    <fb>44993</fb>
    <v>0</v>
  </rv>
  <rv s="2">
    <fb>152.87</fb>
    <v>1</v>
  </rv>
  <rv s="2">
    <fb>44994</fb>
    <v>0</v>
  </rv>
  <rv s="2">
    <fb>150.59</fb>
    <v>1</v>
  </rv>
  <rv s="2">
    <fb>44995</fb>
    <v>0</v>
  </rv>
  <rv s="2">
    <fb>148.5</fb>
    <v>1</v>
  </rv>
  <rv s="2">
    <fb>44998</fb>
    <v>0</v>
  </rv>
  <rv s="2">
    <fb>150.47</fb>
    <v>1</v>
  </rv>
  <rv s="2">
    <fb>44999</fb>
    <v>0</v>
  </rv>
  <rv s="2">
    <fb>152.59</fb>
    <v>1</v>
  </rv>
  <rv s="2">
    <fb>45000</fb>
    <v>0</v>
  </rv>
  <rv s="2">
    <fb>152.99</fb>
    <v>1</v>
  </rv>
  <rv s="2">
    <fb>45001</fb>
    <v>0</v>
  </rv>
  <rv s="2">
    <fb>155.85</fb>
    <v>1</v>
  </rv>
  <rv s="2">
    <fb>45002</fb>
    <v>0</v>
  </rv>
  <rv s="2">
    <fb>155</fb>
    <v>1</v>
  </rv>
  <rv s="2">
    <fb>45005</fb>
    <v>0</v>
  </rv>
  <rv s="2">
    <fb>157.4</fb>
    <v>1</v>
  </rv>
  <rv s="2">
    <fb>45006</fb>
    <v>0</v>
  </rv>
  <rv s="2">
    <fb>159.28</fb>
    <v>1</v>
  </rv>
  <rv s="2">
    <fb>45007</fb>
    <v>0</v>
  </rv>
  <rv s="2">
    <fb>157.83000000000001</fb>
    <v>1</v>
  </rv>
  <rv s="2">
    <fb>45008</fb>
    <v>0</v>
  </rv>
  <rv s="2">
    <fb>158.93</fb>
    <v>1</v>
  </rv>
  <rv s="2">
    <fb>45009</fb>
    <v>0</v>
  </rv>
  <rv s="2">
    <fb>160.25</fb>
    <v>1</v>
  </rv>
  <rv s="2">
    <fb>45012</fb>
    <v>0</v>
  </rv>
  <rv s="2">
    <fb>158.28</fb>
    <v>1</v>
  </rv>
  <rv s="2">
    <fb>45013</fb>
    <v>0</v>
  </rv>
  <rv s="2">
    <fb>45014</fb>
    <v>0</v>
  </rv>
  <rv s="2">
    <fb>160.77000000000001</fb>
    <v>1</v>
  </rv>
  <rv s="2">
    <fb>45015</fb>
    <v>0</v>
  </rv>
  <rv s="2">
    <fb>162.36000000000001</fb>
    <v>1</v>
  </rv>
  <rv s="2">
    <fb>45016</fb>
    <v>0</v>
  </rv>
  <rv s="2">
    <fb>45019</fb>
    <v>0</v>
  </rv>
  <rv s="2">
    <fb>166.17</fb>
    <v>1</v>
  </rv>
  <rv s="2">
    <fb>45020</fb>
    <v>0</v>
  </rv>
  <rv s="2">
    <fb>165.63</fb>
    <v>1</v>
  </rv>
  <rv s="2">
    <fb>45021</fb>
    <v>0</v>
  </rv>
  <rv s="2">
    <fb>45022</fb>
    <v>0</v>
  </rv>
  <rv s="2">
    <fb>164.66</fb>
    <v>1</v>
  </rv>
  <rv s="2">
    <fb>45026</fb>
    <v>0</v>
  </rv>
  <rv s="2">
    <fb>162.03</fb>
    <v>1</v>
  </rv>
  <rv s="2">
    <fb>45027</fb>
    <v>0</v>
  </rv>
  <rv s="2">
    <fb>160.80000000000001</fb>
    <v>1</v>
  </rv>
  <rv s="2">
    <fb>45028</fb>
    <v>0</v>
  </rv>
  <rv s="2">
    <fb>160.1</fb>
    <v>1</v>
  </rv>
  <rv s="2">
    <fb>45029</fb>
    <v>0</v>
  </rv>
  <rv s="2">
    <fb>165.56</fb>
    <v>1</v>
  </rv>
  <rv s="2">
    <fb>45030</fb>
    <v>0</v>
  </rv>
  <rv s="2">
    <fb>165.21</fb>
    <v>1</v>
  </rv>
  <rv s="2">
    <fb>45033</fb>
    <v>0</v>
  </rv>
  <rv s="2">
    <fb>165.23</fb>
    <v>1</v>
  </rv>
  <rv s="2">
    <fb>45034</fb>
    <v>0</v>
  </rv>
  <rv s="2">
    <fb>166.47</fb>
    <v>1</v>
  </rv>
  <rv s="2">
    <fb>45035</fb>
    <v>0</v>
  </rv>
  <rv s="2">
    <fb>167.63</fb>
    <v>1</v>
  </rv>
  <rv s="2">
    <fb>45036</fb>
    <v>0</v>
  </rv>
  <rv s="2">
    <fb>166.65</fb>
    <v>1</v>
  </rv>
  <rv s="2">
    <fb>45037</fb>
    <v>0</v>
  </rv>
  <rv s="2">
    <fb>165.02</fb>
    <v>1</v>
  </rv>
  <rv s="2">
    <fb>45040</fb>
    <v>0</v>
  </rv>
  <rv s="2">
    <fb>165.33</fb>
    <v>1</v>
  </rv>
  <rv s="2">
    <fb>45041</fb>
    <v>0</v>
  </rv>
  <rv s="2">
    <fb>163.77000000000001</fb>
    <v>1</v>
  </rv>
  <rv s="2">
    <fb>45042</fb>
    <v>0</v>
  </rv>
  <rv s="2">
    <fb>45043</fb>
    <v>0</v>
  </rv>
  <rv s="2">
    <fb>168.41</fb>
    <v>1</v>
  </rv>
  <rv s="2">
    <fb>45044</fb>
    <v>0</v>
  </rv>
  <rv s="2">
    <fb>169.59</fb>
    <v>1</v>
  </rv>
  <rv s="2">
    <fb>45048</fb>
    <v>0</v>
  </rv>
  <rv s="2">
    <fb>168.54</fb>
    <v>1</v>
  </rv>
  <rv s="2">
    <fb>45049</fb>
    <v>0</v>
  </rv>
  <rv s="2">
    <fb>167.45</fb>
    <v>1</v>
  </rv>
  <rv s="2">
    <fb>45050</fb>
    <v>0</v>
  </rv>
  <rv s="2">
    <fb>165.79</fb>
    <v>1</v>
  </rv>
  <rv s="2">
    <fb>45051</fb>
    <v>0</v>
  </rv>
  <rv s="2">
    <fb>173.57</fb>
    <v>1</v>
  </rv>
  <rv s="2">
    <fb>45054</fb>
    <v>0</v>
  </rv>
  <rv s="2">
    <fb>173.5</fb>
    <v>1</v>
  </rv>
  <rv s="2">
    <fb>45055</fb>
    <v>0</v>
  </rv>
  <rv s="2">
    <fb>171.77</fb>
    <v>1</v>
  </rv>
  <rv s="2">
    <fb>45056</fb>
    <v>0</v>
  </rv>
  <rv s="2">
    <fb>173.55500000000001</fb>
    <v>1</v>
  </rv>
  <rv s="2">
    <fb>45057</fb>
    <v>0</v>
  </rv>
  <rv s="2">
    <fb>173.75</fb>
    <v>1</v>
  </rv>
  <rv s="2">
    <fb>45058</fb>
    <v>0</v>
  </rv>
  <rv s="2">
    <fb>172.57</fb>
    <v>1</v>
  </rv>
  <rv s="2">
    <fb>45061</fb>
    <v>0</v>
  </rv>
  <rv s="2">
    <fb>172.07</fb>
    <v>1</v>
  </rv>
  <rv s="2">
    <fb>45062</fb>
    <v>0</v>
  </rv>
  <rv s="2">
    <fb>45063</fb>
    <v>0</v>
  </rv>
  <rv s="2">
    <fb>172.69</fb>
    <v>1</v>
  </rv>
  <rv s="2">
    <fb>45064</fb>
    <v>0</v>
  </rv>
  <rv s="2">
    <fb>175.05</fb>
    <v>1</v>
  </rv>
  <rv s="2">
    <fb>45065</fb>
    <v>0</v>
  </rv>
  <rv s="2">
    <fb>175.16</fb>
    <v>1</v>
  </rv>
  <rv s="2">
    <fb>45068</fb>
    <v>0</v>
  </rv>
  <rv s="2">
    <fb>174.2</fb>
    <v>1</v>
  </rv>
  <rv s="2">
    <fb>45069</fb>
    <v>0</v>
  </rv>
  <rv s="2">
    <fb>171.56</fb>
    <v>1</v>
  </rv>
  <rv s="2">
    <fb>45070</fb>
    <v>0</v>
  </rv>
  <rv s="2">
    <fb>171.84</fb>
    <v>1</v>
  </rv>
  <rv s="2">
    <fb>45071</fb>
    <v>0</v>
  </rv>
  <rv s="2">
    <fb>45072</fb>
    <v>0</v>
  </rv>
  <rv s="2">
    <fb>175.43</fb>
    <v>1</v>
  </rv>
  <rv s="2">
    <fb>45076</fb>
    <v>0</v>
  </rv>
  <rv s="2">
    <fb>177.3</fb>
    <v>1</v>
  </rv>
  <rv s="2">
    <fb>45077</fb>
    <v>0</v>
  </rv>
  <rv s="2">
    <fb>180.09</fb>
    <v>1</v>
  </rv>
  <rv s="2">
    <fb>45079</fb>
    <v>0</v>
  </rv>
  <rv s="2">
    <fb>180.95</fb>
    <v>1</v>
  </rv>
  <rv s="2">
    <fb>45082</fb>
    <v>0</v>
  </rv>
  <rv s="2">
    <fb>179.58</fb>
    <v>1</v>
  </rv>
  <rv s="2">
    <fb>45083</fb>
    <v>0</v>
  </rv>
  <rv s="2">
    <fb>179.21</fb>
    <v>1</v>
  </rv>
  <rv s="2">
    <fb>45084</fb>
    <v>0</v>
  </rv>
  <rv s="2">
    <fb>177.82</fb>
    <v>1</v>
  </rv>
  <rv s="2">
    <fb>45085</fb>
    <v>0</v>
  </rv>
  <rv s="2">
    <fb>180.57</fb>
    <v>1</v>
  </rv>
  <rv s="2">
    <fb>45086</fb>
    <v>0</v>
  </rv>
  <rv s="2">
    <fb>180.96</fb>
    <v>1</v>
  </rv>
  <rv s="2">
    <fb>45089</fb>
    <v>0</v>
  </rv>
  <rv s="2">
    <fb>183.79</fb>
    <v>1</v>
  </rv>
  <rv s="2">
    <fb>45090</fb>
    <v>0</v>
  </rv>
  <rv s="2">
    <fb>183.31</fb>
    <v>1</v>
  </rv>
  <rv s="2">
    <fb>45091</fb>
    <v>0</v>
  </rv>
  <rv s="2">
    <fb>183.95</fb>
    <v>1</v>
  </rv>
  <rv s="2">
    <fb>45092</fb>
    <v>0</v>
  </rv>
  <rv s="2">
    <fb>186.01</fb>
    <v>1</v>
  </rv>
  <rv s="2">
    <fb>45093</fb>
    <v>0</v>
  </rv>
  <rv s="2">
    <fb>184.92</fb>
    <v>1</v>
  </rv>
  <rv s="2">
    <fb>45097</fb>
    <v>0</v>
  </rv>
  <rv s="2">
    <fb>185.01</fb>
    <v>1</v>
  </rv>
  <rv s="2">
    <fb>45098</fb>
    <v>0</v>
  </rv>
  <rv s="2">
    <fb>183.96</fb>
    <v>1</v>
  </rv>
  <rv s="2">
    <fb>45099</fb>
    <v>0</v>
  </rv>
  <rv s="2">
    <fb>187</fb>
    <v>1</v>
  </rv>
  <rv s="2">
    <fb>45100</fb>
    <v>0</v>
  </rv>
  <rv s="2">
    <fb>186.68</fb>
    <v>1</v>
  </rv>
  <rv s="2">
    <fb>45103</fb>
    <v>0</v>
  </rv>
  <rv s="2">
    <fb>185.27</fb>
    <v>1</v>
  </rv>
  <rv s="2">
    <fb>45104</fb>
    <v>0</v>
  </rv>
  <rv s="2">
    <fb>188.06</fb>
    <v>1</v>
  </rv>
  <rv s="2">
    <fb>45105</fb>
    <v>0</v>
  </rv>
  <rv s="2">
    <fb>189.25</fb>
    <v>1</v>
  </rv>
  <rv s="2">
    <fb>45106</fb>
    <v>0</v>
  </rv>
  <rv s="2">
    <fb>189.59</fb>
    <v>1</v>
  </rv>
  <rv s="2">
    <fb>45107</fb>
    <v>0</v>
  </rv>
  <rv s="2">
    <fb>45110</fb>
    <v>0</v>
  </rv>
  <rv s="2">
    <fb>192.46</fb>
    <v>1</v>
  </rv>
  <rv s="2">
    <fb>45112</fb>
    <v>0</v>
  </rv>
  <rv s="2">
    <fb>191.33</fb>
    <v>1</v>
  </rv>
  <rv s="2">
    <fb>45113</fb>
    <v>0</v>
  </rv>
  <rv s="2">
    <fb>191.81</fb>
    <v>1</v>
  </rv>
  <rv s="2">
    <fb>45114</fb>
    <v>0</v>
  </rv>
  <rv s="2">
    <fb>190.68</fb>
    <v>1</v>
  </rv>
  <rv s="2">
    <fb>45117</fb>
    <v>0</v>
  </rv>
  <rv s="2">
    <fb>188.61</fb>
    <v>1</v>
  </rv>
  <rv s="2">
    <fb>45118</fb>
    <v>0</v>
  </rv>
  <rv s="2">
    <fb>188.08</fb>
    <v>1</v>
  </rv>
  <rv s="2">
    <fb>45119</fb>
    <v>0</v>
  </rv>
  <rv s="2">
    <fb>189.77</fb>
    <v>1</v>
  </rv>
  <rv s="2">
    <fb>45120</fb>
    <v>0</v>
  </rv>
  <rv s="2">
    <fb>190.54</fb>
    <v>1</v>
  </rv>
  <rv s="2">
    <fb>45121</fb>
    <v>0</v>
  </rv>
  <rv s="2">
    <fb>190.69</fb>
    <v>1</v>
  </rv>
  <rv s="2">
    <fb>45124</fb>
    <v>0</v>
  </rv>
  <rv s="2">
    <fb>193.99</fb>
    <v>1</v>
  </rv>
  <rv s="2">
    <fb>45125</fb>
    <v>0</v>
  </rv>
  <rv s="2">
    <fb>193.73</fb>
    <v>1</v>
  </rv>
  <rv s="2">
    <fb>45126</fb>
    <v>0</v>
  </rv>
  <rv s="2">
    <fb>195.1</fb>
    <v>1</v>
  </rv>
  <rv s="2">
    <fb>45127</fb>
    <v>0</v>
  </rv>
  <rv s="2">
    <fb>193.13</fb>
    <v>1</v>
  </rv>
  <rv s="2">
    <fb>45128</fb>
    <v>0</v>
  </rv>
  <rv s="2">
    <fb>191.94</fb>
    <v>1</v>
  </rv>
  <rv s="2">
    <fb>45131</fb>
    <v>0</v>
  </rv>
  <rv s="2">
    <fb>192.75</fb>
    <v>1</v>
  </rv>
  <rv s="2">
    <fb>45132</fb>
    <v>0</v>
  </rv>
  <rv s="2">
    <fb>193.62</fb>
    <v>1</v>
  </rv>
  <rv s="2">
    <fb>45133</fb>
    <v>0</v>
  </rv>
  <rv s="2">
    <fb>194.5</fb>
    <v>1</v>
  </rv>
  <rv s="2">
    <fb>45134</fb>
    <v>0</v>
  </rv>
  <rv s="2">
    <fb>193.22</fb>
    <v>1</v>
  </rv>
  <rv s="2">
    <fb>45135</fb>
    <v>0</v>
  </rv>
  <rv s="2">
    <fb>195.83</fb>
    <v>1</v>
  </rv>
  <rv s="2">
    <fb>45138</fb>
    <v>0</v>
  </rv>
  <rv s="2">
    <fb>195.60499999999999</fb>
    <v>1</v>
  </rv>
  <rv s="2">
    <fb>45140</fb>
    <v>0</v>
  </rv>
  <rv s="2">
    <fb>192.58</fb>
    <v>1</v>
  </rv>
  <rv s="2">
    <fb>45141</fb>
    <v>0</v>
  </rv>
  <rv s="2">
    <fb>191.17</fb>
    <v>1</v>
  </rv>
  <rv s="2">
    <fb>45142</fb>
    <v>0</v>
  </rv>
  <rv s="2">
    <fb>181.99</fb>
    <v>1</v>
  </rv>
  <rv s="2">
    <fb>45145</fb>
    <v>0</v>
  </rv>
  <rv s="2">
    <fb>178.85</fb>
    <v>1</v>
  </rv>
  <rv s="2">
    <fb>45146</fb>
    <v>0</v>
  </rv>
  <rv s="2">
    <fb>179.8</fb>
    <v>1</v>
  </rv>
  <rv s="2">
    <fb>45147</fb>
    <v>0</v>
  </rv>
  <rv s="2">
    <fb>178.19</fb>
    <v>1</v>
  </rv>
  <rv s="2">
    <fb>45148</fb>
    <v>0</v>
  </rv>
  <rv s="2">
    <fb>177.97</fb>
    <v>1</v>
  </rv>
  <rv s="2">
    <fb>45149</fb>
    <v>0</v>
  </rv>
  <rv s="2">
    <fb>177.79</fb>
    <v>1</v>
  </rv>
  <rv s="2">
    <fb>45152</fb>
    <v>0</v>
  </rv>
  <rv s="2">
    <fb>179.46</fb>
    <v>1</v>
  </rv>
  <rv s="2">
    <fb>45153</fb>
    <v>0</v>
  </rv>
  <rv s="2">
    <fb>177.45</fb>
    <v>1</v>
  </rv>
  <rv s="2">
    <fb>45154</fb>
    <v>0</v>
  </rv>
  <rv s="2">
    <fb>176.57</fb>
    <v>1</v>
  </rv>
  <rv s="2">
    <fb>45155</fb>
    <v>0</v>
  </rv>
  <rv s="2">
    <fb>174</fb>
    <v>1</v>
  </rv>
  <rv s="2">
    <fb>45156</fb>
    <v>0</v>
  </rv>
  <rv s="2">
    <fb>174.49</fb>
    <v>1</v>
  </rv>
  <rv s="2">
    <fb>45159</fb>
    <v>0</v>
  </rv>
  <rv s="2">
    <fb>45160</fb>
    <v>0</v>
  </rv>
  <rv s="2">
    <fb>177.23</fb>
    <v>1</v>
  </rv>
  <rv s="2">
    <fb>45161</fb>
    <v>0</v>
  </rv>
  <rv s="2">
    <fb>181.12</fb>
    <v>1</v>
  </rv>
  <rv s="2">
    <fb>45162</fb>
    <v>0</v>
  </rv>
  <rv s="2">
    <fb>176.38</fb>
    <v>1</v>
  </rv>
  <rv s="2">
    <fb>45163</fb>
    <v>0</v>
  </rv>
  <rv s="2">
    <fb>178.61</fb>
    <v>1</v>
  </rv>
  <rv s="2">
    <fb>45166</fb>
    <v>0</v>
  </rv>
  <rv s="2">
    <fb>180.19</fb>
    <v>1</v>
  </rv>
  <rv s="2">
    <fb>45167</fb>
    <v>0</v>
  </rv>
  <rv s="2">
    <fb>184.12</fb>
    <v>1</v>
  </rv>
  <rv s="2">
    <fb>45168</fb>
    <v>0</v>
  </rv>
  <rv s="2">
    <fb>187.65</fb>
    <v>1</v>
  </rv>
  <rv s="2">
    <fb>45169</fb>
    <v>0</v>
  </rv>
  <rv s="2">
    <fb>189.46</fb>
    <v>1</v>
  </rv>
  <rv s="2">
    <fb>45174</fb>
    <v>0</v>
  </rv>
  <rv s="2">
    <fb>189.7</fb>
    <v>1</v>
  </rv>
  <rv s="2">
    <fb>45175</fb>
    <v>0</v>
  </rv>
  <rv s="2">
    <fb>182.91</fb>
    <v>1</v>
  </rv>
  <rv s="2">
    <fb>45176</fb>
    <v>0</v>
  </rv>
  <rv s="2">
    <fb>177.56</fb>
    <v>1</v>
  </rv>
  <rv s="2">
    <fb>45177</fb>
    <v>0</v>
  </rv>
  <rv s="2">
    <fb>178.18</fb>
    <v>1</v>
  </rv>
  <rv s="2">
    <fb>45180</fb>
    <v>0</v>
  </rv>
  <rv s="2">
    <fb>179.36</fb>
    <v>1</v>
  </rv>
  <rv s="2">
    <fb>45181</fb>
    <v>0</v>
  </rv>
  <rv s="2">
    <fb>176.3</fb>
    <v>1</v>
  </rv>
  <rv s="2">
    <fb>45182</fb>
    <v>0</v>
  </rv>
  <rv s="2">
    <fb>174.21</fb>
    <v>1</v>
  </rv>
  <rv s="2">
    <fb>45183</fb>
    <v>0</v>
  </rv>
  <rv s="2">
    <fb>45184</fb>
    <v>0</v>
  </rv>
  <rv s="2">
    <fb>175.01</fb>
    <v>1</v>
  </rv>
  <rv s="2">
    <fb>45187</fb>
    <v>0</v>
  </rv>
  <rv s="2">
    <fb>45188</fb>
    <v>0</v>
  </rv>
  <rv s="2">
    <fb>179.07</fb>
    <v>1</v>
  </rv>
  <rv s="2">
    <fb>45189</fb>
    <v>0</v>
  </rv>
  <rv s="2">
    <fb>175.49</fb>
    <v>1</v>
  </rv>
  <rv s="2">
    <fb>45190</fb>
    <v>0</v>
  </rv>
  <rv s="2">
    <fb>173.93</fb>
    <v>1</v>
  </rv>
  <rv s="2">
    <fb>45191</fb>
    <v>0</v>
  </rv>
  <rv s="2">
    <fb>174.79</fb>
    <v>1</v>
  </rv>
  <rv s="2">
    <fb>45194</fb>
    <v>0</v>
  </rv>
  <rv s="2">
    <fb>176.08</fb>
    <v>1</v>
  </rv>
  <rv s="2">
    <fb>45195</fb>
    <v>0</v>
  </rv>
  <rv s="2">
    <fb>171.96</fb>
    <v>1</v>
  </rv>
  <rv s="2">
    <fb>45196</fb>
    <v>0</v>
  </rv>
  <rv s="2">
    <fb>170.43</fb>
    <v>1</v>
  </rv>
  <rv s="2">
    <fb>45197</fb>
    <v>0</v>
  </rv>
  <rv s="2">
    <fb>170.69</fb>
    <v>1</v>
  </rv>
  <rv s="2">
    <fb>45198</fb>
    <v>0</v>
  </rv>
  <rv s="2">
    <fb>45201</fb>
    <v>0</v>
  </rv>
  <rv s="2">
    <fb>45202</fb>
    <v>0</v>
  </rv>
  <rv s="2">
    <fb>172.4</fb>
    <v>1</v>
  </rv>
  <rv s="2">
    <fb>45203</fb>
    <v>0</v>
  </rv>
  <rv s="2">
    <fb>173.66</fb>
    <v>1</v>
  </rv>
  <rv s="2">
    <fb>45204</fb>
    <v>0</v>
  </rv>
  <rv s="2">
    <fb>174.91</fb>
    <v>1</v>
  </rv>
  <rv s="2">
    <fb>45205</fb>
    <v>0</v>
  </rv>
  <rv s="2">
    <fb>177.49</fb>
    <v>1</v>
  </rv>
  <rv s="2">
    <fb>45208</fb>
    <v>0</v>
  </rv>
  <rv s="2">
    <fb>178.99</fb>
    <v>1</v>
  </rv>
  <rv s="2">
    <fb>45209</fb>
    <v>0</v>
  </rv>
  <rv s="2">
    <fb>178.39</fb>
    <v>1</v>
  </rv>
  <rv s="2">
    <fb>45210</fb>
    <v>0</v>
  </rv>
  <rv s="2">
    <fb>45211</fb>
    <v>0</v>
  </rv>
  <rv s="2">
    <fb>180.71</fb>
    <v>1</v>
  </rv>
  <rv s="2">
    <fb>45212</fb>
    <v>0</v>
  </rv>
  <rv s="2">
    <fb>45215</fb>
    <v>0</v>
  </rv>
  <rv s="2">
    <fb>178.72</fb>
    <v>1</v>
  </rv>
  <rv s="2">
    <fb>45216</fb>
    <v>0</v>
  </rv>
  <rv s="2">
    <fb>177.15</fb>
    <v>1</v>
  </rv>
  <rv s="2">
    <fb>45217</fb>
    <v>0</v>
  </rv>
  <rv s="2">
    <fb>45218</fb>
    <v>0</v>
  </rv>
  <rv s="2">
    <fb>175.46</fb>
    <v>1</v>
  </rv>
  <rv s="2">
    <fb>45219</fb>
    <v>0</v>
  </rv>
  <rv s="2">
    <fb>172.88</fb>
    <v>1</v>
  </rv>
  <rv s="2">
    <fb>45222</fb>
    <v>0</v>
  </rv>
  <rv s="2">
    <fb>173</fb>
    <v>1</v>
  </rv>
  <rv s="2">
    <fb>45223</fb>
    <v>0</v>
  </rv>
  <rv s="2">
    <fb>173.44</fb>
    <v>1</v>
  </rv>
  <rv s="2">
    <fb>45224</fb>
    <v>0</v>
  </rv>
  <rv s="2">
    <fb>171.1</fb>
    <v>1</v>
  </rv>
  <rv s="2">
    <fb>45225</fb>
    <v>0</v>
  </rv>
  <rv s="2">
    <fb>166.89</fb>
    <v>1</v>
  </rv>
  <rv s="2">
    <fb>45226</fb>
    <v>0</v>
  </rv>
  <rv s="2">
    <fb>168.22</fb>
    <v>1</v>
  </rv>
  <rv s="2">
    <fb>45229</fb>
    <v>0</v>
  </rv>
  <rv s="2">
    <fb>170.29</fb>
    <v>1</v>
  </rv>
  <rv s="2">
    <fb>45230</fb>
    <v>0</v>
  </rv>
  <rv s="2">
    <fb>173.97</fb>
    <v>1</v>
  </rv>
  <rv s="2">
    <fb>45232</fb>
    <v>0</v>
  </rv>
  <rv s="2">
    <fb>45233</fb>
    <v>0</v>
  </rv>
  <rv s="2">
    <fb>176.65</fb>
    <v>1</v>
  </rv>
  <rv s="2">
    <fb>45236</fb>
    <v>0</v>
  </rv>
  <rv s="2">
    <fb>179.23</fb>
    <v>1</v>
  </rv>
  <rv s="2">
    <fb>45237</fb>
    <v>0</v>
  </rv>
  <rv s="2">
    <fb>181.82</fb>
    <v>1</v>
  </rv>
  <rv s="2">
    <fb>45238</fb>
    <v>0</v>
  </rv>
  <rv s="2">
    <fb>182.89</fb>
    <v>1</v>
  </rv>
  <rv s="2">
    <fb>45239</fb>
    <v>0</v>
  </rv>
  <rv s="2">
    <fb>182.41</fb>
    <v>1</v>
  </rv>
  <rv s="2">
    <fb>45240</fb>
    <v>0</v>
  </rv>
  <rv s="2">
    <fb>186.4</fb>
    <v>1</v>
  </rv>
  <rv s="2">
    <fb>45243</fb>
    <v>0</v>
  </rv>
  <rv s="2">
    <fb>184.8</fb>
    <v>1</v>
  </rv>
  <rv s="2">
    <fb>45244</fb>
    <v>0</v>
  </rv>
  <rv s="2">
    <fb>187.44</fb>
    <v>1</v>
  </rv>
  <rv s="2">
    <fb>45245</fb>
    <v>0</v>
  </rv>
  <rv s="2">
    <fb>188.01</fb>
    <v>1</v>
  </rv>
  <rv s="2">
    <fb>45246</fb>
    <v>0</v>
  </rv>
  <rv s="2">
    <fb>189.71</fb>
    <v>1</v>
  </rv>
  <rv s="2">
    <fb>45247</fb>
    <v>0</v>
  </rv>
  <rv s="2">
    <fb>189.69</fb>
    <v>1</v>
  </rv>
  <rv s="2">
    <fb>45250</fb>
    <v>0</v>
  </rv>
  <rv s="2">
    <fb>191.45</fb>
    <v>1</v>
  </rv>
  <rv s="2">
    <fb>45251</fb>
    <v>0</v>
  </rv>
  <rv s="2">
    <fb>190.64</fb>
    <v>1</v>
  </rv>
  <rv s="2">
    <fb>45252</fb>
    <v>0</v>
  </rv>
  <rv s="2">
    <fb>191.31</fb>
    <v>1</v>
  </rv>
  <rv s="2">
    <fb>45254</fb>
    <v>0</v>
  </rv>
  <rv s="2">
    <fb>189.97</fb>
    <v>1</v>
  </rv>
  <rv s="2">
    <fb>45257</fb>
    <v>0</v>
  </rv>
  <rv s="2">
    <fb>189.79</fb>
    <v>1</v>
  </rv>
  <rv s="2">
    <fb>45258</fb>
    <v>0</v>
  </rv>
  <rv s="2">
    <fb>190.4</fb>
    <v>1</v>
  </rv>
  <rv s="2">
    <fb>45259</fb>
    <v>0</v>
  </rv>
  <rv s="2">
    <fb>189.37</fb>
    <v>1</v>
  </rv>
  <rv s="2">
    <fb>45260</fb>
    <v>0</v>
  </rv>
  <rv s="2">
    <fb>191.24</fb>
    <v>1</v>
  </rv>
  <rv s="2">
    <fb>45264</fb>
    <v>0</v>
  </rv>
  <rv s="2">
    <fb>189.43</fb>
    <v>1</v>
  </rv>
  <rv s="2">
    <fb>45265</fb>
    <v>0</v>
  </rv>
  <rv s="2">
    <fb>193.42</fb>
    <v>1</v>
  </rv>
  <rv s="2">
    <fb>45266</fb>
    <v>0</v>
  </rv>
  <rv s="2">
    <fb>192.32</fb>
    <v>1</v>
  </rv>
  <rv s="2">
    <fb>45267</fb>
    <v>0</v>
  </rv>
  <rv s="2">
    <fb>194.27</fb>
    <v>1</v>
  </rv>
  <rv s="2">
    <fb>45268</fb>
    <v>0</v>
  </rv>
  <rv s="2">
    <fb>195.71</fb>
    <v>1</v>
  </rv>
  <rv s="2">
    <fb>45271</fb>
    <v>0</v>
  </rv>
  <rv s="2">
    <fb>193.18</fb>
    <v>1</v>
  </rv>
  <rv s="2">
    <fb>45272</fb>
    <v>0</v>
  </rv>
  <rv s="2">
    <fb>194.71</fb>
    <v>1</v>
  </rv>
  <rv s="2">
    <fb>45273</fb>
    <v>0</v>
  </rv>
  <rv s="2">
    <fb>197.96</fb>
    <v>1</v>
  </rv>
  <rv s="2">
    <fb>45274</fb>
    <v>0</v>
  </rv>
  <rv s="2">
    <fb>198.11</fb>
    <v>1</v>
  </rv>
  <rv s="2">
    <fb>45275</fb>
    <v>0</v>
  </rv>
  <rv s="2">
    <fb>197.57</fb>
    <v>1</v>
  </rv>
  <rv s="2">
    <fb>45278</fb>
    <v>0</v>
  </rv>
  <rv s="2">
    <fb>195.89</fb>
    <v>1</v>
  </rv>
  <rv s="2">
    <fb>45279</fb>
    <v>0</v>
  </rv>
  <rv s="2">
    <fb>196.94</fb>
    <v>1</v>
  </rv>
  <rv s="2">
    <fb>45280</fb>
    <v>0</v>
  </rv>
  <rv s="2">
    <fb>194.83</fb>
    <v>1</v>
  </rv>
  <rv s="2">
    <fb>45281</fb>
    <v>0</v>
  </rv>
  <rv s="2">
    <fb>194.68</fb>
    <v>1</v>
  </rv>
  <rv s="2">
    <fb>45282</fb>
    <v>0</v>
  </rv>
  <rv s="2">
    <fb>193.6</fb>
    <v>1</v>
  </rv>
  <rv s="2">
    <fb>45286</fb>
    <v>0</v>
  </rv>
  <rv s="2">
    <fb>193.05</fb>
    <v>1</v>
  </rv>
  <rv s="2">
    <fb>45287</fb>
    <v>0</v>
  </rv>
  <rv s="2">
    <fb>193.15</fb>
    <v>1</v>
  </rv>
  <rv s="2">
    <fb>45288</fb>
    <v>0</v>
  </rv>
  <rv s="2">
    <fb>193.58</fb>
    <v>1</v>
  </rv>
  <rv s="2">
    <fb>45289</fb>
    <v>0</v>
  </rv>
  <rv s="2">
    <fb>45293</fb>
    <v>0</v>
  </rv>
  <rv s="2">
    <fb>185.64</fb>
    <v>1</v>
  </rv>
  <rv s="2">
    <fb>45294</fb>
    <v>0</v>
  </rv>
  <rv s="2">
    <fb>184.25</fb>
    <v>1</v>
  </rv>
  <rv s="2">
    <fb>45295</fb>
    <v>0</v>
  </rv>
  <rv s="2">
    <fb>181.91</fb>
    <v>1</v>
  </rv>
  <rv s="2">
    <fb>45296</fb>
    <v>0</v>
  </rv>
  <rv s="2">
    <fb>181.18</fb>
    <v>1</v>
  </rv>
  <rv s="2">
    <fb>45299</fb>
    <v>0</v>
  </rv>
  <rv s="2">
    <fb>185.56</fb>
    <v>1</v>
  </rv>
  <rv s="2">
    <fb>45300</fb>
    <v>0</v>
  </rv>
  <rv s="2">
    <fb>185.14</fb>
    <v>1</v>
  </rv>
  <rv s="2">
    <fb>45301</fb>
    <v>0</v>
  </rv>
  <rv s="2">
    <fb>186.19</fb>
    <v>1</v>
  </rv>
  <rv s="2">
    <fb>45302</fb>
    <v>0</v>
  </rv>
  <rv s="2">
    <fb>185.59</fb>
    <v>1</v>
  </rv>
  <rv s="2">
    <fb>45303</fb>
    <v>0</v>
  </rv>
  <rv s="2">
    <fb>185.92</fb>
    <v>1</v>
  </rv>
  <rv s="2">
    <fb>45307</fb>
    <v>0</v>
  </rv>
  <rv s="2">
    <fb>183.63</fb>
    <v>1</v>
  </rv>
  <rv s="2">
    <fb>45308</fb>
    <v>0</v>
  </rv>
  <rv s="2">
    <fb>182.68</fb>
    <v>1</v>
  </rv>
  <rv s="2">
    <fb>45309</fb>
    <v>0</v>
  </rv>
  <rv s="2">
    <fb>188.63</fb>
    <v>1</v>
  </rv>
  <rv s="2">
    <fb>45310</fb>
    <v>0</v>
  </rv>
  <rv s="2">
    <fb>191.56</fb>
    <v>1</v>
  </rv>
  <rv s="2">
    <fb>45313</fb>
    <v>0</v>
  </rv>
  <rv s="2">
    <fb>193.89</fb>
    <v>1</v>
  </rv>
  <rv s="2">
    <fb>45314</fb>
    <v>0</v>
  </rv>
  <rv s="2">
    <fb>195.18</fb>
    <v>1</v>
  </rv>
  <rv s="2">
    <fb>45315</fb>
    <v>0</v>
  </rv>
  <rv s="2">
    <fb>45316</fb>
    <v>0</v>
  </rv>
  <rv s="2">
    <fb>194.17</fb>
    <v>1</v>
  </rv>
  <rv s="2">
    <fb>45317</fb>
    <v>0</v>
  </rv>
  <rv s="2">
    <fb>192.42</fb>
    <v>1</v>
  </rv>
  <rv s="2">
    <fb>45320</fb>
    <v>0</v>
  </rv>
  <rv s="2">
    <fb>191.73</fb>
    <v>1</v>
  </rv>
  <rv s="2">
    <fb>45321</fb>
    <v>0</v>
  </rv>
  <rv s="2">
    <fb>188.04</fb>
    <v>1</v>
  </rv>
  <rv s="2">
    <fb>45322</fb>
    <v>0</v>
  </rv>
  <rv s="2">
    <fb>186.86</fb>
    <v>1</v>
  </rv>
  <rv s="2">
    <fb>45324</fb>
    <v>0</v>
  </rv>
  <rv s="2">
    <fb>185.85</fb>
    <v>1</v>
  </rv>
  <rv s="2">
    <fb>45327</fb>
    <v>0</v>
  </rv>
  <rv s="2">
    <fb>187.68</fb>
    <v>1</v>
  </rv>
  <rv s="2">
    <fb>45328</fb>
    <v>0</v>
  </rv>
  <rv s="2">
    <fb>189.3</fb>
    <v>1</v>
  </rv>
  <rv s="2">
    <fb>45329</fb>
    <v>0</v>
  </rv>
  <rv s="2">
    <fb>189.41</fb>
    <v>1</v>
  </rv>
  <rv s="2">
    <fb>45330</fb>
    <v>0</v>
  </rv>
  <rv s="2">
    <fb>188.32</fb>
    <v>1</v>
  </rv>
  <rv s="2">
    <fb>45331</fb>
    <v>0</v>
  </rv>
  <rv s="2">
    <fb>188.85</fb>
    <v>1</v>
  </rv>
  <rv s="2">
    <fb>45334</fb>
    <v>0</v>
  </rv>
  <rv s="2">
    <fb>187.15</fb>
    <v>1</v>
  </rv>
  <rv s="2">
    <fb>45335</fb>
    <v>0</v>
  </rv>
  <rv s="2">
    <fb>185.04</fb>
    <v>1</v>
  </rv>
  <rv s="2">
    <fb>45336</fb>
    <v>0</v>
  </rv>
  <rv s="2">
    <fb>184.15</fb>
    <v>1</v>
  </rv>
  <rv s="2">
    <fb>45337</fb>
    <v>0</v>
  </rv>
  <rv s="2">
    <fb>183.86</fb>
    <v>1</v>
  </rv>
  <rv s="2">
    <fb>45338</fb>
    <v>0</v>
  </rv>
  <rv s="2">
    <fb>182.31</fb>
    <v>1</v>
  </rv>
  <rv s="2">
    <fb>45342</fb>
    <v>0</v>
  </rv>
  <rv s="2">
    <fb>181.56</fb>
    <v>1</v>
  </rv>
  <rv s="2">
    <fb>45343</fb>
    <v>0</v>
  </rv>
  <rv s="2">
    <fb>182.32</fb>
    <v>1</v>
  </rv>
  <rv s="2">
    <fb>45344</fb>
    <v>0</v>
  </rv>
  <rv s="2">
    <fb>184.37</fb>
    <v>1</v>
  </rv>
  <rv s="2">
    <fb>45345</fb>
    <v>0</v>
  </rv>
  <rv s="2">
    <fb>182.52</fb>
    <v>1</v>
  </rv>
  <rv s="2">
    <fb>45348</fb>
    <v>0</v>
  </rv>
  <rv s="2">
    <fb>181.16</fb>
    <v>1</v>
  </rv>
  <rv s="2">
    <fb>45349</fb>
    <v>0</v>
  </rv>
  <rv s="2">
    <fb>182.63</fb>
    <v>1</v>
  </rv>
  <rv s="2">
    <fb>45350</fb>
    <v>0</v>
  </rv>
  <rv s="2">
    <fb>181.42</fb>
    <v>1</v>
  </rv>
  <rv s="2">
    <fb>45351</fb>
    <v>0</v>
  </rv>
  <rv s="2">
    <fb>179.66</fb>
    <v>1</v>
  </rv>
  <rv s="2">
    <fb>45355</fb>
    <v>0</v>
  </rv>
  <rv s="2">
    <fb>175.1</fb>
    <v>1</v>
  </rv>
  <rv s="2">
    <fb>45356</fb>
    <v>0</v>
  </rv>
  <rv s="2">
    <fb>170.12</fb>
    <v>1</v>
  </rv>
  <rv s="2">
    <fb>45357</fb>
    <v>0</v>
  </rv>
  <rv s="2">
    <fb>169.12</fb>
    <v>1</v>
  </rv>
  <rv s="2">
    <fb>45358</fb>
    <v>0</v>
  </rv>
  <rv s="2">
    <fb>169</fb>
    <v>1</v>
  </rv>
  <rv s="2">
    <fb>45359</fb>
    <v>0</v>
  </rv>
  <rv s="2">
    <fb>170.73</fb>
    <v>1</v>
  </rv>
  <rv s="2">
    <fb>45362</fb>
    <v>0</v>
  </rv>
  <rv s="2">
    <fb>172.75</fb>
    <v>1</v>
  </rv>
  <rv s="2">
    <fb>45363</fb>
    <v>0</v>
  </rv>
  <rv s="2">
    <fb>173.23</fb>
    <v>1</v>
  </rv>
  <rv s="2">
    <fb>45364</fb>
    <v>0</v>
  </rv>
  <rv s="2">
    <fb>171.13</fb>
    <v>1</v>
  </rv>
  <rv s="2">
    <fb>45365</fb>
    <v>0</v>
  </rv>
  <rv s="2">
    <fb>45366</fb>
    <v>0</v>
  </rv>
  <rv s="2">
    <fb>172.62</fb>
    <v>1</v>
  </rv>
  <rv s="2">
    <fb>45369</fb>
    <v>0</v>
  </rv>
  <rv s="2">
    <fb>173.72</fb>
    <v>1</v>
  </rv>
  <rv s="2">
    <fb>45370</fb>
    <v>0</v>
  </rv>
  <rv s="2">
    <fb>45371</fb>
    <v>0</v>
  </rv>
  <rv s="2">
    <fb>178.67</fb>
    <v>1</v>
  </rv>
  <rv s="2">
    <fb>45372</fb>
    <v>0</v>
  </rv>
  <rv s="2">
    <fb>171.37</fb>
    <v>1</v>
  </rv>
  <rv s="2">
    <fb>45373</fb>
    <v>0</v>
  </rv>
  <rv s="2">
    <fb>172.28</fb>
    <v>1</v>
  </rv>
  <rv s="2">
    <fb>45376</fb>
    <v>0</v>
  </rv>
  <rv s="2">
    <fb>170.85</fb>
    <v>1</v>
  </rv>
  <rv s="2">
    <fb>45377</fb>
    <v>0</v>
  </rv>
  <rv s="2">
    <fb>169.71</fb>
    <v>1</v>
  </rv>
  <rv s="2">
    <fb>45378</fb>
    <v>0</v>
  </rv>
  <rv s="2">
    <fb>173.31</fb>
    <v>1</v>
  </rv>
  <rv s="2">
    <fb>45379</fb>
    <v>0</v>
  </rv>
  <rv s="2">
    <fb>45384</fb>
    <v>0</v>
  </rv>
  <rv s="2">
    <fb>168.84</fb>
    <v>1</v>
  </rv>
  <rv s="2">
    <fb>45385</fb>
    <v>0</v>
  </rv>
  <rv s="2">
    <fb>169.65</fb>
    <v>1</v>
  </rv>
  <rv s="2">
    <fb>45386</fb>
    <v>0</v>
  </rv>
  <rv s="2">
    <fb>45387</fb>
    <v>0</v>
  </rv>
  <rv s="2">
    <fb>169.58</fb>
    <v>1</v>
  </rv>
  <rv s="2">
    <fb>45390</fb>
    <v>0</v>
  </rv>
  <rv s="2">
    <fb>168.45</fb>
    <v>1</v>
  </rv>
  <rv s="2">
    <fb>45391</fb>
    <v>0</v>
  </rv>
  <rv s="2">
    <fb>169.67</fb>
    <v>1</v>
  </rv>
  <rv s="2">
    <fb>45392</fb>
    <v>0</v>
  </rv>
  <rv s="2">
    <fb>167.78</fb>
    <v>1</v>
  </rv>
  <rv s="2">
    <fb>45393</fb>
    <v>0</v>
  </rv>
  <rv s="2">
    <fb>175.04</fb>
    <v>1</v>
  </rv>
  <rv s="2">
    <fb>45394</fb>
    <v>0</v>
  </rv>
  <rv s="2">
    <fb>176.55</fb>
    <v>1</v>
  </rv>
  <rv s="2">
    <fb>45397</fb>
    <v>0</v>
  </rv>
  <rv s="2">
    <fb>45398</fb>
    <v>0</v>
  </rv>
  <rv s="2">
    <fb>169.38</fb>
    <v>1</v>
  </rv>
  <rv s="2">
    <fb>45399</fb>
    <v>0</v>
  </rv>
  <rv s="2">
    <fb>168</fb>
    <v>1</v>
  </rv>
  <rv s="2">
    <fb>45400</fb>
    <v>0</v>
  </rv>
  <rv s="2">
    <fb>167.04</fb>
    <v>1</v>
  </rv>
  <rv s="2">
    <fb>45401</fb>
    <v>0</v>
  </rv>
  <rv s="2">
    <fb>165</fb>
    <v>1</v>
  </rv>
  <rv s="2">
    <fb>45404</fb>
    <v>0</v>
  </rv>
  <rv s="2">
    <fb>165.84</fb>
    <v>1</v>
  </rv>
  <rv s="2">
    <fb>45405</fb>
    <v>0</v>
  </rv>
  <rv s="2">
    <fb>166.9</fb>
    <v>1</v>
  </rv>
  <rv s="2">
    <fb>45406</fb>
    <v>0</v>
  </rv>
  <rv s="2">
    <fb>169.02</fb>
    <v>1</v>
  </rv>
  <rv s="2">
    <fb>45407</fb>
    <v>0</v>
  </rv>
  <rv s="2">
    <fb>45408</fb>
    <v>0</v>
  </rv>
  <rv s="2">
    <fb>169.3</fb>
    <v>1</v>
  </rv>
  <rv s="2">
    <fb>45411</fb>
    <v>0</v>
  </rv>
  <rv s="2">
    <fb>45412</fb>
    <v>0</v>
  </rv>
  <rv s="2">
    <fb>45414</fb>
    <v>0</v>
  </rv>
  <rv s="2">
    <fb>45415</fb>
    <v>0</v>
  </rv>
  <rv s="2">
    <fb>183.38</fb>
    <v>1</v>
  </rv>
  <rv s="2">
    <fb>45418</fb>
    <v>0</v>
  </rv>
  <rv s="2">
    <fb>181.71</fb>
    <v>1</v>
  </rv>
  <rv s="2">
    <fb>45419</fb>
    <v>0</v>
  </rv>
  <rv s="2">
    <fb>182.4</fb>
    <v>1</v>
  </rv>
  <rv s="2">
    <fb>45420</fb>
    <v>0</v>
  </rv>
  <rv s="2">
    <fb>182.74</fb>
    <v>1</v>
  </rv>
  <rv s="2">
    <fb>45421</fb>
    <v>0</v>
  </rv>
  <rv s="2">
    <fb>184.57</fb>
    <v>1</v>
  </rv>
  <rv s="2">
    <fb>45422</fb>
    <v>0</v>
  </rv>
  <rv s="2">
    <fb>183.05</fb>
    <v>1</v>
  </rv>
  <rv s="2">
    <fb>45425</fb>
    <v>0</v>
  </rv>
  <rv s="2">
    <fb>186.28</fb>
    <v>1</v>
  </rv>
  <rv s="2">
    <fb>45426</fb>
    <v>0</v>
  </rv>
  <rv s="2">
    <fb>187.43</fb>
    <v>1</v>
  </rv>
  <rv s="2">
    <fb>45427</fb>
    <v>0</v>
  </rv>
  <rv s="2">
    <fb>189.72</fb>
    <v>1</v>
  </rv>
  <rv s="2">
    <fb>45428</fb>
    <v>0</v>
  </rv>
  <rv s="2">
    <fb>189.84</fb>
    <v>1</v>
  </rv>
  <rv s="2">
    <fb>45429</fb>
    <v>0</v>
  </rv>
  <rv s="2">
    <fb>189.87</fb>
    <v>1</v>
  </rv>
  <rv s="2">
    <fb>45432</fb>
    <v>0</v>
  </rv>
  <rv s="2">
    <fb>191.04</fb>
    <v>1</v>
  </rv>
  <rv s="2">
    <fb>45433</fb>
    <v>0</v>
  </rv>
  <rv s="2">
    <fb>192.35</fb>
    <v>1</v>
  </rv>
  <rv s="2">
    <fb>45434</fb>
    <v>0</v>
  </rv>
  <rv s="2">
    <fb>190.9</fb>
    <v>1</v>
  </rv>
  <rv s="2">
    <fb>45435</fb>
    <v>0</v>
  </rv>
  <rv s="2">
    <fb>186.88</fb>
    <v>1</v>
  </rv>
  <rv s="2">
    <fb>45436</fb>
    <v>0</v>
  </rv>
  <rv s="2">
    <fb>189.98</fb>
    <v>1</v>
  </rv>
  <rv s="2">
    <fb>45440</fb>
    <v>0</v>
  </rv>
  <rv s="2">
    <fb>189.99</fb>
    <v>1</v>
  </rv>
  <rv s="2">
    <fb>45441</fb>
    <v>0</v>
  </rv>
  <rv s="2">
    <fb>190.29</fb>
    <v>1</v>
  </rv>
  <rv s="2">
    <fb>45442</fb>
    <v>0</v>
  </rv>
  <rv s="2">
    <fb>191.29</fb>
    <v>1</v>
  </rv>
  <rv s="2">
    <fb>45443</fb>
    <v>0</v>
  </rv>
  <rv s="2">
    <fb>45446</fb>
    <v>0</v>
  </rv>
  <rv s="2">
    <fb>194.03</fb>
    <v>1</v>
  </rv>
  <rv s="2">
    <fb>45447</fb>
    <v>0</v>
  </rv>
  <rv s="2">
    <fb>194.35</fb>
    <v>1</v>
  </rv>
  <rv s="2">
    <fb>45448</fb>
    <v>0</v>
  </rv>
  <rv s="2">
    <fb>195.87</fb>
    <v>1</v>
  </rv>
  <rv s="2">
    <fb>45449</fb>
    <v>0</v>
  </rv>
  <rv s="2">
    <fb>194.48</fb>
    <v>1</v>
  </rv>
  <rv s="2">
    <fb>45450</fb>
    <v>0</v>
  </rv>
  <rv s="2">
    <fb>196.89</fb>
    <v>1</v>
  </rv>
  <rv s="2">
    <fb>45453</fb>
    <v>0</v>
  </rv>
  <rv s="2">
    <fb>193.12</fb>
    <v>1</v>
  </rv>
  <rv s="2">
    <fb>45454</fb>
    <v>0</v>
  </rv>
  <rv s="2">
    <fb>207.15</fb>
    <v>1</v>
  </rv>
  <rv s="2">
    <fb>45455</fb>
    <v>0</v>
  </rv>
  <rv s="2">
    <fb>213.07</fb>
    <v>1</v>
  </rv>
  <rv s="2">
    <fb>45456</fb>
    <v>0</v>
  </rv>
  <rv s="2">
    <fb>214.24</fb>
    <v>1</v>
  </rv>
  <rv s="2">
    <fb>45457</fb>
    <v>0</v>
  </rv>
  <rv s="2">
    <fb>212.49</fb>
    <v>1</v>
  </rv>
  <rv s="2">
    <fb>45460</fb>
    <v>0</v>
  </rv>
  <rv s="2">
    <fb>216.67</fb>
    <v>1</v>
  </rv>
  <rv s="2">
    <fb>45461</fb>
    <v>0</v>
  </rv>
  <rv s="2">
    <fb>214.29</fb>
    <v>1</v>
  </rv>
  <rv s="2">
    <fb>45463</fb>
    <v>0</v>
  </rv>
  <rv s="2">
    <fb>209.68</fb>
    <v>1</v>
  </rv>
  <rv s="2">
    <fb>45464</fb>
    <v>0</v>
  </rv>
  <rv s="2">
    <fb>207.49</fb>
    <v>1</v>
  </rv>
  <rv s="2">
    <fb>45467</fb>
    <v>0</v>
  </rv>
  <rv s="2">
    <fb>208.14</fb>
    <v>1</v>
  </rv>
  <rv s="2">
    <fb>45468</fb>
    <v>0</v>
  </rv>
  <rv s="2">
    <fb>209.07</fb>
    <v>1</v>
  </rv>
  <rv s="2">
    <fb>45469</fb>
    <v>0</v>
  </rv>
  <rv s="2">
    <fb>213.25</fb>
    <v>1</v>
  </rv>
  <rv s="2">
    <fb>45470</fb>
    <v>0</v>
  </rv>
  <rv s="2">
    <fb>214.1</fb>
    <v>1</v>
  </rv>
  <rv s="2">
    <fb>45471</fb>
    <v>0</v>
  </rv>
  <rv s="2">
    <fb>216.75</fb>
    <v>1</v>
  </rv>
  <rv s="2">
    <fb>45475</fb>
    <v>0</v>
  </rv>
  <rv s="2">
    <fb>220.27</fb>
    <v>1</v>
  </rv>
  <rv s="2">
    <fb>45476</fb>
    <v>0</v>
  </rv>
  <rv s="2">
    <fb>221.55</fb>
    <v>1</v>
  </rv>
  <rv s="2">
    <fb>45478</fb>
    <v>0</v>
  </rv>
  <rv s="2">
    <fb>226.34</fb>
    <v>1</v>
  </rv>
  <rv s="2">
    <fb>45481</fb>
    <v>0</v>
  </rv>
  <rv s="2">
    <fb>227.82</fb>
    <v>1</v>
  </rv>
  <rv s="2">
    <fb>45482</fb>
    <v>0</v>
  </rv>
  <rv s="2">
    <fb>228.68</fb>
    <v>1</v>
  </rv>
  <rv s="2">
    <fb>45483</fb>
    <v>0</v>
  </rv>
  <rv s="2">
    <fb>232.98</fb>
    <v>1</v>
  </rv>
  <rv s="2">
    <fb>45484</fb>
    <v>0</v>
  </rv>
  <rv s="2">
    <fb>227.57</fb>
    <v>1</v>
  </rv>
  <rv s="2">
    <fb>45485</fb>
    <v>0</v>
  </rv>
  <rv s="2">
    <fb>230.54</fb>
    <v>1</v>
  </rv>
  <rv s="2">
    <fb>45488</fb>
    <v>0</v>
  </rv>
  <rv s="2">
    <fb>234.4</fb>
    <v>1</v>
  </rv>
  <rv s="2">
    <fb>45489</fb>
    <v>0</v>
  </rv>
  <rv s="2">
    <fb>234.82</fb>
    <v>1</v>
  </rv>
  <rv s="2">
    <fb>45490</fb>
    <v>0</v>
  </rv>
  <rv s="2">
    <fb>228.88</fb>
    <v>1</v>
  </rv>
  <rv s="2">
    <fb>45491</fb>
    <v>0</v>
  </rv>
  <rv s="2">
    <fb>224.18</fb>
    <v>1</v>
  </rv>
  <rv s="2">
    <fb>45492</fb>
    <v>0</v>
  </rv>
  <rv s="2">
    <fb>224.31</fb>
    <v>1</v>
  </rv>
  <rv s="2">
    <fb>45495</fb>
    <v>0</v>
  </rv>
  <rv s="2">
    <fb>223.96</fb>
    <v>1</v>
  </rv>
  <rv s="2">
    <fb>45496</fb>
    <v>0</v>
  </rv>
  <rv s="2">
    <fb>225.01</fb>
    <v>1</v>
  </rv>
  <rv s="2">
    <fb>45497</fb>
    <v>0</v>
  </rv>
  <rv s="2">
    <fb>218.54</fb>
    <v>1</v>
  </rv>
  <rv s="2">
    <fb>45498</fb>
    <v>0</v>
  </rv>
  <rv s="2">
    <fb>217.49</fb>
    <v>1</v>
  </rv>
  <rv s="2">
    <fb>45499</fb>
    <v>0</v>
  </rv>
  <rv s="2">
    <fb>217.96</fb>
    <v>1</v>
  </rv>
  <rv s="2">
    <fb>45502</fb>
    <v>0</v>
  </rv>
  <rv s="2">
    <fb>218.24</fb>
    <v>1</v>
  </rv>
  <rv s="2">
    <fb>45503</fb>
    <v>0</v>
  </rv>
  <rv s="2">
    <fb>218.8</fb>
    <v>1</v>
  </rv>
  <rv s="2">
    <fb>45504</fb>
    <v>0</v>
  </rv>
  <rv s="2">
    <fb>218.36</fb>
    <v>1</v>
  </rv>
  <rv s="2">
    <fb>45506</fb>
    <v>0</v>
  </rv>
  <rv s="2">
    <fb>219.86</fb>
    <v>1</v>
  </rv>
  <rv s="2">
    <fb>45509</fb>
    <v>0</v>
  </rv>
  <rv s="2">
    <fb>209.27</fb>
    <v>1</v>
  </rv>
  <rv s="2">
    <fb>45510</fb>
    <v>0</v>
  </rv>
  <rv s="2">
    <fb>207.23</fb>
    <v>1</v>
  </rv>
  <rv s="2">
    <fb>45511</fb>
    <v>0</v>
  </rv>
  <rv s="2">
    <fb>209.82</fb>
    <v>1</v>
  </rv>
  <rv s="2">
    <fb>45512</fb>
    <v>0</v>
  </rv>
  <rv s="2">
    <fb>213.31</fb>
    <v>1</v>
  </rv>
  <rv s="2">
    <fb>45513</fb>
    <v>0</v>
  </rv>
  <rv s="2">
    <fb>216.24</fb>
    <v>1</v>
  </rv>
  <rv s="2">
    <fb>45516</fb>
    <v>0</v>
  </rv>
  <rv s="2">
    <fb>217.53</fb>
    <v>1</v>
  </rv>
  <rv s="2">
    <fb>45517</fb>
    <v>0</v>
  </rv>
  <rv s="2">
    <fb>221.27</fb>
    <v>1</v>
  </rv>
  <rv s="2">
    <fb>45518</fb>
    <v>0</v>
  </rv>
  <rv s="2">
    <fb>221.72</fb>
    <v>1</v>
  </rv>
  <rv s="2">
    <fb>45519</fb>
    <v>0</v>
  </rv>
  <rv s="2">
    <fb>224.72</fb>
    <v>1</v>
  </rv>
  <rv s="2">
    <fb>45520</fb>
    <v>0</v>
  </rv>
  <rv s="2">
    <fb>226.05</fb>
    <v>1</v>
  </rv>
  <rv s="2">
    <fb>45523</fb>
    <v>0</v>
  </rv>
  <rv s="2">
    <fb>225.89</fb>
    <v>1</v>
  </rv>
  <rv s="2">
    <fb>45524</fb>
    <v>0</v>
  </rv>
  <rv s="2">
    <fb>226.51</fb>
    <v>1</v>
  </rv>
  <rv s="2">
    <fb>45525</fb>
    <v>0</v>
  </rv>
  <rv s="2">
    <fb>226.4</fb>
    <v>1</v>
  </rv>
  <rv s="2">
    <fb>45526</fb>
    <v>0</v>
  </rv>
  <rv s="2">
    <fb>224.53</fb>
    <v>1</v>
  </rv>
  <rv s="2">
    <fb>45527</fb>
    <v>0</v>
  </rv>
  <rv s="2">
    <fb>226.84</fb>
    <v>1</v>
  </rv>
  <rv s="2">
    <fb>45530</fb>
    <v>0</v>
  </rv>
  <rv s="2">
    <fb>227.18</fb>
    <v>1</v>
  </rv>
  <rv s="2">
    <fb>45531</fb>
    <v>0</v>
  </rv>
  <rv s="2">
    <fb>228.03</fb>
    <v>1</v>
  </rv>
  <rv s="2">
    <fb>45532</fb>
    <v>0</v>
  </rv>
  <rv s="2">
    <fb>226.49</fb>
    <v>1</v>
  </rv>
  <rv s="2">
    <fb>45533</fb>
    <v>0</v>
  </rv>
  <rv s="2">
    <fb>229.79</fb>
    <v>1</v>
  </rv>
  <rv s="2">
    <fb>45534</fb>
    <v>0</v>
  </rv>
  <rv s="2">
    <fb>45538</fb>
    <v>0</v>
  </rv>
  <rv s="2">
    <fb>222.77</fb>
    <v>1</v>
  </rv>
  <rv s="2">
    <fb>45539</fb>
    <v>0</v>
  </rv>
  <rv s="2">
    <fb>220.85</fb>
    <v>1</v>
  </rv>
  <rv s="2">
    <fb>45540</fb>
    <v>0</v>
  </rv>
  <rv s="2">
    <fb>222.38</fb>
    <v>1</v>
  </rv>
  <rv s="2">
    <fb>45541</fb>
    <v>0</v>
  </rv>
  <rv s="2">
    <fb>220.82</fb>
    <v>1</v>
  </rv>
  <rv s="2">
    <fb>45544</fb>
    <v>0</v>
  </rv>
  <rv s="2">
    <fb>220.91</fb>
    <v>1</v>
  </rv>
  <rv s="2">
    <fb>45545</fb>
    <v>0</v>
  </rv>
  <rv s="2">
    <fb>220.11</fb>
    <v>1</v>
  </rv>
  <rv s="2">
    <fb>45546</fb>
    <v>0</v>
  </rv>
  <rv s="2">
    <fb>222.66</fb>
    <v>1</v>
  </rv>
  <rv s="2">
    <fb>45547</fb>
    <v>0</v>
  </rv>
  <rv s="2">
    <fb>45548</fb>
    <v>0</v>
  </rv>
  <rv s="2">
    <fb>222.5</fb>
    <v>1</v>
  </rv>
  <rv s="2">
    <fb>45551</fb>
    <v>0</v>
  </rv>
  <rv s="2">
    <fb>216.32</fb>
    <v>1</v>
  </rv>
  <rv s="2">
    <fb>45552</fb>
    <v>0</v>
  </rv>
  <rv s="2">
    <fb>216.79</fb>
    <v>1</v>
  </rv>
  <rv s="2">
    <fb>45553</fb>
    <v>0</v>
  </rv>
  <rv s="2">
    <fb>220.69</fb>
    <v>1</v>
  </rv>
  <rv s="2">
    <fb>45554</fb>
    <v>0</v>
  </rv>
  <rv s="2">
    <fb>228.87</fb>
    <v>1</v>
  </rv>
  <rv s="2">
    <fb>45555</fb>
    <v>0</v>
  </rv>
  <rv s="2">
    <fb>228.2</fb>
    <v>1</v>
  </rv>
  <rv s="2">
    <fb>45558</fb>
    <v>0</v>
  </rv>
  <rv s="2">
    <fb>226.47</fb>
    <v>1</v>
  </rv>
  <rv s="2">
    <fb>45559</fb>
    <v>0</v>
  </rv>
  <rv s="2">
    <fb>227.37</fb>
    <v>1</v>
  </rv>
  <rv s="2">
    <fb>45560</fb>
    <v>0</v>
  </rv>
  <rv s="2">
    <fb>226.37</fb>
    <v>1</v>
  </rv>
  <rv s="2">
    <fb>45561</fb>
    <v>0</v>
  </rv>
  <rv s="2">
    <fb>227.52</fb>
    <v>1</v>
  </rv>
  <rv s="2">
    <fb>45562</fb>
    <v>0</v>
  </rv>
  <rv s="2">
    <fb>227.79</fb>
    <v>1</v>
  </rv>
  <rv s="2">
    <fb>45565</fb>
    <v>0</v>
  </rv>
  <rv s="2">
    <fb>226.21</fb>
    <v>1</v>
  </rv>
  <rv s="2">
    <fb>45567</fb>
    <v>0</v>
  </rv>
  <rv s="2">
    <fb>226.78</fb>
    <v>1</v>
  </rv>
  <rv s="2">
    <fb>45568</fb>
    <v>0</v>
  </rv>
  <rv s="2">
    <fb>225.67</fb>
    <v>1</v>
  </rv>
  <rv s="2">
    <fb>45569</fb>
    <v>0</v>
  </rv>
  <rv s="2">
    <fb>226.8</fb>
    <v>1</v>
  </rv>
  <rv s="2">
    <fb>45572</fb>
    <v>0</v>
  </rv>
  <rv s="2">
    <fb>221.69</fb>
    <v>1</v>
  </rv>
  <rv s="2">
    <fb>45573</fb>
    <v>0</v>
  </rv>
  <rv s="2">
    <fb>225.77</fb>
    <v>1</v>
  </rv>
  <rv s="2">
    <fb>45574</fb>
    <v>0</v>
  </rv>
  <rv s="2">
    <fb>229.54</fb>
    <v>1</v>
  </rv>
  <rv s="2">
    <fb>45575</fb>
    <v>0</v>
  </rv>
  <rv s="2">
    <fb>229.04</fb>
    <v>1</v>
  </rv>
  <rv s="2">
    <fb>45576</fb>
    <v>0</v>
  </rv>
  <rv s="2">
    <fb>227.55</fb>
    <v>1</v>
  </rv>
  <rv s="2">
    <fb>45579</fb>
    <v>0</v>
  </rv>
  <rv s="2">
    <fb>231.3</fb>
    <v>1</v>
  </rv>
  <rv s="2">
    <fb>45580</fb>
    <v>0</v>
  </rv>
  <rv s="2">
    <fb>233.85</fb>
    <v>1</v>
  </rv>
  <rv s="2">
    <fb>45581</fb>
    <v>0</v>
  </rv>
  <rv s="2">
    <fb>231.78</fb>
    <v>1</v>
  </rv>
  <rv s="2">
    <fb>45582</fb>
    <v>0</v>
  </rv>
  <rv s="2">
    <fb>232.15</fb>
    <v>1</v>
  </rv>
  <rv s="2">
    <fb>45583</fb>
    <v>0</v>
  </rv>
  <rv s="2">
    <fb>235</fb>
    <v>1</v>
  </rv>
  <rv s="2">
    <fb>45586</fb>
    <v>0</v>
  </rv>
  <rv s="2">
    <fb>236.48</fb>
    <v>1</v>
  </rv>
  <rv s="2">
    <fb>45587</fb>
    <v>0</v>
  </rv>
  <rv s="2">
    <fb>235.86</fb>
    <v>1</v>
  </rv>
  <rv s="2">
    <fb>45588</fb>
    <v>0</v>
  </rv>
  <rv s="2">
    <fb>230.76</fb>
    <v>1</v>
  </rv>
  <rv s="2">
    <fb>45589</fb>
    <v>0</v>
  </rv>
  <rv s="2">
    <fb>230.57</fb>
    <v>1</v>
  </rv>
  <rv s="2">
    <fb>45590</fb>
    <v>0</v>
  </rv>
  <rv s="2">
    <fb>231.41</fb>
    <v>1</v>
  </rv>
  <rv s="2">
    <fb>45593</fb>
    <v>0</v>
  </rv>
  <rv s="2">
    <fb>233.4</fb>
    <v>1</v>
  </rv>
  <rv s="2">
    <fb>45594</fb>
    <v>0</v>
  </rv>
  <rv s="2">
    <fb>233.67</fb>
    <v>1</v>
  </rv>
  <rv s="2">
    <fb>45595</fb>
    <v>0</v>
  </rv>
  <rv s="2">
    <fb>230.1</fb>
    <v>1</v>
  </rv>
  <rv s="2">
    <fb>45596</fb>
    <v>0</v>
  </rv>
  <rv s="2">
    <fb>222.91</fb>
    <v>1</v>
  </rv>
  <rv s="2">
    <fb>45600</fb>
    <v>0</v>
  </rv>
  <rv s="2">
    <fb>222.01</fb>
    <v>1</v>
  </rv>
  <rv s="2">
    <fb>45601</fb>
    <v>0</v>
  </rv>
  <rv s="2">
    <fb>223.45</fb>
    <v>1</v>
  </rv>
  <rv s="2">
    <fb>45602</fb>
    <v>0</v>
  </rv>
  <rv s="2">
    <fb>222.72</fb>
    <v>1</v>
  </rv>
  <rv s="2">
    <fb>45603</fb>
    <v>0</v>
  </rv>
  <rv s="2">
    <fb>227.48</fb>
    <v>1</v>
  </rv>
  <rv s="2">
    <fb>45604</fb>
    <v>0</v>
  </rv>
  <rv s="2">
    <fb>226.96</fb>
    <v>1</v>
  </rv>
  <rv s="2">
    <fb>45607</fb>
    <v>0</v>
  </rv>
  <rv s="2">
    <fb>224.23</fb>
    <v>1</v>
  </rv>
  <rv s="2">
    <fb>45608</fb>
    <v>0</v>
  </rv>
  <rv s="2">
    <fb>45609</fb>
    <v>0</v>
  </rv>
  <rv s="2">
    <fb>225.12</fb>
    <v>1</v>
  </rv>
  <rv s="2">
    <fb>45610</fb>
    <v>0</v>
  </rv>
  <rv s="2">
    <fb>228.22</fb>
    <v>1</v>
  </rv>
  <rv s="2">
    <fb>45611</fb>
    <v>0</v>
  </rv>
  <rv s="2">
    <fb>225</fb>
    <v>1</v>
  </rv>
  <rv s="2">
    <fb>45614</fb>
    <v>0</v>
  </rv>
  <rv s="2">
    <fb>228.02</fb>
    <v>1</v>
  </rv>
  <rv s="2">
    <fb>45615</fb>
    <v>0</v>
  </rv>
  <rv s="2">
    <fb>228.28</fb>
    <v>1</v>
  </rv>
  <rv s="2">
    <fb>45616</fb>
    <v>0</v>
  </rv>
  <rv s="2">
    <fb>45617</fb>
    <v>0</v>
  </rv>
  <rv s="2">
    <fb>228.52</fb>
    <v>1</v>
  </rv>
  <rv s="2">
    <fb>45618</fb>
    <v>0</v>
  </rv>
  <rv s="2">
    <fb>229.87</fb>
    <v>1</v>
  </rv>
  <rv s="2">
    <fb>45621</fb>
    <v>0</v>
  </rv>
  <rv s="2">
    <fb>232.87</fb>
    <v>1</v>
  </rv>
  <rv s="2">
    <fb>45622</fb>
    <v>0</v>
  </rv>
  <rv s="2">
    <fb>235.06</fb>
    <v>1</v>
  </rv>
  <rv s="2">
    <fb>45623</fb>
    <v>0</v>
  </rv>
  <rv s="2">
    <fb>234.93</fb>
    <v>1</v>
  </rv>
  <rv s="2">
    <fb>45625</fb>
    <v>0</v>
  </rv>
  <rv s="2">
    <fb>45628</fb>
    <v>0</v>
  </rv>
  <rv s="2">
    <fb>239.59</fb>
    <v>1</v>
  </rv>
  <rv s="2">
    <fb>45629</fb>
    <v>0</v>
  </rv>
  <rv s="2">
    <fb>242.65</fb>
    <v>1</v>
  </rv>
  <rv s="2">
    <fb>45630</fb>
    <v>0</v>
  </rv>
  <rv s="2">
    <fb>243.01</fb>
    <v>1</v>
  </rv>
  <rv s="2">
    <fb>45631</fb>
    <v>0</v>
  </rv>
  <rv s="2">
    <fb>243.04</fb>
    <v>1</v>
  </rv>
  <rv s="2">
    <fb>45632</fb>
    <v>0</v>
  </rv>
  <rv s="2">
    <fb>242.84</fb>
    <v>1</v>
  </rv>
  <rv s="2">
    <fb>45635</fb>
    <v>0</v>
  </rv>
  <rv s="2">
    <fb>246.75</fb>
    <v>1</v>
  </rv>
  <rv s="2">
    <fb>45636</fb>
    <v>0</v>
  </rv>
  <rv s="2">
    <fb>247.77</fb>
    <v>1</v>
  </rv>
  <rv s="2">
    <fb>45637</fb>
    <v>0</v>
  </rv>
  <rv s="2">
    <fb>246.49</fb>
    <v>1</v>
  </rv>
  <rv s="2">
    <fb>45638</fb>
    <v>0</v>
  </rv>
  <rv s="2">
    <fb>247.96</fb>
    <v>1</v>
  </rv>
  <rv s="2">
    <fb>45639</fb>
    <v>0</v>
  </rv>
  <rv s="2">
    <fb>248.13</fb>
    <v>1</v>
  </rv>
  <rv s="2">
    <fb>45642</fb>
    <v>0</v>
  </rv>
  <rv s="2">
    <fb>251.04</fb>
    <v>1</v>
  </rv>
  <rv s="2">
    <fb>45643</fb>
    <v>0</v>
  </rv>
  <rv s="2">
    <fb>253.48</fb>
    <v>1</v>
  </rv>
  <rv s="2">
    <fb>45644</fb>
    <v>0</v>
  </rv>
  <rv s="2">
    <fb>248.05</fb>
    <v>1</v>
  </rv>
  <rv s="2">
    <fb>45645</fb>
    <v>0</v>
  </rv>
  <rv s="2">
    <fb>249.79</fb>
    <v>1</v>
  </rv>
  <rv s="2">
    <fb>45646</fb>
    <v>0</v>
  </rv>
  <rv s="2">
    <fb>254.49</fb>
    <v>1</v>
  </rv>
  <rv s="2">
    <fb>45649</fb>
    <v>0</v>
  </rv>
  <rv s="2">
    <fb>255.27</fb>
    <v>1</v>
  </rv>
  <rv s="2">
    <fb>45650</fb>
    <v>0</v>
  </rv>
  <rv s="2">
    <fb>258.2</fb>
    <v>1</v>
  </rv>
  <rv s="2">
    <fb>45652</fb>
    <v>0</v>
  </rv>
  <rv s="2">
    <fb>259.02</fb>
    <v>1</v>
  </rv>
  <rv s="2">
    <fb>45653</fb>
    <v>0</v>
  </rv>
  <rv s="2">
    <fb>255.59</fb>
    <v>1</v>
  </rv>
  <rv s="2">
    <fb>45656</fb>
    <v>0</v>
  </rv>
  <rv s="2">
    <fb>252.2</fb>
    <v>1</v>
  </rv>
  <rv s="2">
    <fb>45657</fb>
    <v>0</v>
  </rv>
  <rv s="2">
    <fb>45659</fb>
    <v>0</v>
  </rv>
  <rv s="2">
    <fb>243.85</fb>
    <v>1</v>
  </rv>
  <rv s="2">
    <fb>45660</fb>
    <v>0</v>
  </rv>
  <rv s="2">
    <fb>243.36</fb>
    <v>1</v>
  </rv>
  <rv s="2">
    <fb>45663</fb>
    <v>0</v>
  </rv>
  <rv s="2">
    <fb>245</fb>
    <v>1</v>
  </rv>
  <rv s="2">
    <fb>45664</fb>
    <v>0</v>
  </rv>
  <rv s="2">
    <fb>242.21</fb>
    <v>1</v>
  </rv>
  <rv s="2">
    <fb>45665</fb>
    <v>0</v>
  </rv>
  <rv s="2">
    <fb>242.7</fb>
    <v>1</v>
  </rv>
  <rv s="2">
    <fb>45667</fb>
    <v>0</v>
  </rv>
  <rv s="2">
    <fb>236.85</fb>
    <v>1</v>
  </rv>
  <rv s="2">
    <fb>45670</fb>
    <v>0</v>
  </rv>
  <rv s="2">
    <fb>45671</fb>
    <v>0</v>
  </rv>
  <rv s="2">
    <fb>233.28</fb>
    <v>1</v>
  </rv>
  <rv s="2">
    <fb>45672</fb>
    <v>0</v>
  </rv>
  <rv s="2">
    <fb>237.87</fb>
    <v>1</v>
  </rv>
  <rv s="2">
    <fb>45673</fb>
    <v>0</v>
  </rv>
  <rv s="2">
    <fb>228.26</fb>
    <v>1</v>
  </rv>
  <rv s="2">
    <fb>45674</fb>
    <v>0</v>
  </rv>
  <rv s="2">
    <fb>229.98</fb>
    <v>1</v>
  </rv>
  <rv s="2">
    <fb>45678</fb>
    <v>0</v>
  </rv>
  <rv s="2">
    <fb>222.64</fb>
    <v>1</v>
  </rv>
  <rv s="2">
    <fb>45679</fb>
    <v>0</v>
  </rv>
  <rv s="2">
    <fb>223.83</fb>
    <v>1</v>
  </rv>
  <rv s="3">
    <v>2</v>
    <v>AAPL</v>
    <v>Monthly</v>
    <v>38353</v>
    <v>45688</v>
    <v>0</v>
    <v>1</v>
    <v>638738784000000000,638806779328086544,0</v>
    <v>0</v>
    <v>a1mou2</v>
    <v>XNAS:AAPL</v>
    <v>1</v>
  </rv>
  <rv s="3">
    <v>2</v>
    <v>"KO"</v>
    <v>Monthly</v>
    <v>38353</v>
    <v>45838</v>
    <v>0</v>
    <v>1</v>
    <v>638845920000000000,638847687191842409,0</v>
    <v>2</v>
    <v>a1wljc</v>
    <v>XNYS:KO</v>
    <v>3</v>
  </rv>
  <rv s="3">
    <v>2</v>
    <v>"AAPL"</v>
    <v>Monthly</v>
    <v>38353</v>
    <v>45838</v>
    <v>0</v>
    <v>1</v>
    <v>638845920000000000,638847687192324209,0</v>
    <v>2</v>
    <v>a1mou2</v>
    <v>XNAS:AAPL</v>
    <v>4</v>
  </rv>
  <rv s="3">
    <v>2</v>
    <v>AAPL</v>
    <v>Daily</v>
    <v>38374</v>
    <v>45679</v>
    <v>0</v>
    <v>1</v>
    <v>638731008000000000,638806776464557712,0</v>
    <v>5</v>
    <v>a1mou2</v>
    <v>XNAS:AAPL</v>
    <v>6</v>
  </rv>
  <rv s="3">
    <v>2</v>
    <v>"JPM"</v>
    <v>Monthly</v>
    <v>38353</v>
    <v>45838</v>
    <v>0</v>
    <v>1</v>
    <v>638845920000000000,638847687192085078,0</v>
    <v>2</v>
    <v>a1waa2</v>
    <v>XNYS:JPM</v>
    <v>7</v>
  </rv>
</rvData>
</file>

<file path=xl/richData/rdrichvaluestructure.xml><?xml version="1.0" encoding="utf-8"?>
<rvStructures xmlns="http://schemas.microsoft.com/office/spreadsheetml/2017/richdata" count="4">
  <s t="_error">
    <k n="colOffset" t="i"/>
    <k n="errorType" t="i"/>
    <k n="rwOffset" t="i"/>
    <k n="subType" t="i"/>
  </s>
  <s t="_error">
    <k n="errorType" t="i"/>
    <k n="subType" t="i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3FE4-BE30-9749-8B43-9D0F4A3CC49C}">
  <dimension ref="A1:W508"/>
  <sheetViews>
    <sheetView topLeftCell="A79" zoomScale="69" zoomScaleNormal="60" workbookViewId="0">
      <selection activeCell="C10" sqref="C10"/>
    </sheetView>
  </sheetViews>
  <sheetFormatPr baseColWidth="10" defaultColWidth="10.83203125" defaultRowHeight="16" x14ac:dyDescent="0.2"/>
  <cols>
    <col min="1" max="1" width="14" bestFit="1" customWidth="1"/>
    <col min="2" max="2" width="18.1640625" bestFit="1" customWidth="1"/>
    <col min="3" max="3" width="20.5" bestFit="1" customWidth="1"/>
    <col min="4" max="4" width="16.83203125" bestFit="1" customWidth="1"/>
    <col min="5" max="5" width="22" bestFit="1" customWidth="1"/>
    <col min="6" max="6" width="24.1640625" bestFit="1" customWidth="1"/>
    <col min="7" max="7" width="22" customWidth="1"/>
    <col min="8" max="8" width="23" bestFit="1" customWidth="1"/>
    <col min="9" max="9" width="26.1640625" customWidth="1"/>
    <col min="10" max="10" width="15.6640625" customWidth="1"/>
    <col min="11" max="11" width="17.33203125" customWidth="1"/>
    <col min="12" max="12" width="14.33203125" customWidth="1"/>
    <col min="13" max="13" width="17.1640625" customWidth="1"/>
    <col min="14" max="14" width="18.1640625" customWidth="1"/>
    <col min="15" max="15" width="15.33203125" customWidth="1"/>
    <col min="16" max="16" width="15.83203125" bestFit="1" customWidth="1"/>
    <col min="17" max="17" width="12.83203125" customWidth="1"/>
    <col min="18" max="18" width="16.83203125" bestFit="1" customWidth="1"/>
    <col min="20" max="20" width="14.5" bestFit="1" customWidth="1"/>
    <col min="21" max="21" width="16.33203125" bestFit="1" customWidth="1"/>
  </cols>
  <sheetData>
    <row r="1" spans="1:5" ht="15.75" thickBot="1" x14ac:dyDescent="0.25"/>
    <row r="2" spans="1:5" ht="15" x14ac:dyDescent="0.2">
      <c r="A2" s="39" t="s">
        <v>27</v>
      </c>
      <c r="B2" s="3" t="s">
        <v>0</v>
      </c>
      <c r="C2" s="16" t="s">
        <v>1</v>
      </c>
      <c r="D2" s="17" t="s">
        <v>2</v>
      </c>
    </row>
    <row r="3" spans="1:5" ht="15" x14ac:dyDescent="0.2">
      <c r="B3" s="6" t="s">
        <v>3</v>
      </c>
      <c r="C3" s="59">
        <v>0.08</v>
      </c>
      <c r="D3" s="60">
        <v>0.15</v>
      </c>
    </row>
    <row r="4" spans="1:5" ht="15" x14ac:dyDescent="0.2">
      <c r="B4" s="6" t="s">
        <v>4</v>
      </c>
      <c r="C4" s="59">
        <v>0.1</v>
      </c>
      <c r="D4" s="60">
        <v>0.22</v>
      </c>
    </row>
    <row r="5" spans="1:5" ht="15.75" thickBot="1" x14ac:dyDescent="0.25">
      <c r="B5" s="8" t="s">
        <v>5</v>
      </c>
      <c r="C5" s="61">
        <v>0.14000000000000001</v>
      </c>
      <c r="D5" s="62">
        <v>0.26</v>
      </c>
    </row>
    <row r="6" spans="1:5" ht="15.75" thickBot="1" x14ac:dyDescent="0.25"/>
    <row r="7" spans="1:5" ht="15" x14ac:dyDescent="0.2">
      <c r="B7" s="56" t="s">
        <v>6</v>
      </c>
      <c r="C7" s="4" t="s">
        <v>3</v>
      </c>
      <c r="D7" s="4" t="s">
        <v>4</v>
      </c>
      <c r="E7" s="5" t="s">
        <v>5</v>
      </c>
    </row>
    <row r="8" spans="1:5" ht="15" x14ac:dyDescent="0.2">
      <c r="B8" s="6" t="s">
        <v>3</v>
      </c>
      <c r="C8" s="63">
        <v>1</v>
      </c>
      <c r="D8" s="63">
        <v>0.5</v>
      </c>
      <c r="E8" s="64">
        <v>-0.3</v>
      </c>
    </row>
    <row r="9" spans="1:5" ht="15" x14ac:dyDescent="0.2">
      <c r="B9" s="6" t="s">
        <v>4</v>
      </c>
      <c r="C9" s="63">
        <v>0.5</v>
      </c>
      <c r="D9" s="63">
        <v>1</v>
      </c>
      <c r="E9" s="64">
        <v>0.3</v>
      </c>
    </row>
    <row r="10" spans="1:5" ht="15.75" thickBot="1" x14ac:dyDescent="0.25">
      <c r="B10" s="8" t="s">
        <v>5</v>
      </c>
      <c r="C10" s="65">
        <v>-0.3</v>
      </c>
      <c r="D10" s="65">
        <v>0.3</v>
      </c>
      <c r="E10" s="66">
        <v>1</v>
      </c>
    </row>
    <row r="11" spans="1:5" ht="15.75" thickBot="1" x14ac:dyDescent="0.25"/>
    <row r="12" spans="1:5" ht="15" x14ac:dyDescent="0.2">
      <c r="B12" s="56" t="s">
        <v>7</v>
      </c>
      <c r="C12" s="4" t="s">
        <v>3</v>
      </c>
      <c r="D12" s="4" t="s">
        <v>4</v>
      </c>
      <c r="E12" s="5" t="s">
        <v>5</v>
      </c>
    </row>
    <row r="13" spans="1:5" ht="15" x14ac:dyDescent="0.2">
      <c r="B13" s="6" t="s">
        <v>3</v>
      </c>
      <c r="C13" s="13">
        <f>C8*D3*D3</f>
        <v>2.2499999999999999E-2</v>
      </c>
      <c r="D13" s="11">
        <f>D8*D3*D4</f>
        <v>1.6500000000000001E-2</v>
      </c>
      <c r="E13" s="12">
        <f>E8*D3*D5</f>
        <v>-1.17E-2</v>
      </c>
    </row>
    <row r="14" spans="1:5" ht="15" x14ac:dyDescent="0.2">
      <c r="B14" s="6" t="s">
        <v>4</v>
      </c>
      <c r="C14" s="14">
        <f>C9*D3*D4</f>
        <v>1.6500000000000001E-2</v>
      </c>
      <c r="D14" s="1">
        <f>D9*D4*D4</f>
        <v>4.8399999999999999E-2</v>
      </c>
      <c r="E14" s="7">
        <f>E9*D4*D5</f>
        <v>1.7160000000000002E-2</v>
      </c>
    </row>
    <row r="15" spans="1:5" ht="15.75" thickBot="1" x14ac:dyDescent="0.25">
      <c r="B15" s="8" t="s">
        <v>5</v>
      </c>
      <c r="C15" s="15">
        <f>C10*D3*D5</f>
        <v>-1.17E-2</v>
      </c>
      <c r="D15" s="9">
        <f>D10*D4*D5</f>
        <v>1.7160000000000002E-2</v>
      </c>
      <c r="E15" s="10">
        <f>E10*D5*D5</f>
        <v>6.7600000000000007E-2</v>
      </c>
    </row>
    <row r="24" spans="1:14" ht="15.75" thickBot="1" x14ac:dyDescent="0.25"/>
    <row r="25" spans="1:14" ht="19.5" x14ac:dyDescent="0.35">
      <c r="A25" s="40" t="s">
        <v>33</v>
      </c>
      <c r="B25" s="21" t="s">
        <v>10</v>
      </c>
      <c r="C25" s="16" t="s">
        <v>11</v>
      </c>
      <c r="D25" s="16" t="s">
        <v>12</v>
      </c>
      <c r="E25" s="16" t="s">
        <v>16</v>
      </c>
      <c r="F25" s="17" t="s">
        <v>8</v>
      </c>
      <c r="H25" s="40" t="s">
        <v>28</v>
      </c>
      <c r="I25" s="53" t="s">
        <v>17</v>
      </c>
      <c r="J25" s="22" t="s">
        <v>18</v>
      </c>
      <c r="K25" s="17" t="s">
        <v>2</v>
      </c>
    </row>
    <row r="26" spans="1:14" ht="15.75" thickBot="1" x14ac:dyDescent="0.25">
      <c r="B26" s="41">
        <v>1</v>
      </c>
      <c r="C26">
        <v>1</v>
      </c>
      <c r="D26">
        <f>1-B26-C26</f>
        <v>-1</v>
      </c>
      <c r="E26">
        <f t="shared" ref="E26:E89" si="0">B26*$C$3+C26*$C$4+D26*$C$5</f>
        <v>3.999999999999998E-2</v>
      </c>
      <c r="F26" s="42" cm="1">
        <f t="array" ref="F26">SQRT(MMULT(MMULT(B26:D26,$C$13:$E$15),TRANSPOSE(B26:D26)))</f>
        <v>0.40072434415692793</v>
      </c>
      <c r="I26" s="8"/>
      <c r="J26" s="15">
        <v>0.05</v>
      </c>
      <c r="K26" s="10">
        <v>0</v>
      </c>
    </row>
    <row r="27" spans="1:14" ht="15" x14ac:dyDescent="0.2">
      <c r="B27" s="41">
        <v>1</v>
      </c>
      <c r="C27">
        <v>0.9</v>
      </c>
      <c r="D27">
        <f t="shared" ref="D27:D90" si="1">1-B27-C27</f>
        <v>-0.9</v>
      </c>
      <c r="E27">
        <f t="shared" si="0"/>
        <v>4.3999999999999984E-2</v>
      </c>
      <c r="F27" s="42" cm="1">
        <f t="array" ref="F27">SQRT(MMULT(MMULT(B27:D27,$C$13:$E$15),TRANSPOSE(B27:D27)))</f>
        <v>0.37339094793527067</v>
      </c>
    </row>
    <row r="28" spans="1:14" ht="15" x14ac:dyDescent="0.2">
      <c r="B28" s="41">
        <v>1</v>
      </c>
      <c r="C28">
        <v>0.8</v>
      </c>
      <c r="D28">
        <f t="shared" si="1"/>
        <v>-0.8</v>
      </c>
      <c r="E28">
        <f t="shared" si="0"/>
        <v>4.8000000000000015E-2</v>
      </c>
      <c r="F28" s="42" cm="1">
        <f t="array" ref="F28">SQRT(MMULT(MMULT(B28:D28,$C$13:$E$15),TRANSPOSE(B28:D28)))</f>
        <v>0.34625886270245848</v>
      </c>
    </row>
    <row r="29" spans="1:14" ht="15.75" thickBot="1" x14ac:dyDescent="0.25">
      <c r="B29" s="41">
        <v>1</v>
      </c>
      <c r="C29">
        <v>0.7</v>
      </c>
      <c r="D29">
        <f t="shared" si="1"/>
        <v>-0.7</v>
      </c>
      <c r="E29">
        <f t="shared" si="0"/>
        <v>5.1999999999999991E-2</v>
      </c>
      <c r="F29" s="42" cm="1">
        <f t="array" ref="F29">SQRT(MMULT(MMULT(B29:D29,$C$13:$E$15),TRANSPOSE(B29:D29)))</f>
        <v>0.31937939820846301</v>
      </c>
    </row>
    <row r="30" spans="1:14" ht="16.5" thickBot="1" x14ac:dyDescent="0.3">
      <c r="B30" s="41">
        <v>1</v>
      </c>
      <c r="C30">
        <v>0.6</v>
      </c>
      <c r="D30">
        <f t="shared" si="1"/>
        <v>-0.6</v>
      </c>
      <c r="E30">
        <f t="shared" si="0"/>
        <v>5.6000000000000008E-2</v>
      </c>
      <c r="F30" s="42" cm="1">
        <f t="array" ref="F30">SQRT(MMULT(MMULT(B30:D30,$C$13:$E$15),TRANSPOSE(B30:D30)))</f>
        <v>0.29282213031121812</v>
      </c>
      <c r="H30" s="40" t="s">
        <v>29</v>
      </c>
      <c r="I30" s="54" t="s">
        <v>9</v>
      </c>
      <c r="J30" s="23">
        <v>1</v>
      </c>
      <c r="K30" s="23">
        <v>1</v>
      </c>
      <c r="L30" s="24">
        <v>1</v>
      </c>
    </row>
    <row r="31" spans="1:14" ht="15.75" thickBot="1" x14ac:dyDescent="0.25">
      <c r="B31" s="41">
        <v>1</v>
      </c>
      <c r="C31">
        <v>0.5</v>
      </c>
      <c r="D31">
        <f t="shared" si="1"/>
        <v>-0.5</v>
      </c>
      <c r="E31">
        <f t="shared" si="0"/>
        <v>0.06</v>
      </c>
      <c r="F31" s="42" cm="1">
        <f t="array" ref="F31">SQRT(MMULT(MMULT(B31:D31,$C$13:$E$15),TRANSPOSE(B31:D31)))</f>
        <v>0.26668333281253254</v>
      </c>
    </row>
    <row r="32" spans="1:14" ht="19.5" x14ac:dyDescent="0.35">
      <c r="B32" s="41">
        <v>1</v>
      </c>
      <c r="C32">
        <v>0.4</v>
      </c>
      <c r="D32">
        <f t="shared" si="1"/>
        <v>-0.4</v>
      </c>
      <c r="E32">
        <f t="shared" si="0"/>
        <v>6.4000000000000001E-2</v>
      </c>
      <c r="F32" s="42" cm="1">
        <f t="array" ref="F32">SQRT(MMULT(MMULT(B32:D32,$C$13:$E$15),TRANSPOSE(B32:D32)))</f>
        <v>0.24109914972890303</v>
      </c>
      <c r="I32" s="55" t="s">
        <v>15</v>
      </c>
      <c r="J32" s="16" t="s">
        <v>10</v>
      </c>
      <c r="K32" s="16" t="s">
        <v>11</v>
      </c>
      <c r="L32" s="16" t="s">
        <v>12</v>
      </c>
      <c r="M32" s="16" t="s">
        <v>13</v>
      </c>
      <c r="N32" s="17" t="s">
        <v>14</v>
      </c>
    </row>
    <row r="33" spans="2:15" ht="15.75" thickBot="1" x14ac:dyDescent="0.25">
      <c r="B33" s="41">
        <v>1</v>
      </c>
      <c r="C33">
        <v>0.3</v>
      </c>
      <c r="D33">
        <f t="shared" si="1"/>
        <v>-0.3</v>
      </c>
      <c r="E33">
        <f t="shared" si="0"/>
        <v>6.8000000000000005E-2</v>
      </c>
      <c r="F33" s="42" cm="1">
        <f t="array" ref="F33">SQRT(MMULT(MMULT(B33:D33,$C$13:$E$15),TRANSPOSE(B33:D33)))</f>
        <v>0.21626650226052116</v>
      </c>
      <c r="I33" s="18"/>
      <c r="J33" s="19" cm="1">
        <f t="array" ref="J33:L33">(MMULT(TRANSPOSE(C3:C5)-$J$26*J30:L30,MINVERSE(C13:E15))/(MMULT(MMULT(TRANSPOSE(C3:C5)-$J$26*J30:L30,MINVERSE(C13:E15)),TRANSPOSE(J30:L30))))</f>
        <v>0.6772851730639079</v>
      </c>
      <c r="K33" s="19">
        <v>-0.15179334256757135</v>
      </c>
      <c r="L33" s="19">
        <v>0.47450816950366348</v>
      </c>
      <c r="M33" s="19">
        <f>J33*$C$3+K33*$C$4+L33*$C$5</f>
        <v>0.1054346233188684</v>
      </c>
      <c r="N33" s="20" cm="1">
        <f t="array" ref="N33">SQRT(MMULT(MMULT(J33:L33,$C$13:$E$15),TRANSPOSE(J33:L33)))</f>
        <v>0.11520469510899466</v>
      </c>
    </row>
    <row r="34" spans="2:15" ht="15" x14ac:dyDescent="0.2">
      <c r="B34" s="41">
        <v>1</v>
      </c>
      <c r="C34">
        <v>0.2</v>
      </c>
      <c r="D34">
        <f t="shared" si="1"/>
        <v>-0.2</v>
      </c>
      <c r="E34">
        <f t="shared" si="0"/>
        <v>7.2000000000000008E-2</v>
      </c>
      <c r="F34" s="42" cm="1">
        <f t="array" ref="F34">SQRT(MMULT(MMULT(B34:D34,$C$13:$E$15),TRANSPOSE(B34:D34)))</f>
        <v>0.19247649207110981</v>
      </c>
    </row>
    <row r="35" spans="2:15" ht="15" x14ac:dyDescent="0.2">
      <c r="B35" s="41">
        <v>1</v>
      </c>
      <c r="C35">
        <v>0.1</v>
      </c>
      <c r="D35">
        <f t="shared" si="1"/>
        <v>-0.1</v>
      </c>
      <c r="E35">
        <f t="shared" si="0"/>
        <v>7.5999999999999998E-2</v>
      </c>
      <c r="F35" s="42" cm="1">
        <f t="array" ref="F35">SQRT(MMULT(MMULT(B35:D35,$C$13:$E$15),TRANSPOSE(B35:D35)))</f>
        <v>0.17016697681982834</v>
      </c>
    </row>
    <row r="36" spans="2:15" ht="15.75" thickBot="1" x14ac:dyDescent="0.25">
      <c r="B36" s="41">
        <v>1</v>
      </c>
      <c r="C36">
        <v>0</v>
      </c>
      <c r="D36">
        <f t="shared" si="1"/>
        <v>0</v>
      </c>
      <c r="E36">
        <f t="shared" si="0"/>
        <v>0.08</v>
      </c>
      <c r="F36" s="42" cm="1">
        <f t="array" ref="F36">SQRT(MMULT(MMULT(B36:D36,$C$13:$E$15),TRANSPOSE(B36:D36)))</f>
        <v>0.15</v>
      </c>
    </row>
    <row r="37" spans="2:15" ht="15" x14ac:dyDescent="0.2">
      <c r="B37" s="41">
        <v>1</v>
      </c>
      <c r="C37">
        <v>-0.1</v>
      </c>
      <c r="D37">
        <f t="shared" si="1"/>
        <v>0.1</v>
      </c>
      <c r="E37">
        <f t="shared" si="0"/>
        <v>8.4000000000000005E-2</v>
      </c>
      <c r="F37" s="42" cm="1">
        <f t="array" ref="F37">SQRT(MMULT(MMULT(B37:D37,$C$13:$E$15),TRANSPOSE(B37:D37)))</f>
        <v>0.13295412742747026</v>
      </c>
      <c r="H37" s="40" t="s">
        <v>30</v>
      </c>
      <c r="I37" s="55" t="s">
        <v>19</v>
      </c>
      <c r="J37" s="16" t="s">
        <v>18</v>
      </c>
      <c r="K37" s="17" t="s">
        <v>2</v>
      </c>
    </row>
    <row r="38" spans="2:15" ht="15" x14ac:dyDescent="0.2">
      <c r="B38" s="41">
        <v>1</v>
      </c>
      <c r="C38">
        <v>-0.2</v>
      </c>
      <c r="D38">
        <f t="shared" si="1"/>
        <v>0.2</v>
      </c>
      <c r="E38">
        <f t="shared" si="0"/>
        <v>8.7999999999999995E-2</v>
      </c>
      <c r="F38" s="42" cm="1">
        <f t="array" ref="F38">SQRT(MMULT(MMULT(B38:D38,$C$13:$E$15),TRANSPOSE(B38:D38)))</f>
        <v>0.12036278494617844</v>
      </c>
      <c r="I38" s="31" t="s">
        <v>25</v>
      </c>
      <c r="J38" s="1">
        <f>J26</f>
        <v>0.05</v>
      </c>
      <c r="K38" s="38">
        <f>K26</f>
        <v>0</v>
      </c>
    </row>
    <row r="39" spans="2:15" ht="15" x14ac:dyDescent="0.2">
      <c r="B39" s="41">
        <v>1</v>
      </c>
      <c r="C39">
        <v>-0.3</v>
      </c>
      <c r="D39">
        <f t="shared" si="1"/>
        <v>0.3</v>
      </c>
      <c r="E39">
        <f t="shared" si="0"/>
        <v>9.1999999999999998E-2</v>
      </c>
      <c r="F39" s="42" cm="1">
        <f t="array" ref="F39">SQRT(MMULT(MMULT(B39:D39,$C$13:$E$15),TRANSPOSE(B39:D39)))</f>
        <v>0.11371543430862849</v>
      </c>
      <c r="I39" s="32" t="s">
        <v>15</v>
      </c>
      <c r="J39" s="33">
        <f>M33</f>
        <v>0.1054346233188684</v>
      </c>
      <c r="K39" s="34">
        <f>N33</f>
        <v>0.11520469510899466</v>
      </c>
    </row>
    <row r="40" spans="2:15" ht="15.75" thickBot="1" x14ac:dyDescent="0.25">
      <c r="B40" s="41">
        <v>1</v>
      </c>
      <c r="C40">
        <v>-0.4</v>
      </c>
      <c r="D40">
        <f t="shared" si="1"/>
        <v>0.4</v>
      </c>
      <c r="E40">
        <f t="shared" si="0"/>
        <v>9.6000000000000002E-2</v>
      </c>
      <c r="F40" s="42" cm="1">
        <f t="array" ref="F40">SQRT(MMULT(MMULT(B40:D40,$C$13:$E$15),TRANSPOSE(B40:D40)))</f>
        <v>0.11405612653426382</v>
      </c>
      <c r="I40" s="35" t="s">
        <v>20</v>
      </c>
      <c r="J40" s="36">
        <f>J38+5*(J39-J38)</f>
        <v>0.32717311659434195</v>
      </c>
      <c r="K40" s="37">
        <f>5*K39</f>
        <v>0.57602347554497324</v>
      </c>
    </row>
    <row r="41" spans="2:15" ht="15" x14ac:dyDescent="0.2">
      <c r="B41" s="41">
        <v>1</v>
      </c>
      <c r="C41">
        <v>-0.5</v>
      </c>
      <c r="D41">
        <f t="shared" si="1"/>
        <v>0.5</v>
      </c>
      <c r="E41">
        <f t="shared" si="0"/>
        <v>0.1</v>
      </c>
      <c r="F41" s="42" cm="1">
        <f t="array" ref="F41">SQRT(MMULT(MMULT(B41:D41,$C$13:$E$15),TRANSPOSE(B41:D41)))</f>
        <v>0.1213260071048248</v>
      </c>
    </row>
    <row r="42" spans="2:15" ht="15" x14ac:dyDescent="0.2">
      <c r="B42" s="41">
        <v>1</v>
      </c>
      <c r="C42">
        <v>-0.6</v>
      </c>
      <c r="D42">
        <f t="shared" si="1"/>
        <v>0.6</v>
      </c>
      <c r="E42">
        <f t="shared" si="0"/>
        <v>0.10400000000000001</v>
      </c>
      <c r="F42" s="42" cm="1">
        <f t="array" ref="F42">SQRT(MMULT(MMULT(B42:D42,$C$13:$E$15),TRANSPOSE(B42:D42)))</f>
        <v>0.13440535703609435</v>
      </c>
    </row>
    <row r="43" spans="2:15" ht="15.75" thickBot="1" x14ac:dyDescent="0.25">
      <c r="B43" s="41">
        <v>1</v>
      </c>
      <c r="C43">
        <v>-0.7</v>
      </c>
      <c r="D43">
        <f t="shared" si="1"/>
        <v>0.7</v>
      </c>
      <c r="E43">
        <f t="shared" si="0"/>
        <v>0.10800000000000001</v>
      </c>
      <c r="F43" s="42" cm="1">
        <f t="array" ref="F43">SQRT(MMULT(MMULT(B43:D43,$C$13:$E$15),TRANSPOSE(B43:D43)))</f>
        <v>0.15179986824763714</v>
      </c>
    </row>
    <row r="44" spans="2:15" ht="19.5" x14ac:dyDescent="0.35">
      <c r="B44" s="41">
        <v>1</v>
      </c>
      <c r="C44">
        <v>-0.8</v>
      </c>
      <c r="D44">
        <f t="shared" si="1"/>
        <v>0.8</v>
      </c>
      <c r="E44">
        <f t="shared" si="0"/>
        <v>0.112</v>
      </c>
      <c r="F44" s="42" cm="1">
        <f t="array" ref="F44">SQRT(MMULT(MMULT(B44:D44,$C$13:$E$15),TRANSPOSE(B44:D44)))</f>
        <v>0.17220685236075831</v>
      </c>
      <c r="H44" s="40" t="s">
        <v>31</v>
      </c>
      <c r="I44" s="55" t="s">
        <v>21</v>
      </c>
      <c r="J44" s="16" t="s">
        <v>10</v>
      </c>
      <c r="K44" s="16" t="s">
        <v>11</v>
      </c>
      <c r="L44" s="16" t="s">
        <v>12</v>
      </c>
      <c r="M44" s="16" t="s">
        <v>13</v>
      </c>
      <c r="N44" s="16" t="s">
        <v>2</v>
      </c>
      <c r="O44" s="17" t="s">
        <v>22</v>
      </c>
    </row>
    <row r="45" spans="2:15" ht="15" x14ac:dyDescent="0.2">
      <c r="B45" s="41">
        <v>1</v>
      </c>
      <c r="C45">
        <v>-0.9</v>
      </c>
      <c r="D45">
        <f t="shared" si="1"/>
        <v>0.9</v>
      </c>
      <c r="E45">
        <f t="shared" si="0"/>
        <v>0.11600000000000002</v>
      </c>
      <c r="F45" s="42" cm="1">
        <f t="array" ref="F45">SQRT(MMULT(MMULT(B45:D45,$C$13:$E$15),TRANSPOSE(B45:D45)))</f>
        <v>0.19468127799046317</v>
      </c>
      <c r="I45" s="32"/>
      <c r="J45" s="48">
        <v>0.56459592966576888</v>
      </c>
      <c r="K45" s="49">
        <v>0</v>
      </c>
      <c r="L45" s="48">
        <v>0.43540407033423084</v>
      </c>
      <c r="M45" s="48">
        <f>J45*$C$3+K45*$C$4+L45*$C$5</f>
        <v>0.10612424422005384</v>
      </c>
      <c r="N45" s="48" cm="1">
        <f t="array" ref="N45">SQRT(MMULT(MMULT(J45:L45,$C$13:$E$15),TRANSPOSE(J45:L45)))</f>
        <v>0.1193118499804567</v>
      </c>
      <c r="O45" s="7">
        <f>J45+K45+L45</f>
        <v>0.99999999999999978</v>
      </c>
    </row>
    <row r="46" spans="2:15" ht="15" x14ac:dyDescent="0.2">
      <c r="B46" s="41">
        <v>1</v>
      </c>
      <c r="C46">
        <v>-1</v>
      </c>
      <c r="D46">
        <f t="shared" si="1"/>
        <v>1</v>
      </c>
      <c r="E46">
        <f t="shared" si="0"/>
        <v>0.12000000000000001</v>
      </c>
      <c r="F46" s="42" cm="1">
        <f t="array" ref="F46">SQRT(MMULT(MMULT(B46:D46,$C$13:$E$15),TRANSPOSE(B46:D46)))</f>
        <v>0.21858636736997117</v>
      </c>
      <c r="I46" s="28"/>
      <c r="J46" s="29"/>
      <c r="K46" s="29"/>
      <c r="L46" s="29"/>
      <c r="M46" s="29"/>
      <c r="N46" s="29"/>
      <c r="O46" s="30"/>
    </row>
    <row r="47" spans="2:15" ht="19" thickBot="1" x14ac:dyDescent="0.3">
      <c r="B47" s="41">
        <v>0.9</v>
      </c>
      <c r="C47">
        <v>1</v>
      </c>
      <c r="D47">
        <f t="shared" si="1"/>
        <v>-0.9</v>
      </c>
      <c r="E47">
        <f t="shared" si="0"/>
        <v>4.5999999999999985E-2</v>
      </c>
      <c r="F47" s="42" cm="1">
        <f t="array" ref="F47">SQRT(MMULT(MMULT(B47:D47,$C$13:$E$15),TRANSPOSE(B47:D47)))</f>
        <v>0.37302412790595735</v>
      </c>
      <c r="I47" s="8" t="s">
        <v>23</v>
      </c>
      <c r="J47" s="74" t="s">
        <v>24</v>
      </c>
      <c r="K47" s="19">
        <f>(M45-J26)/N45</f>
        <v>0.47039958084001715</v>
      </c>
      <c r="L47" s="26"/>
      <c r="M47" s="26"/>
      <c r="N47" s="26"/>
      <c r="O47" s="27"/>
    </row>
    <row r="48" spans="2:15" ht="15" x14ac:dyDescent="0.2">
      <c r="B48" s="41">
        <v>0.9</v>
      </c>
      <c r="C48">
        <v>0.9</v>
      </c>
      <c r="D48">
        <f t="shared" si="1"/>
        <v>-0.8</v>
      </c>
      <c r="E48">
        <f t="shared" si="0"/>
        <v>5.0000000000000017E-2</v>
      </c>
      <c r="F48" s="42" cm="1">
        <f t="array" ref="F48">SQRT(MMULT(MMULT(B48:D48,$C$13:$E$15),TRANSPOSE(B48:D48)))</f>
        <v>0.34577536060280528</v>
      </c>
    </row>
    <row r="49" spans="2:18" ht="15" x14ac:dyDescent="0.2">
      <c r="B49" s="41">
        <v>0.9</v>
      </c>
      <c r="C49">
        <v>0.8</v>
      </c>
      <c r="D49">
        <f t="shared" si="1"/>
        <v>-0.70000000000000007</v>
      </c>
      <c r="E49">
        <f t="shared" si="0"/>
        <v>5.4000000000000006E-2</v>
      </c>
      <c r="F49" s="42" cm="1">
        <f t="array" ref="F49">SQRT(MMULT(MMULT(B49:D49,$C$13:$E$15),TRANSPOSE(B49:D49)))</f>
        <v>0.31875978416356104</v>
      </c>
    </row>
    <row r="50" spans="2:18" ht="15.75" thickBot="1" x14ac:dyDescent="0.25">
      <c r="B50" s="41">
        <v>0.9</v>
      </c>
      <c r="C50">
        <v>0.7</v>
      </c>
      <c r="D50">
        <f t="shared" si="1"/>
        <v>-0.6</v>
      </c>
      <c r="E50">
        <f t="shared" si="0"/>
        <v>5.800000000000001E-2</v>
      </c>
      <c r="F50" s="42" cm="1">
        <f t="array" ref="F50">SQRT(MMULT(MMULT(B50:D50,$C$13:$E$15),TRANSPOSE(B50:D50)))</f>
        <v>0.29204212024980231</v>
      </c>
    </row>
    <row r="51" spans="2:18" ht="15" x14ac:dyDescent="0.2">
      <c r="B51" s="41">
        <v>0.9</v>
      </c>
      <c r="C51">
        <v>0.6</v>
      </c>
      <c r="D51">
        <f t="shared" si="1"/>
        <v>-0.5</v>
      </c>
      <c r="E51">
        <f t="shared" si="0"/>
        <v>6.2E-2</v>
      </c>
      <c r="F51" s="42" cm="1">
        <f t="array" ref="F51">SQRT(MMULT(MMULT(B51:D51,$C$13:$E$15),TRANSPOSE(B51:D51)))</f>
        <v>0.26571225037622936</v>
      </c>
      <c r="H51" s="40" t="s">
        <v>32</v>
      </c>
      <c r="I51" s="53" t="s">
        <v>35</v>
      </c>
      <c r="J51" s="22" t="s">
        <v>18</v>
      </c>
      <c r="K51" s="17" t="s">
        <v>26</v>
      </c>
    </row>
    <row r="52" spans="2:18" ht="15" x14ac:dyDescent="0.2">
      <c r="B52" s="41">
        <v>0.9</v>
      </c>
      <c r="C52">
        <v>0.5</v>
      </c>
      <c r="D52">
        <f t="shared" si="1"/>
        <v>-0.4</v>
      </c>
      <c r="E52">
        <f t="shared" si="0"/>
        <v>6.6000000000000003E-2</v>
      </c>
      <c r="F52" s="42" cm="1">
        <f t="array" ref="F52">SQRT(MMULT(MMULT(B52:D52,$C$13:$E$15),TRANSPOSE(B52:D52)))</f>
        <v>0.23989789494699615</v>
      </c>
      <c r="I52" s="6" t="s">
        <v>17</v>
      </c>
      <c r="J52" s="14">
        <f>J26</f>
        <v>0.05</v>
      </c>
      <c r="K52" s="7">
        <f>K26</f>
        <v>0</v>
      </c>
    </row>
    <row r="53" spans="2:18" x14ac:dyDescent="0.2">
      <c r="B53" s="41">
        <v>0.9</v>
      </c>
      <c r="C53">
        <v>0.4</v>
      </c>
      <c r="D53">
        <f t="shared" si="1"/>
        <v>-0.30000000000000004</v>
      </c>
      <c r="E53">
        <f t="shared" si="0"/>
        <v>7.0000000000000007E-2</v>
      </c>
      <c r="F53" s="42" cm="1">
        <f t="array" ref="F53">SQRT(MMULT(MMULT(B53:D53,$C$13:$E$15),TRANSPOSE(B53:D53)))</f>
        <v>0.21478500878785747</v>
      </c>
      <c r="I53" s="50" t="s">
        <v>21</v>
      </c>
      <c r="J53" s="33">
        <f>M45</f>
        <v>0.10612424422005384</v>
      </c>
      <c r="K53" s="34">
        <f>N45</f>
        <v>0.1193118499804567</v>
      </c>
    </row>
    <row r="54" spans="2:18" ht="17" thickBot="1" x14ac:dyDescent="0.25">
      <c r="B54" s="41">
        <v>0.9</v>
      </c>
      <c r="C54">
        <v>0.3</v>
      </c>
      <c r="D54">
        <f t="shared" si="1"/>
        <v>-0.2</v>
      </c>
      <c r="E54">
        <f t="shared" si="0"/>
        <v>7.400000000000001E-2</v>
      </c>
      <c r="F54" s="42" cm="1">
        <f t="array" ref="F54">SQRT(MMULT(MMULT(B54:D54,$C$13:$E$15),TRANSPOSE(B54:D54)))</f>
        <v>0.19065099003152333</v>
      </c>
      <c r="I54" s="51" t="s">
        <v>20</v>
      </c>
      <c r="J54" s="52">
        <f>J52+5*(J53-J52)</f>
        <v>0.3306212211002692</v>
      </c>
      <c r="K54" s="37">
        <f>5*K53</f>
        <v>0.59655924990228348</v>
      </c>
    </row>
    <row r="55" spans="2:18" x14ac:dyDescent="0.2">
      <c r="B55" s="41">
        <v>0.9</v>
      </c>
      <c r="C55">
        <v>0.2</v>
      </c>
      <c r="D55">
        <f t="shared" si="1"/>
        <v>-0.10000000000000003</v>
      </c>
      <c r="E55">
        <f t="shared" si="0"/>
        <v>7.8000000000000014E-2</v>
      </c>
      <c r="F55" s="42" cm="1">
        <f t="array" ref="F55">SQRT(MMULT(MMULT(B55:D55,$C$13:$E$15),TRANSPOSE(B55:D55)))</f>
        <v>0.16791843257963077</v>
      </c>
    </row>
    <row r="56" spans="2:18" x14ac:dyDescent="0.2">
      <c r="B56" s="41">
        <v>0.9</v>
      </c>
      <c r="C56">
        <v>0.1</v>
      </c>
      <c r="D56">
        <f t="shared" si="1"/>
        <v>0</v>
      </c>
      <c r="E56">
        <f t="shared" si="0"/>
        <v>8.2000000000000017E-2</v>
      </c>
      <c r="F56" s="42" cm="1">
        <f t="array" ref="F56">SQRT(MMULT(MMULT(B56:D56,$C$13:$E$15),TRANSPOSE(B56:D56)))</f>
        <v>0.14723790272888296</v>
      </c>
    </row>
    <row r="57" spans="2:18" ht="17" thickBot="1" x14ac:dyDescent="0.25">
      <c r="B57" s="41">
        <v>0.9</v>
      </c>
      <c r="C57">
        <v>0</v>
      </c>
      <c r="D57">
        <f t="shared" si="1"/>
        <v>9.9999999999999978E-2</v>
      </c>
      <c r="E57">
        <f t="shared" si="0"/>
        <v>8.6000000000000007E-2</v>
      </c>
      <c r="F57" s="42" cm="1">
        <f t="array" ref="F57">SQRT(MMULT(MMULT(B57:D57,$C$13:$E$15),TRANSPOSE(B57:D57)))</f>
        <v>0.12959552461408536</v>
      </c>
    </row>
    <row r="58" spans="2:18" x14ac:dyDescent="0.2">
      <c r="B58" s="41">
        <v>0.9</v>
      </c>
      <c r="C58">
        <v>-0.1</v>
      </c>
      <c r="D58">
        <f t="shared" si="1"/>
        <v>0.19999999999999998</v>
      </c>
      <c r="E58">
        <f t="shared" si="0"/>
        <v>9.0000000000000011E-2</v>
      </c>
      <c r="F58" s="42" cm="1">
        <f t="array" ref="F58">SQRT(MMULT(MMULT(B58:D58,$C$13:$E$15),TRANSPOSE(B58:D58)))</f>
        <v>0.11638126997073027</v>
      </c>
      <c r="H58" s="40" t="s">
        <v>34</v>
      </c>
      <c r="I58" s="69" t="s">
        <v>38</v>
      </c>
      <c r="J58" s="70">
        <v>0.02</v>
      </c>
    </row>
    <row r="59" spans="2:18" x14ac:dyDescent="0.2">
      <c r="B59" s="41">
        <v>0.9</v>
      </c>
      <c r="C59">
        <v>-0.2</v>
      </c>
      <c r="D59">
        <f t="shared" si="1"/>
        <v>0.3</v>
      </c>
      <c r="E59">
        <f t="shared" si="0"/>
        <v>9.4E-2</v>
      </c>
      <c r="F59" s="42" cm="1">
        <f t="array" ref="F59">SQRT(MMULT(MMULT(B59:D59,$C$13:$E$15),TRANSPOSE(B59:D59)))</f>
        <v>0.10921446790604256</v>
      </c>
      <c r="I59" s="31" t="s">
        <v>39</v>
      </c>
      <c r="J59" s="71">
        <v>40</v>
      </c>
    </row>
    <row r="60" spans="2:18" x14ac:dyDescent="0.2">
      <c r="B60" s="41">
        <v>0.9</v>
      </c>
      <c r="C60">
        <v>-0.3</v>
      </c>
      <c r="D60">
        <f t="shared" si="1"/>
        <v>0.39999999999999997</v>
      </c>
      <c r="E60">
        <f t="shared" si="0"/>
        <v>9.8000000000000004E-2</v>
      </c>
      <c r="F60" s="42" cm="1">
        <f t="array" ref="F60">SQRT(MMULT(MMULT(B60:D60,$C$13:$E$15),TRANSPOSE(B60:D60)))</f>
        <v>0.10929135372937787</v>
      </c>
      <c r="I60" s="31" t="s">
        <v>40</v>
      </c>
      <c r="J60" s="71">
        <v>0.02</v>
      </c>
    </row>
    <row r="61" spans="2:18" x14ac:dyDescent="0.2">
      <c r="B61" s="41">
        <v>0.9</v>
      </c>
      <c r="C61">
        <v>-0.4</v>
      </c>
      <c r="D61">
        <f t="shared" si="1"/>
        <v>0.5</v>
      </c>
      <c r="E61">
        <f t="shared" si="0"/>
        <v>0.10200000000000001</v>
      </c>
      <c r="F61" s="42" cm="1">
        <f t="array" ref="F61">SQRT(MMULT(MMULT(B61:D61,$C$13:$E$15),TRANSPOSE(B61:D61)))</f>
        <v>0.11659759860305871</v>
      </c>
      <c r="I61" s="31" t="s">
        <v>41</v>
      </c>
      <c r="J61" s="71">
        <v>20</v>
      </c>
    </row>
    <row r="62" spans="2:18" ht="17" thickBot="1" x14ac:dyDescent="0.25">
      <c r="B62" s="41">
        <v>0.9</v>
      </c>
      <c r="C62">
        <v>-0.5</v>
      </c>
      <c r="D62">
        <f t="shared" si="1"/>
        <v>0.6</v>
      </c>
      <c r="E62">
        <f t="shared" si="0"/>
        <v>0.10600000000000001</v>
      </c>
      <c r="F62" s="42" cm="1">
        <f t="array" ref="F62">SQRT(MMULT(MMULT(B62:D62,$C$13:$E$15),TRANSPOSE(B62:D62)))</f>
        <v>0.12991920566259632</v>
      </c>
      <c r="I62" s="72" t="s">
        <v>42</v>
      </c>
      <c r="J62" s="73">
        <v>0.5</v>
      </c>
    </row>
    <row r="63" spans="2:18" ht="17" thickBot="1" x14ac:dyDescent="0.25">
      <c r="B63" s="41">
        <v>0.9</v>
      </c>
      <c r="C63">
        <v>-0.6</v>
      </c>
      <c r="D63">
        <f t="shared" si="1"/>
        <v>0.7</v>
      </c>
      <c r="E63">
        <f t="shared" si="0"/>
        <v>0.11000000000000001</v>
      </c>
      <c r="F63" s="42" cm="1">
        <f t="array" ref="F63">SQRT(MMULT(MMULT(B63:D63,$C$13:$E$15),TRANSPOSE(B63:D63)))</f>
        <v>0.14763671630051922</v>
      </c>
    </row>
    <row r="64" spans="2:18" x14ac:dyDescent="0.2">
      <c r="B64" s="41">
        <v>0.9</v>
      </c>
      <c r="C64">
        <v>-0.7</v>
      </c>
      <c r="D64">
        <f t="shared" si="1"/>
        <v>0.79999999999999993</v>
      </c>
      <c r="E64">
        <f t="shared" si="0"/>
        <v>0.11400000000000002</v>
      </c>
      <c r="F64" s="42" cm="1">
        <f t="array" ref="F64">SQRT(MMULT(MMULT(B64:D64,$C$13:$E$15),TRANSPOSE(B64:D64)))</f>
        <v>0.16836804922549881</v>
      </c>
      <c r="I64" s="56" t="s">
        <v>45</v>
      </c>
      <c r="J64" s="58"/>
      <c r="K64" s="75"/>
      <c r="L64" s="77"/>
      <c r="M64" s="77"/>
      <c r="N64" s="77"/>
      <c r="O64" s="77"/>
      <c r="P64" s="77"/>
      <c r="Q64" s="77"/>
      <c r="R64" s="78"/>
    </row>
    <row r="65" spans="2:23" x14ac:dyDescent="0.2">
      <c r="B65" s="41">
        <v>0.9</v>
      </c>
      <c r="C65">
        <v>-0.8</v>
      </c>
      <c r="D65">
        <f t="shared" si="1"/>
        <v>0.9</v>
      </c>
      <c r="E65">
        <f t="shared" si="0"/>
        <v>0.11800000000000002</v>
      </c>
      <c r="F65" s="42" cm="1">
        <f t="array" ref="F65">SQRT(MMULT(MMULT(B65:D65,$C$13:$E$15),TRANSPOSE(B65:D65)))</f>
        <v>0.19113503080283323</v>
      </c>
      <c r="I65" s="76" t="s">
        <v>36</v>
      </c>
      <c r="J65" s="82">
        <v>0</v>
      </c>
      <c r="K65" s="82">
        <v>1.2500000000000001E-2</v>
      </c>
      <c r="L65" s="82">
        <v>2.5000000000000001E-2</v>
      </c>
      <c r="M65" s="82">
        <v>3.7499999999999999E-2</v>
      </c>
      <c r="N65" s="82">
        <v>0.05</v>
      </c>
      <c r="O65" s="82">
        <v>6.25E-2</v>
      </c>
      <c r="P65" s="82">
        <v>7.4999999999999997E-2</v>
      </c>
      <c r="Q65" s="82">
        <v>8.7499999999999994E-2</v>
      </c>
      <c r="R65" s="83">
        <v>0.1</v>
      </c>
      <c r="S65" s="82">
        <v>0.1125</v>
      </c>
      <c r="T65" s="83">
        <v>0.125</v>
      </c>
      <c r="U65" s="82">
        <v>0.13750000000000001</v>
      </c>
      <c r="V65" s="83">
        <v>0.15</v>
      </c>
      <c r="W65" s="82">
        <v>0.16250000000000001</v>
      </c>
    </row>
    <row r="66" spans="2:23" x14ac:dyDescent="0.2">
      <c r="B66" s="41">
        <v>0.9</v>
      </c>
      <c r="C66">
        <v>-0.9</v>
      </c>
      <c r="D66">
        <f t="shared" si="1"/>
        <v>1</v>
      </c>
      <c r="E66">
        <f t="shared" si="0"/>
        <v>0.12200000000000001</v>
      </c>
      <c r="F66" s="42" cm="1">
        <f t="array" ref="F66">SQRT(MMULT(MMULT(B66:D66,$C$13:$E$15),TRANSPOSE(B66:D66)))</f>
        <v>0.2152928238469643</v>
      </c>
      <c r="I66" s="31" t="s">
        <v>37</v>
      </c>
      <c r="J66" s="48">
        <f>$J$26+J65*(($M$45-$J$26)/$N$45)</f>
        <v>0.05</v>
      </c>
      <c r="K66" s="48">
        <f t="shared" ref="K66:R66" si="2">$J$26+K65*(($M$45-$J$26)/$N$45)</f>
        <v>5.5879994760500221E-2</v>
      </c>
      <c r="L66" s="48">
        <f t="shared" si="2"/>
        <v>6.1759989521000432E-2</v>
      </c>
      <c r="M66" s="48">
        <f t="shared" si="2"/>
        <v>6.7639984281500642E-2</v>
      </c>
      <c r="N66" s="48">
        <f t="shared" si="2"/>
        <v>7.351997904200086E-2</v>
      </c>
      <c r="O66" s="48">
        <f t="shared" si="2"/>
        <v>7.9399973802501078E-2</v>
      </c>
      <c r="P66" s="48">
        <f t="shared" si="2"/>
        <v>8.5279968563001296E-2</v>
      </c>
      <c r="Q66" s="48">
        <f t="shared" si="2"/>
        <v>9.11599633235015E-2</v>
      </c>
      <c r="R66" s="38">
        <f t="shared" si="2"/>
        <v>9.7039958084001718E-2</v>
      </c>
      <c r="S66" s="38">
        <f t="shared" ref="S66:W66" si="3">$J$26+S65*(($M$45-$J$26)/$N$45)</f>
        <v>0.10291995284450194</v>
      </c>
      <c r="T66" s="38">
        <f t="shared" si="3"/>
        <v>0.10879994760500214</v>
      </c>
      <c r="U66" s="38">
        <f t="shared" si="3"/>
        <v>0.11467994236550237</v>
      </c>
      <c r="V66" s="38">
        <f t="shared" si="3"/>
        <v>0.12055993712600258</v>
      </c>
      <c r="W66" s="38">
        <f t="shared" si="3"/>
        <v>0.12643993188650279</v>
      </c>
    </row>
    <row r="67" spans="2:23" x14ac:dyDescent="0.2">
      <c r="B67" s="41">
        <v>0.9</v>
      </c>
      <c r="C67">
        <v>-1</v>
      </c>
      <c r="D67">
        <f t="shared" si="1"/>
        <v>1.1000000000000001</v>
      </c>
      <c r="E67">
        <f t="shared" si="0"/>
        <v>0.12600000000000003</v>
      </c>
      <c r="F67" s="42" cm="1">
        <f t="array" ref="F67">SQRT(MMULT(MMULT(B67:D67,$C$13:$E$15),TRANSPOSE(B67:D67)))</f>
        <v>0.24042254469995114</v>
      </c>
      <c r="I67" s="31" t="s">
        <v>46</v>
      </c>
      <c r="J67" s="48">
        <f t="shared" ref="J67:R67" si="4">$J$62*((1+$J$58)^$J$59)*J72/(((1+J66)^$J$59)*J71)</f>
        <v>0.10052399732950631</v>
      </c>
      <c r="K67" s="48">
        <f t="shared" si="4"/>
        <v>8.3571002403916891E-2</v>
      </c>
      <c r="L67" s="48">
        <f t="shared" si="4"/>
        <v>6.9357386493386075E-2</v>
      </c>
      <c r="M67" s="48">
        <f t="shared" si="4"/>
        <v>5.7470073884459572E-2</v>
      </c>
      <c r="N67" s="48">
        <f t="shared" si="4"/>
        <v>4.7551635099902109E-2</v>
      </c>
      <c r="O67" s="48">
        <f t="shared" si="4"/>
        <v>3.9294120791355393E-2</v>
      </c>
      <c r="P67" s="48">
        <f t="shared" si="4"/>
        <v>3.2433360972572364E-2</v>
      </c>
      <c r="Q67" s="48">
        <f t="shared" si="4"/>
        <v>2.6743711964536111E-2</v>
      </c>
      <c r="R67" s="38">
        <f t="shared" si="4"/>
        <v>2.2033242185119803E-2</v>
      </c>
      <c r="S67" s="38">
        <f t="shared" ref="S67:W67" si="5">$J$62*((1+$J$58)^$J$59)*S72/(((1+S66)^$J$59)*S71)</f>
        <v>1.8139350443241286E-2</v>
      </c>
      <c r="T67" s="38">
        <f t="shared" si="5"/>
        <v>1.4924808760127358E-2</v>
      </c>
      <c r="U67" s="38">
        <f t="shared" si="5"/>
        <v>1.2274217760411807E-2</v>
      </c>
      <c r="V67" s="38">
        <f t="shared" si="5"/>
        <v>1.0090857803905055E-2</v>
      </c>
      <c r="W67" s="38">
        <f t="shared" si="5"/>
        <v>8.293914305435305E-3</v>
      </c>
    </row>
    <row r="68" spans="2:23" x14ac:dyDescent="0.2">
      <c r="B68" s="41">
        <v>0.8</v>
      </c>
      <c r="C68">
        <v>1</v>
      </c>
      <c r="D68">
        <f t="shared" si="1"/>
        <v>-0.8</v>
      </c>
      <c r="E68">
        <f t="shared" si="0"/>
        <v>5.1999999999999991E-2</v>
      </c>
      <c r="F68" s="42" cm="1">
        <f t="array" ref="F68">SQRT(MMULT(MMULT(B68:D68,$C$13:$E$15),TRANSPOSE(B68:D68)))</f>
        <v>0.34638706673315622</v>
      </c>
      <c r="I68" s="31" t="s">
        <v>47</v>
      </c>
      <c r="J68" s="48">
        <f>(J66-$M$45)/($J$26-$M$45)</f>
        <v>1</v>
      </c>
      <c r="K68" s="48">
        <f t="shared" ref="K68:R68" si="6">(K66-$M$45)/($J$26-$M$45)</f>
        <v>0.89523253556082227</v>
      </c>
      <c r="L68" s="48">
        <f t="shared" si="6"/>
        <v>0.79046507112164466</v>
      </c>
      <c r="M68" s="48">
        <f t="shared" si="6"/>
        <v>0.68569760668246704</v>
      </c>
      <c r="N68" s="48">
        <f t="shared" si="6"/>
        <v>0.58093014224328932</v>
      </c>
      <c r="O68" s="48">
        <f t="shared" si="6"/>
        <v>0.47616267780411153</v>
      </c>
      <c r="P68" s="48">
        <f t="shared" si="6"/>
        <v>0.37139521336493375</v>
      </c>
      <c r="Q68" s="48">
        <f t="shared" si="6"/>
        <v>0.26662774892575625</v>
      </c>
      <c r="R68" s="38">
        <f t="shared" si="6"/>
        <v>0.16186028448657852</v>
      </c>
      <c r="S68" s="38">
        <f t="shared" ref="S68:W68" si="7">(S66-$M$45)/($J$26-$M$45)</f>
        <v>5.7092820047400773E-2</v>
      </c>
      <c r="T68" s="38">
        <f t="shared" si="7"/>
        <v>-4.7674644391776724E-2</v>
      </c>
      <c r="U68" s="38">
        <f t="shared" si="7"/>
        <v>-0.15244210883095471</v>
      </c>
      <c r="V68" s="38">
        <f t="shared" si="7"/>
        <v>-0.25720957327013222</v>
      </c>
      <c r="W68" s="38">
        <f t="shared" si="7"/>
        <v>-0.36197703770930995</v>
      </c>
    </row>
    <row r="69" spans="2:23" x14ac:dyDescent="0.2">
      <c r="B69" s="41">
        <v>0.8</v>
      </c>
      <c r="C69">
        <v>0.9</v>
      </c>
      <c r="D69">
        <f t="shared" si="1"/>
        <v>-0.70000000000000007</v>
      </c>
      <c r="E69">
        <f t="shared" si="0"/>
        <v>5.6000000000000008E-2</v>
      </c>
      <c r="F69" s="42" cm="1">
        <f t="array" ref="F69">SQRT(MMULT(MMULT(B69:D69,$C$13:$E$15),TRANSPOSE(B69:D69)))</f>
        <v>0.31932804449343316</v>
      </c>
      <c r="I69" s="31" t="s">
        <v>48</v>
      </c>
      <c r="J69" s="48">
        <f>1-J68</f>
        <v>0</v>
      </c>
      <c r="K69" s="48">
        <f t="shared" ref="K69:R69" si="8">1-K68</f>
        <v>0.10476746443917773</v>
      </c>
      <c r="L69" s="48">
        <f t="shared" si="8"/>
        <v>0.20953492887835534</v>
      </c>
      <c r="M69" s="48">
        <f t="shared" si="8"/>
        <v>0.31430239331753296</v>
      </c>
      <c r="N69" s="48">
        <f t="shared" si="8"/>
        <v>0.41906985775671068</v>
      </c>
      <c r="O69" s="48">
        <f t="shared" si="8"/>
        <v>0.52383732219588852</v>
      </c>
      <c r="P69" s="48">
        <f t="shared" si="8"/>
        <v>0.62860478663506625</v>
      </c>
      <c r="Q69" s="48">
        <f t="shared" si="8"/>
        <v>0.73337225107424375</v>
      </c>
      <c r="R69" s="38">
        <f t="shared" si="8"/>
        <v>0.83813971551342148</v>
      </c>
      <c r="S69" s="38">
        <f t="shared" ref="S69:W69" si="9">1-S68</f>
        <v>0.94290717995259921</v>
      </c>
      <c r="T69" s="38">
        <f t="shared" si="9"/>
        <v>1.0476746443917768</v>
      </c>
      <c r="U69" s="38">
        <f t="shared" si="9"/>
        <v>1.1524421088309547</v>
      </c>
      <c r="V69" s="38">
        <f t="shared" si="9"/>
        <v>1.2572095732701323</v>
      </c>
      <c r="W69" s="38">
        <f t="shared" si="9"/>
        <v>1.3619770377093099</v>
      </c>
    </row>
    <row r="70" spans="2:23" x14ac:dyDescent="0.2">
      <c r="B70" s="41">
        <v>0.8</v>
      </c>
      <c r="C70">
        <v>0.8</v>
      </c>
      <c r="D70">
        <f t="shared" si="1"/>
        <v>-0.60000000000000009</v>
      </c>
      <c r="E70">
        <f t="shared" si="0"/>
        <v>0.06</v>
      </c>
      <c r="F70" s="42" cm="1">
        <f t="array" ref="F70">SQRT(MMULT(MMULT(B70:D70,$C$13:$E$15),TRANSPOSE(B70:D70)))</f>
        <v>0.29255837024429843</v>
      </c>
      <c r="I70" s="80"/>
      <c r="J70" s="79"/>
      <c r="K70" s="79"/>
      <c r="L70" s="79"/>
      <c r="M70" s="79"/>
      <c r="N70" s="79"/>
      <c r="O70" s="79"/>
      <c r="P70" s="79"/>
      <c r="Q70" s="79"/>
      <c r="R70" s="81"/>
      <c r="S70" s="81"/>
      <c r="T70" s="81"/>
      <c r="U70" s="81"/>
      <c r="V70" s="81"/>
      <c r="W70" s="81"/>
    </row>
    <row r="71" spans="2:23" x14ac:dyDescent="0.2">
      <c r="B71" s="41">
        <v>0.8</v>
      </c>
      <c r="C71">
        <v>0.7</v>
      </c>
      <c r="D71">
        <f t="shared" si="1"/>
        <v>-0.5</v>
      </c>
      <c r="E71">
        <f t="shared" si="0"/>
        <v>6.4000000000000001E-2</v>
      </c>
      <c r="F71" s="42" cm="1">
        <f t="array" ref="F71">SQRT(MMULT(MMULT(B71:D71,$C$13:$E$15),TRANSPOSE(B71:D71)))</f>
        <v>0.26616536213414399</v>
      </c>
      <c r="I71" s="57" t="s">
        <v>43</v>
      </c>
      <c r="J71" s="48">
        <f t="shared" ref="J71:R71" si="10">((1+$J$58)/(J66-$J$58))*(1-((1+$J$58)^$J$59)/((1+J66)^$J$59))</f>
        <v>23.336154980815582</v>
      </c>
      <c r="K71" s="48">
        <f t="shared" si="10"/>
        <v>21.296740311715379</v>
      </c>
      <c r="L71" s="48">
        <f t="shared" si="10"/>
        <v>19.518560419190379</v>
      </c>
      <c r="M71" s="48">
        <f t="shared" si="10"/>
        <v>17.961991173941222</v>
      </c>
      <c r="N71" s="48">
        <f t="shared" si="10"/>
        <v>16.594047264551776</v>
      </c>
      <c r="O71" s="48">
        <f t="shared" si="10"/>
        <v>15.387191425335503</v>
      </c>
      <c r="P71" s="48">
        <f t="shared" si="10"/>
        <v>14.318368514572864</v>
      </c>
      <c r="Q71" s="48">
        <f t="shared" si="10"/>
        <v>13.368220192525531</v>
      </c>
      <c r="R71" s="38">
        <f t="shared" si="10"/>
        <v>12.520444965653217</v>
      </c>
      <c r="S71" s="38">
        <f t="shared" ref="S71:W71" si="11">((1+$J$58)/(S66-$J$58))*(1-((1+$J$58)^$J$59)/((1+S66)^$J$59))</f>
        <v>11.761275486587115</v>
      </c>
      <c r="T71" s="38">
        <f t="shared" si="11"/>
        <v>11.079050637302876</v>
      </c>
      <c r="U71" s="38">
        <f t="shared" si="11"/>
        <v>10.463864393886531</v>
      </c>
      <c r="V71" s="38">
        <f t="shared" si="11"/>
        <v>9.9072770236700123</v>
      </c>
      <c r="W71" s="38">
        <f t="shared" si="11"/>
        <v>9.4020769934863182</v>
      </c>
    </row>
    <row r="72" spans="2:23" ht="17" thickBot="1" x14ac:dyDescent="0.25">
      <c r="B72" s="41">
        <v>0.8</v>
      </c>
      <c r="C72">
        <v>0.6</v>
      </c>
      <c r="D72">
        <f t="shared" si="1"/>
        <v>-0.4</v>
      </c>
      <c r="E72">
        <f t="shared" si="0"/>
        <v>6.7999999999999991E-2</v>
      </c>
      <c r="F72" s="42" cm="1">
        <f t="array" ref="F72">SQRT(MMULT(MMULT(B72:D72,$C$13:$E$15),TRANSPOSE(B72:D72)))</f>
        <v>0.24027317786219918</v>
      </c>
      <c r="I72" s="18" t="s">
        <v>44</v>
      </c>
      <c r="J72" s="19">
        <f t="shared" ref="J72:R72" si="12">((1+$J$60)/(J66-$J$60))*(1-((1+$J$60)^$J$61)/((1+J66)^$J$61))</f>
        <v>14.958709848010031</v>
      </c>
      <c r="K72" s="19">
        <f t="shared" si="12"/>
        <v>14.189736654804291</v>
      </c>
      <c r="L72" s="19">
        <f t="shared" si="12"/>
        <v>13.477764303109476</v>
      </c>
      <c r="M72" s="19">
        <f t="shared" si="12"/>
        <v>12.817772767781248</v>
      </c>
      <c r="N72" s="19">
        <f t="shared" si="12"/>
        <v>12.205235379228993</v>
      </c>
      <c r="O72" s="19">
        <f t="shared" si="12"/>
        <v>11.636066250837809</v>
      </c>
      <c r="P72" s="19">
        <f t="shared" si="12"/>
        <v>11.106573684949151</v>
      </c>
      <c r="Q72" s="19">
        <f t="shared" si="12"/>
        <v>10.613418839021778</v>
      </c>
      <c r="R72" s="20">
        <f t="shared" si="12"/>
        <v>10.153579024186078</v>
      </c>
      <c r="S72" s="20">
        <f t="shared" ref="S72:W72" si="13">((1+$J$60)/(S66-$J$60))*(1-((1+$J$60)^$J$61)/((1+S66)^$J$61))</f>
        <v>9.7243150870647082</v>
      </c>
      <c r="T72" s="20">
        <f t="shared" si="13"/>
        <v>9.3231423940978662</v>
      </c>
      <c r="U72" s="20">
        <f t="shared" si="13"/>
        <v>8.9478049970829421</v>
      </c>
      <c r="V72" s="20">
        <f t="shared" si="13"/>
        <v>8.5962526104209669</v>
      </c>
      <c r="W72" s="20">
        <f t="shared" si="13"/>
        <v>8.2666200756904615</v>
      </c>
    </row>
    <row r="73" spans="2:23" x14ac:dyDescent="0.2">
      <c r="B73" s="41">
        <v>0.8</v>
      </c>
      <c r="C73">
        <v>0.5</v>
      </c>
      <c r="D73">
        <f t="shared" si="1"/>
        <v>-0.30000000000000004</v>
      </c>
      <c r="E73">
        <f t="shared" si="0"/>
        <v>7.1999999999999995E-2</v>
      </c>
      <c r="F73" s="42" cm="1">
        <f t="array" ref="F73">SQRT(MMULT(MMULT(B73:D73,$C$13:$E$15),TRANSPOSE(B73:D73)))</f>
        <v>0.21506278153134725</v>
      </c>
    </row>
    <row r="74" spans="2:23" x14ac:dyDescent="0.2">
      <c r="B74" s="41">
        <v>0.8</v>
      </c>
      <c r="C74">
        <v>0.4</v>
      </c>
      <c r="D74">
        <f t="shared" si="1"/>
        <v>-0.20000000000000007</v>
      </c>
      <c r="E74">
        <f t="shared" si="0"/>
        <v>7.5999999999999998E-2</v>
      </c>
      <c r="F74" s="42" cm="1">
        <f t="array" ref="F74">SQRT(MMULT(MMULT(B74:D74,$C$13:$E$15),TRANSPOSE(B74:D74)))</f>
        <v>0.19080461210358624</v>
      </c>
    </row>
    <row r="75" spans="2:23" x14ac:dyDescent="0.2">
      <c r="B75" s="41">
        <v>0.8</v>
      </c>
      <c r="C75">
        <v>0.3</v>
      </c>
      <c r="D75">
        <f t="shared" si="1"/>
        <v>-0.10000000000000003</v>
      </c>
      <c r="E75">
        <f t="shared" si="0"/>
        <v>7.9999999999999988E-2</v>
      </c>
      <c r="F75" s="42" cm="1">
        <f t="array" ref="F75">SQRT(MMULT(MMULT(B75:D75,$C$13:$E$15),TRANSPOSE(B75:D75)))</f>
        <v>0.16791188165225235</v>
      </c>
    </row>
    <row r="76" spans="2:23" x14ac:dyDescent="0.2">
      <c r="B76" s="41">
        <v>0.8</v>
      </c>
      <c r="C76">
        <v>0.2</v>
      </c>
      <c r="D76">
        <f t="shared" si="1"/>
        <v>0</v>
      </c>
      <c r="E76">
        <f t="shared" si="0"/>
        <v>8.4000000000000005E-2</v>
      </c>
      <c r="F76" s="42" cm="1">
        <f t="array" ref="F76">SQRT(MMULT(MMULT(B76:D76,$C$13:$E$15),TRANSPOSE(B76:D76)))</f>
        <v>0.14702380759591285</v>
      </c>
    </row>
    <row r="77" spans="2:23" x14ac:dyDescent="0.2">
      <c r="B77" s="41">
        <v>0.8</v>
      </c>
      <c r="C77">
        <v>0.1</v>
      </c>
      <c r="D77">
        <f t="shared" si="1"/>
        <v>9.999999999999995E-2</v>
      </c>
      <c r="E77">
        <f t="shared" si="0"/>
        <v>8.8000000000000009E-2</v>
      </c>
      <c r="F77" s="42" cm="1">
        <f t="array" ref="F77">SQRT(MMULT(MMULT(B77:D77,$C$13:$E$15),TRANSPOSE(B77:D77)))</f>
        <v>0.12911700120433406</v>
      </c>
    </row>
    <row r="78" spans="2:23" x14ac:dyDescent="0.2">
      <c r="B78" s="41">
        <v>0.8</v>
      </c>
      <c r="C78">
        <v>0</v>
      </c>
      <c r="D78">
        <f t="shared" si="1"/>
        <v>0.19999999999999996</v>
      </c>
      <c r="E78">
        <f t="shared" si="0"/>
        <v>9.1999999999999998E-2</v>
      </c>
      <c r="F78" s="42" cm="1">
        <f t="array" ref="F78">SQRT(MMULT(MMULT(B78:D78,$C$13:$E$15),TRANSPOSE(B78:D78)))</f>
        <v>0.11558546621439912</v>
      </c>
    </row>
    <row r="79" spans="2:23" x14ac:dyDescent="0.2">
      <c r="B79" s="41">
        <v>0.8</v>
      </c>
      <c r="C79">
        <v>-0.1</v>
      </c>
      <c r="D79">
        <f t="shared" si="1"/>
        <v>0.29999999999999993</v>
      </c>
      <c r="E79">
        <f t="shared" si="0"/>
        <v>9.6000000000000002E-2</v>
      </c>
      <c r="F79" s="42" cm="1">
        <f t="array" ref="F79">SQRT(MMULT(MMULT(B79:D79,$C$13:$E$15),TRANSPOSE(B79:D79)))</f>
        <v>0.10808515161667674</v>
      </c>
    </row>
    <row r="80" spans="2:23" x14ac:dyDescent="0.2">
      <c r="B80" s="41">
        <v>0.8</v>
      </c>
      <c r="C80">
        <v>-0.2</v>
      </c>
      <c r="D80">
        <f t="shared" si="1"/>
        <v>0.39999999999999997</v>
      </c>
      <c r="E80">
        <f t="shared" si="0"/>
        <v>0.1</v>
      </c>
      <c r="F80" s="42" cm="1">
        <f t="array" ref="F80">SQRT(MMULT(MMULT(B80:D80,$C$13:$E$15),TRANSPOSE(B80:D80)))</f>
        <v>0.10788141637928192</v>
      </c>
    </row>
    <row r="81" spans="2:6" x14ac:dyDescent="0.2">
      <c r="B81" s="41">
        <v>0.8</v>
      </c>
      <c r="C81">
        <v>-0.3</v>
      </c>
      <c r="D81">
        <f t="shared" si="1"/>
        <v>0.49999999999999994</v>
      </c>
      <c r="E81">
        <f t="shared" si="0"/>
        <v>0.104</v>
      </c>
      <c r="F81" s="42" cm="1">
        <f t="array" ref="F81">SQRT(MMULT(MMULT(B81:D81,$C$13:$E$15),TRANSPOSE(B81:D81)))</f>
        <v>0.11501304273863898</v>
      </c>
    </row>
    <row r="82" spans="2:6" x14ac:dyDescent="0.2">
      <c r="B82" s="41">
        <v>0.8</v>
      </c>
      <c r="C82">
        <v>-0.4</v>
      </c>
      <c r="D82">
        <f t="shared" si="1"/>
        <v>0.6</v>
      </c>
      <c r="E82">
        <f t="shared" si="0"/>
        <v>0.108</v>
      </c>
      <c r="F82" s="42" cm="1">
        <f t="array" ref="F82">SQRT(MMULT(MMULT(B82:D82,$C$13:$E$15),TRANSPOSE(B82:D82)))</f>
        <v>0.12826223138554857</v>
      </c>
    </row>
    <row r="83" spans="2:6" x14ac:dyDescent="0.2">
      <c r="B83" s="41">
        <v>0.8</v>
      </c>
      <c r="C83">
        <v>-0.5</v>
      </c>
      <c r="D83">
        <f t="shared" si="1"/>
        <v>0.7</v>
      </c>
      <c r="E83">
        <f t="shared" si="0"/>
        <v>0.112</v>
      </c>
      <c r="F83" s="42" cm="1">
        <f t="array" ref="F83">SQRT(MMULT(MMULT(B83:D83,$C$13:$E$15),TRANSPOSE(B83:D83)))</f>
        <v>0.14597260016866176</v>
      </c>
    </row>
    <row r="84" spans="2:6" x14ac:dyDescent="0.2">
      <c r="B84" s="41">
        <v>0.8</v>
      </c>
      <c r="C84">
        <v>-0.6</v>
      </c>
      <c r="D84">
        <f t="shared" si="1"/>
        <v>0.79999999999999993</v>
      </c>
      <c r="E84">
        <f t="shared" si="0"/>
        <v>0.11600000000000001</v>
      </c>
      <c r="F84" s="42" cm="1">
        <f t="array" ref="F84">SQRT(MMULT(MMULT(B84:D84,$C$13:$E$15),TRANSPOSE(B84:D84)))</f>
        <v>0.16672852185514028</v>
      </c>
    </row>
    <row r="85" spans="2:6" x14ac:dyDescent="0.2">
      <c r="B85" s="41">
        <v>0.8</v>
      </c>
      <c r="C85">
        <v>-0.7</v>
      </c>
      <c r="D85">
        <f t="shared" si="1"/>
        <v>0.89999999999999991</v>
      </c>
      <c r="E85">
        <f t="shared" si="0"/>
        <v>0.12000000000000001</v>
      </c>
      <c r="F85" s="42" cm="1">
        <f t="array" ref="F85">SQRT(MMULT(MMULT(B85:D85,$C$13:$E$15),TRANSPOSE(B85:D85)))</f>
        <v>0.18953205533629394</v>
      </c>
    </row>
    <row r="86" spans="2:6" x14ac:dyDescent="0.2">
      <c r="B86" s="41">
        <v>0.8</v>
      </c>
      <c r="C86">
        <v>-0.8</v>
      </c>
      <c r="D86">
        <f t="shared" si="1"/>
        <v>1</v>
      </c>
      <c r="E86">
        <f t="shared" si="0"/>
        <v>0.124</v>
      </c>
      <c r="F86" s="42" cm="1">
        <f t="array" ref="F86">SQRT(MMULT(MMULT(B86:D86,$C$13:$E$15),TRANSPOSE(B86:D86)))</f>
        <v>0.21372880011828074</v>
      </c>
    </row>
    <row r="87" spans="2:6" x14ac:dyDescent="0.2">
      <c r="B87" s="41">
        <v>0.8</v>
      </c>
      <c r="C87">
        <v>-0.9</v>
      </c>
      <c r="D87">
        <f t="shared" si="1"/>
        <v>1.1000000000000001</v>
      </c>
      <c r="E87">
        <f t="shared" si="0"/>
        <v>0.128</v>
      </c>
      <c r="F87" s="42" cm="1">
        <f t="array" ref="F87">SQRT(MMULT(MMULT(B87:D87,$C$13:$E$15),TRANSPOSE(B87:D87)))</f>
        <v>0.23889579318188089</v>
      </c>
    </row>
    <row r="88" spans="2:6" x14ac:dyDescent="0.2">
      <c r="B88" s="41">
        <v>0.8</v>
      </c>
      <c r="C88">
        <v>-1</v>
      </c>
      <c r="D88">
        <f t="shared" si="1"/>
        <v>1.2</v>
      </c>
      <c r="E88">
        <f t="shared" si="0"/>
        <v>0.13200000000000001</v>
      </c>
      <c r="F88" s="42" cm="1">
        <f t="array" ref="F88">SQRT(MMULT(MMULT(B88:D88,$C$13:$E$15),TRANSPOSE(B88:D88)))</f>
        <v>0.26475649189396661</v>
      </c>
    </row>
    <row r="89" spans="2:6" x14ac:dyDescent="0.2">
      <c r="B89" s="41">
        <v>0.7</v>
      </c>
      <c r="C89" s="45">
        <v>1</v>
      </c>
      <c r="D89">
        <f t="shared" si="1"/>
        <v>-0.7</v>
      </c>
      <c r="E89">
        <f t="shared" si="0"/>
        <v>5.7999999999999996E-2</v>
      </c>
      <c r="F89" s="42" cm="1">
        <f t="array" ref="F89">SQRT(MMULT(MMULT(B89:D89,$C$13:$E$15),TRANSPOSE(B89:D89)))</f>
        <v>0.32107787217433714</v>
      </c>
    </row>
    <row r="90" spans="2:6" x14ac:dyDescent="0.2">
      <c r="B90" s="41">
        <v>0.7</v>
      </c>
      <c r="C90" s="45">
        <v>0.9</v>
      </c>
      <c r="D90">
        <f t="shared" si="1"/>
        <v>-0.6</v>
      </c>
      <c r="E90">
        <f t="shared" ref="E90:E153" si="14">B90*$C$3+C90*$C$4+D90*$C$5</f>
        <v>6.2000000000000013E-2</v>
      </c>
      <c r="F90" s="42" cm="1">
        <f t="array" ref="F90">SQRT(MMULT(MMULT(B90:D90,$C$13:$E$15),TRANSPOSE(B90:D90)))</f>
        <v>0.29436406030628132</v>
      </c>
    </row>
    <row r="91" spans="2:6" x14ac:dyDescent="0.2">
      <c r="B91" s="41">
        <v>0.7</v>
      </c>
      <c r="C91" s="45">
        <v>0.8</v>
      </c>
      <c r="D91">
        <f t="shared" ref="D91:D154" si="15">1-B91-C91</f>
        <v>-0.5</v>
      </c>
      <c r="E91">
        <f t="shared" si="14"/>
        <v>6.6000000000000003E-2</v>
      </c>
      <c r="F91" s="42" cm="1">
        <f t="array" ref="F91">SQRT(MMULT(MMULT(B91:D91,$C$13:$E$15),TRANSPOSE(B91:D91)))</f>
        <v>0.26803544541720598</v>
      </c>
    </row>
    <row r="92" spans="2:6" x14ac:dyDescent="0.2">
      <c r="B92" s="41">
        <v>0.7</v>
      </c>
      <c r="C92" s="45">
        <v>0.7</v>
      </c>
      <c r="D92">
        <f t="shared" si="15"/>
        <v>-0.39999999999999991</v>
      </c>
      <c r="E92">
        <f t="shared" si="14"/>
        <v>7.0000000000000007E-2</v>
      </c>
      <c r="F92" s="42" cm="1">
        <f t="array" ref="F92">SQRT(MMULT(MMULT(B92:D92,$C$13:$E$15),TRANSPOSE(B92:D92)))</f>
        <v>0.24221767070137551</v>
      </c>
    </row>
    <row r="93" spans="2:6" x14ac:dyDescent="0.2">
      <c r="B93" s="41">
        <v>0.7</v>
      </c>
      <c r="C93" s="45">
        <v>0.6</v>
      </c>
      <c r="D93">
        <f t="shared" si="15"/>
        <v>-0.29999999999999993</v>
      </c>
      <c r="E93">
        <f t="shared" si="14"/>
        <v>7.3999999999999996E-2</v>
      </c>
      <c r="F93" s="42" cm="1">
        <f t="array" ref="F93">SQRT(MMULT(MMULT(B93:D93,$C$13:$E$15),TRANSPOSE(B93:D93)))</f>
        <v>0.21709306760005026</v>
      </c>
    </row>
    <row r="94" spans="2:6" x14ac:dyDescent="0.2">
      <c r="B94" s="41">
        <v>0.7</v>
      </c>
      <c r="C94" s="45">
        <v>0.5</v>
      </c>
      <c r="D94">
        <f t="shared" si="15"/>
        <v>-0.19999999999999996</v>
      </c>
      <c r="E94">
        <f t="shared" si="14"/>
        <v>7.8E-2</v>
      </c>
      <c r="F94" s="42" cm="1">
        <f t="array" ref="F94">SQRT(MMULT(MMULT(B94:D94,$C$13:$E$15),TRANSPOSE(B94:D94)))</f>
        <v>0.19293263072896716</v>
      </c>
    </row>
    <row r="95" spans="2:6" x14ac:dyDescent="0.2">
      <c r="B95" s="41">
        <v>0.7</v>
      </c>
      <c r="C95" s="45">
        <v>0.4</v>
      </c>
      <c r="D95">
        <f t="shared" si="15"/>
        <v>-9.9999999999999978E-2</v>
      </c>
      <c r="E95">
        <f t="shared" si="14"/>
        <v>8.2000000000000003E-2</v>
      </c>
      <c r="F95" s="42" cm="1">
        <f t="array" ref="F95">SQRT(MMULT(MMULT(B95:D95,$C$13:$E$15),TRANSPOSE(B95:D95)))</f>
        <v>0.17014758299781987</v>
      </c>
    </row>
    <row r="96" spans="2:6" x14ac:dyDescent="0.2">
      <c r="B96" s="41">
        <v>0.7</v>
      </c>
      <c r="C96" s="45">
        <v>0.3</v>
      </c>
      <c r="D96">
        <f t="shared" si="15"/>
        <v>0</v>
      </c>
      <c r="E96">
        <f t="shared" si="14"/>
        <v>8.5999999999999993E-2</v>
      </c>
      <c r="F96" s="42" cm="1">
        <f t="array" ref="F96">SQRT(MMULT(MMULT(B96:D96,$C$13:$E$15),TRANSPOSE(B96:D96)))</f>
        <v>0.14936867141405522</v>
      </c>
    </row>
    <row r="97" spans="2:6" x14ac:dyDescent="0.2">
      <c r="B97" s="41">
        <v>0.7</v>
      </c>
      <c r="C97" s="45">
        <v>0.2</v>
      </c>
      <c r="D97">
        <f t="shared" si="15"/>
        <v>0.10000000000000003</v>
      </c>
      <c r="E97">
        <f t="shared" si="14"/>
        <v>0.09</v>
      </c>
      <c r="F97" s="42" cm="1">
        <f t="array" ref="F97">SQRT(MMULT(MMULT(B97:D97,$C$13:$E$15),TRANSPOSE(B97:D97)))</f>
        <v>0.13154999049790919</v>
      </c>
    </row>
    <row r="98" spans="2:6" x14ac:dyDescent="0.2">
      <c r="B98" s="41">
        <v>0.7</v>
      </c>
      <c r="C98" s="45">
        <v>0.1</v>
      </c>
      <c r="D98">
        <f t="shared" si="15"/>
        <v>0.20000000000000004</v>
      </c>
      <c r="E98">
        <f t="shared" si="14"/>
        <v>9.4000000000000014E-2</v>
      </c>
      <c r="F98" s="42" cm="1">
        <f t="array" ref="F98">SQRT(MMULT(MMULT(B98:D98,$C$13:$E$15),TRANSPOSE(B98:D98)))</f>
        <v>0.11803982378841472</v>
      </c>
    </row>
    <row r="99" spans="2:6" x14ac:dyDescent="0.2">
      <c r="B99" s="41">
        <v>0.7</v>
      </c>
      <c r="C99" s="45">
        <v>0</v>
      </c>
      <c r="D99">
        <f t="shared" si="15"/>
        <v>0.30000000000000004</v>
      </c>
      <c r="E99">
        <f t="shared" si="14"/>
        <v>9.8000000000000004E-2</v>
      </c>
      <c r="F99" s="42" cm="1">
        <f t="array" ref="F99">SQRT(MMULT(MMULT(B99:D99,$C$13:$E$15),TRANSPOSE(B99:D99)))</f>
        <v>0.11043097391583577</v>
      </c>
    </row>
    <row r="100" spans="2:6" x14ac:dyDescent="0.2">
      <c r="B100" s="41">
        <v>0.7</v>
      </c>
      <c r="C100" s="45">
        <v>-0.1</v>
      </c>
      <c r="D100">
        <f t="shared" si="15"/>
        <v>0.4</v>
      </c>
      <c r="E100">
        <f t="shared" si="14"/>
        <v>0.10200000000000001</v>
      </c>
      <c r="F100" s="42" cm="1">
        <f t="array" ref="F100">SQRT(MMULT(MMULT(B100:D100,$C$13:$E$15),TRANSPOSE(B100:D100)))</f>
        <v>0.10995544552226598</v>
      </c>
    </row>
    <row r="101" spans="2:6" x14ac:dyDescent="0.2">
      <c r="B101" s="41">
        <v>0.7</v>
      </c>
      <c r="C101" s="45">
        <v>-0.2</v>
      </c>
      <c r="D101">
        <f t="shared" si="15"/>
        <v>0.5</v>
      </c>
      <c r="E101">
        <f t="shared" si="14"/>
        <v>0.106</v>
      </c>
      <c r="F101" s="42" cm="1">
        <f t="array" ref="F101">SQRT(MMULT(MMULT(B101:D101,$C$13:$E$15),TRANSPOSE(B101:D101)))</f>
        <v>0.11670047129296438</v>
      </c>
    </row>
    <row r="102" spans="2:6" x14ac:dyDescent="0.2">
      <c r="B102" s="41">
        <v>0.7</v>
      </c>
      <c r="C102" s="45">
        <v>-0.3</v>
      </c>
      <c r="D102">
        <f t="shared" si="15"/>
        <v>0.60000000000000009</v>
      </c>
      <c r="E102">
        <f t="shared" si="14"/>
        <v>0.11000000000000001</v>
      </c>
      <c r="F102" s="42" cm="1">
        <f t="array" ref="F102">SQRT(MMULT(MMULT(B102:D102,$C$13:$E$15),TRANSPOSE(B102:D102)))</f>
        <v>0.12954304303975575</v>
      </c>
    </row>
    <row r="103" spans="2:6" x14ac:dyDescent="0.2">
      <c r="B103" s="41">
        <v>0.7</v>
      </c>
      <c r="C103" s="45">
        <v>-0.4</v>
      </c>
      <c r="D103">
        <f t="shared" si="15"/>
        <v>0.70000000000000007</v>
      </c>
      <c r="E103">
        <f t="shared" si="14"/>
        <v>0.114</v>
      </c>
      <c r="F103" s="42" cm="1">
        <f t="array" ref="F103">SQRT(MMULT(MMULT(B103:D103,$C$13:$E$15),TRANSPOSE(B103:D103)))</f>
        <v>0.14689247768350835</v>
      </c>
    </row>
    <row r="104" spans="2:6" x14ac:dyDescent="0.2">
      <c r="B104" s="41">
        <v>0.7</v>
      </c>
      <c r="C104" s="45">
        <v>-0.5</v>
      </c>
      <c r="D104">
        <f t="shared" si="15"/>
        <v>0.8</v>
      </c>
      <c r="E104">
        <f t="shared" si="14"/>
        <v>0.11800000000000001</v>
      </c>
      <c r="F104" s="42" cm="1">
        <f t="array" ref="F104">SQRT(MMULT(MMULT(B104:D104,$C$13:$E$15),TRANSPOSE(B104:D104)))</f>
        <v>0.16735292050036057</v>
      </c>
    </row>
    <row r="105" spans="2:6" x14ac:dyDescent="0.2">
      <c r="B105" s="41">
        <v>0.7</v>
      </c>
      <c r="C105" s="45">
        <v>-0.6</v>
      </c>
      <c r="D105">
        <f t="shared" si="15"/>
        <v>0.9</v>
      </c>
      <c r="E105">
        <f t="shared" si="14"/>
        <v>0.12200000000000003</v>
      </c>
      <c r="F105" s="42" cm="1">
        <f t="array" ref="F105">SQRT(MMULT(MMULT(B105:D105,$C$13:$E$15),TRANSPOSE(B105:D105)))</f>
        <v>0.18992156275683916</v>
      </c>
    </row>
    <row r="106" spans="2:6" x14ac:dyDescent="0.2">
      <c r="B106" s="41">
        <v>0.7</v>
      </c>
      <c r="C106" s="45">
        <v>-0.7</v>
      </c>
      <c r="D106">
        <f t="shared" si="15"/>
        <v>1</v>
      </c>
      <c r="E106">
        <f t="shared" si="14"/>
        <v>0.126</v>
      </c>
      <c r="F106" s="42" cm="1">
        <f t="array" ref="F106">SQRT(MMULT(MMULT(B106:D106,$C$13:$E$15),TRANSPOSE(B106:D106)))</f>
        <v>0.2139322322605923</v>
      </c>
    </row>
    <row r="107" spans="2:6" x14ac:dyDescent="0.2">
      <c r="B107" s="41">
        <v>0.7</v>
      </c>
      <c r="C107" s="45">
        <v>-0.8</v>
      </c>
      <c r="D107">
        <f t="shared" si="15"/>
        <v>1.1000000000000001</v>
      </c>
      <c r="E107">
        <f t="shared" si="14"/>
        <v>0.13</v>
      </c>
      <c r="F107" s="42" cm="1">
        <f t="array" ref="F107">SQRT(MMULT(MMULT(B107:D107,$C$13:$E$15),TRANSPOSE(B107:D107)))</f>
        <v>0.23895062251435967</v>
      </c>
    </row>
    <row r="108" spans="2:6" x14ac:dyDescent="0.2">
      <c r="B108" s="41">
        <v>0.7</v>
      </c>
      <c r="C108" s="45">
        <v>-0.9</v>
      </c>
      <c r="D108">
        <f t="shared" si="15"/>
        <v>1.2000000000000002</v>
      </c>
      <c r="E108">
        <f t="shared" si="14"/>
        <v>0.13400000000000001</v>
      </c>
      <c r="F108" s="42" cm="1">
        <f t="array" ref="F108">SQRT(MMULT(MMULT(B108:D108,$C$13:$E$15),TRANSPOSE(B108:D108)))</f>
        <v>0.26469114076598793</v>
      </c>
    </row>
    <row r="109" spans="2:6" x14ac:dyDescent="0.2">
      <c r="B109" s="41">
        <v>0.7</v>
      </c>
      <c r="C109" s="45">
        <v>-1</v>
      </c>
      <c r="D109">
        <f t="shared" si="15"/>
        <v>1.3</v>
      </c>
      <c r="E109">
        <f t="shared" si="14"/>
        <v>0.13800000000000001</v>
      </c>
      <c r="F109" s="42" cm="1">
        <f t="array" ref="F109">SQRT(MMULT(MMULT(B109:D109,$C$13:$E$15),TRANSPOSE(B109:D109)))</f>
        <v>0.29096219685725505</v>
      </c>
    </row>
    <row r="110" spans="2:6" x14ac:dyDescent="0.2">
      <c r="B110" s="41">
        <v>0.6</v>
      </c>
      <c r="C110" s="45">
        <v>1</v>
      </c>
      <c r="D110">
        <f t="shared" si="15"/>
        <v>-0.6</v>
      </c>
      <c r="E110">
        <f t="shared" si="14"/>
        <v>6.4000000000000015E-2</v>
      </c>
      <c r="F110" s="42" cm="1">
        <f t="array" ref="F110">SQRT(MMULT(MMULT(B110:D110,$C$13:$E$15),TRANSPOSE(B110:D110)))</f>
        <v>0.29743570733857766</v>
      </c>
    </row>
    <row r="111" spans="2:6" x14ac:dyDescent="0.2">
      <c r="B111" s="41">
        <v>0.6</v>
      </c>
      <c r="C111" s="45">
        <v>0.9</v>
      </c>
      <c r="D111">
        <f t="shared" si="15"/>
        <v>-0.5</v>
      </c>
      <c r="E111">
        <f t="shared" si="14"/>
        <v>6.8000000000000005E-2</v>
      </c>
      <c r="F111" s="42" cm="1">
        <f t="array" ref="F111">SQRT(MMULT(MMULT(B111:D111,$C$13:$E$15),TRANSPOSE(B111:D111)))</f>
        <v>0.27129319932501073</v>
      </c>
    </row>
    <row r="112" spans="2:6" x14ac:dyDescent="0.2">
      <c r="B112" s="41">
        <v>0.6</v>
      </c>
      <c r="C112" s="45">
        <v>0.8</v>
      </c>
      <c r="D112">
        <f t="shared" si="15"/>
        <v>-0.4</v>
      </c>
      <c r="E112">
        <f t="shared" si="14"/>
        <v>7.1999999999999995E-2</v>
      </c>
      <c r="F112" s="42" cm="1">
        <f t="array" ref="F112">SQRT(MMULT(MMULT(B112:D112,$C$13:$E$15),TRANSPOSE(B112:D112)))</f>
        <v>0.24569411877373054</v>
      </c>
    </row>
    <row r="113" spans="2:6" x14ac:dyDescent="0.2">
      <c r="B113" s="41">
        <v>0.6</v>
      </c>
      <c r="C113" s="45">
        <v>0.7</v>
      </c>
      <c r="D113">
        <f t="shared" si="15"/>
        <v>-0.29999999999999993</v>
      </c>
      <c r="E113">
        <f t="shared" si="14"/>
        <v>7.5999999999999998E-2</v>
      </c>
      <c r="F113" s="42" cm="1">
        <f t="array" ref="F113">SQRT(MMULT(MMULT(B113:D113,$C$13:$E$15),TRANSPOSE(B113:D113)))</f>
        <v>0.22082753451505993</v>
      </c>
    </row>
    <row r="114" spans="2:6" x14ac:dyDescent="0.2">
      <c r="B114" s="41">
        <v>0.6</v>
      </c>
      <c r="C114" s="45">
        <v>0.6</v>
      </c>
      <c r="D114">
        <f t="shared" si="15"/>
        <v>-0.19999999999999996</v>
      </c>
      <c r="E114">
        <f t="shared" si="14"/>
        <v>0.08</v>
      </c>
      <c r="F114" s="42" cm="1">
        <f t="array" ref="F114">SQRT(MMULT(MMULT(B114:D114,$C$13:$E$15),TRANSPOSE(B114:D114)))</f>
        <v>0.19697106386472099</v>
      </c>
    </row>
    <row r="115" spans="2:6" x14ac:dyDescent="0.2">
      <c r="B115" s="41">
        <v>0.6</v>
      </c>
      <c r="C115" s="45">
        <v>0.5</v>
      </c>
      <c r="D115">
        <f t="shared" si="15"/>
        <v>-9.9999999999999978E-2</v>
      </c>
      <c r="E115">
        <f t="shared" si="14"/>
        <v>8.4000000000000005E-2</v>
      </c>
      <c r="F115" s="42" cm="1">
        <f t="array" ref="F115">SQRT(MMULT(MMULT(B115:D115,$C$13:$E$15),TRANSPOSE(B115:D115)))</f>
        <v>0.17453939383417141</v>
      </c>
    </row>
    <row r="116" spans="2:6" x14ac:dyDescent="0.2">
      <c r="B116" s="41">
        <v>0.6</v>
      </c>
      <c r="C116" s="45">
        <v>0.4</v>
      </c>
      <c r="D116">
        <f t="shared" si="15"/>
        <v>0</v>
      </c>
      <c r="E116">
        <f t="shared" si="14"/>
        <v>8.8000000000000009E-2</v>
      </c>
      <c r="F116" s="42" cm="1">
        <f t="array" ref="F116">SQRT(MMULT(MMULT(B116:D116,$C$13:$E$15),TRANSPOSE(B116:D116)))</f>
        <v>0.15415576538034509</v>
      </c>
    </row>
    <row r="117" spans="2:6" x14ac:dyDescent="0.2">
      <c r="B117" s="41">
        <v>0.6</v>
      </c>
      <c r="C117" s="45">
        <v>0.3</v>
      </c>
      <c r="D117">
        <f t="shared" si="15"/>
        <v>0.10000000000000003</v>
      </c>
      <c r="E117">
        <f t="shared" si="14"/>
        <v>9.1999999999999998E-2</v>
      </c>
      <c r="F117" s="42" cm="1">
        <f t="array" ref="F117">SQRT(MMULT(MMULT(B117:D117,$C$13:$E$15),TRANSPOSE(B117:D117)))</f>
        <v>0.13673916776110639</v>
      </c>
    </row>
    <row r="118" spans="2:6" x14ac:dyDescent="0.2">
      <c r="B118" s="41">
        <v>0.6</v>
      </c>
      <c r="C118" s="45">
        <v>0.2</v>
      </c>
      <c r="D118">
        <f t="shared" si="15"/>
        <v>0.2</v>
      </c>
      <c r="E118">
        <f t="shared" si="14"/>
        <v>9.6000000000000002E-2</v>
      </c>
      <c r="F118" s="42" cm="1">
        <f t="array" ref="F118">SQRT(MMULT(MMULT(B118:D118,$C$13:$E$15),TRANSPOSE(B118:D118)))</f>
        <v>0.12355079926896467</v>
      </c>
    </row>
    <row r="119" spans="2:6" x14ac:dyDescent="0.2">
      <c r="B119" s="41">
        <v>0.6</v>
      </c>
      <c r="C119" s="45">
        <v>0.1</v>
      </c>
      <c r="D119">
        <f t="shared" si="15"/>
        <v>0.30000000000000004</v>
      </c>
      <c r="E119">
        <f t="shared" si="14"/>
        <v>0.1</v>
      </c>
      <c r="F119" s="42" cm="1">
        <f t="array" ref="F119">SQRT(MMULT(MMULT(B119:D119,$C$13:$E$15),TRANSPOSE(B119:D119)))</f>
        <v>0.11604137193259997</v>
      </c>
    </row>
    <row r="120" spans="2:6" x14ac:dyDescent="0.2">
      <c r="B120" s="41">
        <v>0.6</v>
      </c>
      <c r="C120" s="45">
        <v>0</v>
      </c>
      <c r="D120">
        <f t="shared" si="15"/>
        <v>0.4</v>
      </c>
      <c r="E120">
        <f t="shared" si="14"/>
        <v>0.10400000000000001</v>
      </c>
      <c r="F120" s="42" cm="1">
        <f t="array" ref="F120">SQRT(MMULT(MMULT(B120:D120,$C$13:$E$15),TRANSPOSE(B120:D120)))</f>
        <v>0.11532562594670796</v>
      </c>
    </row>
    <row r="121" spans="2:6" x14ac:dyDescent="0.2">
      <c r="B121" s="41">
        <v>0.6</v>
      </c>
      <c r="C121" s="45">
        <v>-0.1</v>
      </c>
      <c r="D121">
        <f t="shared" si="15"/>
        <v>0.5</v>
      </c>
      <c r="E121">
        <f t="shared" si="14"/>
        <v>0.10800000000000001</v>
      </c>
      <c r="F121" s="42" cm="1">
        <f t="array" ref="F121">SQRT(MMULT(MMULT(B121:D121,$C$13:$E$15),TRANSPOSE(B121:D121)))</f>
        <v>0.1215236602477065</v>
      </c>
    </row>
    <row r="122" spans="2:6" x14ac:dyDescent="0.2">
      <c r="B122" s="41">
        <v>0.6</v>
      </c>
      <c r="C122" s="45">
        <v>-0.2</v>
      </c>
      <c r="D122">
        <f t="shared" si="15"/>
        <v>0.60000000000000009</v>
      </c>
      <c r="E122">
        <f t="shared" si="14"/>
        <v>0.11200000000000002</v>
      </c>
      <c r="F122" s="42" cm="1">
        <f t="array" ref="F122">SQRT(MMULT(MMULT(B122:D122,$C$13:$E$15),TRANSPOSE(B122:D122)))</f>
        <v>0.13367722319078895</v>
      </c>
    </row>
    <row r="123" spans="2:6" x14ac:dyDescent="0.2">
      <c r="B123" s="41">
        <v>0.6</v>
      </c>
      <c r="C123" s="45">
        <v>-0.3</v>
      </c>
      <c r="D123">
        <f t="shared" si="15"/>
        <v>0.7</v>
      </c>
      <c r="E123">
        <f t="shared" si="14"/>
        <v>0.11600000000000001</v>
      </c>
      <c r="F123" s="42" cm="1">
        <f t="array" ref="F123">SQRT(MMULT(MMULT(B123:D123,$C$13:$E$15),TRANSPOSE(B123:D123)))</f>
        <v>0.15034892749866891</v>
      </c>
    </row>
    <row r="124" spans="2:6" x14ac:dyDescent="0.2">
      <c r="B124" s="41">
        <v>0.6</v>
      </c>
      <c r="C124" s="45">
        <v>-0.4</v>
      </c>
      <c r="D124">
        <f t="shared" si="15"/>
        <v>0.8</v>
      </c>
      <c r="E124">
        <f t="shared" si="14"/>
        <v>0.12000000000000001</v>
      </c>
      <c r="F124" s="42" cm="1">
        <f t="array" ref="F124">SQRT(MMULT(MMULT(B124:D124,$C$13:$E$15),TRANSPOSE(B124:D124)))</f>
        <v>0.1702163329413485</v>
      </c>
    </row>
    <row r="125" spans="2:6" x14ac:dyDescent="0.2">
      <c r="B125" s="41">
        <v>0.6</v>
      </c>
      <c r="C125" s="45">
        <v>-0.5</v>
      </c>
      <c r="D125">
        <f t="shared" si="15"/>
        <v>0.9</v>
      </c>
      <c r="E125">
        <f t="shared" si="14"/>
        <v>0.12400000000000003</v>
      </c>
      <c r="F125" s="42" cm="1">
        <f t="array" ref="F125">SQRT(MMULT(MMULT(B125:D125,$C$13:$E$15),TRANSPOSE(B125:D125)))</f>
        <v>0.19229144546755064</v>
      </c>
    </row>
    <row r="126" spans="2:6" x14ac:dyDescent="0.2">
      <c r="B126" s="41">
        <v>0.6</v>
      </c>
      <c r="C126" s="45">
        <v>-0.6</v>
      </c>
      <c r="D126">
        <f t="shared" si="15"/>
        <v>1</v>
      </c>
      <c r="E126">
        <f t="shared" si="14"/>
        <v>0.128</v>
      </c>
      <c r="F126" s="42" cm="1">
        <f t="array" ref="F126">SQRT(MMULT(MMULT(B126:D126,$C$13:$E$15),TRANSPOSE(B126:D126)))</f>
        <v>0.21589812412339299</v>
      </c>
    </row>
    <row r="127" spans="2:6" x14ac:dyDescent="0.2">
      <c r="B127" s="41">
        <v>0.6</v>
      </c>
      <c r="C127" s="45">
        <v>-0.7</v>
      </c>
      <c r="D127">
        <f t="shared" si="15"/>
        <v>1.1000000000000001</v>
      </c>
      <c r="E127">
        <f t="shared" si="14"/>
        <v>0.13200000000000003</v>
      </c>
      <c r="F127" s="42" cm="1">
        <f t="array" ref="F127">SQRT(MMULT(MMULT(B127:D127,$C$13:$E$15),TRANSPOSE(B127:D127)))</f>
        <v>0.24058595137704947</v>
      </c>
    </row>
    <row r="128" spans="2:6" x14ac:dyDescent="0.2">
      <c r="B128" s="41">
        <v>0.6</v>
      </c>
      <c r="C128" s="45">
        <v>-0.8</v>
      </c>
      <c r="D128">
        <f t="shared" si="15"/>
        <v>1.2000000000000002</v>
      </c>
      <c r="E128">
        <f t="shared" si="14"/>
        <v>0.13600000000000001</v>
      </c>
      <c r="F128" s="42" cm="1">
        <f t="array" ref="F128">SQRT(MMULT(MMULT(B128:D128,$C$13:$E$15),TRANSPOSE(B128:D128)))</f>
        <v>0.2660541298307546</v>
      </c>
    </row>
    <row r="129" spans="2:6" x14ac:dyDescent="0.2">
      <c r="B129" s="41">
        <v>0.6</v>
      </c>
      <c r="C129" s="45">
        <v>-0.9</v>
      </c>
      <c r="D129">
        <f t="shared" si="15"/>
        <v>1.3</v>
      </c>
      <c r="E129">
        <f t="shared" si="14"/>
        <v>0.14000000000000001</v>
      </c>
      <c r="F129" s="42" cm="1">
        <f t="array" ref="F129">SQRT(MMULT(MMULT(B129:D129,$C$13:$E$15),TRANSPOSE(B129:D129)))</f>
        <v>0.29209861348524069</v>
      </c>
    </row>
    <row r="130" spans="2:6" x14ac:dyDescent="0.2">
      <c r="B130" s="41">
        <v>0.6</v>
      </c>
      <c r="C130" s="45">
        <v>-1</v>
      </c>
      <c r="D130">
        <f t="shared" si="15"/>
        <v>1.4</v>
      </c>
      <c r="E130">
        <f t="shared" si="14"/>
        <v>0.14400000000000002</v>
      </c>
      <c r="F130" s="42" cm="1">
        <f t="array" ref="F130">SQRT(MMULT(MMULT(B130:D130,$C$13:$E$15),TRANSPOSE(B130:D130)))</f>
        <v>0.31857809089766354</v>
      </c>
    </row>
    <row r="131" spans="2:6" x14ac:dyDescent="0.2">
      <c r="B131" s="41">
        <v>0.5</v>
      </c>
      <c r="C131" s="45">
        <v>1</v>
      </c>
      <c r="D131">
        <f t="shared" si="15"/>
        <v>-0.5</v>
      </c>
      <c r="E131">
        <f t="shared" si="14"/>
        <v>7.0000000000000007E-2</v>
      </c>
      <c r="F131" s="42" cm="1">
        <f t="array" ref="F131">SQRT(MMULT(MMULT(B131:D131,$C$13:$E$15),TRANSPOSE(B131:D131)))</f>
        <v>0.2758894706218416</v>
      </c>
    </row>
    <row r="132" spans="2:6" x14ac:dyDescent="0.2">
      <c r="B132" s="41">
        <v>0.5</v>
      </c>
      <c r="C132" s="45">
        <v>0.9</v>
      </c>
      <c r="D132">
        <f t="shared" si="15"/>
        <v>-0.4</v>
      </c>
      <c r="E132">
        <f t="shared" si="14"/>
        <v>7.3999999999999996E-2</v>
      </c>
      <c r="F132" s="42" cm="1">
        <f t="array" ref="F132">SQRT(MMULT(MMULT(B132:D132,$C$13:$E$15),TRANSPOSE(B132:D132)))</f>
        <v>0.25063878391023203</v>
      </c>
    </row>
    <row r="133" spans="2:6" x14ac:dyDescent="0.2">
      <c r="B133" s="41">
        <v>0.5</v>
      </c>
      <c r="C133" s="45">
        <v>0.8</v>
      </c>
      <c r="D133">
        <f t="shared" si="15"/>
        <v>-0.30000000000000004</v>
      </c>
      <c r="E133">
        <f t="shared" si="14"/>
        <v>7.8000000000000014E-2</v>
      </c>
      <c r="F133" s="42" cm="1">
        <f t="array" ref="F133">SQRT(MMULT(MMULT(B133:D133,$C$13:$E$15),TRANSPOSE(B133:D133)))</f>
        <v>0.2261817852966945</v>
      </c>
    </row>
    <row r="134" spans="2:6" x14ac:dyDescent="0.2">
      <c r="B134" s="41">
        <v>0.5</v>
      </c>
      <c r="C134" s="45">
        <v>0.7</v>
      </c>
      <c r="D134">
        <f t="shared" si="15"/>
        <v>-0.19999999999999996</v>
      </c>
      <c r="E134">
        <f t="shared" si="14"/>
        <v>8.199999999999999E-2</v>
      </c>
      <c r="F134" s="42" cm="1">
        <f t="array" ref="F134">SQRT(MMULT(MMULT(B134:D134,$C$13:$E$15),TRANSPOSE(B134:D134)))</f>
        <v>0.20280581845696635</v>
      </c>
    </row>
    <row r="135" spans="2:6" x14ac:dyDescent="0.2">
      <c r="B135" s="41">
        <v>0.5</v>
      </c>
      <c r="C135" s="45">
        <v>0.6</v>
      </c>
      <c r="D135">
        <f t="shared" si="15"/>
        <v>-9.9999999999999978E-2</v>
      </c>
      <c r="E135">
        <f t="shared" si="14"/>
        <v>8.6000000000000007E-2</v>
      </c>
      <c r="F135" s="42" cm="1">
        <f t="array" ref="F135">SQRT(MMULT(MMULT(B135:D135,$C$13:$E$15),TRANSPOSE(B135:D135)))</f>
        <v>0.18093037334842371</v>
      </c>
    </row>
    <row r="136" spans="2:6" x14ac:dyDescent="0.2">
      <c r="B136" s="41">
        <v>0.5</v>
      </c>
      <c r="C136" s="45">
        <v>0.5</v>
      </c>
      <c r="D136">
        <f t="shared" si="15"/>
        <v>0</v>
      </c>
      <c r="E136">
        <f t="shared" si="14"/>
        <v>0.09</v>
      </c>
      <c r="F136" s="42" cm="1">
        <f t="array" ref="F136">SQRT(MMULT(MMULT(B136:D136,$C$13:$E$15),TRANSPOSE(B136:D136)))</f>
        <v>0.16116761461286197</v>
      </c>
    </row>
    <row r="137" spans="2:6" x14ac:dyDescent="0.2">
      <c r="B137" s="41">
        <v>0.5</v>
      </c>
      <c r="C137" s="45">
        <v>0.4</v>
      </c>
      <c r="D137">
        <f t="shared" si="15"/>
        <v>9.9999999999999978E-2</v>
      </c>
      <c r="E137">
        <f t="shared" si="14"/>
        <v>9.4000000000000014E-2</v>
      </c>
      <c r="F137" s="42" cm="1">
        <f t="array" ref="F137">SQRT(MMULT(MMULT(B137:D137,$C$13:$E$15),TRANSPOSE(B137:D137)))</f>
        <v>0.14438767260400037</v>
      </c>
    </row>
    <row r="138" spans="2:6" x14ac:dyDescent="0.2">
      <c r="B138" s="41">
        <v>0.5</v>
      </c>
      <c r="C138" s="45">
        <v>0.3</v>
      </c>
      <c r="D138">
        <f t="shared" si="15"/>
        <v>0.2</v>
      </c>
      <c r="E138">
        <f t="shared" si="14"/>
        <v>9.8000000000000004E-2</v>
      </c>
      <c r="F138" s="42" cm="1">
        <f t="array" ref="F138">SQRT(MMULT(MMULT(B138:D138,$C$13:$E$15),TRANSPOSE(B138:D138)))</f>
        <v>0.13173534074044063</v>
      </c>
    </row>
    <row r="139" spans="2:6" x14ac:dyDescent="0.2">
      <c r="B139" s="41">
        <v>0.5</v>
      </c>
      <c r="C139" s="45">
        <v>0.2</v>
      </c>
      <c r="D139">
        <f t="shared" si="15"/>
        <v>0.3</v>
      </c>
      <c r="E139">
        <f t="shared" si="14"/>
        <v>0.10200000000000001</v>
      </c>
      <c r="F139" s="42" cm="1">
        <f t="array" ref="F139">SQRT(MMULT(MMULT(B139:D139,$C$13:$E$15),TRANSPOSE(B139:D139)))</f>
        <v>0.12447570043988507</v>
      </c>
    </row>
    <row r="140" spans="2:6" x14ac:dyDescent="0.2">
      <c r="B140" s="41">
        <v>0.5</v>
      </c>
      <c r="C140" s="45">
        <v>0.1</v>
      </c>
      <c r="D140">
        <f t="shared" si="15"/>
        <v>0.4</v>
      </c>
      <c r="E140">
        <f t="shared" si="14"/>
        <v>0.10600000000000001</v>
      </c>
      <c r="F140" s="42" cm="1">
        <f t="array" ref="F140">SQRT(MMULT(MMULT(B140:D140,$C$13:$E$15),TRANSPOSE(B140:D140)))</f>
        <v>0.12356293942764555</v>
      </c>
    </row>
    <row r="141" spans="2:6" x14ac:dyDescent="0.2">
      <c r="B141" s="41">
        <v>0.5</v>
      </c>
      <c r="C141" s="45">
        <v>0</v>
      </c>
      <c r="D141">
        <f t="shared" si="15"/>
        <v>0.5</v>
      </c>
      <c r="E141">
        <f t="shared" si="14"/>
        <v>0.11000000000000001</v>
      </c>
      <c r="F141" s="42" cm="1">
        <f t="array" ref="F141">SQRT(MMULT(MMULT(B141:D141,$C$13:$E$15),TRANSPOSE(B141:D141)))</f>
        <v>0.1291317157014496</v>
      </c>
    </row>
    <row r="142" spans="2:6" x14ac:dyDescent="0.2">
      <c r="B142" s="41">
        <v>0.5</v>
      </c>
      <c r="C142" s="45">
        <v>-0.1</v>
      </c>
      <c r="D142">
        <f t="shared" si="15"/>
        <v>0.6</v>
      </c>
      <c r="E142">
        <f t="shared" si="14"/>
        <v>0.114</v>
      </c>
      <c r="F142" s="42" cm="1">
        <f t="array" ref="F142">SQRT(MMULT(MMULT(B142:D142,$C$13:$E$15),TRANSPOSE(B142:D142)))</f>
        <v>0.14041296236459083</v>
      </c>
    </row>
    <row r="143" spans="2:6" x14ac:dyDescent="0.2">
      <c r="B143" s="41">
        <v>0.5</v>
      </c>
      <c r="C143" s="45">
        <v>-0.2</v>
      </c>
      <c r="D143">
        <f t="shared" si="15"/>
        <v>0.7</v>
      </c>
      <c r="E143">
        <f t="shared" si="14"/>
        <v>0.11799999999999999</v>
      </c>
      <c r="F143" s="42" cm="1">
        <f t="array" ref="F143">SQRT(MMULT(MMULT(B143:D143,$C$13:$E$15),TRANSPOSE(B143:D143)))</f>
        <v>0.15617362133215712</v>
      </c>
    </row>
    <row r="144" spans="2:6" x14ac:dyDescent="0.2">
      <c r="B144" s="41">
        <v>0.5</v>
      </c>
      <c r="C144" s="45">
        <v>-0.3</v>
      </c>
      <c r="D144">
        <f t="shared" si="15"/>
        <v>0.8</v>
      </c>
      <c r="E144">
        <f t="shared" si="14"/>
        <v>0.12200000000000003</v>
      </c>
      <c r="F144" s="42" cm="1">
        <f t="array" ref="F144">SQRT(MMULT(MMULT(B144:D144,$C$13:$E$15),TRANSPOSE(B144:D144)))</f>
        <v>0.17520901803274855</v>
      </c>
    </row>
    <row r="145" spans="2:6" x14ac:dyDescent="0.2">
      <c r="B145" s="41">
        <v>0.5</v>
      </c>
      <c r="C145" s="45">
        <v>-0.4</v>
      </c>
      <c r="D145">
        <f t="shared" si="15"/>
        <v>0.9</v>
      </c>
      <c r="E145">
        <f t="shared" si="14"/>
        <v>0.12600000000000003</v>
      </c>
      <c r="F145" s="42" cm="1">
        <f t="array" ref="F145">SQRT(MMULT(MMULT(B145:D145,$C$13:$E$15),TRANSPOSE(B145:D145)))</f>
        <v>0.19657008928115183</v>
      </c>
    </row>
    <row r="146" spans="2:6" x14ac:dyDescent="0.2">
      <c r="B146" s="41">
        <v>0.5</v>
      </c>
      <c r="C146" s="45">
        <v>-0.5</v>
      </c>
      <c r="D146">
        <f t="shared" si="15"/>
        <v>1</v>
      </c>
      <c r="E146">
        <f t="shared" si="14"/>
        <v>0.13</v>
      </c>
      <c r="F146" s="42" cm="1">
        <f t="array" ref="F146">SQRT(MMULT(MMULT(B146:D146,$C$13:$E$15),TRANSPOSE(B146:D146)))</f>
        <v>0.21957914290751754</v>
      </c>
    </row>
    <row r="147" spans="2:6" x14ac:dyDescent="0.2">
      <c r="B147" s="41">
        <v>0.5</v>
      </c>
      <c r="C147" s="45">
        <v>-0.6</v>
      </c>
      <c r="D147">
        <f t="shared" si="15"/>
        <v>1.1000000000000001</v>
      </c>
      <c r="E147">
        <f t="shared" si="14"/>
        <v>0.13400000000000004</v>
      </c>
      <c r="F147" s="42" cm="1">
        <f t="array" ref="F147">SQRT(MMULT(MMULT(B147:D147,$C$13:$E$15),TRANSPOSE(B147:D147)))</f>
        <v>0.24376997354063115</v>
      </c>
    </row>
    <row r="148" spans="2:6" x14ac:dyDescent="0.2">
      <c r="B148" s="41">
        <v>0.5</v>
      </c>
      <c r="C148" s="45">
        <v>-0.7</v>
      </c>
      <c r="D148">
        <f t="shared" si="15"/>
        <v>1.2</v>
      </c>
      <c r="E148">
        <f t="shared" si="14"/>
        <v>0.13800000000000001</v>
      </c>
      <c r="F148" s="42" cm="1">
        <f t="array" ref="F148">SQRT(MMULT(MMULT(B148:D148,$C$13:$E$15),TRANSPOSE(B148:D148)))</f>
        <v>0.26882373407123117</v>
      </c>
    </row>
    <row r="149" spans="2:6" x14ac:dyDescent="0.2">
      <c r="B149" s="41">
        <v>0.5</v>
      </c>
      <c r="C149" s="45">
        <v>-0.8</v>
      </c>
      <c r="D149">
        <f t="shared" si="15"/>
        <v>1.3</v>
      </c>
      <c r="E149">
        <f t="shared" si="14"/>
        <v>0.14200000000000002</v>
      </c>
      <c r="F149" s="42" cm="1">
        <f t="array" ref="F149">SQRT(MMULT(MMULT(B149:D149,$C$13:$E$15),TRANSPOSE(B149:D149)))</f>
        <v>0.2945202879259764</v>
      </c>
    </row>
    <row r="150" spans="2:6" x14ac:dyDescent="0.2">
      <c r="B150" s="41">
        <v>0.5</v>
      </c>
      <c r="C150" s="45">
        <v>-0.9</v>
      </c>
      <c r="D150">
        <f t="shared" si="15"/>
        <v>1.4</v>
      </c>
      <c r="E150">
        <f t="shared" si="14"/>
        <v>0.14599999999999999</v>
      </c>
      <c r="F150" s="42" cm="1">
        <f t="array" ref="F150">SQRT(MMULT(MMULT(B150:D150,$C$13:$E$15),TRANSPOSE(B150:D150)))</f>
        <v>0.32070516054469717</v>
      </c>
    </row>
    <row r="151" spans="2:6" x14ac:dyDescent="0.2">
      <c r="B151" s="41">
        <v>0.5</v>
      </c>
      <c r="C151" s="45">
        <v>-1</v>
      </c>
      <c r="D151">
        <f t="shared" si="15"/>
        <v>1.5</v>
      </c>
      <c r="E151">
        <f t="shared" si="14"/>
        <v>0.15000000000000002</v>
      </c>
      <c r="F151" s="42" cm="1">
        <f t="array" ref="F151">SQRT(MMULT(MMULT(B151:D151,$C$13:$E$15),TRANSPOSE(B151:D151)))</f>
        <v>0.34726790810554325</v>
      </c>
    </row>
    <row r="152" spans="2:6" x14ac:dyDescent="0.2">
      <c r="B152" s="41">
        <v>0.4</v>
      </c>
      <c r="C152" s="45">
        <v>1</v>
      </c>
      <c r="D152">
        <f t="shared" si="15"/>
        <v>-0.4</v>
      </c>
      <c r="E152">
        <f t="shared" si="14"/>
        <v>7.5999999999999998E-2</v>
      </c>
      <c r="F152" s="42" cm="1">
        <f t="array" ref="F152">SQRT(MMULT(MMULT(B152:D152,$C$13:$E$15),TRANSPOSE(B152:D152)))</f>
        <v>0.25696692394158432</v>
      </c>
    </row>
    <row r="153" spans="2:6" x14ac:dyDescent="0.2">
      <c r="B153" s="41">
        <v>0.4</v>
      </c>
      <c r="C153" s="45">
        <v>0.9</v>
      </c>
      <c r="D153">
        <f t="shared" si="15"/>
        <v>-0.30000000000000004</v>
      </c>
      <c r="E153">
        <f t="shared" si="14"/>
        <v>0.08</v>
      </c>
      <c r="F153" s="42" cm="1">
        <f t="array" ref="F153">SQRT(MMULT(MMULT(B153:D153,$C$13:$E$15),TRANSPOSE(B153:D153)))</f>
        <v>0.23304420181587873</v>
      </c>
    </row>
    <row r="154" spans="2:6" x14ac:dyDescent="0.2">
      <c r="B154" s="41">
        <v>0.4</v>
      </c>
      <c r="C154" s="45">
        <v>0.8</v>
      </c>
      <c r="D154">
        <f t="shared" si="15"/>
        <v>-0.20000000000000007</v>
      </c>
      <c r="E154">
        <f t="shared" ref="E154:E217" si="16">B154*$C$3+C154*$C$4+D154*$C$5</f>
        <v>8.4000000000000005E-2</v>
      </c>
      <c r="F154" s="42" cm="1">
        <f t="array" ref="F154">SQRT(MMULT(MMULT(B154:D154,$C$13:$E$15),TRANSPOSE(B154:D154)))</f>
        <v>0.21028742235331149</v>
      </c>
    </row>
    <row r="155" spans="2:6" x14ac:dyDescent="0.2">
      <c r="B155" s="41">
        <v>0.4</v>
      </c>
      <c r="C155" s="45">
        <v>0.7</v>
      </c>
      <c r="D155">
        <f t="shared" ref="D155:D218" si="17">1-B155-C155</f>
        <v>-9.9999999999999978E-2</v>
      </c>
      <c r="E155">
        <f t="shared" si="16"/>
        <v>8.7999999999999995E-2</v>
      </c>
      <c r="F155" s="42" cm="1">
        <f t="array" ref="F155">SQRT(MMULT(MMULT(B155:D155,$C$13:$E$15),TRANSPOSE(B155:D155)))</f>
        <v>0.18911795261159103</v>
      </c>
    </row>
    <row r="156" spans="2:6" x14ac:dyDescent="0.2">
      <c r="B156" s="41">
        <v>0.4</v>
      </c>
      <c r="C156" s="45">
        <v>0.6</v>
      </c>
      <c r="D156">
        <f t="shared" si="17"/>
        <v>0</v>
      </c>
      <c r="E156">
        <f t="shared" si="16"/>
        <v>9.1999999999999998E-2</v>
      </c>
      <c r="F156" s="42" cm="1">
        <f t="array" ref="F156">SQRT(MMULT(MMULT(B156:D156,$C$13:$E$15),TRANSPOSE(B156:D156)))</f>
        <v>0.17012936254509389</v>
      </c>
    </row>
    <row r="157" spans="2:6" x14ac:dyDescent="0.2">
      <c r="B157" s="41">
        <v>0.4</v>
      </c>
      <c r="C157" s="45">
        <v>0.5</v>
      </c>
      <c r="D157">
        <f t="shared" si="17"/>
        <v>9.9999999999999978E-2</v>
      </c>
      <c r="E157">
        <f t="shared" si="16"/>
        <v>9.6000000000000002E-2</v>
      </c>
      <c r="F157" s="42" cm="1">
        <f t="array" ref="F157">SQRT(MMULT(MMULT(B157:D157,$C$13:$E$15),TRANSPOSE(B157:D157)))</f>
        <v>0.15412981541544776</v>
      </c>
    </row>
    <row r="158" spans="2:6" x14ac:dyDescent="0.2">
      <c r="B158" s="41">
        <v>0.4</v>
      </c>
      <c r="C158" s="45">
        <v>0.4</v>
      </c>
      <c r="D158">
        <f t="shared" si="17"/>
        <v>0.19999999999999996</v>
      </c>
      <c r="E158">
        <f t="shared" si="16"/>
        <v>0.1</v>
      </c>
      <c r="F158" s="42" cm="1">
        <f t="array" ref="F158">SQRT(MMULT(MMULT(B158:D158,$C$13:$E$15),TRANSPOSE(B158:D158)))</f>
        <v>0.14213233270442022</v>
      </c>
    </row>
    <row r="159" spans="2:6" x14ac:dyDescent="0.2">
      <c r="B159" s="41">
        <v>0.4</v>
      </c>
      <c r="C159" s="45">
        <v>0.3</v>
      </c>
      <c r="D159">
        <f t="shared" si="17"/>
        <v>0.3</v>
      </c>
      <c r="E159">
        <f t="shared" si="16"/>
        <v>0.10400000000000001</v>
      </c>
      <c r="F159" s="42" cm="1">
        <f t="array" ref="F159">SQRT(MMULT(MMULT(B159:D159,$C$13:$E$15),TRANSPOSE(B159:D159)))</f>
        <v>0.13520650871907017</v>
      </c>
    </row>
    <row r="160" spans="2:6" x14ac:dyDescent="0.2">
      <c r="B160" s="41">
        <v>0.4</v>
      </c>
      <c r="C160" s="45">
        <v>0.2</v>
      </c>
      <c r="D160">
        <f t="shared" si="17"/>
        <v>0.39999999999999997</v>
      </c>
      <c r="E160">
        <f t="shared" si="16"/>
        <v>0.10800000000000001</v>
      </c>
      <c r="F160" s="42" cm="1">
        <f t="array" ref="F160">SQRT(MMULT(MMULT(B160:D160,$C$13:$E$15),TRANSPOSE(B160:D160)))</f>
        <v>0.13414022513772669</v>
      </c>
    </row>
    <row r="161" spans="2:6" x14ac:dyDescent="0.2">
      <c r="B161" s="41">
        <v>0.4</v>
      </c>
      <c r="C161" s="45">
        <v>0.1</v>
      </c>
      <c r="D161">
        <f t="shared" si="17"/>
        <v>0.5</v>
      </c>
      <c r="E161">
        <f t="shared" si="16"/>
        <v>0.11200000000000002</v>
      </c>
      <c r="F161" s="42" cm="1">
        <f t="array" ref="F161">SQRT(MMULT(MMULT(B161:D161,$C$13:$E$15),TRANSPOSE(B161:D161)))</f>
        <v>0.13906832852953976</v>
      </c>
    </row>
    <row r="162" spans="2:6" x14ac:dyDescent="0.2">
      <c r="B162" s="41">
        <v>0.4</v>
      </c>
      <c r="C162" s="45">
        <v>0</v>
      </c>
      <c r="D162">
        <f t="shared" si="17"/>
        <v>0.6</v>
      </c>
      <c r="E162">
        <f t="shared" si="16"/>
        <v>0.11600000000000001</v>
      </c>
      <c r="F162" s="42" cm="1">
        <f t="array" ref="F162">SQRT(MMULT(MMULT(B162:D162,$C$13:$E$15),TRANSPOSE(B162:D162)))</f>
        <v>0.14939879517586482</v>
      </c>
    </row>
    <row r="163" spans="2:6" x14ac:dyDescent="0.2">
      <c r="B163" s="41">
        <v>0.4</v>
      </c>
      <c r="C163" s="45">
        <v>-0.1</v>
      </c>
      <c r="D163">
        <f t="shared" si="17"/>
        <v>0.7</v>
      </c>
      <c r="E163">
        <f t="shared" si="16"/>
        <v>0.12</v>
      </c>
      <c r="F163" s="42" cm="1">
        <f t="array" ref="F163">SQRT(MMULT(MMULT(B163:D163,$C$13:$E$15),TRANSPOSE(B163:D163)))</f>
        <v>0.16411459411033499</v>
      </c>
    </row>
    <row r="164" spans="2:6" x14ac:dyDescent="0.2">
      <c r="B164" s="41">
        <v>0.4</v>
      </c>
      <c r="C164" s="45">
        <v>-0.2</v>
      </c>
      <c r="D164">
        <f t="shared" si="17"/>
        <v>0.8</v>
      </c>
      <c r="E164">
        <f t="shared" si="16"/>
        <v>0.12400000000000001</v>
      </c>
      <c r="F164" s="42" cm="1">
        <f t="array" ref="F164">SQRT(MMULT(MMULT(B164:D164,$C$13:$E$15),TRANSPOSE(B164:D164)))</f>
        <v>0.18215597711851236</v>
      </c>
    </row>
    <row r="165" spans="2:6" x14ac:dyDescent="0.2">
      <c r="B165" s="41">
        <v>0.4</v>
      </c>
      <c r="C165" s="45">
        <v>-0.3</v>
      </c>
      <c r="D165">
        <f t="shared" si="17"/>
        <v>0.89999999999999991</v>
      </c>
      <c r="E165">
        <f t="shared" si="16"/>
        <v>0.128</v>
      </c>
      <c r="F165" s="42" cm="1">
        <f t="array" ref="F165">SQRT(MMULT(MMULT(B165:D165,$C$13:$E$15),TRANSPOSE(B165:D165)))</f>
        <v>0.20263662057979548</v>
      </c>
    </row>
    <row r="166" spans="2:6" x14ac:dyDescent="0.2">
      <c r="B166" s="41">
        <v>0.4</v>
      </c>
      <c r="C166" s="45">
        <v>-0.4</v>
      </c>
      <c r="D166">
        <f t="shared" si="17"/>
        <v>1</v>
      </c>
      <c r="E166">
        <f t="shared" si="16"/>
        <v>0.13200000000000001</v>
      </c>
      <c r="F166" s="42" cm="1">
        <f t="array" ref="F166">SQRT(MMULT(MMULT(B166:D166,$C$13:$E$15),TRANSPOSE(B166:D166)))</f>
        <v>0.22489108474992958</v>
      </c>
    </row>
    <row r="167" spans="2:6" x14ac:dyDescent="0.2">
      <c r="B167" s="41">
        <v>0.4</v>
      </c>
      <c r="C167" s="45">
        <v>-0.5</v>
      </c>
      <c r="D167">
        <f t="shared" si="17"/>
        <v>1.1000000000000001</v>
      </c>
      <c r="E167">
        <f t="shared" si="16"/>
        <v>0.13600000000000001</v>
      </c>
      <c r="F167" s="42" cm="1">
        <f t="array" ref="F167">SQRT(MMULT(MMULT(B167:D167,$C$13:$E$15),TRANSPOSE(B167:D167)))</f>
        <v>0.24844315245142098</v>
      </c>
    </row>
    <row r="168" spans="2:6" x14ac:dyDescent="0.2">
      <c r="B168" s="41">
        <v>0.4</v>
      </c>
      <c r="C168" s="45">
        <v>-0.6</v>
      </c>
      <c r="D168">
        <f t="shared" si="17"/>
        <v>1.2</v>
      </c>
      <c r="E168">
        <f t="shared" si="16"/>
        <v>0.14000000000000001</v>
      </c>
      <c r="F168" s="42" cm="1">
        <f t="array" ref="F168">SQRT(MMULT(MMULT(B168:D168,$C$13:$E$15),TRANSPOSE(B168:D168)))</f>
        <v>0.27295713949263173</v>
      </c>
    </row>
    <row r="169" spans="2:6" x14ac:dyDescent="0.2">
      <c r="B169" s="41">
        <v>0.4</v>
      </c>
      <c r="C169" s="45">
        <v>-0.7</v>
      </c>
      <c r="D169">
        <f t="shared" si="17"/>
        <v>1.2999999999999998</v>
      </c>
      <c r="E169">
        <f t="shared" si="16"/>
        <v>0.14400000000000002</v>
      </c>
      <c r="F169" s="42" cm="1">
        <f t="array" ref="F169">SQRT(MMULT(MMULT(B169:D169,$C$13:$E$15),TRANSPOSE(B169:D169)))</f>
        <v>0.29819590875798413</v>
      </c>
    </row>
    <row r="170" spans="2:6" x14ac:dyDescent="0.2">
      <c r="B170" s="41">
        <v>0.4</v>
      </c>
      <c r="C170" s="45">
        <v>-0.8</v>
      </c>
      <c r="D170">
        <f t="shared" si="17"/>
        <v>1.4</v>
      </c>
      <c r="E170">
        <f t="shared" si="16"/>
        <v>0.14799999999999999</v>
      </c>
      <c r="F170" s="42" cm="1">
        <f t="array" ref="F170">SQRT(MMULT(MMULT(B170:D170,$C$13:$E$15),TRANSPOSE(B170:D170)))</f>
        <v>0.32399012330625138</v>
      </c>
    </row>
    <row r="171" spans="2:6" x14ac:dyDescent="0.2">
      <c r="B171" s="41">
        <v>0.4</v>
      </c>
      <c r="C171" s="45">
        <v>-0.9</v>
      </c>
      <c r="D171">
        <f t="shared" si="17"/>
        <v>1.5</v>
      </c>
      <c r="E171">
        <f t="shared" si="16"/>
        <v>0.15200000000000002</v>
      </c>
      <c r="F171" s="42" cm="1">
        <f t="array" ref="F171">SQRT(MMULT(MMULT(B171:D171,$C$13:$E$15),TRANSPOSE(B171:D171)))</f>
        <v>0.35021707554029974</v>
      </c>
    </row>
    <row r="172" spans="2:6" x14ac:dyDescent="0.2">
      <c r="B172" s="41">
        <v>0.4</v>
      </c>
      <c r="C172" s="45">
        <v>-1</v>
      </c>
      <c r="D172">
        <f t="shared" si="17"/>
        <v>1.6</v>
      </c>
      <c r="E172">
        <f t="shared" si="16"/>
        <v>0.15600000000000003</v>
      </c>
      <c r="F172" s="42" cm="1">
        <f t="array" ref="F172">SQRT(MMULT(MMULT(B172:D172,$C$13:$E$15),TRANSPOSE(B172:D172)))</f>
        <v>0.37678641164458154</v>
      </c>
    </row>
    <row r="173" spans="2:6" x14ac:dyDescent="0.2">
      <c r="B173" s="41">
        <v>0.3</v>
      </c>
      <c r="C173" s="45">
        <v>1</v>
      </c>
      <c r="D173">
        <f t="shared" si="17"/>
        <v>-0.30000000000000004</v>
      </c>
      <c r="E173">
        <f t="shared" si="16"/>
        <v>8.199999999999999E-2</v>
      </c>
      <c r="F173" s="42" cm="1">
        <f t="array" ref="F173">SQRT(MMULT(MMULT(B173:D173,$C$13:$E$15),TRANSPOSE(B173:D173)))</f>
        <v>0.24128613718985184</v>
      </c>
    </row>
    <row r="174" spans="2:6" x14ac:dyDescent="0.2">
      <c r="B174" s="41">
        <v>0.3</v>
      </c>
      <c r="C174" s="45">
        <v>0.9</v>
      </c>
      <c r="D174">
        <f t="shared" si="17"/>
        <v>-0.20000000000000007</v>
      </c>
      <c r="E174">
        <f t="shared" si="16"/>
        <v>8.6000000000000007E-2</v>
      </c>
      <c r="F174" s="42" cm="1">
        <f t="array" ref="F174">SQRT(MMULT(MMULT(B174:D174,$C$13:$E$15),TRANSPOSE(B174:D174)))</f>
        <v>0.21924734890073358</v>
      </c>
    </row>
    <row r="175" spans="2:6" x14ac:dyDescent="0.2">
      <c r="B175" s="41">
        <v>0.3</v>
      </c>
      <c r="C175" s="45">
        <v>0.8</v>
      </c>
      <c r="D175">
        <f t="shared" si="17"/>
        <v>-0.10000000000000009</v>
      </c>
      <c r="E175">
        <f t="shared" si="16"/>
        <v>0.09</v>
      </c>
      <c r="F175" s="42" cm="1">
        <f t="array" ref="F175">SQRT(MMULT(MMULT(B175:D175,$C$13:$E$15),TRANSPOSE(B175:D175)))</f>
        <v>0.19888036604954248</v>
      </c>
    </row>
    <row r="176" spans="2:6" x14ac:dyDescent="0.2">
      <c r="B176" s="41">
        <v>0.3</v>
      </c>
      <c r="C176" s="45">
        <v>0.7</v>
      </c>
      <c r="D176">
        <f t="shared" si="17"/>
        <v>0</v>
      </c>
      <c r="E176">
        <f t="shared" si="16"/>
        <v>9.4E-2</v>
      </c>
      <c r="F176" s="42" cm="1">
        <f t="array" ref="F176">SQRT(MMULT(MMULT(B176:D176,$C$13:$E$15),TRANSPOSE(B176:D176)))</f>
        <v>0.18075121023107979</v>
      </c>
    </row>
    <row r="177" spans="2:6" x14ac:dyDescent="0.2">
      <c r="B177" s="41">
        <v>0.3</v>
      </c>
      <c r="C177" s="45">
        <v>0.6</v>
      </c>
      <c r="D177">
        <f t="shared" si="17"/>
        <v>9.9999999999999978E-2</v>
      </c>
      <c r="E177">
        <f t="shared" si="16"/>
        <v>9.799999999999999E-2</v>
      </c>
      <c r="F177" s="42" cm="1">
        <f t="array" ref="F177">SQRT(MMULT(MMULT(B177:D177,$C$13:$E$15),TRANSPOSE(B177:D177)))</f>
        <v>0.1655964975475025</v>
      </c>
    </row>
    <row r="178" spans="2:6" x14ac:dyDescent="0.2">
      <c r="B178" s="41">
        <v>0.3</v>
      </c>
      <c r="C178" s="45">
        <v>0.5</v>
      </c>
      <c r="D178">
        <f t="shared" si="17"/>
        <v>0.19999999999999996</v>
      </c>
      <c r="E178">
        <f t="shared" si="16"/>
        <v>0.10200000000000001</v>
      </c>
      <c r="F178" s="42" cm="1">
        <f t="array" ref="F178">SQRT(MMULT(MMULT(B178:D178,$C$13:$E$15),TRANSPOSE(B178:D178)))</f>
        <v>0.15429517166781337</v>
      </c>
    </row>
    <row r="179" spans="2:6" x14ac:dyDescent="0.2">
      <c r="B179" s="41">
        <v>0.3</v>
      </c>
      <c r="C179" s="45">
        <v>0.4</v>
      </c>
      <c r="D179">
        <f t="shared" si="17"/>
        <v>0.29999999999999993</v>
      </c>
      <c r="E179">
        <f t="shared" si="16"/>
        <v>0.106</v>
      </c>
      <c r="F179" s="42" cm="1">
        <f t="array" ref="F179">SQRT(MMULT(MMULT(B179:D179,$C$13:$E$15),TRANSPOSE(B179:D179)))</f>
        <v>0.14773422081562551</v>
      </c>
    </row>
    <row r="180" spans="2:6" x14ac:dyDescent="0.2">
      <c r="B180" s="41">
        <v>0.3</v>
      </c>
      <c r="C180" s="45">
        <v>0.3</v>
      </c>
      <c r="D180">
        <f t="shared" si="17"/>
        <v>0.39999999999999997</v>
      </c>
      <c r="E180">
        <f t="shared" si="16"/>
        <v>0.11</v>
      </c>
      <c r="F180" s="42" cm="1">
        <f t="array" ref="F180">SQRT(MMULT(MMULT(B180:D180,$C$13:$E$15),TRANSPOSE(B180:D180)))</f>
        <v>0.14655169736308071</v>
      </c>
    </row>
    <row r="181" spans="2:6" x14ac:dyDescent="0.2">
      <c r="B181" s="41">
        <v>0.3</v>
      </c>
      <c r="C181" s="45">
        <v>0.2</v>
      </c>
      <c r="D181">
        <f t="shared" si="17"/>
        <v>0.49999999999999994</v>
      </c>
      <c r="E181">
        <f t="shared" si="16"/>
        <v>0.11399999999999999</v>
      </c>
      <c r="F181" s="42" cm="1">
        <f t="array" ref="F181">SQRT(MMULT(MMULT(B181:D181,$C$13:$E$15),TRANSPOSE(B181:D181)))</f>
        <v>0.15087411971574183</v>
      </c>
    </row>
    <row r="182" spans="2:6" x14ac:dyDescent="0.2">
      <c r="B182" s="41">
        <v>0.3</v>
      </c>
      <c r="C182" s="45">
        <v>0.1</v>
      </c>
      <c r="D182">
        <f t="shared" si="17"/>
        <v>0.6</v>
      </c>
      <c r="E182">
        <f t="shared" si="16"/>
        <v>0.11800000000000001</v>
      </c>
      <c r="F182" s="42" cm="1">
        <f t="array" ref="F182">SQRT(MMULT(MMULT(B182:D182,$C$13:$E$15),TRANSPOSE(B182:D182)))</f>
        <v>0.16025666912799605</v>
      </c>
    </row>
    <row r="183" spans="2:6" x14ac:dyDescent="0.2">
      <c r="B183" s="41">
        <v>0.3</v>
      </c>
      <c r="C183" s="45">
        <v>0</v>
      </c>
      <c r="D183">
        <f t="shared" si="17"/>
        <v>0.7</v>
      </c>
      <c r="E183">
        <f t="shared" si="16"/>
        <v>0.122</v>
      </c>
      <c r="F183" s="42" cm="1">
        <f t="array" ref="F183">SQRT(MMULT(MMULT(B183:D183,$C$13:$E$15),TRANSPOSE(B183:D183)))</f>
        <v>0.17388214399414334</v>
      </c>
    </row>
    <row r="184" spans="2:6" x14ac:dyDescent="0.2">
      <c r="B184" s="41">
        <v>0.3</v>
      </c>
      <c r="C184" s="45">
        <v>-0.1</v>
      </c>
      <c r="D184">
        <f t="shared" si="17"/>
        <v>0.79999999999999993</v>
      </c>
      <c r="E184">
        <f t="shared" si="16"/>
        <v>0.126</v>
      </c>
      <c r="F184" s="42" cm="1">
        <f t="array" ref="F184">SQRT(MMULT(MMULT(B184:D184,$C$13:$E$15),TRANSPOSE(B184:D184)))</f>
        <v>0.19084391528157243</v>
      </c>
    </row>
    <row r="185" spans="2:6" x14ac:dyDescent="0.2">
      <c r="B185" s="41">
        <v>0.3</v>
      </c>
      <c r="C185" s="45">
        <v>-0.2</v>
      </c>
      <c r="D185">
        <f t="shared" si="17"/>
        <v>0.89999999999999991</v>
      </c>
      <c r="E185">
        <f t="shared" si="16"/>
        <v>0.13</v>
      </c>
      <c r="F185" s="42" cm="1">
        <f t="array" ref="F185">SQRT(MMULT(MMULT(B185:D185,$C$13:$E$15),TRANSPOSE(B185:D185)))</f>
        <v>0.21033639723072181</v>
      </c>
    </row>
    <row r="186" spans="2:6" x14ac:dyDescent="0.2">
      <c r="B186" s="41">
        <v>0.3</v>
      </c>
      <c r="C186" s="45">
        <v>-0.3</v>
      </c>
      <c r="D186">
        <f t="shared" si="17"/>
        <v>1</v>
      </c>
      <c r="E186">
        <f t="shared" si="16"/>
        <v>0.13400000000000001</v>
      </c>
      <c r="F186" s="42" cm="1">
        <f t="array" ref="F186">SQRT(MMULT(MMULT(B186:D186,$C$13:$E$15),TRANSPOSE(B186:D186)))</f>
        <v>0.2317218159776934</v>
      </c>
    </row>
    <row r="187" spans="2:6" x14ac:dyDescent="0.2">
      <c r="B187" s="41">
        <v>0.3</v>
      </c>
      <c r="C187" s="45">
        <v>-0.4</v>
      </c>
      <c r="D187">
        <f t="shared" si="17"/>
        <v>1.1000000000000001</v>
      </c>
      <c r="E187">
        <f t="shared" si="16"/>
        <v>0.13800000000000001</v>
      </c>
      <c r="F187" s="42" cm="1">
        <f t="array" ref="F187">SQRT(MMULT(MMULT(B187:D187,$C$13:$E$15),TRANSPOSE(B187:D187)))</f>
        <v>0.25452347632389438</v>
      </c>
    </row>
    <row r="188" spans="2:6" x14ac:dyDescent="0.2">
      <c r="B188" s="41">
        <v>0.3</v>
      </c>
      <c r="C188" s="45">
        <v>-0.5</v>
      </c>
      <c r="D188">
        <f t="shared" si="17"/>
        <v>1.2</v>
      </c>
      <c r="E188">
        <f t="shared" si="16"/>
        <v>0.14200000000000002</v>
      </c>
      <c r="F188" s="42" cm="1">
        <f t="array" ref="F188">SQRT(MMULT(MMULT(B188:D188,$C$13:$E$15),TRANSPOSE(B188:D188)))</f>
        <v>0.27839360624841941</v>
      </c>
    </row>
    <row r="189" spans="2:6" x14ac:dyDescent="0.2">
      <c r="B189" s="41">
        <v>0.3</v>
      </c>
      <c r="C189" s="45">
        <v>-0.6</v>
      </c>
      <c r="D189">
        <f t="shared" si="17"/>
        <v>1.2999999999999998</v>
      </c>
      <c r="E189">
        <f t="shared" si="16"/>
        <v>0.14599999999999999</v>
      </c>
      <c r="F189" s="42" cm="1">
        <f t="array" ref="F189">SQRT(MMULT(MMULT(B189:D189,$C$13:$E$15),TRANSPOSE(B189:D189)))</f>
        <v>0.30307985746334243</v>
      </c>
    </row>
    <row r="190" spans="2:6" x14ac:dyDescent="0.2">
      <c r="B190" s="41">
        <v>0.3</v>
      </c>
      <c r="C190" s="45">
        <v>-0.7</v>
      </c>
      <c r="D190">
        <f t="shared" si="17"/>
        <v>1.4</v>
      </c>
      <c r="E190">
        <f t="shared" si="16"/>
        <v>0.15000000000000002</v>
      </c>
      <c r="F190" s="42" cm="1">
        <f t="array" ref="F190">SQRT(MMULT(MMULT(B190:D190,$C$13:$E$15),TRANSPOSE(B190:D190)))</f>
        <v>0.32839823385639572</v>
      </c>
    </row>
    <row r="191" spans="2:6" x14ac:dyDescent="0.2">
      <c r="B191" s="41">
        <v>0.3</v>
      </c>
      <c r="C191" s="45">
        <v>-0.8</v>
      </c>
      <c r="D191">
        <f t="shared" si="17"/>
        <v>1.5</v>
      </c>
      <c r="E191">
        <f t="shared" si="16"/>
        <v>0.154</v>
      </c>
      <c r="F191" s="42" cm="1">
        <f t="array" ref="F191">SQRT(MMULT(MMULT(B191:D191,$C$13:$E$15),TRANSPOSE(B191:D191)))</f>
        <v>0.35421321262764893</v>
      </c>
    </row>
    <row r="192" spans="2:6" x14ac:dyDescent="0.2">
      <c r="B192" s="41">
        <v>0.3</v>
      </c>
      <c r="C192" s="45">
        <v>-0.9</v>
      </c>
      <c r="D192">
        <f t="shared" si="17"/>
        <v>1.6</v>
      </c>
      <c r="E192">
        <f t="shared" si="16"/>
        <v>0.15800000000000003</v>
      </c>
      <c r="F192" s="42" cm="1">
        <f t="array" ref="F192">SQRT(MMULT(MMULT(B192:D192,$C$13:$E$15),TRANSPOSE(B192:D192)))</f>
        <v>0.38042371114324619</v>
      </c>
    </row>
    <row r="193" spans="2:6" x14ac:dyDescent="0.2">
      <c r="B193" s="41">
        <v>0.3</v>
      </c>
      <c r="C193" s="45">
        <v>-1</v>
      </c>
      <c r="D193">
        <f t="shared" si="17"/>
        <v>1.7</v>
      </c>
      <c r="E193">
        <f t="shared" si="16"/>
        <v>0.16200000000000001</v>
      </c>
      <c r="F193" s="42" cm="1">
        <f t="array" ref="F193">SQRT(MMULT(MMULT(B193:D193,$C$13:$E$15),TRANSPOSE(B193:D193)))</f>
        <v>0.40695331427572867</v>
      </c>
    </row>
    <row r="194" spans="2:6" x14ac:dyDescent="0.2">
      <c r="B194" s="41">
        <v>0.2</v>
      </c>
      <c r="C194" s="45">
        <v>1</v>
      </c>
      <c r="D194">
        <f t="shared" si="17"/>
        <v>-0.19999999999999996</v>
      </c>
      <c r="E194">
        <f t="shared" si="16"/>
        <v>8.8000000000000009E-2</v>
      </c>
      <c r="F194" s="42" cm="1">
        <f t="array" ref="F194">SQRT(MMULT(MMULT(B194:D194,$C$13:$E$15),TRANSPOSE(B194:D194)))</f>
        <v>0.22951252689123527</v>
      </c>
    </row>
    <row r="195" spans="2:6" x14ac:dyDescent="0.2">
      <c r="B195" s="41">
        <v>0.2</v>
      </c>
      <c r="C195" s="45">
        <v>0.9</v>
      </c>
      <c r="D195">
        <f t="shared" si="17"/>
        <v>-9.9999999999999978E-2</v>
      </c>
      <c r="E195">
        <f t="shared" si="16"/>
        <v>9.2000000000000012E-2</v>
      </c>
      <c r="F195" s="42" cm="1">
        <f t="array" ref="F195">SQRT(MMULT(MMULT(B195:D195,$C$13:$E$15),TRANSPOSE(B195:D195)))</f>
        <v>0.20999809522945678</v>
      </c>
    </row>
    <row r="196" spans="2:6" x14ac:dyDescent="0.2">
      <c r="B196" s="41">
        <v>0.2</v>
      </c>
      <c r="C196" s="45">
        <v>0.8</v>
      </c>
      <c r="D196">
        <f t="shared" si="17"/>
        <v>0</v>
      </c>
      <c r="E196">
        <f t="shared" si="16"/>
        <v>9.6000000000000016E-2</v>
      </c>
      <c r="F196" s="42" cm="1">
        <f t="array" ref="F196">SQRT(MMULT(MMULT(B196:D196,$C$13:$E$15),TRANSPOSE(B196:D196)))</f>
        <v>0.19275891678467172</v>
      </c>
    </row>
    <row r="197" spans="2:6" x14ac:dyDescent="0.2">
      <c r="B197" s="41">
        <v>0.2</v>
      </c>
      <c r="C197" s="45">
        <v>0.7</v>
      </c>
      <c r="D197">
        <f t="shared" si="17"/>
        <v>0.10000000000000009</v>
      </c>
      <c r="E197">
        <f t="shared" si="16"/>
        <v>0.1</v>
      </c>
      <c r="F197" s="42" cm="1">
        <f t="array" ref="F197">SQRT(MMULT(MMULT(B197:D197,$C$13:$E$15),TRANSPOSE(B197:D197)))</f>
        <v>0.17845559671806316</v>
      </c>
    </row>
    <row r="198" spans="2:6" x14ac:dyDescent="0.2">
      <c r="B198" s="41">
        <v>0.2</v>
      </c>
      <c r="C198" s="45">
        <v>0.6</v>
      </c>
      <c r="D198">
        <f t="shared" si="17"/>
        <v>0.20000000000000007</v>
      </c>
      <c r="E198">
        <f t="shared" si="16"/>
        <v>0.10400000000000001</v>
      </c>
      <c r="F198" s="42" cm="1">
        <f t="array" ref="F198">SQRT(MMULT(MMULT(B198:D198,$C$13:$E$15),TRANSPOSE(B198:D198)))</f>
        <v>0.167840400380838</v>
      </c>
    </row>
    <row r="199" spans="2:6" x14ac:dyDescent="0.2">
      <c r="B199" s="41">
        <v>0.2</v>
      </c>
      <c r="C199" s="45">
        <v>0.5</v>
      </c>
      <c r="D199">
        <f t="shared" si="17"/>
        <v>0.30000000000000004</v>
      </c>
      <c r="E199">
        <f t="shared" si="16"/>
        <v>0.10800000000000001</v>
      </c>
      <c r="F199" s="42" cm="1">
        <f t="array" ref="F199">SQRT(MMULT(MMULT(B199:D199,$C$13:$E$15),TRANSPOSE(B199:D199)))</f>
        <v>0.16164157880941402</v>
      </c>
    </row>
    <row r="200" spans="2:6" x14ac:dyDescent="0.2">
      <c r="B200" s="41">
        <v>0.2</v>
      </c>
      <c r="C200" s="45">
        <v>0.4</v>
      </c>
      <c r="D200">
        <f t="shared" si="17"/>
        <v>0.4</v>
      </c>
      <c r="E200">
        <f t="shared" si="16"/>
        <v>0.11200000000000002</v>
      </c>
      <c r="F200" s="42" cm="1">
        <f t="array" ref="F200">SQRT(MMULT(MMULT(B200:D200,$C$13:$E$15),TRANSPOSE(B200:D200)))</f>
        <v>0.16037206739329643</v>
      </c>
    </row>
    <row r="201" spans="2:6" x14ac:dyDescent="0.2">
      <c r="B201" s="41">
        <v>0.2</v>
      </c>
      <c r="C201" s="45">
        <v>0.3</v>
      </c>
      <c r="D201">
        <f t="shared" si="17"/>
        <v>0.5</v>
      </c>
      <c r="E201">
        <f t="shared" si="16"/>
        <v>0.11600000000000001</v>
      </c>
      <c r="F201" s="42" cm="1">
        <f t="array" ref="F201">SQRT(MMULT(MMULT(B201:D201,$C$13:$E$15),TRANSPOSE(B201:D201)))</f>
        <v>0.16414627622946554</v>
      </c>
    </row>
    <row r="202" spans="2:6" x14ac:dyDescent="0.2">
      <c r="B202" s="41">
        <v>0.2</v>
      </c>
      <c r="C202" s="45">
        <v>0.2</v>
      </c>
      <c r="D202">
        <f t="shared" si="17"/>
        <v>0.60000000000000009</v>
      </c>
      <c r="E202">
        <f t="shared" si="16"/>
        <v>0.12000000000000002</v>
      </c>
      <c r="F202" s="42" cm="1">
        <f t="array" ref="F202">SQRT(MMULT(MMULT(B202:D202,$C$13:$E$15),TRANSPOSE(B202:D202)))</f>
        <v>0.17263371628972138</v>
      </c>
    </row>
    <row r="203" spans="2:6" x14ac:dyDescent="0.2">
      <c r="B203" s="41">
        <v>0.2</v>
      </c>
      <c r="C203" s="45">
        <v>0.1</v>
      </c>
      <c r="D203">
        <f t="shared" si="17"/>
        <v>0.70000000000000007</v>
      </c>
      <c r="E203">
        <f t="shared" si="16"/>
        <v>0.12400000000000003</v>
      </c>
      <c r="F203" s="42" cm="1">
        <f t="array" ref="F203">SQRT(MMULT(MMULT(B203:D203,$C$13:$E$15),TRANSPOSE(B203:D203)))</f>
        <v>0.18518747257846577</v>
      </c>
    </row>
    <row r="204" spans="2:6" x14ac:dyDescent="0.2">
      <c r="B204" s="41">
        <v>0.2</v>
      </c>
      <c r="C204" s="45">
        <v>0</v>
      </c>
      <c r="D204">
        <f t="shared" si="17"/>
        <v>0.8</v>
      </c>
      <c r="E204">
        <f t="shared" si="16"/>
        <v>0.128</v>
      </c>
      <c r="F204" s="42" cm="1">
        <f t="array" ref="F204">SQRT(MMULT(MMULT(B204:D204,$C$13:$E$15),TRANSPOSE(B204:D204)))</f>
        <v>0.20104725812604363</v>
      </c>
    </row>
    <row r="205" spans="2:6" x14ac:dyDescent="0.2">
      <c r="B205" s="41">
        <v>0.2</v>
      </c>
      <c r="C205" s="45">
        <v>-0.1</v>
      </c>
      <c r="D205">
        <f t="shared" si="17"/>
        <v>0.9</v>
      </c>
      <c r="E205">
        <f t="shared" si="16"/>
        <v>0.13200000000000003</v>
      </c>
      <c r="F205" s="42" cm="1">
        <f t="array" ref="F205">SQRT(MMULT(MMULT(B205:D205,$C$13:$E$15),TRANSPOSE(B205:D205)))</f>
        <v>0.21949760818742423</v>
      </c>
    </row>
    <row r="206" spans="2:6" x14ac:dyDescent="0.2">
      <c r="B206" s="41">
        <v>0.2</v>
      </c>
      <c r="C206" s="45">
        <v>-0.2</v>
      </c>
      <c r="D206">
        <f t="shared" si="17"/>
        <v>1</v>
      </c>
      <c r="E206">
        <f t="shared" si="16"/>
        <v>0.13600000000000001</v>
      </c>
      <c r="F206" s="42" cm="1">
        <f t="array" ref="F206">SQRT(MMULT(MMULT(B206:D206,$C$13:$E$15),TRANSPOSE(B206:D206)))</f>
        <v>0.23994165957582272</v>
      </c>
    </row>
    <row r="207" spans="2:6" x14ac:dyDescent="0.2">
      <c r="B207" s="41">
        <v>0.2</v>
      </c>
      <c r="C207" s="45">
        <v>-0.3</v>
      </c>
      <c r="D207">
        <f t="shared" si="17"/>
        <v>1.1000000000000001</v>
      </c>
      <c r="E207">
        <f t="shared" si="16"/>
        <v>0.14000000000000001</v>
      </c>
      <c r="F207" s="42" cm="1">
        <f t="array" ref="F207">SQRT(MMULT(MMULT(B207:D207,$C$13:$E$15),TRANSPOSE(B207:D207)))</f>
        <v>0.26191296264217245</v>
      </c>
    </row>
    <row r="208" spans="2:6" x14ac:dyDescent="0.2">
      <c r="B208" s="41">
        <v>0.2</v>
      </c>
      <c r="C208" s="45">
        <v>-0.4</v>
      </c>
      <c r="D208">
        <f t="shared" si="17"/>
        <v>1.2000000000000002</v>
      </c>
      <c r="E208">
        <f t="shared" si="16"/>
        <v>0.14400000000000002</v>
      </c>
      <c r="F208" s="42" cm="1">
        <f t="array" ref="F208">SQRT(MMULT(MMULT(B208:D208,$C$13:$E$15),TRANSPOSE(B208:D208)))</f>
        <v>0.28505859046869653</v>
      </c>
    </row>
    <row r="209" spans="2:6" x14ac:dyDescent="0.2">
      <c r="B209" s="41">
        <v>0.2</v>
      </c>
      <c r="C209" s="45">
        <v>-0.5</v>
      </c>
      <c r="D209">
        <f t="shared" si="17"/>
        <v>1.3</v>
      </c>
      <c r="E209">
        <f t="shared" si="16"/>
        <v>0.14800000000000002</v>
      </c>
      <c r="F209" s="42" cm="1">
        <f t="array" ref="F209">SQRT(MMULT(MMULT(B209:D209,$C$13:$E$15),TRANSPOSE(B209:D209)))</f>
        <v>0.30911486538178656</v>
      </c>
    </row>
    <row r="210" spans="2:6" x14ac:dyDescent="0.2">
      <c r="B210" s="41">
        <v>0.2</v>
      </c>
      <c r="C210" s="45">
        <v>-0.6</v>
      </c>
      <c r="D210">
        <f t="shared" si="17"/>
        <v>1.4</v>
      </c>
      <c r="E210">
        <f t="shared" si="16"/>
        <v>0.15200000000000002</v>
      </c>
      <c r="F210" s="42" cm="1">
        <f t="array" ref="F210">SQRT(MMULT(MMULT(B210:D210,$C$13:$E$15),TRANSPOSE(B210:D210)))</f>
        <v>0.33388501014570865</v>
      </c>
    </row>
    <row r="211" spans="2:6" x14ac:dyDescent="0.2">
      <c r="B211" s="41">
        <v>0.2</v>
      </c>
      <c r="C211" s="45">
        <v>-0.7</v>
      </c>
      <c r="D211">
        <f t="shared" si="17"/>
        <v>1.5</v>
      </c>
      <c r="E211">
        <f t="shared" si="16"/>
        <v>0.15600000000000003</v>
      </c>
      <c r="F211" s="42" cm="1">
        <f t="array" ref="F211">SQRT(MMULT(MMULT(B211:D211,$C$13:$E$15),TRANSPOSE(B211:D211)))</f>
        <v>0.35922138021003153</v>
      </c>
    </row>
    <row r="212" spans="2:6" x14ac:dyDescent="0.2">
      <c r="B212" s="41">
        <v>0.2</v>
      </c>
      <c r="C212" s="45">
        <v>-0.8</v>
      </c>
      <c r="D212">
        <f t="shared" si="17"/>
        <v>1.6</v>
      </c>
      <c r="E212">
        <f t="shared" si="16"/>
        <v>0.16000000000000003</v>
      </c>
      <c r="F212" s="42" cm="1">
        <f t="array" ref="F212">SQRT(MMULT(MMULT(B212:D212,$C$13:$E$15),TRANSPOSE(B212:D212)))</f>
        <v>0.38501220759866828</v>
      </c>
    </row>
    <row r="213" spans="2:6" x14ac:dyDescent="0.2">
      <c r="B213" s="41">
        <v>0.2</v>
      </c>
      <c r="C213" s="45">
        <v>-0.9</v>
      </c>
      <c r="D213">
        <f t="shared" si="17"/>
        <v>1.7000000000000002</v>
      </c>
      <c r="E213">
        <f t="shared" si="16"/>
        <v>0.16400000000000003</v>
      </c>
      <c r="F213" s="42" cm="1">
        <f t="array" ref="F213">SQRT(MMULT(MMULT(B213:D213,$C$13:$E$15),TRANSPOSE(B213:D213)))</f>
        <v>0.41117198348136519</v>
      </c>
    </row>
    <row r="214" spans="2:6" x14ac:dyDescent="0.2">
      <c r="B214" s="41">
        <v>0.2</v>
      </c>
      <c r="C214" s="45">
        <v>-1</v>
      </c>
      <c r="D214">
        <f t="shared" si="17"/>
        <v>1.8</v>
      </c>
      <c r="E214">
        <f t="shared" si="16"/>
        <v>0.16800000000000004</v>
      </c>
      <c r="F214" s="42" cm="1">
        <f t="array" ref="F214">SQRT(MMULT(MMULT(B214:D214,$C$13:$E$15),TRANSPOSE(B214:D214)))</f>
        <v>0.43763455073839863</v>
      </c>
    </row>
    <row r="215" spans="2:6" x14ac:dyDescent="0.2">
      <c r="B215" s="41">
        <v>0.1</v>
      </c>
      <c r="C215" s="45">
        <v>1</v>
      </c>
      <c r="D215">
        <f t="shared" si="17"/>
        <v>-9.9999999999999978E-2</v>
      </c>
      <c r="E215">
        <f t="shared" si="16"/>
        <v>9.4000000000000014E-2</v>
      </c>
      <c r="F215" s="42" cm="1">
        <f t="array" ref="F215">SQRT(MMULT(MMULT(B215:D215,$C$13:$E$15),TRANSPOSE(B215:D215)))</f>
        <v>0.22226785642552996</v>
      </c>
    </row>
    <row r="216" spans="2:6" x14ac:dyDescent="0.2">
      <c r="B216" s="41">
        <v>0.1</v>
      </c>
      <c r="C216" s="45">
        <v>0.9</v>
      </c>
      <c r="D216">
        <f t="shared" si="17"/>
        <v>0</v>
      </c>
      <c r="E216">
        <f t="shared" si="16"/>
        <v>9.8000000000000004E-2</v>
      </c>
      <c r="F216" s="42" cm="1">
        <f t="array" ref="F216">SQRT(MMULT(MMULT(B216:D216,$C$13:$E$15),TRANSPOSE(B216:D216)))</f>
        <v>0.20591017459076666</v>
      </c>
    </row>
    <row r="217" spans="2:6" x14ac:dyDescent="0.2">
      <c r="B217" s="41">
        <v>0.1</v>
      </c>
      <c r="C217" s="45">
        <v>0.8</v>
      </c>
      <c r="D217">
        <f t="shared" si="17"/>
        <v>9.9999999999999978E-2</v>
      </c>
      <c r="E217">
        <f t="shared" si="16"/>
        <v>0.10200000000000002</v>
      </c>
      <c r="F217" s="42" cm="1">
        <f t="array" ref="F217">SQRT(MMULT(MMULT(B217:D217,$C$13:$E$15),TRANSPOSE(B217:D217)))</f>
        <v>0.19242816841616511</v>
      </c>
    </row>
    <row r="218" spans="2:6" x14ac:dyDescent="0.2">
      <c r="B218" s="41">
        <v>0.1</v>
      </c>
      <c r="C218" s="45">
        <v>0.7</v>
      </c>
      <c r="D218">
        <f t="shared" si="17"/>
        <v>0.20000000000000007</v>
      </c>
      <c r="E218">
        <f t="shared" ref="E218:E281" si="18">B218*$C$3+C218*$C$4+D218*$C$5</f>
        <v>0.106</v>
      </c>
      <c r="F218" s="42" cm="1">
        <f t="array" ref="F218">SQRT(MMULT(MMULT(B218:D218,$C$13:$E$15),TRANSPOSE(B218:D218)))</f>
        <v>0.18246040666402122</v>
      </c>
    </row>
    <row r="219" spans="2:6" x14ac:dyDescent="0.2">
      <c r="B219" s="41">
        <v>0.1</v>
      </c>
      <c r="C219" s="45">
        <v>0.6</v>
      </c>
      <c r="D219">
        <f t="shared" ref="D219:D282" si="19">1-B219-C219</f>
        <v>0.30000000000000004</v>
      </c>
      <c r="E219">
        <f t="shared" si="18"/>
        <v>0.11000000000000001</v>
      </c>
      <c r="F219" s="42" cm="1">
        <f t="array" ref="F219">SQRT(MMULT(MMULT(B219:D219,$C$13:$E$15),TRANSPOSE(B219:D219)))</f>
        <v>0.17660294448281433</v>
      </c>
    </row>
    <row r="220" spans="2:6" x14ac:dyDescent="0.2">
      <c r="B220" s="41">
        <v>0.1</v>
      </c>
      <c r="C220" s="45">
        <v>0.5</v>
      </c>
      <c r="D220">
        <f t="shared" si="19"/>
        <v>0.4</v>
      </c>
      <c r="E220">
        <f t="shared" si="18"/>
        <v>0.11400000000000002</v>
      </c>
      <c r="F220" s="42" cm="1">
        <f t="array" ref="F220">SQRT(MMULT(MMULT(B220:D220,$C$13:$E$15),TRANSPOSE(B220:D220)))</f>
        <v>0.17526836565678361</v>
      </c>
    </row>
    <row r="221" spans="2:6" x14ac:dyDescent="0.2">
      <c r="B221" s="41">
        <v>0.1</v>
      </c>
      <c r="C221" s="45">
        <v>0.4</v>
      </c>
      <c r="D221">
        <f t="shared" si="19"/>
        <v>0.5</v>
      </c>
      <c r="E221">
        <f t="shared" si="18"/>
        <v>0.11800000000000002</v>
      </c>
      <c r="F221" s="42" cm="1">
        <f t="array" ref="F221">SQRT(MMULT(MMULT(B221:D221,$C$13:$E$15),TRANSPOSE(B221:D221)))</f>
        <v>0.17855811378932071</v>
      </c>
    </row>
    <row r="222" spans="2:6" x14ac:dyDescent="0.2">
      <c r="B222" s="41">
        <v>0.1</v>
      </c>
      <c r="C222" s="45">
        <v>0.3</v>
      </c>
      <c r="D222">
        <f t="shared" si="19"/>
        <v>0.60000000000000009</v>
      </c>
      <c r="E222">
        <f t="shared" si="18"/>
        <v>0.12200000000000003</v>
      </c>
      <c r="F222" s="42" cm="1">
        <f t="array" ref="F222">SQRT(MMULT(MMULT(B222:D222,$C$13:$E$15),TRANSPOSE(B222:D222)))</f>
        <v>0.18622728049348736</v>
      </c>
    </row>
    <row r="223" spans="2:6" x14ac:dyDescent="0.2">
      <c r="B223" s="41">
        <v>0.1</v>
      </c>
      <c r="C223" s="45">
        <v>0.2</v>
      </c>
      <c r="D223">
        <f t="shared" si="19"/>
        <v>0.7</v>
      </c>
      <c r="E223">
        <f t="shared" si="18"/>
        <v>0.126</v>
      </c>
      <c r="F223" s="42" cm="1">
        <f t="array" ref="F223">SQRT(MMULT(MMULT(B223:D223,$C$13:$E$15),TRANSPOSE(B223:D223)))</f>
        <v>0.19776703466452644</v>
      </c>
    </row>
    <row r="224" spans="2:6" x14ac:dyDescent="0.2">
      <c r="B224" s="41">
        <v>0.1</v>
      </c>
      <c r="C224" s="45">
        <v>0.1</v>
      </c>
      <c r="D224">
        <f t="shared" si="19"/>
        <v>0.8</v>
      </c>
      <c r="E224">
        <f t="shared" si="18"/>
        <v>0.13</v>
      </c>
      <c r="F224" s="42" cm="1">
        <f t="array" ref="F224">SQRT(MMULT(MMULT(B224:D224,$C$13:$E$15),TRANSPOSE(B224:D224)))</f>
        <v>0.21254787695952179</v>
      </c>
    </row>
    <row r="225" spans="2:6" x14ac:dyDescent="0.2">
      <c r="B225" s="41">
        <v>0.1</v>
      </c>
      <c r="C225" s="45">
        <v>0</v>
      </c>
      <c r="D225">
        <f t="shared" si="19"/>
        <v>0.9</v>
      </c>
      <c r="E225">
        <f t="shared" si="18"/>
        <v>0.13400000000000004</v>
      </c>
      <c r="F225" s="42" cm="1">
        <f t="array" ref="F225">SQRT(MMULT(MMULT(B225:D225,$C$13:$E$15),TRANSPOSE(B225:D225)))</f>
        <v>0.22994564575133838</v>
      </c>
    </row>
    <row r="226" spans="2:6" x14ac:dyDescent="0.2">
      <c r="B226" s="41">
        <v>0.1</v>
      </c>
      <c r="C226" s="45">
        <v>-0.1</v>
      </c>
      <c r="D226">
        <f t="shared" si="19"/>
        <v>1</v>
      </c>
      <c r="E226">
        <f t="shared" si="18"/>
        <v>0.13800000000000001</v>
      </c>
      <c r="F226" s="42" cm="1">
        <f t="array" ref="F226">SQRT(MMULT(MMULT(B226:D226,$C$13:$E$15),TRANSPOSE(B226:D226)))</f>
        <v>0.24941331159342719</v>
      </c>
    </row>
    <row r="227" spans="2:6" x14ac:dyDescent="0.2">
      <c r="B227" s="41">
        <v>0.1</v>
      </c>
      <c r="C227" s="45">
        <v>-0.2</v>
      </c>
      <c r="D227">
        <f t="shared" si="19"/>
        <v>1.1000000000000001</v>
      </c>
      <c r="E227">
        <f t="shared" si="18"/>
        <v>0.14200000000000002</v>
      </c>
      <c r="F227" s="42" cm="1">
        <f t="array" ref="F227">SQRT(MMULT(MMULT(B227:D227,$C$13:$E$15),TRANSPOSE(B227:D227)))</f>
        <v>0.27050434377288662</v>
      </c>
    </row>
    <row r="228" spans="2:6" x14ac:dyDescent="0.2">
      <c r="B228" s="41">
        <v>0.1</v>
      </c>
      <c r="C228" s="45">
        <v>-0.3</v>
      </c>
      <c r="D228">
        <f t="shared" si="19"/>
        <v>1.2</v>
      </c>
      <c r="E228">
        <f t="shared" si="18"/>
        <v>0.14600000000000002</v>
      </c>
      <c r="F228" s="42" cm="1">
        <f t="array" ref="F228">SQRT(MMULT(MMULT(B228:D228,$C$13:$E$15),TRANSPOSE(B228:D228)))</f>
        <v>0.29286822975529458</v>
      </c>
    </row>
    <row r="229" spans="2:6" x14ac:dyDescent="0.2">
      <c r="B229" s="41">
        <v>0.1</v>
      </c>
      <c r="C229" s="45">
        <v>-0.4</v>
      </c>
      <c r="D229">
        <f t="shared" si="19"/>
        <v>1.3</v>
      </c>
      <c r="E229">
        <f t="shared" si="18"/>
        <v>0.15000000000000002</v>
      </c>
      <c r="F229" s="42" cm="1">
        <f t="array" ref="F229">SQRT(MMULT(MMULT(B229:D229,$C$13:$E$15),TRANSPOSE(B229:D229)))</f>
        <v>0.31623503917181606</v>
      </c>
    </row>
    <row r="230" spans="2:6" x14ac:dyDescent="0.2">
      <c r="B230" s="41">
        <v>0.1</v>
      </c>
      <c r="C230" s="45">
        <v>-0.5</v>
      </c>
      <c r="D230">
        <f t="shared" si="19"/>
        <v>1.4</v>
      </c>
      <c r="E230">
        <f t="shared" si="18"/>
        <v>0.154</v>
      </c>
      <c r="F230" s="42" cm="1">
        <f t="array" ref="F230">SQRT(MMULT(MMULT(B230:D230,$C$13:$E$15),TRANSPOSE(B230:D230)))</f>
        <v>0.3403982961179447</v>
      </c>
    </row>
    <row r="231" spans="2:6" x14ac:dyDescent="0.2">
      <c r="B231" s="41">
        <v>0.1</v>
      </c>
      <c r="C231" s="45">
        <v>-0.6</v>
      </c>
      <c r="D231">
        <f t="shared" si="19"/>
        <v>1.5</v>
      </c>
      <c r="E231">
        <f t="shared" si="18"/>
        <v>0.15800000000000003</v>
      </c>
      <c r="F231" s="42" cm="1">
        <f t="array" ref="F231">SQRT(MMULT(MMULT(B231:D231,$C$13:$E$15),TRANSPOSE(B231:D231)))</f>
        <v>0.36519994523548333</v>
      </c>
    </row>
    <row r="232" spans="2:6" x14ac:dyDescent="0.2">
      <c r="B232" s="41">
        <v>0.1</v>
      </c>
      <c r="C232" s="45">
        <v>-0.7</v>
      </c>
      <c r="D232">
        <f t="shared" si="19"/>
        <v>1.6</v>
      </c>
      <c r="E232">
        <f t="shared" si="18"/>
        <v>0.16200000000000003</v>
      </c>
      <c r="F232" s="42" cm="1">
        <f t="array" ref="F232">SQRT(MMULT(MMULT(B232:D232,$C$13:$E$15),TRANSPOSE(B232:D232)))</f>
        <v>0.39051837344739621</v>
      </c>
    </row>
    <row r="233" spans="2:6" x14ac:dyDescent="0.2">
      <c r="B233" s="41">
        <v>0.1</v>
      </c>
      <c r="C233" s="45">
        <v>-0.8</v>
      </c>
      <c r="D233">
        <f t="shared" si="19"/>
        <v>1.7000000000000002</v>
      </c>
      <c r="E233">
        <f t="shared" si="18"/>
        <v>0.16600000000000004</v>
      </c>
      <c r="F233" s="42" cm="1">
        <f t="array" ref="F233">SQRT(MMULT(MMULT(B233:D233,$C$13:$E$15),TRANSPOSE(B233:D233)))</f>
        <v>0.4162592941905322</v>
      </c>
    </row>
    <row r="234" spans="2:6" x14ac:dyDescent="0.2">
      <c r="B234" s="41">
        <v>0.1</v>
      </c>
      <c r="C234" s="45">
        <v>-0.9</v>
      </c>
      <c r="D234">
        <f t="shared" si="19"/>
        <v>1.8</v>
      </c>
      <c r="E234">
        <f t="shared" si="18"/>
        <v>0.17000000000000004</v>
      </c>
      <c r="F234" s="42" cm="1">
        <f t="array" ref="F234">SQRT(MMULT(MMULT(B234:D234,$C$13:$E$15),TRANSPOSE(B234:D234)))</f>
        <v>0.44234895727242313</v>
      </c>
    </row>
    <row r="235" spans="2:6" x14ac:dyDescent="0.2">
      <c r="B235" s="41">
        <v>0.1</v>
      </c>
      <c r="C235" s="45">
        <v>-1</v>
      </c>
      <c r="D235">
        <f t="shared" si="19"/>
        <v>1.9</v>
      </c>
      <c r="E235">
        <f t="shared" si="18"/>
        <v>0.17400000000000002</v>
      </c>
      <c r="F235" s="42" cm="1">
        <f t="array" ref="F235">SQRT(MMULT(MMULT(B235:D235,$C$13:$E$15),TRANSPOSE(B235:D235)))</f>
        <v>0.46872913286886703</v>
      </c>
    </row>
    <row r="236" spans="2:6" x14ac:dyDescent="0.2">
      <c r="B236" s="41">
        <v>0</v>
      </c>
      <c r="C236" s="45">
        <v>1</v>
      </c>
      <c r="D236">
        <f t="shared" si="19"/>
        <v>0</v>
      </c>
      <c r="E236">
        <f t="shared" si="18"/>
        <v>0.1</v>
      </c>
      <c r="F236" s="42" cm="1">
        <f t="array" ref="F236">SQRT(MMULT(MMULT(B236:D236,$C$13:$E$15),TRANSPOSE(B236:D236)))</f>
        <v>0.22</v>
      </c>
    </row>
    <row r="237" spans="2:6" x14ac:dyDescent="0.2">
      <c r="B237" s="41">
        <v>0</v>
      </c>
      <c r="C237" s="45">
        <v>0.9</v>
      </c>
      <c r="D237">
        <f t="shared" si="19"/>
        <v>9.9999999999999978E-2</v>
      </c>
      <c r="E237">
        <f t="shared" si="18"/>
        <v>0.10400000000000001</v>
      </c>
      <c r="F237" s="42" cm="1">
        <f t="array" ref="F237">SQRT(MMULT(MMULT(B237:D237,$C$13:$E$15),TRANSPOSE(B237:D237)))</f>
        <v>0.20728917000171523</v>
      </c>
    </row>
    <row r="238" spans="2:6" x14ac:dyDescent="0.2">
      <c r="B238" s="41">
        <v>0</v>
      </c>
      <c r="C238" s="45">
        <v>0.8</v>
      </c>
      <c r="D238">
        <f t="shared" si="19"/>
        <v>0.19999999999999996</v>
      </c>
      <c r="E238">
        <f t="shared" si="18"/>
        <v>0.10800000000000001</v>
      </c>
      <c r="F238" s="42" cm="1">
        <f t="array" ref="F238">SQRT(MMULT(MMULT(B238:D238,$C$13:$E$15),TRANSPOSE(B238:D238)))</f>
        <v>0.19791715438536397</v>
      </c>
    </row>
    <row r="239" spans="2:6" x14ac:dyDescent="0.2">
      <c r="B239" s="41">
        <v>0</v>
      </c>
      <c r="C239" s="45">
        <v>0.7</v>
      </c>
      <c r="D239">
        <f t="shared" si="19"/>
        <v>0.30000000000000004</v>
      </c>
      <c r="E239">
        <f t="shared" si="18"/>
        <v>0.112</v>
      </c>
      <c r="F239" s="42" cm="1">
        <f t="array" ref="F239">SQRT(MMULT(MMULT(B239:D239,$C$13:$E$15),TRANSPOSE(B239:D239)))</f>
        <v>0.19237255521513458</v>
      </c>
    </row>
    <row r="240" spans="2:6" x14ac:dyDescent="0.2">
      <c r="B240" s="41">
        <v>0</v>
      </c>
      <c r="C240" s="45">
        <v>0.6</v>
      </c>
      <c r="D240">
        <f t="shared" si="19"/>
        <v>0.4</v>
      </c>
      <c r="E240">
        <f t="shared" si="18"/>
        <v>0.11600000000000001</v>
      </c>
      <c r="F240" s="42" cm="1">
        <f t="array" ref="F240">SQRT(MMULT(MMULT(B240:D240,$C$13:$E$15),TRANSPOSE(B240:D240)))</f>
        <v>0.19098900491913143</v>
      </c>
    </row>
    <row r="241" spans="2:6" x14ac:dyDescent="0.2">
      <c r="B241" s="41">
        <v>0</v>
      </c>
      <c r="C241" s="45">
        <v>0.5</v>
      </c>
      <c r="D241">
        <f t="shared" si="19"/>
        <v>0.5</v>
      </c>
      <c r="E241">
        <f t="shared" si="18"/>
        <v>0.12000000000000001</v>
      </c>
      <c r="F241" s="42" cm="1">
        <f t="array" ref="F241">SQRT(MMULT(MMULT(B241:D241,$C$13:$E$15),TRANSPOSE(B241:D241)))</f>
        <v>0.1938556163746617</v>
      </c>
    </row>
    <row r="242" spans="2:6" x14ac:dyDescent="0.2">
      <c r="B242" s="41">
        <v>0</v>
      </c>
      <c r="C242" s="45">
        <v>0.4</v>
      </c>
      <c r="D242">
        <f t="shared" si="19"/>
        <v>0.6</v>
      </c>
      <c r="E242">
        <f t="shared" si="18"/>
        <v>0.12400000000000001</v>
      </c>
      <c r="F242" s="42" cm="1">
        <f t="array" ref="F242">SQRT(MMULT(MMULT(B242:D242,$C$13:$E$15),TRANSPOSE(B242:D242)))</f>
        <v>0.20079043801934396</v>
      </c>
    </row>
    <row r="243" spans="2:6" x14ac:dyDescent="0.2">
      <c r="B243" s="41">
        <v>0</v>
      </c>
      <c r="C243" s="45">
        <v>0.3</v>
      </c>
      <c r="D243">
        <f t="shared" si="19"/>
        <v>0.7</v>
      </c>
      <c r="E243">
        <f t="shared" si="18"/>
        <v>0.128</v>
      </c>
      <c r="F243" s="42" cm="1">
        <f t="array" ref="F243">SQRT(MMULT(MMULT(B243:D243,$C$13:$E$15),TRANSPOSE(B243:D243)))</f>
        <v>0.21139347199003095</v>
      </c>
    </row>
    <row r="244" spans="2:6" x14ac:dyDescent="0.2">
      <c r="B244" s="41">
        <v>0</v>
      </c>
      <c r="C244" s="45">
        <v>0.2</v>
      </c>
      <c r="D244">
        <f t="shared" si="19"/>
        <v>0.8</v>
      </c>
      <c r="E244">
        <f t="shared" si="18"/>
        <v>0.13200000000000001</v>
      </c>
      <c r="F244" s="42" cm="1">
        <f t="array" ref="F244">SQRT(MMULT(MMULT(B244:D244,$C$13:$E$15),TRANSPOSE(B244:D244)))</f>
        <v>0.2251470630499097</v>
      </c>
    </row>
    <row r="245" spans="2:6" x14ac:dyDescent="0.2">
      <c r="B245" s="41">
        <v>0</v>
      </c>
      <c r="C245" s="45">
        <v>0.1</v>
      </c>
      <c r="D245">
        <f t="shared" si="19"/>
        <v>0.9</v>
      </c>
      <c r="E245">
        <f t="shared" si="18"/>
        <v>0.13600000000000004</v>
      </c>
      <c r="F245" s="42" cm="1">
        <f t="array" ref="F245">SQRT(MMULT(MMULT(B245:D245,$C$13:$E$15),TRANSPOSE(B245:D245)))</f>
        <v>0.24151356069587479</v>
      </c>
    </row>
    <row r="246" spans="2:6" x14ac:dyDescent="0.2">
      <c r="B246" s="41">
        <v>0</v>
      </c>
      <c r="C246" s="45">
        <v>0</v>
      </c>
      <c r="D246">
        <f t="shared" si="19"/>
        <v>1</v>
      </c>
      <c r="E246">
        <f t="shared" si="18"/>
        <v>0.14000000000000001</v>
      </c>
      <c r="F246" s="42" cm="1">
        <f t="array" ref="F246">SQRT(MMULT(MMULT(B246:D246,$C$13:$E$15),TRANSPOSE(B246:D246)))</f>
        <v>0.26</v>
      </c>
    </row>
    <row r="247" spans="2:6" x14ac:dyDescent="0.2">
      <c r="B247" s="41">
        <v>0</v>
      </c>
      <c r="C247" s="45">
        <v>-0.1</v>
      </c>
      <c r="D247">
        <f t="shared" si="19"/>
        <v>1.1000000000000001</v>
      </c>
      <c r="E247">
        <f t="shared" si="18"/>
        <v>0.14400000000000002</v>
      </c>
      <c r="F247" s="42" cm="1">
        <f t="array" ref="F247">SQRT(MMULT(MMULT(B247:D247,$C$13:$E$15),TRANSPOSE(B247:D247)))</f>
        <v>0.28018708035882028</v>
      </c>
    </row>
    <row r="248" spans="2:6" x14ac:dyDescent="0.2">
      <c r="B248" s="41">
        <v>0</v>
      </c>
      <c r="C248" s="45">
        <v>-0.2</v>
      </c>
      <c r="D248">
        <f t="shared" si="19"/>
        <v>1.2</v>
      </c>
      <c r="E248">
        <f t="shared" si="18"/>
        <v>0.14800000000000002</v>
      </c>
      <c r="F248" s="42" cm="1">
        <f t="array" ref="F248">SQRT(MMULT(MMULT(B248:D248,$C$13:$E$15),TRANSPOSE(B248:D248)))</f>
        <v>0.30173365738677549</v>
      </c>
    </row>
    <row r="249" spans="2:6" x14ac:dyDescent="0.2">
      <c r="B249" s="41">
        <v>0</v>
      </c>
      <c r="C249" s="45">
        <v>-0.3</v>
      </c>
      <c r="D249">
        <f t="shared" si="19"/>
        <v>1.3</v>
      </c>
      <c r="E249">
        <f t="shared" si="18"/>
        <v>0.15200000000000002</v>
      </c>
      <c r="F249" s="42" cm="1">
        <f t="array" ref="F249">SQRT(MMULT(MMULT(B249:D249,$C$13:$E$15),TRANSPOSE(B249:D249)))</f>
        <v>0.32436892576200949</v>
      </c>
    </row>
    <row r="250" spans="2:6" x14ac:dyDescent="0.2">
      <c r="B250" s="41">
        <v>0</v>
      </c>
      <c r="C250" s="45">
        <v>-0.4</v>
      </c>
      <c r="D250">
        <f t="shared" si="19"/>
        <v>1.4</v>
      </c>
      <c r="E250">
        <f t="shared" si="18"/>
        <v>0.156</v>
      </c>
      <c r="F250" s="42" cm="1">
        <f t="array" ref="F250">SQRT(MMULT(MMULT(B250:D250,$C$13:$E$15),TRANSPOSE(B250:D250)))</f>
        <v>0.3478804392316418</v>
      </c>
    </row>
    <row r="251" spans="2:6" x14ac:dyDescent="0.2">
      <c r="B251" s="41">
        <v>0</v>
      </c>
      <c r="C251" s="45">
        <v>-0.5</v>
      </c>
      <c r="D251">
        <f t="shared" si="19"/>
        <v>1.5</v>
      </c>
      <c r="E251">
        <f t="shared" si="18"/>
        <v>0.16000000000000003</v>
      </c>
      <c r="F251" s="42" cm="1">
        <f t="array" ref="F251">SQRT(MMULT(MMULT(B251:D251,$C$13:$E$15),TRANSPOSE(B251:D251)))</f>
        <v>0.37210213651630653</v>
      </c>
    </row>
    <row r="252" spans="2:6" x14ac:dyDescent="0.2">
      <c r="B252" s="41">
        <v>0</v>
      </c>
      <c r="C252" s="45">
        <v>-0.6</v>
      </c>
      <c r="D252">
        <f t="shared" si="19"/>
        <v>1.6</v>
      </c>
      <c r="E252">
        <f t="shared" si="18"/>
        <v>0.16400000000000003</v>
      </c>
      <c r="F252" s="42" cm="1">
        <f t="array" ref="F252">SQRT(MMULT(MMULT(B252:D252,$C$13:$E$15),TRANSPOSE(B252:D252)))</f>
        <v>0.39690401862415053</v>
      </c>
    </row>
    <row r="253" spans="2:6" x14ac:dyDescent="0.2">
      <c r="B253" s="41">
        <v>0</v>
      </c>
      <c r="C253" s="45">
        <v>-0.7</v>
      </c>
      <c r="D253">
        <f t="shared" si="19"/>
        <v>1.7</v>
      </c>
      <c r="E253">
        <f t="shared" si="18"/>
        <v>0.16800000000000004</v>
      </c>
      <c r="F253" s="42" cm="1">
        <f t="array" ref="F253">SQRT(MMULT(MMULT(B253:D253,$C$13:$E$15),TRANSPOSE(B253:D253)))</f>
        <v>0.42218384620920774</v>
      </c>
    </row>
    <row r="254" spans="2:6" x14ac:dyDescent="0.2">
      <c r="B254" s="41">
        <v>0</v>
      </c>
      <c r="C254" s="45">
        <v>-0.8</v>
      </c>
      <c r="D254">
        <f t="shared" si="19"/>
        <v>1.8</v>
      </c>
      <c r="E254">
        <f t="shared" si="18"/>
        <v>0.17200000000000004</v>
      </c>
      <c r="F254" s="42" cm="1">
        <f t="array" ref="F254">SQRT(MMULT(MMULT(B254:D254,$C$13:$E$15),TRANSPOSE(B254:D254)))</f>
        <v>0.4478606926266247</v>
      </c>
    </row>
    <row r="255" spans="2:6" x14ac:dyDescent="0.2">
      <c r="B255" s="41">
        <v>0</v>
      </c>
      <c r="C255" s="45">
        <v>-0.9</v>
      </c>
      <c r="D255">
        <f t="shared" si="19"/>
        <v>1.9</v>
      </c>
      <c r="E255">
        <f t="shared" si="18"/>
        <v>0.17599999999999999</v>
      </c>
      <c r="F255" s="42" cm="1">
        <f t="array" ref="F255">SQRT(MMULT(MMULT(B255:D255,$C$13:$E$15),TRANSPOSE(B255:D255)))</f>
        <v>0.47387002437377274</v>
      </c>
    </row>
    <row r="256" spans="2:6" x14ac:dyDescent="0.2">
      <c r="B256" s="41">
        <v>0</v>
      </c>
      <c r="C256" s="45">
        <v>-1</v>
      </c>
      <c r="D256">
        <f t="shared" si="19"/>
        <v>2</v>
      </c>
      <c r="E256">
        <f t="shared" si="18"/>
        <v>0.18000000000000002</v>
      </c>
      <c r="F256" s="42" cm="1">
        <f t="array" ref="F256">SQRT(MMULT(MMULT(B256:D256,$C$13:$E$15),TRANSPOSE(B256:D256)))</f>
        <v>0.50015997440818871</v>
      </c>
    </row>
    <row r="257" spans="2:6" x14ac:dyDescent="0.2">
      <c r="B257" s="41">
        <v>-0.1</v>
      </c>
      <c r="C257" s="45">
        <v>1</v>
      </c>
      <c r="D257">
        <f t="shared" si="19"/>
        <v>0.10000000000000009</v>
      </c>
      <c r="E257">
        <f t="shared" si="18"/>
        <v>0.10600000000000001</v>
      </c>
      <c r="F257" s="42" cm="1">
        <f t="array" ref="F257">SQRT(MMULT(MMULT(B257:D257,$C$13:$E$15),TRANSPOSE(B257:D257)))</f>
        <v>0.22286094319104011</v>
      </c>
    </row>
    <row r="258" spans="2:6" x14ac:dyDescent="0.2">
      <c r="B258" s="41">
        <v>-0.1</v>
      </c>
      <c r="C258" s="45">
        <v>0.9</v>
      </c>
      <c r="D258">
        <f t="shared" si="19"/>
        <v>0.20000000000000007</v>
      </c>
      <c r="E258">
        <f t="shared" si="18"/>
        <v>0.11000000000000003</v>
      </c>
      <c r="F258" s="42" cm="1">
        <f t="array" ref="F258">SQRT(MMULT(MMULT(B258:D258,$C$13:$E$15),TRANSPOSE(B258:D258)))</f>
        <v>0.21402943722768608</v>
      </c>
    </row>
    <row r="259" spans="2:6" x14ac:dyDescent="0.2">
      <c r="B259" s="41">
        <v>-0.1</v>
      </c>
      <c r="C259" s="45">
        <v>0.8</v>
      </c>
      <c r="D259">
        <f t="shared" si="19"/>
        <v>0.30000000000000004</v>
      </c>
      <c r="E259">
        <f t="shared" si="18"/>
        <v>0.11400000000000002</v>
      </c>
      <c r="F259" s="42" cm="1">
        <f t="array" ref="F259">SQRT(MMULT(MMULT(B259:D259,$C$13:$E$15),TRANSPOSE(B259:D259)))</f>
        <v>0.20876733460960795</v>
      </c>
    </row>
    <row r="260" spans="2:6" x14ac:dyDescent="0.2">
      <c r="B260" s="41">
        <v>-0.1</v>
      </c>
      <c r="C260" s="45">
        <v>0.7</v>
      </c>
      <c r="D260">
        <f t="shared" si="19"/>
        <v>0.40000000000000013</v>
      </c>
      <c r="E260">
        <f t="shared" si="18"/>
        <v>0.11800000000000002</v>
      </c>
      <c r="F260" s="42" cm="1">
        <f t="array" ref="F260">SQRT(MMULT(MMULT(B260:D260,$C$13:$E$15),TRANSPOSE(B260:D260)))</f>
        <v>0.20734656978112756</v>
      </c>
    </row>
    <row r="261" spans="2:6" x14ac:dyDescent="0.2">
      <c r="B261" s="41">
        <v>-0.1</v>
      </c>
      <c r="C261" s="45">
        <v>0.6</v>
      </c>
      <c r="D261">
        <f t="shared" si="19"/>
        <v>0.50000000000000011</v>
      </c>
      <c r="E261">
        <f t="shared" si="18"/>
        <v>0.12200000000000003</v>
      </c>
      <c r="F261" s="42" cm="1">
        <f t="array" ref="F261">SQRT(MMULT(MMULT(B261:D261,$C$13:$E$15),TRANSPOSE(B261:D261)))</f>
        <v>0.20984518102639385</v>
      </c>
    </row>
    <row r="262" spans="2:6" x14ac:dyDescent="0.2">
      <c r="B262" s="41">
        <v>-0.1</v>
      </c>
      <c r="C262" s="45">
        <v>0.5</v>
      </c>
      <c r="D262">
        <f t="shared" si="19"/>
        <v>0.60000000000000009</v>
      </c>
      <c r="E262">
        <f t="shared" si="18"/>
        <v>0.12600000000000003</v>
      </c>
      <c r="F262" s="42" cm="1">
        <f t="array" ref="F262">SQRT(MMULT(MMULT(B262:D262,$C$13:$E$15),TRANSPOSE(B262:D262)))</f>
        <v>0.21612727731593717</v>
      </c>
    </row>
    <row r="263" spans="2:6" x14ac:dyDescent="0.2">
      <c r="B263" s="41">
        <v>-0.1</v>
      </c>
      <c r="C263" s="45">
        <v>0.4</v>
      </c>
      <c r="D263">
        <f t="shared" si="19"/>
        <v>0.70000000000000007</v>
      </c>
      <c r="E263">
        <f t="shared" si="18"/>
        <v>0.13000000000000003</v>
      </c>
      <c r="F263" s="42" cm="1">
        <f t="array" ref="F263">SQRT(MMULT(MMULT(B263:D263,$C$13:$E$15),TRANSPOSE(B263:D263)))</f>
        <v>0.22587740037462803</v>
      </c>
    </row>
    <row r="264" spans="2:6" x14ac:dyDescent="0.2">
      <c r="B264" s="41">
        <v>-0.1</v>
      </c>
      <c r="C264" s="45">
        <v>0.3</v>
      </c>
      <c r="D264">
        <f t="shared" si="19"/>
        <v>0.8</v>
      </c>
      <c r="E264">
        <f t="shared" si="18"/>
        <v>0.13400000000000001</v>
      </c>
      <c r="F264" s="42" cm="1">
        <f t="array" ref="F264">SQRT(MMULT(MMULT(B264:D264,$C$13:$E$15),TRANSPOSE(B264:D264)))</f>
        <v>0.23867090312813585</v>
      </c>
    </row>
    <row r="265" spans="2:6" x14ac:dyDescent="0.2">
      <c r="B265" s="41">
        <v>-0.1</v>
      </c>
      <c r="C265" s="45">
        <v>0.2</v>
      </c>
      <c r="D265">
        <f t="shared" si="19"/>
        <v>0.90000000000000013</v>
      </c>
      <c r="E265">
        <f t="shared" si="18"/>
        <v>0.13800000000000004</v>
      </c>
      <c r="F265" s="42" cm="1">
        <f t="array" ref="F265">SQRT(MMULT(MMULT(B265:D265,$C$13:$E$15),TRANSPOSE(B265:D265)))</f>
        <v>0.25404842058158916</v>
      </c>
    </row>
    <row r="266" spans="2:6" x14ac:dyDescent="0.2">
      <c r="B266" s="41">
        <v>-0.1</v>
      </c>
      <c r="C266" s="45">
        <v>0.1</v>
      </c>
      <c r="D266">
        <f t="shared" si="19"/>
        <v>1</v>
      </c>
      <c r="E266">
        <f t="shared" si="18"/>
        <v>0.14200000000000002</v>
      </c>
      <c r="F266" s="42" cm="1">
        <f t="array" ref="F266">SQRT(MMULT(MMULT(B266:D266,$C$13:$E$15),TRANSPOSE(B266:D266)))</f>
        <v>0.27157135342300009</v>
      </c>
    </row>
    <row r="267" spans="2:6" x14ac:dyDescent="0.2">
      <c r="B267" s="41">
        <v>-0.1</v>
      </c>
      <c r="C267" s="45">
        <v>0</v>
      </c>
      <c r="D267">
        <f t="shared" si="19"/>
        <v>1.1000000000000001</v>
      </c>
      <c r="E267">
        <f t="shared" si="18"/>
        <v>0.14600000000000002</v>
      </c>
      <c r="F267" s="42" cm="1">
        <f t="array" ref="F267">SQRT(MMULT(MMULT(B267:D267,$C$13:$E$15),TRANSPOSE(B267:D267)))</f>
        <v>0.29085219614092656</v>
      </c>
    </row>
    <row r="268" spans="2:6" x14ac:dyDescent="0.2">
      <c r="B268" s="41">
        <v>-0.1</v>
      </c>
      <c r="C268" s="45">
        <v>-0.1</v>
      </c>
      <c r="D268">
        <f t="shared" si="19"/>
        <v>1.2000000000000002</v>
      </c>
      <c r="E268">
        <f t="shared" si="18"/>
        <v>0.15000000000000002</v>
      </c>
      <c r="F268" s="42" cm="1">
        <f t="array" ref="F268">SQRT(MMULT(MMULT(B268:D268,$C$13:$E$15),TRANSPOSE(B268:D268)))</f>
        <v>0.31156476052339427</v>
      </c>
    </row>
    <row r="269" spans="2:6" x14ac:dyDescent="0.2">
      <c r="B269" s="41">
        <v>-0.1</v>
      </c>
      <c r="C269" s="45">
        <v>-0.2</v>
      </c>
      <c r="D269">
        <f t="shared" si="19"/>
        <v>1.3</v>
      </c>
      <c r="E269">
        <f t="shared" si="18"/>
        <v>0.15400000000000003</v>
      </c>
      <c r="F269" s="42" cm="1">
        <f t="array" ref="F269">SQRT(MMULT(MMULT(B269:D269,$C$13:$E$15),TRANSPOSE(B269:D269)))</f>
        <v>0.33344234884009566</v>
      </c>
    </row>
    <row r="270" spans="2:6" x14ac:dyDescent="0.2">
      <c r="B270" s="41">
        <v>-0.1</v>
      </c>
      <c r="C270" s="45">
        <v>-0.3</v>
      </c>
      <c r="D270">
        <f t="shared" si="19"/>
        <v>1.4000000000000001</v>
      </c>
      <c r="E270">
        <f t="shared" si="18"/>
        <v>0.15800000000000003</v>
      </c>
      <c r="F270" s="42" cm="1">
        <f t="array" ref="F270">SQRT(MMULT(MMULT(B270:D270,$C$13:$E$15),TRANSPOSE(B270:D270)))</f>
        <v>0.35627040292452028</v>
      </c>
    </row>
    <row r="271" spans="2:6" x14ac:dyDescent="0.2">
      <c r="B271" s="41">
        <v>-0.1</v>
      </c>
      <c r="C271" s="45">
        <v>-0.4</v>
      </c>
      <c r="D271">
        <f t="shared" si="19"/>
        <v>1.5</v>
      </c>
      <c r="E271">
        <f t="shared" si="18"/>
        <v>0.16200000000000001</v>
      </c>
      <c r="F271" s="42" cm="1">
        <f t="array" ref="F271">SQRT(MMULT(MMULT(B271:D271,$C$13:$E$15),TRANSPOSE(B271:D271)))</f>
        <v>0.37987761186992847</v>
      </c>
    </row>
    <row r="272" spans="2:6" x14ac:dyDescent="0.2">
      <c r="B272" s="41">
        <v>-0.1</v>
      </c>
      <c r="C272" s="45">
        <v>-0.5</v>
      </c>
      <c r="D272">
        <f t="shared" si="19"/>
        <v>1.6</v>
      </c>
      <c r="E272">
        <f t="shared" si="18"/>
        <v>0.16600000000000004</v>
      </c>
      <c r="F272" s="42" cm="1">
        <f t="array" ref="F272">SQRT(MMULT(MMULT(B272:D272,$C$13:$E$15),TRANSPOSE(B272:D272)))</f>
        <v>0.40412745514255777</v>
      </c>
    </row>
    <row r="273" spans="2:6" x14ac:dyDescent="0.2">
      <c r="B273" s="41">
        <v>-0.1</v>
      </c>
      <c r="C273" s="45">
        <v>-0.6</v>
      </c>
      <c r="D273">
        <f t="shared" si="19"/>
        <v>1.7000000000000002</v>
      </c>
      <c r="E273">
        <f t="shared" si="18"/>
        <v>0.17000000000000004</v>
      </c>
      <c r="F273" s="42" cm="1">
        <f t="array" ref="F273">SQRT(MMULT(MMULT(B273:D273,$C$13:$E$15),TRANSPOSE(B273:D273)))</f>
        <v>0.428910946467912</v>
      </c>
    </row>
    <row r="274" spans="2:6" x14ac:dyDescent="0.2">
      <c r="B274" s="41">
        <v>-0.1</v>
      </c>
      <c r="C274" s="45">
        <v>-0.7</v>
      </c>
      <c r="D274">
        <f t="shared" si="19"/>
        <v>1.8</v>
      </c>
      <c r="E274">
        <f t="shared" si="18"/>
        <v>0.17400000000000007</v>
      </c>
      <c r="F274" s="42" cm="1">
        <f t="array" ref="F274">SQRT(MMULT(MMULT(B274:D274,$C$13:$E$15),TRANSPOSE(B274:D274)))</f>
        <v>0.45414072708798098</v>
      </c>
    </row>
    <row r="275" spans="2:6" x14ac:dyDescent="0.2">
      <c r="B275" s="41">
        <v>-0.1</v>
      </c>
      <c r="C275" s="45">
        <v>-0.8</v>
      </c>
      <c r="D275">
        <f t="shared" si="19"/>
        <v>1.9000000000000001</v>
      </c>
      <c r="E275">
        <f t="shared" si="18"/>
        <v>0.17800000000000005</v>
      </c>
      <c r="F275" s="42" cm="1">
        <f t="array" ref="F275">SQRT(MMULT(MMULT(B275:D275,$C$13:$E$15),TRANSPOSE(B275:D275)))</f>
        <v>0.47974639133608921</v>
      </c>
    </row>
    <row r="276" spans="2:6" x14ac:dyDescent="0.2">
      <c r="B276" s="41">
        <v>-0.1</v>
      </c>
      <c r="C276" s="45">
        <v>-0.9</v>
      </c>
      <c r="D276">
        <f t="shared" si="19"/>
        <v>2</v>
      </c>
      <c r="E276">
        <f t="shared" si="18"/>
        <v>0.18200000000000002</v>
      </c>
      <c r="F276" s="42" cm="1">
        <f t="array" ref="F276">SQRT(MMULT(MMULT(B276:D276,$C$13:$E$15),TRANSPOSE(B276:D276)))</f>
        <v>0.50567084155604625</v>
      </c>
    </row>
    <row r="277" spans="2:6" x14ac:dyDescent="0.2">
      <c r="B277" s="41">
        <v>-0.1</v>
      </c>
      <c r="C277" s="45">
        <v>-1</v>
      </c>
      <c r="D277">
        <f t="shared" si="19"/>
        <v>2.1</v>
      </c>
      <c r="E277">
        <f t="shared" si="18"/>
        <v>0.18600000000000003</v>
      </c>
      <c r="F277" s="42" cm="1">
        <f t="array" ref="F277">SQRT(MMULT(MMULT(B277:D277,$C$13:$E$15),TRANSPOSE(B277:D277)))</f>
        <v>0.53186746469397816</v>
      </c>
    </row>
    <row r="278" spans="2:6" x14ac:dyDescent="0.2">
      <c r="B278" s="41">
        <v>-0.2</v>
      </c>
      <c r="C278" s="45">
        <v>1</v>
      </c>
      <c r="D278">
        <f t="shared" si="19"/>
        <v>0.19999999999999996</v>
      </c>
      <c r="E278">
        <f t="shared" si="18"/>
        <v>0.112</v>
      </c>
      <c r="F278" s="42" cm="1">
        <f t="array" ref="F278">SQRT(MMULT(MMULT(B278:D278,$C$13:$E$15),TRANSPOSE(B278:D278)))</f>
        <v>0.23065992283012668</v>
      </c>
    </row>
    <row r="279" spans="2:6" x14ac:dyDescent="0.2">
      <c r="B279" s="41">
        <v>-0.2</v>
      </c>
      <c r="C279" s="45">
        <v>0.9</v>
      </c>
      <c r="D279">
        <f t="shared" si="19"/>
        <v>0.29999999999999993</v>
      </c>
      <c r="E279">
        <f t="shared" si="18"/>
        <v>0.11600000000000001</v>
      </c>
      <c r="F279" s="42" cm="1">
        <f t="array" ref="F279">SQRT(MMULT(MMULT(B279:D279,$C$13:$E$15),TRANSPOSE(B279:D279)))</f>
        <v>0.22565105805202865</v>
      </c>
    </row>
    <row r="280" spans="2:6" x14ac:dyDescent="0.2">
      <c r="B280" s="41">
        <v>-0.2</v>
      </c>
      <c r="C280" s="45">
        <v>0.8</v>
      </c>
      <c r="D280">
        <f t="shared" si="19"/>
        <v>0.39999999999999991</v>
      </c>
      <c r="E280">
        <f t="shared" si="18"/>
        <v>0.12000000000000001</v>
      </c>
      <c r="F280" s="42" cm="1">
        <f t="array" ref="F280">SQRT(MMULT(MMULT(B280:D280,$C$13:$E$15),TRANSPOSE(B280:D280)))</f>
        <v>0.22420169490884764</v>
      </c>
    </row>
    <row r="281" spans="2:6" x14ac:dyDescent="0.2">
      <c r="B281" s="41">
        <v>-0.2</v>
      </c>
      <c r="C281" s="45">
        <v>0.7</v>
      </c>
      <c r="D281">
        <f t="shared" si="19"/>
        <v>0.5</v>
      </c>
      <c r="E281">
        <f t="shared" si="18"/>
        <v>0.124</v>
      </c>
      <c r="F281" s="42" cm="1">
        <f t="array" ref="F281">SQRT(MMULT(MMULT(B281:D281,$C$13:$E$15),TRANSPOSE(B281:D281)))</f>
        <v>0.22638021114929632</v>
      </c>
    </row>
    <row r="282" spans="2:6" x14ac:dyDescent="0.2">
      <c r="B282" s="41">
        <v>-0.2</v>
      </c>
      <c r="C282" s="45">
        <v>0.6</v>
      </c>
      <c r="D282">
        <f t="shared" si="19"/>
        <v>0.6</v>
      </c>
      <c r="E282">
        <f t="shared" ref="E282:E345" si="20">B282*$C$3+C282*$C$4+D282*$C$5</f>
        <v>0.128</v>
      </c>
      <c r="F282" s="42" cm="1">
        <f t="array" ref="F282">SQRT(MMULT(MMULT(B282:D282,$C$13:$E$15),TRANSPOSE(B282:D282)))</f>
        <v>0.23208446738202881</v>
      </c>
    </row>
    <row r="283" spans="2:6" x14ac:dyDescent="0.2">
      <c r="B283" s="41">
        <v>-0.2</v>
      </c>
      <c r="C283" s="45">
        <v>0.5</v>
      </c>
      <c r="D283">
        <f t="shared" ref="D283:D346" si="21">1-B283-C283</f>
        <v>0.7</v>
      </c>
      <c r="E283">
        <f t="shared" si="20"/>
        <v>0.13200000000000001</v>
      </c>
      <c r="F283" s="42" cm="1">
        <f t="array" ref="F283">SQRT(MMULT(MMULT(B283:D283,$C$13:$E$15),TRANSPOSE(B283:D283)))</f>
        <v>0.2410643067731098</v>
      </c>
    </row>
    <row r="284" spans="2:6" x14ac:dyDescent="0.2">
      <c r="B284" s="41">
        <v>-0.2</v>
      </c>
      <c r="C284" s="45">
        <v>0.4</v>
      </c>
      <c r="D284">
        <f t="shared" si="21"/>
        <v>0.79999999999999993</v>
      </c>
      <c r="E284">
        <f t="shared" si="20"/>
        <v>0.13600000000000001</v>
      </c>
      <c r="F284" s="42" cm="1">
        <f t="array" ref="F284">SQRT(MMULT(MMULT(B284:D284,$C$13:$E$15),TRANSPOSE(B284:D284)))</f>
        <v>0.25297114459953729</v>
      </c>
    </row>
    <row r="285" spans="2:6" x14ac:dyDescent="0.2">
      <c r="B285" s="41">
        <v>-0.2</v>
      </c>
      <c r="C285" s="45">
        <v>0.3</v>
      </c>
      <c r="D285">
        <f t="shared" si="21"/>
        <v>0.89999999999999991</v>
      </c>
      <c r="E285">
        <f t="shared" si="20"/>
        <v>0.14000000000000001</v>
      </c>
      <c r="F285" s="42" cm="1">
        <f t="array" ref="F285">SQRT(MMULT(MMULT(B285:D285,$C$13:$E$15),TRANSPOSE(B285:D285)))</f>
        <v>0.26741428533270245</v>
      </c>
    </row>
    <row r="286" spans="2:6" x14ac:dyDescent="0.2">
      <c r="B286" s="41">
        <v>-0.2</v>
      </c>
      <c r="C286" s="45">
        <v>0.2</v>
      </c>
      <c r="D286">
        <f t="shared" si="21"/>
        <v>1</v>
      </c>
      <c r="E286">
        <f t="shared" si="20"/>
        <v>0.14400000000000002</v>
      </c>
      <c r="F286" s="42" cm="1">
        <f t="array" ref="F286">SQRT(MMULT(MMULT(B286:D286,$C$13:$E$15),TRANSPOSE(B286:D286)))</f>
        <v>0.28400704216621109</v>
      </c>
    </row>
    <row r="287" spans="2:6" x14ac:dyDescent="0.2">
      <c r="B287" s="41">
        <v>-0.2</v>
      </c>
      <c r="C287" s="45">
        <v>0.1</v>
      </c>
      <c r="D287">
        <f t="shared" si="21"/>
        <v>1.0999999999999999</v>
      </c>
      <c r="E287">
        <f t="shared" si="20"/>
        <v>0.14799999999999999</v>
      </c>
      <c r="F287" s="42" cm="1">
        <f t="array" ref="F287">SQRT(MMULT(MMULT(B287:D287,$C$13:$E$15),TRANSPOSE(B287:D287)))</f>
        <v>0.30239576716614269</v>
      </c>
    </row>
    <row r="288" spans="2:6" x14ac:dyDescent="0.2">
      <c r="B288" s="41">
        <v>-0.2</v>
      </c>
      <c r="C288" s="45">
        <v>0</v>
      </c>
      <c r="D288">
        <f t="shared" si="21"/>
        <v>1.2</v>
      </c>
      <c r="E288">
        <f t="shared" si="20"/>
        <v>0.15200000000000002</v>
      </c>
      <c r="F288" s="42" cm="1">
        <f t="array" ref="F288">SQRT(MMULT(MMULT(B288:D288,$C$13:$E$15),TRANSPOSE(B288:D288)))</f>
        <v>0.32227317604789885</v>
      </c>
    </row>
    <row r="289" spans="2:6" x14ac:dyDescent="0.2">
      <c r="B289" s="41">
        <v>-0.2</v>
      </c>
      <c r="C289" s="45">
        <v>-0.1</v>
      </c>
      <c r="D289">
        <f t="shared" si="21"/>
        <v>1.3</v>
      </c>
      <c r="E289">
        <f t="shared" si="20"/>
        <v>0.15600000000000003</v>
      </c>
      <c r="F289" s="42" cm="1">
        <f t="array" ref="F289">SQRT(MMULT(MMULT(B289:D289,$C$13:$E$15),TRANSPOSE(B289:D289)))</f>
        <v>0.3433808381374826</v>
      </c>
    </row>
    <row r="290" spans="2:6" x14ac:dyDescent="0.2">
      <c r="B290" s="41">
        <v>-0.2</v>
      </c>
      <c r="C290" s="45">
        <v>-0.2</v>
      </c>
      <c r="D290">
        <f t="shared" si="21"/>
        <v>1.4</v>
      </c>
      <c r="E290">
        <f t="shared" si="20"/>
        <v>0.16</v>
      </c>
      <c r="F290" s="42" cm="1">
        <f t="array" ref="F290">SQRT(MMULT(MMULT(B290:D290,$C$13:$E$15),TRANSPOSE(B290:D290)))</f>
        <v>0.36550567711049303</v>
      </c>
    </row>
    <row r="291" spans="2:6" x14ac:dyDescent="0.2">
      <c r="B291" s="41">
        <v>-0.2</v>
      </c>
      <c r="C291" s="45">
        <v>-0.3</v>
      </c>
      <c r="D291">
        <f t="shared" si="21"/>
        <v>1.5</v>
      </c>
      <c r="E291">
        <f t="shared" si="20"/>
        <v>0.16400000000000003</v>
      </c>
      <c r="F291" s="42" cm="1">
        <f t="array" ref="F291">SQRT(MMULT(MMULT(B291:D291,$C$13:$E$15),TRANSPOSE(B291:D291)))</f>
        <v>0.38847393734972752</v>
      </c>
    </row>
    <row r="292" spans="2:6" x14ac:dyDescent="0.2">
      <c r="B292" s="41">
        <v>-0.2</v>
      </c>
      <c r="C292" s="45">
        <v>-0.4</v>
      </c>
      <c r="D292">
        <f t="shared" si="21"/>
        <v>1.6</v>
      </c>
      <c r="E292">
        <f t="shared" si="20"/>
        <v>0.16800000000000004</v>
      </c>
      <c r="F292" s="42" cm="1">
        <f t="array" ref="F292">SQRT(MMULT(MMULT(B292:D292,$C$13:$E$15),TRANSPOSE(B292:D292)))</f>
        <v>0.412144634806763</v>
      </c>
    </row>
    <row r="293" spans="2:6" x14ac:dyDescent="0.2">
      <c r="B293" s="41">
        <v>-0.2</v>
      </c>
      <c r="C293" s="45">
        <v>-0.5</v>
      </c>
      <c r="D293">
        <f t="shared" si="21"/>
        <v>1.7</v>
      </c>
      <c r="E293">
        <f t="shared" si="20"/>
        <v>0.17200000000000001</v>
      </c>
      <c r="F293" s="42" cm="1">
        <f t="array" ref="F293">SQRT(MMULT(MMULT(B293:D293,$C$13:$E$15),TRANSPOSE(B293:D293)))</f>
        <v>0.43640348302918025</v>
      </c>
    </row>
    <row r="294" spans="2:6" x14ac:dyDescent="0.2">
      <c r="B294" s="41">
        <v>-0.2</v>
      </c>
      <c r="C294" s="45">
        <v>-0.6</v>
      </c>
      <c r="D294">
        <f t="shared" si="21"/>
        <v>1.7999999999999998</v>
      </c>
      <c r="E294">
        <f t="shared" si="20"/>
        <v>0.17599999999999999</v>
      </c>
      <c r="F294" s="42" cm="1">
        <f t="array" ref="F294">SQRT(MMULT(MMULT(B294:D294,$C$13:$E$15),TRANSPOSE(B294:D294)))</f>
        <v>0.46115767368656024</v>
      </c>
    </row>
    <row r="295" spans="2:6" x14ac:dyDescent="0.2">
      <c r="B295" s="41">
        <v>-0.2</v>
      </c>
      <c r="C295" s="45">
        <v>-0.7</v>
      </c>
      <c r="D295">
        <f t="shared" si="21"/>
        <v>1.9</v>
      </c>
      <c r="E295">
        <f t="shared" si="20"/>
        <v>0.18000000000000002</v>
      </c>
      <c r="F295" s="42" cm="1">
        <f t="array" ref="F295">SQRT(MMULT(MMULT(B295:D295,$C$13:$E$15),TRANSPOSE(B295:D295)))</f>
        <v>0.48633157413435535</v>
      </c>
    </row>
    <row r="296" spans="2:6" x14ac:dyDescent="0.2">
      <c r="B296" s="41">
        <v>-0.2</v>
      </c>
      <c r="C296" s="45">
        <v>-0.8</v>
      </c>
      <c r="D296">
        <f t="shared" si="21"/>
        <v>2</v>
      </c>
      <c r="E296">
        <f t="shared" si="20"/>
        <v>0.184</v>
      </c>
      <c r="F296" s="42" cm="1">
        <f t="array" ref="F296">SQRT(MMULT(MMULT(B296:D296,$C$13:$E$15),TRANSPOSE(B296:D296)))</f>
        <v>0.51186326299120155</v>
      </c>
    </row>
    <row r="297" spans="2:6" x14ac:dyDescent="0.2">
      <c r="B297" s="41">
        <v>-0.2</v>
      </c>
      <c r="C297" s="45">
        <v>-0.9</v>
      </c>
      <c r="D297">
        <f t="shared" si="21"/>
        <v>2.1</v>
      </c>
      <c r="E297">
        <f t="shared" si="20"/>
        <v>0.18800000000000003</v>
      </c>
      <c r="F297" s="42" cm="1">
        <f t="array" ref="F297">SQRT(MMULT(MMULT(B297:D297,$C$13:$E$15),TRANSPOSE(B297:D297)))</f>
        <v>0.53770177608038461</v>
      </c>
    </row>
    <row r="298" spans="2:6" x14ac:dyDescent="0.2">
      <c r="B298" s="41">
        <v>-0.2</v>
      </c>
      <c r="C298" s="45">
        <v>-1</v>
      </c>
      <c r="D298">
        <f t="shared" si="21"/>
        <v>2.2000000000000002</v>
      </c>
      <c r="E298">
        <f t="shared" si="20"/>
        <v>0.19200000000000006</v>
      </c>
      <c r="F298" s="42" cm="1">
        <f t="array" ref="F298">SQRT(MMULT(MMULT(B298:D298,$C$13:$E$15),TRANSPOSE(B298:D298)))</f>
        <v>0.56380493080497274</v>
      </c>
    </row>
    <row r="299" spans="2:6" x14ac:dyDescent="0.2">
      <c r="B299" s="41">
        <v>-0.3</v>
      </c>
      <c r="C299" s="45">
        <v>1</v>
      </c>
      <c r="D299">
        <f t="shared" si="21"/>
        <v>0.30000000000000004</v>
      </c>
      <c r="E299">
        <f t="shared" si="20"/>
        <v>0.11800000000000002</v>
      </c>
      <c r="F299" s="42" cm="1">
        <f t="array" ref="F299">SQRT(MMULT(MMULT(B299:D299,$C$13:$E$15),TRANSPOSE(B299:D299)))</f>
        <v>0.24292179811618389</v>
      </c>
    </row>
    <row r="300" spans="2:6" x14ac:dyDescent="0.2">
      <c r="B300" s="41">
        <v>-0.3</v>
      </c>
      <c r="C300" s="45">
        <v>0.9</v>
      </c>
      <c r="D300">
        <f t="shared" si="21"/>
        <v>0.4</v>
      </c>
      <c r="E300">
        <f t="shared" si="20"/>
        <v>0.12200000000000001</v>
      </c>
      <c r="F300" s="42" cm="1">
        <f t="array" ref="F300">SQRT(MMULT(MMULT(B300:D300,$C$13:$E$15),TRANSPOSE(B300:D300)))</f>
        <v>0.24145020190507194</v>
      </c>
    </row>
    <row r="301" spans="2:6" x14ac:dyDescent="0.2">
      <c r="B301" s="41">
        <v>-0.3</v>
      </c>
      <c r="C301" s="45">
        <v>0.8</v>
      </c>
      <c r="D301">
        <f t="shared" si="21"/>
        <v>0.5</v>
      </c>
      <c r="E301">
        <f t="shared" si="20"/>
        <v>0.12600000000000003</v>
      </c>
      <c r="F301" s="42" cm="1">
        <f t="array" ref="F301">SQRT(MMULT(MMULT(B301:D301,$C$13:$E$15),TRANSPOSE(B301:D301)))</f>
        <v>0.24334954283910215</v>
      </c>
    </row>
    <row r="302" spans="2:6" x14ac:dyDescent="0.2">
      <c r="B302" s="41">
        <v>-0.3</v>
      </c>
      <c r="C302" s="45">
        <v>0.7</v>
      </c>
      <c r="D302">
        <f t="shared" si="21"/>
        <v>0.60000000000000009</v>
      </c>
      <c r="E302">
        <f t="shared" si="20"/>
        <v>0.13</v>
      </c>
      <c r="F302" s="42" cm="1">
        <f t="array" ref="F302">SQRT(MMULT(MMULT(B302:D302,$C$13:$E$15),TRANSPOSE(B302:D302)))</f>
        <v>0.2485425516888406</v>
      </c>
    </row>
    <row r="303" spans="2:6" x14ac:dyDescent="0.2">
      <c r="B303" s="41">
        <v>-0.3</v>
      </c>
      <c r="C303" s="45">
        <v>0.6</v>
      </c>
      <c r="D303">
        <f t="shared" si="21"/>
        <v>0.70000000000000007</v>
      </c>
      <c r="E303">
        <f t="shared" si="20"/>
        <v>0.13400000000000001</v>
      </c>
      <c r="F303" s="42" cm="1">
        <f t="array" ref="F303">SQRT(MMULT(MMULT(B303:D303,$C$13:$E$15),TRANSPOSE(B303:D303)))</f>
        <v>0.25682951543777049</v>
      </c>
    </row>
    <row r="304" spans="2:6" x14ac:dyDescent="0.2">
      <c r="B304" s="41">
        <v>-0.3</v>
      </c>
      <c r="C304" s="45">
        <v>0.5</v>
      </c>
      <c r="D304">
        <f t="shared" si="21"/>
        <v>0.8</v>
      </c>
      <c r="E304">
        <f t="shared" si="20"/>
        <v>0.13800000000000001</v>
      </c>
      <c r="F304" s="42" cm="1">
        <f t="array" ref="F304">SQRT(MMULT(MMULT(B304:D304,$C$13:$E$15),TRANSPOSE(B304:D304)))</f>
        <v>0.26792349654332298</v>
      </c>
    </row>
    <row r="305" spans="2:6" x14ac:dyDescent="0.2">
      <c r="B305" s="41">
        <v>-0.3</v>
      </c>
      <c r="C305" s="45">
        <v>0.4</v>
      </c>
      <c r="D305">
        <f t="shared" si="21"/>
        <v>0.9</v>
      </c>
      <c r="E305">
        <f t="shared" si="20"/>
        <v>0.14200000000000004</v>
      </c>
      <c r="F305" s="42" cm="1">
        <f t="array" ref="F305">SQRT(MMULT(MMULT(B305:D305,$C$13:$E$15),TRANSPOSE(B305:D305)))</f>
        <v>0.28149280630239915</v>
      </c>
    </row>
    <row r="306" spans="2:6" x14ac:dyDescent="0.2">
      <c r="B306" s="41">
        <v>-0.3</v>
      </c>
      <c r="C306" s="45">
        <v>0.3</v>
      </c>
      <c r="D306">
        <f t="shared" si="21"/>
        <v>1</v>
      </c>
      <c r="E306">
        <f t="shared" si="20"/>
        <v>0.14600000000000002</v>
      </c>
      <c r="F306" s="42" cm="1">
        <f t="array" ref="F306">SQRT(MMULT(MMULT(B306:D306,$C$13:$E$15),TRANSPOSE(B306:D306)))</f>
        <v>0.29719858680686895</v>
      </c>
    </row>
    <row r="307" spans="2:6" x14ac:dyDescent="0.2">
      <c r="B307" s="41">
        <v>-0.3</v>
      </c>
      <c r="C307" s="45">
        <v>0.2</v>
      </c>
      <c r="D307">
        <f t="shared" si="21"/>
        <v>1.1000000000000001</v>
      </c>
      <c r="E307">
        <f t="shared" si="20"/>
        <v>0.15000000000000002</v>
      </c>
      <c r="F307" s="42" cm="1">
        <f t="array" ref="F307">SQRT(MMULT(MMULT(B307:D307,$C$13:$E$15),TRANSPOSE(B307:D307)))</f>
        <v>0.31472114641377374</v>
      </c>
    </row>
    <row r="308" spans="2:6" x14ac:dyDescent="0.2">
      <c r="B308" s="41">
        <v>-0.3</v>
      </c>
      <c r="C308" s="45">
        <v>0.1</v>
      </c>
      <c r="D308">
        <f t="shared" si="21"/>
        <v>1.2</v>
      </c>
      <c r="E308">
        <f t="shared" si="20"/>
        <v>0.15400000000000003</v>
      </c>
      <c r="F308" s="42" cm="1">
        <f t="array" ref="F308">SQRT(MMULT(MMULT(B308:D308,$C$13:$E$15),TRANSPOSE(B308:D308)))</f>
        <v>0.33377447475803179</v>
      </c>
    </row>
    <row r="309" spans="2:6" x14ac:dyDescent="0.2">
      <c r="B309" s="41">
        <v>-0.3</v>
      </c>
      <c r="C309" s="45">
        <v>0</v>
      </c>
      <c r="D309">
        <f t="shared" si="21"/>
        <v>1.3</v>
      </c>
      <c r="E309">
        <f t="shared" si="20"/>
        <v>0.15800000000000003</v>
      </c>
      <c r="F309" s="42" cm="1">
        <f t="array" ref="F309">SQRT(MMULT(MMULT(B309:D309,$C$13:$E$15),TRANSPOSE(B309:D309)))</f>
        <v>0.35411156434095742</v>
      </c>
    </row>
    <row r="310" spans="2:6" x14ac:dyDescent="0.2">
      <c r="B310" s="41">
        <v>-0.3</v>
      </c>
      <c r="C310" s="45">
        <v>-0.1</v>
      </c>
      <c r="D310">
        <f t="shared" si="21"/>
        <v>1.4000000000000001</v>
      </c>
      <c r="E310">
        <f t="shared" si="20"/>
        <v>0.16200000000000003</v>
      </c>
      <c r="F310" s="42" cm="1">
        <f t="array" ref="F310">SQRT(MMULT(MMULT(B310:D310,$C$13:$E$15),TRANSPOSE(B310:D310)))</f>
        <v>0.37552390070406977</v>
      </c>
    </row>
    <row r="311" spans="2:6" x14ac:dyDescent="0.2">
      <c r="B311" s="41">
        <v>-0.3</v>
      </c>
      <c r="C311" s="45">
        <v>-0.2</v>
      </c>
      <c r="D311">
        <f t="shared" si="21"/>
        <v>1.5</v>
      </c>
      <c r="E311">
        <f t="shared" si="20"/>
        <v>0.16600000000000001</v>
      </c>
      <c r="F311" s="42" cm="1">
        <f t="array" ref="F311">SQRT(MMULT(MMULT(B311:D311,$C$13:$E$15),TRANSPOSE(B311:D311)))</f>
        <v>0.39783790669065211</v>
      </c>
    </row>
    <row r="312" spans="2:6" x14ac:dyDescent="0.2">
      <c r="B312" s="41">
        <v>-0.3</v>
      </c>
      <c r="C312" s="45">
        <v>-0.3</v>
      </c>
      <c r="D312">
        <f t="shared" si="21"/>
        <v>1.6</v>
      </c>
      <c r="E312">
        <f t="shared" si="20"/>
        <v>0.17000000000000004</v>
      </c>
      <c r="F312" s="42" cm="1">
        <f t="array" ref="F312">SQRT(MMULT(MMULT(B312:D312,$C$13:$E$15),TRANSPOSE(B312:D312)))</f>
        <v>0.42091020420037339</v>
      </c>
    </row>
    <row r="313" spans="2:6" x14ac:dyDescent="0.2">
      <c r="B313" s="41">
        <v>-0.3</v>
      </c>
      <c r="C313" s="45">
        <v>-0.4</v>
      </c>
      <c r="D313">
        <f t="shared" si="21"/>
        <v>1.7000000000000002</v>
      </c>
      <c r="E313">
        <f t="shared" si="20"/>
        <v>0.17400000000000004</v>
      </c>
      <c r="F313" s="42" cm="1">
        <f t="array" ref="F313">SQRT(MMULT(MMULT(B313:D313,$C$13:$E$15),TRANSPOSE(B313:D313)))</f>
        <v>0.44462276145064827</v>
      </c>
    </row>
    <row r="314" spans="2:6" x14ac:dyDescent="0.2">
      <c r="B314" s="41">
        <v>-0.3</v>
      </c>
      <c r="C314" s="45">
        <v>-0.5</v>
      </c>
      <c r="D314">
        <f t="shared" si="21"/>
        <v>1.8</v>
      </c>
      <c r="E314">
        <f t="shared" si="20"/>
        <v>0.17800000000000005</v>
      </c>
      <c r="F314" s="42" cm="1">
        <f t="array" ref="F314">SQRT(MMULT(MMULT(B314:D314,$C$13:$E$15),TRANSPOSE(B314:D314)))</f>
        <v>0.46887844906755949</v>
      </c>
    </row>
    <row r="315" spans="2:6" x14ac:dyDescent="0.2">
      <c r="B315" s="41">
        <v>-0.3</v>
      </c>
      <c r="C315" s="45">
        <v>-0.6</v>
      </c>
      <c r="D315">
        <f t="shared" si="21"/>
        <v>1.9</v>
      </c>
      <c r="E315">
        <f t="shared" si="20"/>
        <v>0.18200000000000002</v>
      </c>
      <c r="F315" s="42" cm="1">
        <f t="array" ref="F315">SQRT(MMULT(MMULT(B315:D315,$C$13:$E$15),TRANSPOSE(B315:D315)))</f>
        <v>0.49359720420602055</v>
      </c>
    </row>
    <row r="316" spans="2:6" x14ac:dyDescent="0.2">
      <c r="B316" s="41">
        <v>-0.3</v>
      </c>
      <c r="C316" s="45">
        <v>-0.7</v>
      </c>
      <c r="D316">
        <f t="shared" si="21"/>
        <v>2</v>
      </c>
      <c r="E316">
        <f t="shared" si="20"/>
        <v>0.18600000000000003</v>
      </c>
      <c r="F316" s="42" cm="1">
        <f t="array" ref="F316">SQRT(MMULT(MMULT(B316:D316,$C$13:$E$15),TRANSPOSE(B316:D316)))</f>
        <v>0.51871282999362955</v>
      </c>
    </row>
    <row r="317" spans="2:6" x14ac:dyDescent="0.2">
      <c r="B317" s="41">
        <v>-0.3</v>
      </c>
      <c r="C317" s="45">
        <v>-0.8</v>
      </c>
      <c r="D317">
        <f t="shared" si="21"/>
        <v>2.1</v>
      </c>
      <c r="E317">
        <f t="shared" si="20"/>
        <v>0.19000000000000003</v>
      </c>
      <c r="F317" s="42" cm="1">
        <f t="array" ref="F317">SQRT(MMULT(MMULT(B317:D317,$C$13:$E$15),TRANSPOSE(B317:D317)))</f>
        <v>0.54417037773109267</v>
      </c>
    </row>
    <row r="318" spans="2:6" x14ac:dyDescent="0.2">
      <c r="B318" s="41">
        <v>-0.3</v>
      </c>
      <c r="C318" s="45">
        <v>-0.9</v>
      </c>
      <c r="D318">
        <f t="shared" si="21"/>
        <v>2.2000000000000002</v>
      </c>
      <c r="E318">
        <f t="shared" si="20"/>
        <v>0.19400000000000003</v>
      </c>
      <c r="F318" s="42" cm="1">
        <f t="array" ref="F318">SQRT(MMULT(MMULT(B318:D318,$C$13:$E$15),TRANSPOSE(B318:D318)))</f>
        <v>0.56992403002505521</v>
      </c>
    </row>
    <row r="319" spans="2:6" x14ac:dyDescent="0.2">
      <c r="B319" s="41">
        <v>-0.3</v>
      </c>
      <c r="C319" s="45">
        <v>-1</v>
      </c>
      <c r="D319">
        <f t="shared" si="21"/>
        <v>2.2999999999999998</v>
      </c>
      <c r="E319">
        <f t="shared" si="20"/>
        <v>0.19800000000000001</v>
      </c>
      <c r="F319" s="42" cm="1">
        <f t="array" ref="F319">SQRT(MMULT(MMULT(B319:D319,$C$13:$E$15),TRANSPOSE(B319:D319)))</f>
        <v>0.59593539918350213</v>
      </c>
    </row>
    <row r="320" spans="2:6" x14ac:dyDescent="0.2">
      <c r="B320" s="41">
        <v>-0.4</v>
      </c>
      <c r="C320" s="45">
        <v>1</v>
      </c>
      <c r="D320">
        <f t="shared" si="21"/>
        <v>0.39999999999999991</v>
      </c>
      <c r="E320">
        <f t="shared" si="20"/>
        <v>0.124</v>
      </c>
      <c r="F320" s="42" cm="1">
        <f t="array" ref="F320">SQRT(MMULT(MMULT(B320:D320,$C$13:$E$15),TRANSPOSE(B320:D320)))</f>
        <v>0.25901351316099319</v>
      </c>
    </row>
    <row r="321" spans="2:6" x14ac:dyDescent="0.2">
      <c r="B321" s="41">
        <v>-0.4</v>
      </c>
      <c r="C321" s="45">
        <v>0.9</v>
      </c>
      <c r="D321">
        <f t="shared" si="21"/>
        <v>0.49999999999999989</v>
      </c>
      <c r="E321">
        <f t="shared" si="20"/>
        <v>0.128</v>
      </c>
      <c r="F321" s="42" cm="1">
        <f t="array" ref="F321">SQRT(MMULT(MMULT(B321:D321,$C$13:$E$15),TRANSPOSE(B321:D321)))</f>
        <v>0.26066837169092838</v>
      </c>
    </row>
    <row r="322" spans="2:6" x14ac:dyDescent="0.2">
      <c r="B322" s="41">
        <v>-0.4</v>
      </c>
      <c r="C322" s="45">
        <v>0.8</v>
      </c>
      <c r="D322">
        <f t="shared" si="21"/>
        <v>0.59999999999999987</v>
      </c>
      <c r="E322">
        <f t="shared" si="20"/>
        <v>0.13200000000000001</v>
      </c>
      <c r="F322" s="42" cm="1">
        <f t="array" ref="F322">SQRT(MMULT(MMULT(B322:D322,$C$13:$E$15),TRANSPOSE(B322:D322)))</f>
        <v>0.26540836460066586</v>
      </c>
    </row>
    <row r="323" spans="2:6" x14ac:dyDescent="0.2">
      <c r="B323" s="41">
        <v>-0.4</v>
      </c>
      <c r="C323" s="45">
        <v>0.7</v>
      </c>
      <c r="D323">
        <f t="shared" si="21"/>
        <v>0.7</v>
      </c>
      <c r="E323">
        <f t="shared" si="20"/>
        <v>0.13600000000000001</v>
      </c>
      <c r="F323" s="42" cm="1">
        <f t="array" ref="F323">SQRT(MMULT(MMULT(B323:D323,$C$13:$E$15),TRANSPOSE(B323:D323)))</f>
        <v>0.27307288404380248</v>
      </c>
    </row>
    <row r="324" spans="2:6" x14ac:dyDescent="0.2">
      <c r="B324" s="41">
        <v>-0.4</v>
      </c>
      <c r="C324" s="45">
        <v>0.6</v>
      </c>
      <c r="D324">
        <f t="shared" si="21"/>
        <v>0.79999999999999993</v>
      </c>
      <c r="E324">
        <f t="shared" si="20"/>
        <v>0.14000000000000001</v>
      </c>
      <c r="F324" s="42" cm="1">
        <f t="array" ref="F324">SQRT(MMULT(MMULT(B324:D324,$C$13:$E$15),TRANSPOSE(B324:D324)))</f>
        <v>0.2834247695597546</v>
      </c>
    </row>
    <row r="325" spans="2:6" x14ac:dyDescent="0.2">
      <c r="B325" s="41">
        <v>-0.4</v>
      </c>
      <c r="C325" s="45">
        <v>0.5</v>
      </c>
      <c r="D325">
        <f t="shared" si="21"/>
        <v>0.89999999999999991</v>
      </c>
      <c r="E325">
        <f t="shared" si="20"/>
        <v>0.14400000000000002</v>
      </c>
      <c r="F325" s="42" cm="1">
        <f t="array" ref="F325">SQRT(MMULT(MMULT(B325:D325,$C$13:$E$15),TRANSPOSE(B325:D325)))</f>
        <v>0.2961823762481488</v>
      </c>
    </row>
    <row r="326" spans="2:6" x14ac:dyDescent="0.2">
      <c r="B326" s="41">
        <v>-0.4</v>
      </c>
      <c r="C326" s="45">
        <v>0.4</v>
      </c>
      <c r="D326">
        <f t="shared" si="21"/>
        <v>0.99999999999999989</v>
      </c>
      <c r="E326">
        <f t="shared" si="20"/>
        <v>0.14799999999999999</v>
      </c>
      <c r="F326" s="42" cm="1">
        <f t="array" ref="F326">SQRT(MMULT(MMULT(B326:D326,$C$13:$E$15),TRANSPOSE(B326:D326)))</f>
        <v>0.31104983523544899</v>
      </c>
    </row>
    <row r="327" spans="2:6" x14ac:dyDescent="0.2">
      <c r="B327" s="41">
        <v>-0.4</v>
      </c>
      <c r="C327" s="45">
        <v>0.3</v>
      </c>
      <c r="D327">
        <f t="shared" si="21"/>
        <v>1.0999999999999999</v>
      </c>
      <c r="E327">
        <f t="shared" si="20"/>
        <v>0.152</v>
      </c>
      <c r="F327" s="42" cm="1">
        <f t="array" ref="F327">SQRT(MMULT(MMULT(B327:D327,$C$13:$E$15),TRANSPOSE(B327:D327)))</f>
        <v>0.32774014096536908</v>
      </c>
    </row>
    <row r="328" spans="2:6" x14ac:dyDescent="0.2">
      <c r="B328" s="41">
        <v>-0.4</v>
      </c>
      <c r="C328" s="45">
        <v>0.2</v>
      </c>
      <c r="D328">
        <f t="shared" si="21"/>
        <v>1.2</v>
      </c>
      <c r="E328">
        <f t="shared" si="20"/>
        <v>0.15600000000000003</v>
      </c>
      <c r="F328" s="42" cm="1">
        <f t="array" ref="F328">SQRT(MMULT(MMULT(B328:D328,$C$13:$E$15),TRANSPOSE(B328:D328)))</f>
        <v>0.34598959521927825</v>
      </c>
    </row>
    <row r="329" spans="2:6" x14ac:dyDescent="0.2">
      <c r="B329" s="41">
        <v>-0.4</v>
      </c>
      <c r="C329" s="45">
        <v>0.1</v>
      </c>
      <c r="D329">
        <f t="shared" si="21"/>
        <v>1.2999999999999998</v>
      </c>
      <c r="E329">
        <f t="shared" si="20"/>
        <v>0.16</v>
      </c>
      <c r="F329" s="42" cm="1">
        <f t="array" ref="F329">SQRT(MMULT(MMULT(B329:D329,$C$13:$E$15),TRANSPOSE(B329:D329)))</f>
        <v>0.36556476854314063</v>
      </c>
    </row>
    <row r="330" spans="2:6" x14ac:dyDescent="0.2">
      <c r="B330" s="41">
        <v>-0.4</v>
      </c>
      <c r="C330" s="45">
        <v>0</v>
      </c>
      <c r="D330">
        <f t="shared" si="21"/>
        <v>1.4</v>
      </c>
      <c r="E330">
        <f t="shared" si="20"/>
        <v>0.16400000000000001</v>
      </c>
      <c r="F330" s="42" cm="1">
        <f t="array" ref="F330">SQRT(MMULT(MMULT(B330:D330,$C$13:$E$15),TRANSPOSE(B330:D330)))</f>
        <v>0.3862641583165593</v>
      </c>
    </row>
    <row r="331" spans="2:6" x14ac:dyDescent="0.2">
      <c r="B331" s="41">
        <v>-0.4</v>
      </c>
      <c r="C331" s="45">
        <v>-0.1</v>
      </c>
      <c r="D331">
        <f t="shared" si="21"/>
        <v>1.5</v>
      </c>
      <c r="E331">
        <f t="shared" si="20"/>
        <v>0.16800000000000001</v>
      </c>
      <c r="F331" s="42" cm="1">
        <f t="array" ref="F331">SQRT(MMULT(MMULT(B331:D331,$C$13:$E$15),TRANSPOSE(B331:D331)))</f>
        <v>0.40791665815457945</v>
      </c>
    </row>
    <row r="332" spans="2:6" x14ac:dyDescent="0.2">
      <c r="B332" s="41">
        <v>-0.4</v>
      </c>
      <c r="C332" s="45">
        <v>-0.2</v>
      </c>
      <c r="D332">
        <f t="shared" si="21"/>
        <v>1.5999999999999999</v>
      </c>
      <c r="E332">
        <f t="shared" si="20"/>
        <v>0.17199999999999999</v>
      </c>
      <c r="F332" s="42" cm="1">
        <f t="array" ref="F332">SQRT(MMULT(MMULT(B332:D332,$C$13:$E$15),TRANSPOSE(B332:D332)))</f>
        <v>0.43037843812161408</v>
      </c>
    </row>
    <row r="333" spans="2:6" x14ac:dyDescent="0.2">
      <c r="B333" s="41">
        <v>-0.4</v>
      </c>
      <c r="C333" s="45">
        <v>-0.3</v>
      </c>
      <c r="D333">
        <f t="shared" si="21"/>
        <v>1.7</v>
      </c>
      <c r="E333">
        <f t="shared" si="20"/>
        <v>0.17600000000000002</v>
      </c>
      <c r="F333" s="42" cm="1">
        <f t="array" ref="F333">SQRT(MMULT(MMULT(B333:D333,$C$13:$E$15),TRANSPOSE(B333:D333)))</f>
        <v>0.4535292713816827</v>
      </c>
    </row>
    <row r="334" spans="2:6" x14ac:dyDescent="0.2">
      <c r="B334" s="41">
        <v>-0.4</v>
      </c>
      <c r="C334" s="45">
        <v>-0.4</v>
      </c>
      <c r="D334">
        <f t="shared" si="21"/>
        <v>1.7999999999999998</v>
      </c>
      <c r="E334">
        <f t="shared" si="20"/>
        <v>0.18</v>
      </c>
      <c r="F334" s="42" cm="1">
        <f t="array" ref="F334">SQRT(MMULT(MMULT(B334:D334,$C$13:$E$15),TRANSPOSE(B334:D334)))</f>
        <v>0.47726889695432695</v>
      </c>
    </row>
    <row r="335" spans="2:6" x14ac:dyDescent="0.2">
      <c r="B335" s="41">
        <v>-0.4</v>
      </c>
      <c r="C335" s="45">
        <v>-0.5</v>
      </c>
      <c r="D335">
        <f t="shared" si="21"/>
        <v>1.9</v>
      </c>
      <c r="E335">
        <f t="shared" si="20"/>
        <v>0.184</v>
      </c>
      <c r="F335" s="42" cm="1">
        <f t="array" ref="F335">SQRT(MMULT(MMULT(B335:D335,$C$13:$E$15),TRANSPOSE(B335:D335)))</f>
        <v>0.50151370868601386</v>
      </c>
    </row>
    <row r="336" spans="2:6" x14ac:dyDescent="0.2">
      <c r="B336" s="41">
        <v>-0.4</v>
      </c>
      <c r="C336" s="45">
        <v>-0.6</v>
      </c>
      <c r="D336">
        <f t="shared" si="21"/>
        <v>2</v>
      </c>
      <c r="E336">
        <f t="shared" si="20"/>
        <v>0.18800000000000003</v>
      </c>
      <c r="F336" s="42" cm="1">
        <f t="array" ref="F336">SQRT(MMULT(MMULT(B336:D336,$C$13:$E$15),TRANSPOSE(B336:D336)))</f>
        <v>0.52619388061816152</v>
      </c>
    </row>
    <row r="337" spans="2:6" x14ac:dyDescent="0.2">
      <c r="B337" s="41">
        <v>-0.4</v>
      </c>
      <c r="C337" s="45">
        <v>-0.7</v>
      </c>
      <c r="D337">
        <f t="shared" si="21"/>
        <v>2.0999999999999996</v>
      </c>
      <c r="E337">
        <f t="shared" si="20"/>
        <v>0.192</v>
      </c>
      <c r="F337" s="42" cm="1">
        <f t="array" ref="F337">SQRT(MMULT(MMULT(B337:D337,$C$13:$E$15),TRANSPOSE(B337:D337)))</f>
        <v>0.55125094104228056</v>
      </c>
    </row>
    <row r="338" spans="2:6" x14ac:dyDescent="0.2">
      <c r="B338" s="41">
        <v>-0.4</v>
      </c>
      <c r="C338" s="45">
        <v>-0.8</v>
      </c>
      <c r="D338">
        <f t="shared" si="21"/>
        <v>2.2000000000000002</v>
      </c>
      <c r="E338">
        <f t="shared" si="20"/>
        <v>0.19600000000000004</v>
      </c>
      <c r="F338" s="42" cm="1">
        <f t="array" ref="F338">SQRT(MMULT(MMULT(B338:D338,$C$13:$E$15),TRANSPOSE(B338:D338)))</f>
        <v>0.57663576025078433</v>
      </c>
    </row>
    <row r="339" spans="2:6" x14ac:dyDescent="0.2">
      <c r="B339" s="41">
        <v>-0.4</v>
      </c>
      <c r="C339" s="45">
        <v>-0.9</v>
      </c>
      <c r="D339">
        <f t="shared" si="21"/>
        <v>2.2999999999999998</v>
      </c>
      <c r="E339">
        <f t="shared" si="20"/>
        <v>0.2</v>
      </c>
      <c r="F339" s="42" cm="1">
        <f t="array" ref="F339">SQRT(MMULT(MMULT(B339:D339,$C$13:$E$15),TRANSPOSE(B339:D339)))</f>
        <v>0.60230689851603059</v>
      </c>
    </row>
    <row r="340" spans="2:6" x14ac:dyDescent="0.2">
      <c r="B340" s="41">
        <v>-0.4</v>
      </c>
      <c r="C340" s="45">
        <v>-1</v>
      </c>
      <c r="D340">
        <f t="shared" si="21"/>
        <v>2.4</v>
      </c>
      <c r="E340">
        <f t="shared" si="20"/>
        <v>0.20400000000000001</v>
      </c>
      <c r="F340" s="42" cm="1">
        <f t="array" ref="F340">SQRT(MMULT(MMULT(B340:D340,$C$13:$E$15),TRANSPOSE(B340:D340)))</f>
        <v>0.62822925751671266</v>
      </c>
    </row>
    <row r="341" spans="2:6" x14ac:dyDescent="0.2">
      <c r="B341" s="41">
        <v>-0.5</v>
      </c>
      <c r="C341" s="45">
        <v>1</v>
      </c>
      <c r="D341">
        <f t="shared" si="21"/>
        <v>0.5</v>
      </c>
      <c r="E341">
        <f t="shared" si="20"/>
        <v>0.13</v>
      </c>
      <c r="F341" s="42" cm="1">
        <f t="array" ref="F341">SQRT(MMULT(MMULT(B341:D341,$C$13:$E$15),TRANSPOSE(B341:D341)))</f>
        <v>0.27827145020644861</v>
      </c>
    </row>
    <row r="342" spans="2:6" x14ac:dyDescent="0.2">
      <c r="B342" s="41">
        <v>-0.5</v>
      </c>
      <c r="C342" s="45">
        <v>0.9</v>
      </c>
      <c r="D342">
        <f t="shared" si="21"/>
        <v>0.6</v>
      </c>
      <c r="E342">
        <f t="shared" si="20"/>
        <v>0.13400000000000001</v>
      </c>
      <c r="F342" s="42" cm="1">
        <f t="array" ref="F342">SQRT(MMULT(MMULT(B342:D342,$C$13:$E$15),TRANSPOSE(B342:D342)))</f>
        <v>0.28260891705676944</v>
      </c>
    </row>
    <row r="343" spans="2:6" x14ac:dyDescent="0.2">
      <c r="B343" s="41">
        <v>-0.5</v>
      </c>
      <c r="C343" s="45">
        <v>0.8</v>
      </c>
      <c r="D343">
        <f t="shared" si="21"/>
        <v>0.7</v>
      </c>
      <c r="E343">
        <f t="shared" si="20"/>
        <v>0.13800000000000001</v>
      </c>
      <c r="F343" s="42" cm="1">
        <f t="array" ref="F343">SQRT(MMULT(MMULT(B343:D343,$C$13:$E$15),TRANSPOSE(B343:D343)))</f>
        <v>0.2897139969003914</v>
      </c>
    </row>
    <row r="344" spans="2:6" x14ac:dyDescent="0.2">
      <c r="B344" s="41">
        <v>-0.5</v>
      </c>
      <c r="C344" s="45">
        <v>0.7</v>
      </c>
      <c r="D344">
        <f t="shared" si="21"/>
        <v>0.8</v>
      </c>
      <c r="E344">
        <f t="shared" si="20"/>
        <v>0.14200000000000002</v>
      </c>
      <c r="F344" s="42" cm="1">
        <f t="array" ref="F344">SQRT(MMULT(MMULT(B344:D344,$C$13:$E$15),TRANSPOSE(B344:D344)))</f>
        <v>0.29938971258211261</v>
      </c>
    </row>
    <row r="345" spans="2:6" x14ac:dyDescent="0.2">
      <c r="B345" s="41">
        <v>-0.5</v>
      </c>
      <c r="C345" s="45">
        <v>0.6</v>
      </c>
      <c r="D345">
        <f t="shared" si="21"/>
        <v>0.9</v>
      </c>
      <c r="E345">
        <f t="shared" si="20"/>
        <v>0.14600000000000002</v>
      </c>
      <c r="F345" s="42" cm="1">
        <f t="array" ref="F345">SQRT(MMULT(MMULT(B345:D345,$C$13:$E$15),TRANSPOSE(B345:D345)))</f>
        <v>0.31139653177259374</v>
      </c>
    </row>
    <row r="346" spans="2:6" x14ac:dyDescent="0.2">
      <c r="B346" s="41">
        <v>-0.5</v>
      </c>
      <c r="C346" s="45">
        <v>0.5</v>
      </c>
      <c r="D346">
        <f t="shared" si="21"/>
        <v>1</v>
      </c>
      <c r="E346">
        <f t="shared" ref="E346:E409" si="22">B346*$C$3+C346*$C$4+D346*$C$5</f>
        <v>0.15000000000000002</v>
      </c>
      <c r="F346" s="42" cm="1">
        <f t="array" ref="F346">SQRT(MMULT(MMULT(B346:D346,$C$13:$E$15),TRANSPOSE(B346:D346)))</f>
        <v>0.32547657365776728</v>
      </c>
    </row>
    <row r="347" spans="2:6" x14ac:dyDescent="0.2">
      <c r="B347" s="41">
        <v>-0.5</v>
      </c>
      <c r="C347" s="45">
        <v>0.4</v>
      </c>
      <c r="D347">
        <f t="shared" ref="D347:D410" si="23">1-B347-C347</f>
        <v>1.1000000000000001</v>
      </c>
      <c r="E347">
        <f t="shared" si="22"/>
        <v>0.15400000000000003</v>
      </c>
      <c r="F347" s="42" cm="1">
        <f t="array" ref="F347">SQRT(MMULT(MMULT(B347:D347,$C$13:$E$15),TRANSPOSE(B347:D347)))</f>
        <v>0.34137340259604293</v>
      </c>
    </row>
    <row r="348" spans="2:6" x14ac:dyDescent="0.2">
      <c r="B348" s="41">
        <v>-0.5</v>
      </c>
      <c r="C348" s="45">
        <v>0.3</v>
      </c>
      <c r="D348">
        <f t="shared" si="23"/>
        <v>1.2</v>
      </c>
      <c r="E348">
        <f t="shared" si="22"/>
        <v>0.158</v>
      </c>
      <c r="F348" s="42" cm="1">
        <f t="array" ref="F348">SQRT(MMULT(MMULT(B348:D348,$C$13:$E$15),TRANSPOSE(B348:D348)))</f>
        <v>0.35884564926998908</v>
      </c>
    </row>
    <row r="349" spans="2:6" x14ac:dyDescent="0.2">
      <c r="B349" s="41">
        <v>-0.5</v>
      </c>
      <c r="C349" s="45">
        <v>0.2</v>
      </c>
      <c r="D349">
        <f t="shared" si="23"/>
        <v>1.3</v>
      </c>
      <c r="E349">
        <f t="shared" si="22"/>
        <v>0.16200000000000003</v>
      </c>
      <c r="F349" s="42" cm="1">
        <f t="array" ref="F349">SQRT(MMULT(MMULT(B349:D349,$C$13:$E$15),TRANSPOSE(B349:D349)))</f>
        <v>0.37767472777510547</v>
      </c>
    </row>
    <row r="350" spans="2:6" x14ac:dyDescent="0.2">
      <c r="B350" s="41">
        <v>-0.5</v>
      </c>
      <c r="C350" s="45">
        <v>0.1</v>
      </c>
      <c r="D350">
        <f t="shared" si="23"/>
        <v>1.4</v>
      </c>
      <c r="E350">
        <f t="shared" si="22"/>
        <v>0.16600000000000001</v>
      </c>
      <c r="F350" s="42" cm="1">
        <f t="array" ref="F350">SQRT(MMULT(MMULT(B350:D350,$C$13:$E$15),TRANSPOSE(B350:D350)))</f>
        <v>0.3976679519398062</v>
      </c>
    </row>
    <row r="351" spans="2:6" x14ac:dyDescent="0.2">
      <c r="B351" s="41">
        <v>-0.5</v>
      </c>
      <c r="C351" s="45">
        <v>0</v>
      </c>
      <c r="D351">
        <f t="shared" si="23"/>
        <v>1.5</v>
      </c>
      <c r="E351">
        <f t="shared" si="22"/>
        <v>0.17</v>
      </c>
      <c r="F351" s="42" cm="1">
        <f t="array" ref="F351">SQRT(MMULT(MMULT(B351:D351,$C$13:$E$15),TRANSPOSE(B351:D351)))</f>
        <v>0.41865857210858587</v>
      </c>
    </row>
    <row r="352" spans="2:6" x14ac:dyDescent="0.2">
      <c r="B352" s="41">
        <v>-0.5</v>
      </c>
      <c r="C352" s="45">
        <v>-0.1</v>
      </c>
      <c r="D352">
        <f t="shared" si="23"/>
        <v>1.6</v>
      </c>
      <c r="E352">
        <f t="shared" si="22"/>
        <v>0.17400000000000004</v>
      </c>
      <c r="F352" s="42" cm="1">
        <f t="array" ref="F352">SQRT(MMULT(MMULT(B352:D352,$C$13:$E$15),TRANSPOSE(B352:D352)))</f>
        <v>0.44050402949348832</v>
      </c>
    </row>
    <row r="353" spans="2:6" x14ac:dyDescent="0.2">
      <c r="B353" s="41">
        <v>-0.5</v>
      </c>
      <c r="C353" s="45">
        <v>-0.2</v>
      </c>
      <c r="D353">
        <f t="shared" si="23"/>
        <v>1.7</v>
      </c>
      <c r="E353">
        <f t="shared" si="22"/>
        <v>0.17800000000000002</v>
      </c>
      <c r="F353" s="42" cm="1">
        <f t="array" ref="F353">SQRT(MMULT(MMULT(B353:D353,$C$13:$E$15),TRANSPOSE(B353:D353)))</f>
        <v>0.46308336182592441</v>
      </c>
    </row>
    <row r="354" spans="2:6" x14ac:dyDescent="0.2">
      <c r="B354" s="41">
        <v>-0.5</v>
      </c>
      <c r="C354" s="45">
        <v>-0.3</v>
      </c>
      <c r="D354">
        <f t="shared" si="23"/>
        <v>1.8</v>
      </c>
      <c r="E354">
        <f t="shared" si="22"/>
        <v>0.18200000000000005</v>
      </c>
      <c r="F354" s="42" cm="1">
        <f t="array" ref="F354">SQRT(MMULT(MMULT(B354:D354,$C$13:$E$15),TRANSPOSE(B354:D354)))</f>
        <v>0.486294355303452</v>
      </c>
    </row>
    <row r="355" spans="2:6" x14ac:dyDescent="0.2">
      <c r="B355" s="41">
        <v>-0.5</v>
      </c>
      <c r="C355" s="45">
        <v>-0.4</v>
      </c>
      <c r="D355">
        <f t="shared" si="23"/>
        <v>1.9</v>
      </c>
      <c r="E355">
        <f t="shared" si="22"/>
        <v>0.186</v>
      </c>
      <c r="F355" s="42" cm="1">
        <f t="array" ref="F355">SQRT(MMULT(MMULT(B355:D355,$C$13:$E$15),TRANSPOSE(B355:D355)))</f>
        <v>0.51005078178550023</v>
      </c>
    </row>
    <row r="356" spans="2:6" x14ac:dyDescent="0.2">
      <c r="B356" s="41">
        <v>-0.5</v>
      </c>
      <c r="C356" s="45">
        <v>-0.5</v>
      </c>
      <c r="D356">
        <f t="shared" si="23"/>
        <v>2</v>
      </c>
      <c r="E356">
        <f t="shared" si="22"/>
        <v>0.19000000000000003</v>
      </c>
      <c r="F356" s="42" cm="1">
        <f t="array" ref="F356">SQRT(MMULT(MMULT(B356:D356,$C$13:$E$15),TRANSPOSE(B356:D356)))</f>
        <v>0.53427988919666447</v>
      </c>
    </row>
    <row r="357" spans="2:6" x14ac:dyDescent="0.2">
      <c r="B357" s="41">
        <v>-0.5</v>
      </c>
      <c r="C357" s="45">
        <v>-0.6</v>
      </c>
      <c r="D357">
        <f t="shared" si="23"/>
        <v>2.1</v>
      </c>
      <c r="E357">
        <f t="shared" si="22"/>
        <v>0.19400000000000003</v>
      </c>
      <c r="F357" s="42" cm="1">
        <f t="array" ref="F357">SQRT(MMULT(MMULT(B357:D357,$C$13:$E$15),TRANSPOSE(B357:D357)))</f>
        <v>0.55892020897441175</v>
      </c>
    </row>
    <row r="358" spans="2:6" x14ac:dyDescent="0.2">
      <c r="B358" s="41">
        <v>-0.5</v>
      </c>
      <c r="C358" s="45">
        <v>-0.7</v>
      </c>
      <c r="D358">
        <f t="shared" si="23"/>
        <v>2.2000000000000002</v>
      </c>
      <c r="E358">
        <f t="shared" si="22"/>
        <v>0.19800000000000006</v>
      </c>
      <c r="F358" s="42" cm="1">
        <f t="array" ref="F358">SQRT(MMULT(MMULT(B358:D358,$C$13:$E$15),TRANSPOSE(B358:D358)))</f>
        <v>0.58391968625830737</v>
      </c>
    </row>
    <row r="359" spans="2:6" x14ac:dyDescent="0.2">
      <c r="B359" s="41">
        <v>-0.5</v>
      </c>
      <c r="C359" s="45">
        <v>-0.8</v>
      </c>
      <c r="D359">
        <f t="shared" si="23"/>
        <v>2.2999999999999998</v>
      </c>
      <c r="E359">
        <f t="shared" si="22"/>
        <v>0.20199999999999999</v>
      </c>
      <c r="F359" s="42" cm="1">
        <f t="array" ref="F359">SQRT(MMULT(MMULT(B359:D359,$C$13:$E$15),TRANSPOSE(B359:D359)))</f>
        <v>0.60923410935370326</v>
      </c>
    </row>
    <row r="360" spans="2:6" x14ac:dyDescent="0.2">
      <c r="B360" s="41">
        <v>-0.5</v>
      </c>
      <c r="C360" s="45">
        <v>-0.9</v>
      </c>
      <c r="D360">
        <f t="shared" si="23"/>
        <v>2.4</v>
      </c>
      <c r="E360">
        <f t="shared" si="22"/>
        <v>0.20600000000000002</v>
      </c>
      <c r="F360" s="42" cm="1">
        <f t="array" ref="F360">SQRT(MMULT(MMULT(B360:D360,$C$13:$E$15),TRANSPOSE(B360:D360)))</f>
        <v>0.63482580287823842</v>
      </c>
    </row>
    <row r="361" spans="2:6" x14ac:dyDescent="0.2">
      <c r="B361" s="41">
        <v>-0.5</v>
      </c>
      <c r="C361" s="45">
        <v>-1</v>
      </c>
      <c r="D361">
        <f t="shared" si="23"/>
        <v>2.5</v>
      </c>
      <c r="E361">
        <f t="shared" si="22"/>
        <v>0.21000000000000002</v>
      </c>
      <c r="F361" s="42" cm="1">
        <f t="array" ref="F361">SQRT(MMULT(MMULT(B361:D361,$C$13:$E$15),TRANSPOSE(B361:D361)))</f>
        <v>0.66066254623673049</v>
      </c>
    </row>
    <row r="362" spans="2:6" x14ac:dyDescent="0.2">
      <c r="B362" s="41">
        <v>-0.6</v>
      </c>
      <c r="C362" s="45">
        <v>1</v>
      </c>
      <c r="D362">
        <f t="shared" si="23"/>
        <v>0.60000000000000009</v>
      </c>
      <c r="E362">
        <f t="shared" si="22"/>
        <v>0.13600000000000001</v>
      </c>
      <c r="F362" s="42" cm="1">
        <f t="array" ref="F362">SQRT(MMULT(MMULT(B362:D362,$C$13:$E$15),TRANSPOSE(B362:D362)))</f>
        <v>0.30008665415176333</v>
      </c>
    </row>
    <row r="363" spans="2:6" x14ac:dyDescent="0.2">
      <c r="B363" s="41">
        <v>-0.6</v>
      </c>
      <c r="C363" s="45">
        <v>0.9</v>
      </c>
      <c r="D363">
        <f t="shared" si="23"/>
        <v>0.70000000000000007</v>
      </c>
      <c r="E363">
        <f t="shared" si="22"/>
        <v>0.14000000000000001</v>
      </c>
      <c r="F363" s="42" cm="1">
        <f t="array" ref="F363">SQRT(MMULT(MMULT(B363:D363,$C$13:$E$15),TRANSPOSE(B363:D363)))</f>
        <v>0.30668811519196504</v>
      </c>
    </row>
    <row r="364" spans="2:6" x14ac:dyDescent="0.2">
      <c r="B364" s="41">
        <v>-0.6</v>
      </c>
      <c r="C364" s="45">
        <v>0.8</v>
      </c>
      <c r="D364">
        <f t="shared" si="23"/>
        <v>0.8</v>
      </c>
      <c r="E364">
        <f t="shared" si="22"/>
        <v>0.14400000000000002</v>
      </c>
      <c r="F364" s="42" cm="1">
        <f t="array" ref="F364">SQRT(MMULT(MMULT(B364:D364,$C$13:$E$15),TRANSPOSE(B364:D364)))</f>
        <v>0.31574800078543652</v>
      </c>
    </row>
    <row r="365" spans="2:6" x14ac:dyDescent="0.2">
      <c r="B365" s="41">
        <v>-0.6</v>
      </c>
      <c r="C365" s="45">
        <v>0.7</v>
      </c>
      <c r="D365">
        <f t="shared" si="23"/>
        <v>0.90000000000000013</v>
      </c>
      <c r="E365">
        <f t="shared" si="22"/>
        <v>0.14800000000000002</v>
      </c>
      <c r="F365" s="42" cm="1">
        <f t="array" ref="F365">SQRT(MMULT(MMULT(B365:D365,$C$13:$E$15),TRANSPOSE(B365:D365)))</f>
        <v>0.32706207361906092</v>
      </c>
    </row>
    <row r="366" spans="2:6" x14ac:dyDescent="0.2">
      <c r="B366" s="41">
        <v>-0.6</v>
      </c>
      <c r="C366" s="45">
        <v>0.6</v>
      </c>
      <c r="D366">
        <f t="shared" si="23"/>
        <v>1</v>
      </c>
      <c r="E366">
        <f t="shared" si="22"/>
        <v>0.15200000000000002</v>
      </c>
      <c r="F366" s="42" cm="1">
        <f t="array" ref="F366">SQRT(MMULT(MMULT(B366:D366,$C$13:$E$15),TRANSPOSE(B366:D366)))</f>
        <v>0.34040564037630167</v>
      </c>
    </row>
    <row r="367" spans="2:6" x14ac:dyDescent="0.2">
      <c r="B367" s="41">
        <v>-0.6</v>
      </c>
      <c r="C367" s="45">
        <v>0.5</v>
      </c>
      <c r="D367">
        <f t="shared" si="23"/>
        <v>1.1000000000000001</v>
      </c>
      <c r="E367">
        <f t="shared" si="22"/>
        <v>0.15600000000000003</v>
      </c>
      <c r="F367" s="42" cm="1">
        <f t="array" ref="F367">SQRT(MMULT(MMULT(B367:D367,$C$13:$E$15),TRANSPOSE(B367:D367)))</f>
        <v>0.3555502777386062</v>
      </c>
    </row>
    <row r="368" spans="2:6" x14ac:dyDescent="0.2">
      <c r="B368" s="41">
        <v>-0.6</v>
      </c>
      <c r="C368" s="45">
        <v>0.4</v>
      </c>
      <c r="D368">
        <f t="shared" si="23"/>
        <v>1.2000000000000002</v>
      </c>
      <c r="E368">
        <f t="shared" si="22"/>
        <v>0.16000000000000003</v>
      </c>
      <c r="F368" s="42" cm="1">
        <f t="array" ref="F368">SQRT(MMULT(MMULT(B368:D368,$C$13:$E$15),TRANSPOSE(B368:D368)))</f>
        <v>0.37227624151965444</v>
      </c>
    </row>
    <row r="369" spans="2:6" x14ac:dyDescent="0.2">
      <c r="B369" s="41">
        <v>-0.6</v>
      </c>
      <c r="C369" s="45">
        <v>0.3</v>
      </c>
      <c r="D369">
        <f t="shared" si="23"/>
        <v>1.3</v>
      </c>
      <c r="E369">
        <f t="shared" si="22"/>
        <v>0.16400000000000003</v>
      </c>
      <c r="F369" s="42" cm="1">
        <f t="array" ref="F369">SQRT(MMULT(MMULT(B369:D369,$C$13:$E$15),TRANSPOSE(B369:D369)))</f>
        <v>0.39038032737319134</v>
      </c>
    </row>
    <row r="370" spans="2:6" x14ac:dyDescent="0.2">
      <c r="B370" s="41">
        <v>-0.6</v>
      </c>
      <c r="C370" s="45">
        <v>0.2</v>
      </c>
      <c r="D370">
        <f t="shared" si="23"/>
        <v>1.4000000000000001</v>
      </c>
      <c r="E370">
        <f t="shared" si="22"/>
        <v>0.16800000000000004</v>
      </c>
      <c r="F370" s="42" cm="1">
        <f t="array" ref="F370">SQRT(MMULT(MMULT(B370:D370,$C$13:$E$15),TRANSPOSE(B370:D370)))</f>
        <v>0.40967987502439029</v>
      </c>
    </row>
    <row r="371" spans="2:6" x14ac:dyDescent="0.2">
      <c r="B371" s="41">
        <v>-0.6</v>
      </c>
      <c r="C371" s="45">
        <v>0.1</v>
      </c>
      <c r="D371">
        <f t="shared" si="23"/>
        <v>1.5</v>
      </c>
      <c r="E371">
        <f t="shared" si="22"/>
        <v>0.17200000000000001</v>
      </c>
      <c r="F371" s="42" cm="1">
        <f t="array" ref="F371">SQRT(MMULT(MMULT(B371:D371,$C$13:$E$15),TRANSPOSE(B371:D371)))</f>
        <v>0.43001395326198433</v>
      </c>
    </row>
    <row r="372" spans="2:6" x14ac:dyDescent="0.2">
      <c r="B372" s="41">
        <v>-0.6</v>
      </c>
      <c r="C372" s="45">
        <v>0</v>
      </c>
      <c r="D372">
        <f t="shared" si="23"/>
        <v>1.6</v>
      </c>
      <c r="E372">
        <f t="shared" si="22"/>
        <v>0.17600000000000005</v>
      </c>
      <c r="F372" s="42" cm="1">
        <f t="array" ref="F372">SQRT(MMULT(MMULT(B372:D372,$C$13:$E$15),TRANSPOSE(B372:D372)))</f>
        <v>0.45124272847326863</v>
      </c>
    </row>
    <row r="373" spans="2:6" x14ac:dyDescent="0.2">
      <c r="B373" s="41">
        <v>-0.6</v>
      </c>
      <c r="C373" s="45">
        <v>-0.1</v>
      </c>
      <c r="D373">
        <f t="shared" si="23"/>
        <v>1.7000000000000002</v>
      </c>
      <c r="E373">
        <f t="shared" si="22"/>
        <v>0.18000000000000005</v>
      </c>
      <c r="F373" s="42" cm="1">
        <f t="array" ref="F373">SQRT(MMULT(MMULT(B373:D373,$C$13:$E$15),TRANSPOSE(B373:D373)))</f>
        <v>0.47324581350499029</v>
      </c>
    </row>
    <row r="374" spans="2:6" x14ac:dyDescent="0.2">
      <c r="B374" s="41">
        <v>-0.6</v>
      </c>
      <c r="C374" s="45">
        <v>-0.2</v>
      </c>
      <c r="D374">
        <f t="shared" si="23"/>
        <v>1.8</v>
      </c>
      <c r="E374">
        <f t="shared" si="22"/>
        <v>0.18400000000000005</v>
      </c>
      <c r="F374" s="42" cm="1">
        <f t="array" ref="F374">SQRT(MMULT(MMULT(B374:D374,$C$13:$E$15),TRANSPOSE(B374:D374)))</f>
        <v>0.49592015486366353</v>
      </c>
    </row>
    <row r="375" spans="2:6" x14ac:dyDescent="0.2">
      <c r="B375" s="41">
        <v>-0.6</v>
      </c>
      <c r="C375" s="45">
        <v>-0.3</v>
      </c>
      <c r="D375">
        <f t="shared" si="23"/>
        <v>1.9000000000000001</v>
      </c>
      <c r="E375">
        <f t="shared" si="22"/>
        <v>0.18800000000000006</v>
      </c>
      <c r="F375" s="42" cm="1">
        <f t="array" ref="F375">SQRT(MMULT(MMULT(B375:D375,$C$13:$E$15),TRANSPOSE(B375:D375)))</f>
        <v>0.51917781154436882</v>
      </c>
    </row>
    <row r="376" spans="2:6" x14ac:dyDescent="0.2">
      <c r="B376" s="41">
        <v>-0.6</v>
      </c>
      <c r="C376" s="45">
        <v>-0.4</v>
      </c>
      <c r="D376">
        <f t="shared" si="23"/>
        <v>2</v>
      </c>
      <c r="E376">
        <f t="shared" si="22"/>
        <v>0.192</v>
      </c>
      <c r="F376" s="42" cm="1">
        <f t="array" ref="F376">SQRT(MMULT(MMULT(B376:D376,$C$13:$E$15),TRANSPOSE(B376:D376)))</f>
        <v>0.54294382766544091</v>
      </c>
    </row>
    <row r="377" spans="2:6" x14ac:dyDescent="0.2">
      <c r="B377" s="41">
        <v>-0.6</v>
      </c>
      <c r="C377" s="45">
        <v>-0.5</v>
      </c>
      <c r="D377">
        <f t="shared" si="23"/>
        <v>2.1</v>
      </c>
      <c r="E377">
        <f t="shared" si="22"/>
        <v>0.19600000000000004</v>
      </c>
      <c r="F377" s="42" cm="1">
        <f t="array" ref="F377">SQRT(MMULT(MMULT(B377:D377,$C$13:$E$15),TRANSPOSE(B377:D377)))</f>
        <v>0.56715429999251532</v>
      </c>
    </row>
    <row r="378" spans="2:6" x14ac:dyDescent="0.2">
      <c r="B378" s="41">
        <v>-0.6</v>
      </c>
      <c r="C378" s="45">
        <v>-0.6</v>
      </c>
      <c r="D378">
        <f t="shared" si="23"/>
        <v>2.2000000000000002</v>
      </c>
      <c r="E378">
        <f t="shared" si="22"/>
        <v>0.20000000000000007</v>
      </c>
      <c r="F378" s="42" cm="1">
        <f t="array" ref="F378">SQRT(MMULT(MMULT(B378:D378,$C$13:$E$15),TRANSPOSE(B378:D378)))</f>
        <v>0.59175467889996447</v>
      </c>
    </row>
    <row r="379" spans="2:6" x14ac:dyDescent="0.2">
      <c r="B379" s="41">
        <v>-0.6</v>
      </c>
      <c r="C379" s="45">
        <v>-0.7</v>
      </c>
      <c r="D379">
        <f t="shared" si="23"/>
        <v>2.2999999999999998</v>
      </c>
      <c r="E379">
        <f t="shared" si="22"/>
        <v>0.20400000000000001</v>
      </c>
      <c r="F379" s="42" cm="1">
        <f t="array" ref="F379">SQRT(MMULT(MMULT(B379:D379,$C$13:$E$15),TRANSPOSE(B379:D379)))</f>
        <v>0.61669830549467219</v>
      </c>
    </row>
    <row r="380" spans="2:6" x14ac:dyDescent="0.2">
      <c r="B380" s="41">
        <v>-0.6</v>
      </c>
      <c r="C380" s="45">
        <v>-0.8</v>
      </c>
      <c r="D380">
        <f t="shared" si="23"/>
        <v>2.4000000000000004</v>
      </c>
      <c r="E380">
        <f t="shared" si="22"/>
        <v>0.20800000000000007</v>
      </c>
      <c r="F380" s="42" cm="1">
        <f t="array" ref="F380">SQRT(MMULT(MMULT(B380:D380,$C$13:$E$15),TRANSPOSE(B380:D380)))</f>
        <v>0.64194516899810083</v>
      </c>
    </row>
    <row r="381" spans="2:6" x14ac:dyDescent="0.2">
      <c r="B381" s="41">
        <v>-0.6</v>
      </c>
      <c r="C381" s="45">
        <v>-0.9</v>
      </c>
      <c r="D381">
        <f t="shared" si="23"/>
        <v>2.5</v>
      </c>
      <c r="E381">
        <f t="shared" si="22"/>
        <v>0.21200000000000002</v>
      </c>
      <c r="F381" s="42" cm="1">
        <f t="array" ref="F381">SQRT(MMULT(MMULT(B381:D381,$C$13:$E$15),TRANSPOSE(B381:D381)))</f>
        <v>0.66746086027571683</v>
      </c>
    </row>
    <row r="382" spans="2:6" x14ac:dyDescent="0.2">
      <c r="B382" s="41">
        <v>-0.6</v>
      </c>
      <c r="C382" s="45">
        <v>-1</v>
      </c>
      <c r="D382">
        <f t="shared" si="23"/>
        <v>2.6</v>
      </c>
      <c r="E382">
        <f t="shared" si="22"/>
        <v>0.21600000000000003</v>
      </c>
      <c r="F382" s="42" cm="1">
        <f t="array" ref="F382">SQRT(MMULT(MMULT(B382:D382,$C$13:$E$15),TRANSPOSE(B382:D382)))</f>
        <v>0.69321569514834269</v>
      </c>
    </row>
    <row r="383" spans="2:6" x14ac:dyDescent="0.2">
      <c r="B383" s="41">
        <v>-0.7</v>
      </c>
      <c r="C383" s="45">
        <v>1</v>
      </c>
      <c r="D383">
        <f t="shared" si="23"/>
        <v>0.7</v>
      </c>
      <c r="E383">
        <f t="shared" si="22"/>
        <v>0.14200000000000002</v>
      </c>
      <c r="F383" s="42" cm="1">
        <f t="array" ref="F383">SQRT(MMULT(MMULT(B383:D383,$C$13:$E$15),TRANSPOSE(B383:D383)))</f>
        <v>0.32394289620240169</v>
      </c>
    </row>
    <row r="384" spans="2:6" x14ac:dyDescent="0.2">
      <c r="B384" s="41">
        <v>-0.7</v>
      </c>
      <c r="C384" s="45">
        <v>0.9</v>
      </c>
      <c r="D384">
        <f t="shared" si="23"/>
        <v>0.79999999999999993</v>
      </c>
      <c r="E384">
        <f t="shared" si="22"/>
        <v>0.14600000000000002</v>
      </c>
      <c r="F384" s="42" cm="1">
        <f t="array" ref="F384">SQRT(MMULT(MMULT(B384:D384,$C$13:$E$15),TRANSPOSE(B384:D384)))</f>
        <v>0.33244157381410649</v>
      </c>
    </row>
    <row r="385" spans="2:6" x14ac:dyDescent="0.2">
      <c r="B385" s="41">
        <v>-0.7</v>
      </c>
      <c r="C385" s="45">
        <v>0.8</v>
      </c>
      <c r="D385">
        <f t="shared" si="23"/>
        <v>0.89999999999999991</v>
      </c>
      <c r="E385">
        <f t="shared" si="22"/>
        <v>0.15000000000000002</v>
      </c>
      <c r="F385" s="42" cm="1">
        <f t="array" ref="F385">SQRT(MMULT(MMULT(B385:D385,$C$13:$E$15),TRANSPOSE(B385:D385)))</f>
        <v>0.34311718114953088</v>
      </c>
    </row>
    <row r="386" spans="2:6" x14ac:dyDescent="0.2">
      <c r="B386" s="41">
        <v>-0.7</v>
      </c>
      <c r="C386" s="45">
        <v>0.7</v>
      </c>
      <c r="D386">
        <f t="shared" si="23"/>
        <v>1</v>
      </c>
      <c r="E386">
        <f t="shared" si="22"/>
        <v>0.15400000000000003</v>
      </c>
      <c r="F386" s="42" cm="1">
        <f t="array" ref="F386">SQRT(MMULT(MMULT(B386:D386,$C$13:$E$15),TRANSPOSE(B386:D386)))</f>
        <v>0.35577380454440433</v>
      </c>
    </row>
    <row r="387" spans="2:6" x14ac:dyDescent="0.2">
      <c r="B387" s="41">
        <v>-0.7</v>
      </c>
      <c r="C387" s="45">
        <v>0.6</v>
      </c>
      <c r="D387">
        <f t="shared" si="23"/>
        <v>1.1000000000000001</v>
      </c>
      <c r="E387">
        <f t="shared" si="22"/>
        <v>0.15800000000000003</v>
      </c>
      <c r="F387" s="42" cm="1">
        <f t="array" ref="F387">SQRT(MMULT(MMULT(B387:D387,$C$13:$E$15),TRANSPOSE(B387:D387)))</f>
        <v>0.37020831973363322</v>
      </c>
    </row>
    <row r="388" spans="2:6" x14ac:dyDescent="0.2">
      <c r="B388" s="41">
        <v>-0.7</v>
      </c>
      <c r="C388" s="45">
        <v>0.5</v>
      </c>
      <c r="D388">
        <f t="shared" si="23"/>
        <v>1.2</v>
      </c>
      <c r="E388">
        <f t="shared" si="22"/>
        <v>0.16200000000000003</v>
      </c>
      <c r="F388" s="42" cm="1">
        <f t="array" ref="F388">SQRT(MMULT(MMULT(B388:D388,$C$13:$E$15),TRANSPOSE(B388:D388)))</f>
        <v>0.38622143907349316</v>
      </c>
    </row>
    <row r="389" spans="2:6" x14ac:dyDescent="0.2">
      <c r="B389" s="41">
        <v>-0.7</v>
      </c>
      <c r="C389" s="45">
        <v>0.4</v>
      </c>
      <c r="D389">
        <f t="shared" si="23"/>
        <v>1.2999999999999998</v>
      </c>
      <c r="E389">
        <f t="shared" si="22"/>
        <v>0.16600000000000001</v>
      </c>
      <c r="F389" s="42" cm="1">
        <f t="array" ref="F389">SQRT(MMULT(MMULT(B389:D389,$C$13:$E$15),TRANSPOSE(B389:D389)))</f>
        <v>0.4036253213067782</v>
      </c>
    </row>
    <row r="390" spans="2:6" x14ac:dyDescent="0.2">
      <c r="B390" s="41">
        <v>-0.7</v>
      </c>
      <c r="C390" s="45">
        <v>0.3</v>
      </c>
      <c r="D390">
        <f t="shared" si="23"/>
        <v>1.4</v>
      </c>
      <c r="E390">
        <f t="shared" si="22"/>
        <v>0.17</v>
      </c>
      <c r="F390" s="42" cm="1">
        <f t="array" ref="F390">SQRT(MMULT(MMULT(B390:D390,$C$13:$E$15),TRANSPOSE(B390:D390)))</f>
        <v>0.42224803137492539</v>
      </c>
    </row>
    <row r="391" spans="2:6" x14ac:dyDescent="0.2">
      <c r="B391" s="41">
        <v>-0.7</v>
      </c>
      <c r="C391" s="45">
        <v>0.2</v>
      </c>
      <c r="D391">
        <f t="shared" si="23"/>
        <v>1.5</v>
      </c>
      <c r="E391">
        <f t="shared" si="22"/>
        <v>0.17400000000000004</v>
      </c>
      <c r="F391" s="42" cm="1">
        <f t="array" ref="F391">SQRT(MMULT(MMULT(B391:D391,$C$13:$E$15),TRANSPOSE(B391:D391)))</f>
        <v>0.44193551565811046</v>
      </c>
    </row>
    <row r="392" spans="2:6" x14ac:dyDescent="0.2">
      <c r="B392" s="41">
        <v>-0.7</v>
      </c>
      <c r="C392" s="45">
        <v>0.1</v>
      </c>
      <c r="D392">
        <f t="shared" si="23"/>
        <v>1.5999999999999999</v>
      </c>
      <c r="E392">
        <f t="shared" si="22"/>
        <v>0.17800000000000002</v>
      </c>
      <c r="F392" s="42" cm="1">
        <f t="array" ref="F392">SQRT(MMULT(MMULT(B392:D392,$C$13:$E$15),TRANSPOSE(B392:D392)))</f>
        <v>0.46255183493312402</v>
      </c>
    </row>
    <row r="393" spans="2:6" x14ac:dyDescent="0.2">
      <c r="B393" s="41">
        <v>-0.7</v>
      </c>
      <c r="C393" s="45">
        <v>0</v>
      </c>
      <c r="D393">
        <f t="shared" si="23"/>
        <v>1.7</v>
      </c>
      <c r="E393">
        <f t="shared" si="22"/>
        <v>0.18200000000000002</v>
      </c>
      <c r="F393" s="42" cm="1">
        <f t="array" ref="F393">SQRT(MMULT(MMULT(B393:D393,$C$13:$E$15),TRANSPOSE(B393:D393)))</f>
        <v>0.4839783052989049</v>
      </c>
    </row>
    <row r="394" spans="2:6" x14ac:dyDescent="0.2">
      <c r="B394" s="41">
        <v>-0.7</v>
      </c>
      <c r="C394" s="45">
        <v>-0.1</v>
      </c>
      <c r="D394">
        <f t="shared" si="23"/>
        <v>1.8</v>
      </c>
      <c r="E394">
        <f t="shared" si="22"/>
        <v>0.18600000000000005</v>
      </c>
      <c r="F394" s="42" cm="1">
        <f t="array" ref="F394">SQRT(MMULT(MMULT(B394:D394,$C$13:$E$15),TRANSPOSE(B394:D394)))</f>
        <v>0.50611204293120715</v>
      </c>
    </row>
    <row r="395" spans="2:6" x14ac:dyDescent="0.2">
      <c r="B395" s="41">
        <v>-0.7</v>
      </c>
      <c r="C395" s="45">
        <v>-0.2</v>
      </c>
      <c r="D395">
        <f t="shared" si="23"/>
        <v>1.9</v>
      </c>
      <c r="E395">
        <f t="shared" si="22"/>
        <v>0.19</v>
      </c>
      <c r="F395" s="42" cm="1">
        <f t="array" ref="F395">SQRT(MMULT(MMULT(B395:D395,$C$13:$E$15),TRANSPOSE(B395:D395)))</f>
        <v>0.52886425479512222</v>
      </c>
    </row>
    <row r="396" spans="2:6" x14ac:dyDescent="0.2">
      <c r="B396" s="41">
        <v>-0.7</v>
      </c>
      <c r="C396" s="45">
        <v>-0.3</v>
      </c>
      <c r="D396">
        <f t="shared" si="23"/>
        <v>2</v>
      </c>
      <c r="E396">
        <f t="shared" si="22"/>
        <v>0.19400000000000003</v>
      </c>
      <c r="F396" s="42" cm="1">
        <f t="array" ref="F396">SQRT(MMULT(MMULT(B396:D396,$C$13:$E$15),TRANSPOSE(B396:D396)))</f>
        <v>0.5521584917394643</v>
      </c>
    </row>
    <row r="397" spans="2:6" x14ac:dyDescent="0.2">
      <c r="B397" s="41">
        <v>-0.7</v>
      </c>
      <c r="C397" s="45">
        <v>-0.4</v>
      </c>
      <c r="D397">
        <f t="shared" si="23"/>
        <v>2.1</v>
      </c>
      <c r="E397">
        <f t="shared" si="22"/>
        <v>0.19800000000000004</v>
      </c>
      <c r="F397" s="42" cm="1">
        <f t="array" ref="F397">SQRT(MMULT(MMULT(B397:D397,$C$13:$E$15),TRANSPOSE(B397:D397)))</f>
        <v>0.5759289886782919</v>
      </c>
    </row>
    <row r="398" spans="2:6" x14ac:dyDescent="0.2">
      <c r="B398" s="41">
        <v>-0.7</v>
      </c>
      <c r="C398" s="45">
        <v>-0.5</v>
      </c>
      <c r="D398">
        <f t="shared" si="23"/>
        <v>2.2000000000000002</v>
      </c>
      <c r="E398">
        <f t="shared" si="22"/>
        <v>0.20200000000000007</v>
      </c>
      <c r="F398" s="42" cm="1">
        <f t="array" ref="F398">SQRT(MMULT(MMULT(B398:D398,$C$13:$E$15),TRANSPOSE(B398:D398)))</f>
        <v>0.60011915483510447</v>
      </c>
    </row>
    <row r="399" spans="2:6" x14ac:dyDescent="0.2">
      <c r="B399" s="41">
        <v>-0.7</v>
      </c>
      <c r="C399" s="45">
        <v>-0.6</v>
      </c>
      <c r="D399">
        <f t="shared" si="23"/>
        <v>2.2999999999999998</v>
      </c>
      <c r="E399">
        <f t="shared" si="22"/>
        <v>0.20600000000000002</v>
      </c>
      <c r="F399" s="42" cm="1">
        <f t="array" ref="F399">SQRT(MMULT(MMULT(B399:D399,$C$13:$E$15),TRANSPOSE(B399:D399)))</f>
        <v>0.62468023820191398</v>
      </c>
    </row>
    <row r="400" spans="2:6" x14ac:dyDescent="0.2">
      <c r="B400" s="41">
        <v>-0.7</v>
      </c>
      <c r="C400" s="45">
        <v>-0.7</v>
      </c>
      <c r="D400">
        <f t="shared" si="23"/>
        <v>2.4</v>
      </c>
      <c r="E400">
        <f t="shared" si="22"/>
        <v>0.21000000000000002</v>
      </c>
      <c r="F400" s="42" cm="1">
        <f t="array" ref="F400">SQRT(MMULT(MMULT(B400:D400,$C$13:$E$15),TRANSPOSE(B400:D400)))</f>
        <v>0.64957016557104907</v>
      </c>
    </row>
    <row r="401" spans="2:6" x14ac:dyDescent="0.2">
      <c r="B401" s="41">
        <v>-0.7</v>
      </c>
      <c r="C401" s="45">
        <v>-0.8</v>
      </c>
      <c r="D401">
        <f t="shared" si="23"/>
        <v>2.5</v>
      </c>
      <c r="E401">
        <f t="shared" si="22"/>
        <v>0.21400000000000002</v>
      </c>
      <c r="F401" s="42" cm="1">
        <f t="array" ref="F401">SQRT(MMULT(MMULT(B401:D401,$C$13:$E$15),TRANSPOSE(B401:D401)))</f>
        <v>0.6747525472349104</v>
      </c>
    </row>
    <row r="402" spans="2:6" x14ac:dyDescent="0.2">
      <c r="B402" s="41">
        <v>-0.7</v>
      </c>
      <c r="C402" s="45">
        <v>-0.9</v>
      </c>
      <c r="D402">
        <f t="shared" si="23"/>
        <v>2.6</v>
      </c>
      <c r="E402">
        <f t="shared" si="22"/>
        <v>0.21800000000000003</v>
      </c>
      <c r="F402" s="42" cm="1">
        <f t="array" ref="F402">SQRT(MMULT(MMULT(B402:D402,$C$13:$E$15),TRANSPOSE(B402:D402)))</f>
        <v>0.70019582975050632</v>
      </c>
    </row>
    <row r="403" spans="2:6" x14ac:dyDescent="0.2">
      <c r="B403" s="41">
        <v>-0.7</v>
      </c>
      <c r="C403" s="45">
        <v>-1</v>
      </c>
      <c r="D403">
        <f t="shared" si="23"/>
        <v>2.7</v>
      </c>
      <c r="E403">
        <f t="shared" si="22"/>
        <v>0.22200000000000006</v>
      </c>
      <c r="F403" s="42" cm="1">
        <f t="array" ref="F403">SQRT(MMULT(MMULT(B403:D403,$C$13:$E$15),TRANSPOSE(B403:D403)))</f>
        <v>0.72587257834967156</v>
      </c>
    </row>
    <row r="404" spans="2:6" x14ac:dyDescent="0.2">
      <c r="B404" s="41">
        <v>-0.6</v>
      </c>
      <c r="C404" s="45">
        <v>1</v>
      </c>
      <c r="D404">
        <f t="shared" si="23"/>
        <v>0.60000000000000009</v>
      </c>
      <c r="E404">
        <f t="shared" si="22"/>
        <v>0.13600000000000001</v>
      </c>
      <c r="F404" s="42" cm="1">
        <f t="array" ref="F404">SQRT(MMULT(MMULT(B404:D404,$C$13:$E$15),TRANSPOSE(B404:D404)))</f>
        <v>0.30008665415176333</v>
      </c>
    </row>
    <row r="405" spans="2:6" x14ac:dyDescent="0.2">
      <c r="B405" s="41">
        <v>-0.6</v>
      </c>
      <c r="C405" s="45">
        <v>0.9</v>
      </c>
      <c r="D405">
        <f t="shared" si="23"/>
        <v>0.70000000000000007</v>
      </c>
      <c r="E405">
        <f t="shared" si="22"/>
        <v>0.14000000000000001</v>
      </c>
      <c r="F405" s="42" cm="1">
        <f t="array" ref="F405">SQRT(MMULT(MMULT(B405:D405,$C$13:$E$15),TRANSPOSE(B405:D405)))</f>
        <v>0.30668811519196504</v>
      </c>
    </row>
    <row r="406" spans="2:6" x14ac:dyDescent="0.2">
      <c r="B406" s="41">
        <v>-0.6</v>
      </c>
      <c r="C406" s="45">
        <v>0.8</v>
      </c>
      <c r="D406">
        <f t="shared" si="23"/>
        <v>0.8</v>
      </c>
      <c r="E406">
        <f t="shared" si="22"/>
        <v>0.14400000000000002</v>
      </c>
      <c r="F406" s="42" cm="1">
        <f t="array" ref="F406">SQRT(MMULT(MMULT(B406:D406,$C$13:$E$15),TRANSPOSE(B406:D406)))</f>
        <v>0.31574800078543652</v>
      </c>
    </row>
    <row r="407" spans="2:6" x14ac:dyDescent="0.2">
      <c r="B407" s="41">
        <v>-0.6</v>
      </c>
      <c r="C407" s="45">
        <v>0.7</v>
      </c>
      <c r="D407">
        <f t="shared" si="23"/>
        <v>0.90000000000000013</v>
      </c>
      <c r="E407">
        <f t="shared" si="22"/>
        <v>0.14800000000000002</v>
      </c>
      <c r="F407" s="42" cm="1">
        <f t="array" ref="F407">SQRT(MMULT(MMULT(B407:D407,$C$13:$E$15),TRANSPOSE(B407:D407)))</f>
        <v>0.32706207361906092</v>
      </c>
    </row>
    <row r="408" spans="2:6" x14ac:dyDescent="0.2">
      <c r="B408" s="41">
        <v>-0.6</v>
      </c>
      <c r="C408" s="45">
        <v>0.6</v>
      </c>
      <c r="D408">
        <f t="shared" si="23"/>
        <v>1</v>
      </c>
      <c r="E408">
        <f t="shared" si="22"/>
        <v>0.15200000000000002</v>
      </c>
      <c r="F408" s="42" cm="1">
        <f t="array" ref="F408">SQRT(MMULT(MMULT(B408:D408,$C$13:$E$15),TRANSPOSE(B408:D408)))</f>
        <v>0.34040564037630167</v>
      </c>
    </row>
    <row r="409" spans="2:6" x14ac:dyDescent="0.2">
      <c r="B409" s="41">
        <v>-0.6</v>
      </c>
      <c r="C409" s="45">
        <v>0.5</v>
      </c>
      <c r="D409">
        <f t="shared" si="23"/>
        <v>1.1000000000000001</v>
      </c>
      <c r="E409">
        <f t="shared" si="22"/>
        <v>0.15600000000000003</v>
      </c>
      <c r="F409" s="42" cm="1">
        <f t="array" ref="F409">SQRT(MMULT(MMULT(B409:D409,$C$13:$E$15),TRANSPOSE(B409:D409)))</f>
        <v>0.3555502777386062</v>
      </c>
    </row>
    <row r="410" spans="2:6" x14ac:dyDescent="0.2">
      <c r="B410" s="41">
        <v>-0.6</v>
      </c>
      <c r="C410" s="45">
        <v>0.4</v>
      </c>
      <c r="D410">
        <f t="shared" si="23"/>
        <v>1.2000000000000002</v>
      </c>
      <c r="E410">
        <f t="shared" ref="E410:E473" si="24">B410*$C$3+C410*$C$4+D410*$C$5</f>
        <v>0.16000000000000003</v>
      </c>
      <c r="F410" s="42" cm="1">
        <f t="array" ref="F410">SQRT(MMULT(MMULT(B410:D410,$C$13:$E$15),TRANSPOSE(B410:D410)))</f>
        <v>0.37227624151965444</v>
      </c>
    </row>
    <row r="411" spans="2:6" x14ac:dyDescent="0.2">
      <c r="B411" s="41">
        <v>-0.6</v>
      </c>
      <c r="C411" s="45">
        <v>0.3</v>
      </c>
      <c r="D411">
        <f t="shared" ref="D411:D474" si="25">1-B411-C411</f>
        <v>1.3</v>
      </c>
      <c r="E411">
        <f t="shared" si="24"/>
        <v>0.16400000000000003</v>
      </c>
      <c r="F411" s="42" cm="1">
        <f t="array" ref="F411">SQRT(MMULT(MMULT(B411:D411,$C$13:$E$15),TRANSPOSE(B411:D411)))</f>
        <v>0.39038032737319134</v>
      </c>
    </row>
    <row r="412" spans="2:6" x14ac:dyDescent="0.2">
      <c r="B412" s="41">
        <v>-0.6</v>
      </c>
      <c r="C412" s="45">
        <v>0.2</v>
      </c>
      <c r="D412">
        <f t="shared" si="25"/>
        <v>1.4000000000000001</v>
      </c>
      <c r="E412">
        <f t="shared" si="24"/>
        <v>0.16800000000000004</v>
      </c>
      <c r="F412" s="42" cm="1">
        <f t="array" ref="F412">SQRT(MMULT(MMULT(B412:D412,$C$13:$E$15),TRANSPOSE(B412:D412)))</f>
        <v>0.40967987502439029</v>
      </c>
    </row>
    <row r="413" spans="2:6" x14ac:dyDescent="0.2">
      <c r="B413" s="41">
        <v>-0.6</v>
      </c>
      <c r="C413" s="45">
        <v>0.1</v>
      </c>
      <c r="D413">
        <f t="shared" si="25"/>
        <v>1.5</v>
      </c>
      <c r="E413">
        <f t="shared" si="24"/>
        <v>0.17200000000000001</v>
      </c>
      <c r="F413" s="42" cm="1">
        <f t="array" ref="F413">SQRT(MMULT(MMULT(B413:D413,$C$13:$E$15),TRANSPOSE(B413:D413)))</f>
        <v>0.43001395326198433</v>
      </c>
    </row>
    <row r="414" spans="2:6" x14ac:dyDescent="0.2">
      <c r="B414" s="41">
        <v>-0.6</v>
      </c>
      <c r="C414" s="45">
        <v>0</v>
      </c>
      <c r="D414">
        <f t="shared" si="25"/>
        <v>1.6</v>
      </c>
      <c r="E414">
        <f t="shared" si="24"/>
        <v>0.17600000000000005</v>
      </c>
      <c r="F414" s="42" cm="1">
        <f t="array" ref="F414">SQRT(MMULT(MMULT(B414:D414,$C$13:$E$15),TRANSPOSE(B414:D414)))</f>
        <v>0.45124272847326863</v>
      </c>
    </row>
    <row r="415" spans="2:6" x14ac:dyDescent="0.2">
      <c r="B415" s="41">
        <v>-0.6</v>
      </c>
      <c r="C415" s="45">
        <v>-0.1</v>
      </c>
      <c r="D415">
        <f t="shared" si="25"/>
        <v>1.7000000000000002</v>
      </c>
      <c r="E415">
        <f t="shared" si="24"/>
        <v>0.18000000000000005</v>
      </c>
      <c r="F415" s="42" cm="1">
        <f t="array" ref="F415">SQRT(MMULT(MMULT(B415:D415,$C$13:$E$15),TRANSPOSE(B415:D415)))</f>
        <v>0.47324581350499029</v>
      </c>
    </row>
    <row r="416" spans="2:6" x14ac:dyDescent="0.2">
      <c r="B416" s="41">
        <v>-0.6</v>
      </c>
      <c r="C416" s="45">
        <v>-0.2</v>
      </c>
      <c r="D416">
        <f t="shared" si="25"/>
        <v>1.8</v>
      </c>
      <c r="E416">
        <f t="shared" si="24"/>
        <v>0.18400000000000005</v>
      </c>
      <c r="F416" s="42" cm="1">
        <f t="array" ref="F416">SQRT(MMULT(MMULT(B416:D416,$C$13:$E$15),TRANSPOSE(B416:D416)))</f>
        <v>0.49592015486366353</v>
      </c>
    </row>
    <row r="417" spans="2:6" x14ac:dyDescent="0.2">
      <c r="B417" s="41">
        <v>-0.6</v>
      </c>
      <c r="C417" s="45">
        <v>-0.3</v>
      </c>
      <c r="D417">
        <f t="shared" si="25"/>
        <v>1.9000000000000001</v>
      </c>
      <c r="E417">
        <f t="shared" si="24"/>
        <v>0.18800000000000006</v>
      </c>
      <c r="F417" s="42" cm="1">
        <f t="array" ref="F417">SQRT(MMULT(MMULT(B417:D417,$C$13:$E$15),TRANSPOSE(B417:D417)))</f>
        <v>0.51917781154436882</v>
      </c>
    </row>
    <row r="418" spans="2:6" x14ac:dyDescent="0.2">
      <c r="B418" s="41">
        <v>-0.6</v>
      </c>
      <c r="C418" s="45">
        <v>-0.4</v>
      </c>
      <c r="D418">
        <f t="shared" si="25"/>
        <v>2</v>
      </c>
      <c r="E418">
        <f t="shared" si="24"/>
        <v>0.192</v>
      </c>
      <c r="F418" s="42" cm="1">
        <f t="array" ref="F418">SQRT(MMULT(MMULT(B418:D418,$C$13:$E$15),TRANSPOSE(B418:D418)))</f>
        <v>0.54294382766544091</v>
      </c>
    </row>
    <row r="419" spans="2:6" x14ac:dyDescent="0.2">
      <c r="B419" s="41">
        <v>-0.6</v>
      </c>
      <c r="C419" s="45">
        <v>-0.5</v>
      </c>
      <c r="D419">
        <f t="shared" si="25"/>
        <v>2.1</v>
      </c>
      <c r="E419">
        <f t="shared" si="24"/>
        <v>0.19600000000000004</v>
      </c>
      <c r="F419" s="42" cm="1">
        <f t="array" ref="F419">SQRT(MMULT(MMULT(B419:D419,$C$13:$E$15),TRANSPOSE(B419:D419)))</f>
        <v>0.56715429999251532</v>
      </c>
    </row>
    <row r="420" spans="2:6" x14ac:dyDescent="0.2">
      <c r="B420" s="41">
        <v>-0.6</v>
      </c>
      <c r="C420" s="45">
        <v>-0.6</v>
      </c>
      <c r="D420">
        <f t="shared" si="25"/>
        <v>2.2000000000000002</v>
      </c>
      <c r="E420">
        <f t="shared" si="24"/>
        <v>0.20000000000000007</v>
      </c>
      <c r="F420" s="42" cm="1">
        <f t="array" ref="F420">SQRT(MMULT(MMULT(B420:D420,$C$13:$E$15),TRANSPOSE(B420:D420)))</f>
        <v>0.59175467889996447</v>
      </c>
    </row>
    <row r="421" spans="2:6" x14ac:dyDescent="0.2">
      <c r="B421" s="41">
        <v>-0.6</v>
      </c>
      <c r="C421" s="45">
        <v>-0.7</v>
      </c>
      <c r="D421">
        <f t="shared" si="25"/>
        <v>2.2999999999999998</v>
      </c>
      <c r="E421">
        <f t="shared" si="24"/>
        <v>0.20400000000000001</v>
      </c>
      <c r="F421" s="42" cm="1">
        <f t="array" ref="F421">SQRT(MMULT(MMULT(B421:D421,$C$13:$E$15),TRANSPOSE(B421:D421)))</f>
        <v>0.61669830549467219</v>
      </c>
    </row>
    <row r="422" spans="2:6" x14ac:dyDescent="0.2">
      <c r="B422" s="41">
        <v>-0.6</v>
      </c>
      <c r="C422" s="45">
        <v>-0.8</v>
      </c>
      <c r="D422">
        <f t="shared" si="25"/>
        <v>2.4000000000000004</v>
      </c>
      <c r="E422">
        <f t="shared" si="24"/>
        <v>0.20800000000000007</v>
      </c>
      <c r="F422" s="42" cm="1">
        <f t="array" ref="F422">SQRT(MMULT(MMULT(B422:D422,$C$13:$E$15),TRANSPOSE(B422:D422)))</f>
        <v>0.64194516899810083</v>
      </c>
    </row>
    <row r="423" spans="2:6" x14ac:dyDescent="0.2">
      <c r="B423" s="41">
        <v>-0.6</v>
      </c>
      <c r="C423" s="45">
        <v>-0.9</v>
      </c>
      <c r="D423">
        <f t="shared" si="25"/>
        <v>2.5</v>
      </c>
      <c r="E423">
        <f t="shared" si="24"/>
        <v>0.21200000000000002</v>
      </c>
      <c r="F423" s="42" cm="1">
        <f t="array" ref="F423">SQRT(MMULT(MMULT(B423:D423,$C$13:$E$15),TRANSPOSE(B423:D423)))</f>
        <v>0.66746086027571683</v>
      </c>
    </row>
    <row r="424" spans="2:6" x14ac:dyDescent="0.2">
      <c r="B424" s="41">
        <v>-0.6</v>
      </c>
      <c r="C424" s="45">
        <v>-1</v>
      </c>
      <c r="D424">
        <f t="shared" si="25"/>
        <v>2.6</v>
      </c>
      <c r="E424">
        <f t="shared" si="24"/>
        <v>0.21600000000000003</v>
      </c>
      <c r="F424" s="42" cm="1">
        <f t="array" ref="F424">SQRT(MMULT(MMULT(B424:D424,$C$13:$E$15),TRANSPOSE(B424:D424)))</f>
        <v>0.69321569514834269</v>
      </c>
    </row>
    <row r="425" spans="2:6" x14ac:dyDescent="0.2">
      <c r="B425" s="41">
        <v>-0.7</v>
      </c>
      <c r="C425" s="45">
        <v>1</v>
      </c>
      <c r="D425">
        <f t="shared" si="25"/>
        <v>0.7</v>
      </c>
      <c r="E425">
        <f t="shared" si="24"/>
        <v>0.14200000000000002</v>
      </c>
      <c r="F425" s="42" cm="1">
        <f t="array" ref="F425">SQRT(MMULT(MMULT(B425:D425,$C$13:$E$15),TRANSPOSE(B425:D425)))</f>
        <v>0.32394289620240169</v>
      </c>
    </row>
    <row r="426" spans="2:6" x14ac:dyDescent="0.2">
      <c r="B426" s="41">
        <v>-0.7</v>
      </c>
      <c r="C426" s="45">
        <v>0.9</v>
      </c>
      <c r="D426">
        <f t="shared" si="25"/>
        <v>0.79999999999999993</v>
      </c>
      <c r="E426">
        <f t="shared" si="24"/>
        <v>0.14600000000000002</v>
      </c>
      <c r="F426" s="42" cm="1">
        <f t="array" ref="F426">SQRT(MMULT(MMULT(B426:D426,$C$13:$E$15),TRANSPOSE(B426:D426)))</f>
        <v>0.33244157381410649</v>
      </c>
    </row>
    <row r="427" spans="2:6" x14ac:dyDescent="0.2">
      <c r="B427" s="41">
        <v>-0.7</v>
      </c>
      <c r="C427" s="45">
        <v>0.8</v>
      </c>
      <c r="D427">
        <f t="shared" si="25"/>
        <v>0.89999999999999991</v>
      </c>
      <c r="E427">
        <f t="shared" si="24"/>
        <v>0.15000000000000002</v>
      </c>
      <c r="F427" s="42" cm="1">
        <f t="array" ref="F427">SQRT(MMULT(MMULT(B427:D427,$C$13:$E$15),TRANSPOSE(B427:D427)))</f>
        <v>0.34311718114953088</v>
      </c>
    </row>
    <row r="428" spans="2:6" x14ac:dyDescent="0.2">
      <c r="B428" s="41">
        <v>-0.7</v>
      </c>
      <c r="C428" s="45">
        <v>0.7</v>
      </c>
      <c r="D428">
        <f t="shared" si="25"/>
        <v>1</v>
      </c>
      <c r="E428">
        <f t="shared" si="24"/>
        <v>0.15400000000000003</v>
      </c>
      <c r="F428" s="42" cm="1">
        <f t="array" ref="F428">SQRT(MMULT(MMULT(B428:D428,$C$13:$E$15),TRANSPOSE(B428:D428)))</f>
        <v>0.35577380454440433</v>
      </c>
    </row>
    <row r="429" spans="2:6" x14ac:dyDescent="0.2">
      <c r="B429" s="41">
        <v>-0.7</v>
      </c>
      <c r="C429" s="45">
        <v>0.6</v>
      </c>
      <c r="D429">
        <f t="shared" si="25"/>
        <v>1.1000000000000001</v>
      </c>
      <c r="E429">
        <f t="shared" si="24"/>
        <v>0.15800000000000003</v>
      </c>
      <c r="F429" s="42" cm="1">
        <f t="array" ref="F429">SQRT(MMULT(MMULT(B429:D429,$C$13:$E$15),TRANSPOSE(B429:D429)))</f>
        <v>0.37020831973363322</v>
      </c>
    </row>
    <row r="430" spans="2:6" x14ac:dyDescent="0.2">
      <c r="B430" s="41">
        <v>-0.7</v>
      </c>
      <c r="C430" s="45">
        <v>0.5</v>
      </c>
      <c r="D430">
        <f t="shared" si="25"/>
        <v>1.2</v>
      </c>
      <c r="E430">
        <f t="shared" si="24"/>
        <v>0.16200000000000003</v>
      </c>
      <c r="F430" s="42" cm="1">
        <f t="array" ref="F430">SQRT(MMULT(MMULT(B430:D430,$C$13:$E$15),TRANSPOSE(B430:D430)))</f>
        <v>0.38622143907349316</v>
      </c>
    </row>
    <row r="431" spans="2:6" x14ac:dyDescent="0.2">
      <c r="B431" s="41">
        <v>-0.7</v>
      </c>
      <c r="C431" s="45">
        <v>0.4</v>
      </c>
      <c r="D431">
        <f t="shared" si="25"/>
        <v>1.2999999999999998</v>
      </c>
      <c r="E431">
        <f t="shared" si="24"/>
        <v>0.16600000000000001</v>
      </c>
      <c r="F431" s="42" cm="1">
        <f t="array" ref="F431">SQRT(MMULT(MMULT(B431:D431,$C$13:$E$15),TRANSPOSE(B431:D431)))</f>
        <v>0.4036253213067782</v>
      </c>
    </row>
    <row r="432" spans="2:6" x14ac:dyDescent="0.2">
      <c r="B432" s="41">
        <v>-0.7</v>
      </c>
      <c r="C432" s="45">
        <v>0.3</v>
      </c>
      <c r="D432">
        <f t="shared" si="25"/>
        <v>1.4</v>
      </c>
      <c r="E432">
        <f t="shared" si="24"/>
        <v>0.17</v>
      </c>
      <c r="F432" s="42" cm="1">
        <f t="array" ref="F432">SQRT(MMULT(MMULT(B432:D432,$C$13:$E$15),TRANSPOSE(B432:D432)))</f>
        <v>0.42224803137492539</v>
      </c>
    </row>
    <row r="433" spans="2:6" x14ac:dyDescent="0.2">
      <c r="B433" s="41">
        <v>-0.7</v>
      </c>
      <c r="C433" s="45">
        <v>0.2</v>
      </c>
      <c r="D433">
        <f t="shared" si="25"/>
        <v>1.5</v>
      </c>
      <c r="E433">
        <f t="shared" si="24"/>
        <v>0.17400000000000004</v>
      </c>
      <c r="F433" s="42" cm="1">
        <f t="array" ref="F433">SQRT(MMULT(MMULT(B433:D433,$C$13:$E$15),TRANSPOSE(B433:D433)))</f>
        <v>0.44193551565811046</v>
      </c>
    </row>
    <row r="434" spans="2:6" x14ac:dyDescent="0.2">
      <c r="B434" s="41">
        <v>-0.7</v>
      </c>
      <c r="C434" s="45">
        <v>0.1</v>
      </c>
      <c r="D434">
        <f t="shared" si="25"/>
        <v>1.5999999999999999</v>
      </c>
      <c r="E434">
        <f t="shared" si="24"/>
        <v>0.17800000000000002</v>
      </c>
      <c r="F434" s="42" cm="1">
        <f t="array" ref="F434">SQRT(MMULT(MMULT(B434:D434,$C$13:$E$15),TRANSPOSE(B434:D434)))</f>
        <v>0.46255183493312402</v>
      </c>
    </row>
    <row r="435" spans="2:6" x14ac:dyDescent="0.2">
      <c r="B435" s="41">
        <v>-0.7</v>
      </c>
      <c r="C435" s="45">
        <v>0</v>
      </c>
      <c r="D435">
        <f t="shared" si="25"/>
        <v>1.7</v>
      </c>
      <c r="E435">
        <f t="shared" si="24"/>
        <v>0.18200000000000002</v>
      </c>
      <c r="F435" s="42" cm="1">
        <f t="array" ref="F435">SQRT(MMULT(MMULT(B435:D435,$C$13:$E$15),TRANSPOSE(B435:D435)))</f>
        <v>0.4839783052989049</v>
      </c>
    </row>
    <row r="436" spans="2:6" x14ac:dyDescent="0.2">
      <c r="B436" s="41">
        <v>-0.7</v>
      </c>
      <c r="C436" s="45">
        <v>-0.1</v>
      </c>
      <c r="D436">
        <f t="shared" si="25"/>
        <v>1.8</v>
      </c>
      <c r="E436">
        <f t="shared" si="24"/>
        <v>0.18600000000000005</v>
      </c>
      <c r="F436" s="42" cm="1">
        <f t="array" ref="F436">SQRT(MMULT(MMULT(B436:D436,$C$13:$E$15),TRANSPOSE(B436:D436)))</f>
        <v>0.50611204293120715</v>
      </c>
    </row>
    <row r="437" spans="2:6" x14ac:dyDescent="0.2">
      <c r="B437" s="41">
        <v>-0.7</v>
      </c>
      <c r="C437" s="45">
        <v>-0.2</v>
      </c>
      <c r="D437">
        <f t="shared" si="25"/>
        <v>1.9</v>
      </c>
      <c r="E437">
        <f t="shared" si="24"/>
        <v>0.19</v>
      </c>
      <c r="F437" s="42" cm="1">
        <f t="array" ref="F437">SQRT(MMULT(MMULT(B437:D437,$C$13:$E$15),TRANSPOSE(B437:D437)))</f>
        <v>0.52886425479512222</v>
      </c>
    </row>
    <row r="438" spans="2:6" x14ac:dyDescent="0.2">
      <c r="B438" s="41">
        <v>-0.7</v>
      </c>
      <c r="C438" s="45">
        <v>-0.3</v>
      </c>
      <c r="D438">
        <f t="shared" si="25"/>
        <v>2</v>
      </c>
      <c r="E438">
        <f t="shared" si="24"/>
        <v>0.19400000000000003</v>
      </c>
      <c r="F438" s="42" cm="1">
        <f t="array" ref="F438">SQRT(MMULT(MMULT(B438:D438,$C$13:$E$15),TRANSPOSE(B438:D438)))</f>
        <v>0.5521584917394643</v>
      </c>
    </row>
    <row r="439" spans="2:6" x14ac:dyDescent="0.2">
      <c r="B439" s="41">
        <v>-0.7</v>
      </c>
      <c r="C439" s="45">
        <v>-0.4</v>
      </c>
      <c r="D439">
        <f t="shared" si="25"/>
        <v>2.1</v>
      </c>
      <c r="E439">
        <f t="shared" si="24"/>
        <v>0.19800000000000004</v>
      </c>
      <c r="F439" s="42" cm="1">
        <f t="array" ref="F439">SQRT(MMULT(MMULT(B439:D439,$C$13:$E$15),TRANSPOSE(B439:D439)))</f>
        <v>0.5759289886782919</v>
      </c>
    </row>
    <row r="440" spans="2:6" x14ac:dyDescent="0.2">
      <c r="B440" s="41">
        <v>-0.7</v>
      </c>
      <c r="C440" s="45">
        <v>-0.5</v>
      </c>
      <c r="D440">
        <f t="shared" si="25"/>
        <v>2.2000000000000002</v>
      </c>
      <c r="E440">
        <f t="shared" si="24"/>
        <v>0.20200000000000007</v>
      </c>
      <c r="F440" s="42" cm="1">
        <f t="array" ref="F440">SQRT(MMULT(MMULT(B440:D440,$C$13:$E$15),TRANSPOSE(B440:D440)))</f>
        <v>0.60011915483510447</v>
      </c>
    </row>
    <row r="441" spans="2:6" x14ac:dyDescent="0.2">
      <c r="B441" s="41">
        <v>-0.7</v>
      </c>
      <c r="C441" s="45">
        <v>-0.6</v>
      </c>
      <c r="D441">
        <f t="shared" si="25"/>
        <v>2.2999999999999998</v>
      </c>
      <c r="E441">
        <f t="shared" si="24"/>
        <v>0.20600000000000002</v>
      </c>
      <c r="F441" s="42" cm="1">
        <f t="array" ref="F441">SQRT(MMULT(MMULT(B441:D441,$C$13:$E$15),TRANSPOSE(B441:D441)))</f>
        <v>0.62468023820191398</v>
      </c>
    </row>
    <row r="442" spans="2:6" x14ac:dyDescent="0.2">
      <c r="B442" s="41">
        <v>-0.7</v>
      </c>
      <c r="C442" s="45">
        <v>-0.7</v>
      </c>
      <c r="D442">
        <f t="shared" si="25"/>
        <v>2.4</v>
      </c>
      <c r="E442">
        <f t="shared" si="24"/>
        <v>0.21000000000000002</v>
      </c>
      <c r="F442" s="42" cm="1">
        <f t="array" ref="F442">SQRT(MMULT(MMULT(B442:D442,$C$13:$E$15),TRANSPOSE(B442:D442)))</f>
        <v>0.64957016557104907</v>
      </c>
    </row>
    <row r="443" spans="2:6" x14ac:dyDescent="0.2">
      <c r="B443" s="41">
        <v>-0.7</v>
      </c>
      <c r="C443" s="45">
        <v>-0.8</v>
      </c>
      <c r="D443">
        <f t="shared" si="25"/>
        <v>2.5</v>
      </c>
      <c r="E443">
        <f t="shared" si="24"/>
        <v>0.21400000000000002</v>
      </c>
      <c r="F443" s="42" cm="1">
        <f t="array" ref="F443">SQRT(MMULT(MMULT(B443:D443,$C$13:$E$15),TRANSPOSE(B443:D443)))</f>
        <v>0.6747525472349104</v>
      </c>
    </row>
    <row r="444" spans="2:6" x14ac:dyDescent="0.2">
      <c r="B444" s="41">
        <v>-0.7</v>
      </c>
      <c r="C444" s="45">
        <v>-0.9</v>
      </c>
      <c r="D444">
        <f t="shared" si="25"/>
        <v>2.6</v>
      </c>
      <c r="E444">
        <f t="shared" si="24"/>
        <v>0.21800000000000003</v>
      </c>
      <c r="F444" s="42" cm="1">
        <f t="array" ref="F444">SQRT(MMULT(MMULT(B444:D444,$C$13:$E$15),TRANSPOSE(B444:D444)))</f>
        <v>0.70019582975050632</v>
      </c>
    </row>
    <row r="445" spans="2:6" x14ac:dyDescent="0.2">
      <c r="B445" s="41">
        <v>-0.7</v>
      </c>
      <c r="C445" s="45">
        <v>-1</v>
      </c>
      <c r="D445">
        <f t="shared" si="25"/>
        <v>2.7</v>
      </c>
      <c r="E445">
        <f t="shared" si="24"/>
        <v>0.22200000000000006</v>
      </c>
      <c r="F445" s="42" cm="1">
        <f t="array" ref="F445">SQRT(MMULT(MMULT(B445:D445,$C$13:$E$15),TRANSPOSE(B445:D445)))</f>
        <v>0.72587257834967156</v>
      </c>
    </row>
    <row r="446" spans="2:6" x14ac:dyDescent="0.2">
      <c r="B446" s="41">
        <v>-0.8</v>
      </c>
      <c r="C446" s="45">
        <v>1</v>
      </c>
      <c r="D446">
        <f t="shared" si="25"/>
        <v>0.8</v>
      </c>
      <c r="E446">
        <f t="shared" si="24"/>
        <v>0.14800000000000002</v>
      </c>
      <c r="F446" s="42" cm="1">
        <f t="array" ref="F446">SQRT(MMULT(MMULT(B446:D446,$C$13:$E$15),TRANSPOSE(B446:D446)))</f>
        <v>0.34942238050817526</v>
      </c>
    </row>
    <row r="447" spans="2:6" x14ac:dyDescent="0.2">
      <c r="B447" s="41">
        <v>-0.8</v>
      </c>
      <c r="C447" s="45">
        <v>0.9</v>
      </c>
      <c r="D447">
        <f t="shared" si="25"/>
        <v>0.9</v>
      </c>
      <c r="E447">
        <f t="shared" si="24"/>
        <v>0.15200000000000002</v>
      </c>
      <c r="F447" s="42" cm="1">
        <f t="array" ref="F447">SQRT(MMULT(MMULT(B447:D447,$C$13:$E$15),TRANSPOSE(B447:D447)))</f>
        <v>0.3595096660731113</v>
      </c>
    </row>
    <row r="448" spans="2:6" x14ac:dyDescent="0.2">
      <c r="B448" s="41">
        <v>-0.8</v>
      </c>
      <c r="C448" s="45">
        <v>0.8</v>
      </c>
      <c r="D448">
        <f t="shared" si="25"/>
        <v>1</v>
      </c>
      <c r="E448">
        <f t="shared" si="24"/>
        <v>0.15600000000000003</v>
      </c>
      <c r="F448" s="42" cm="1">
        <f t="array" ref="F448">SQRT(MMULT(MMULT(B448:D448,$C$13:$E$15),TRANSPOSE(B448:D448)))</f>
        <v>0.37152658047574472</v>
      </c>
    </row>
    <row r="449" spans="2:6" x14ac:dyDescent="0.2">
      <c r="B449" s="41">
        <v>-0.8</v>
      </c>
      <c r="C449" s="45">
        <v>0.7</v>
      </c>
      <c r="D449">
        <f t="shared" si="25"/>
        <v>1.1000000000000001</v>
      </c>
      <c r="E449">
        <f t="shared" si="24"/>
        <v>0.16000000000000003</v>
      </c>
      <c r="F449" s="42" cm="1">
        <f t="array" ref="F449">SQRT(MMULT(MMULT(B449:D449,$C$13:$E$15),TRANSPOSE(B449:D449)))</f>
        <v>0.38529261607251186</v>
      </c>
    </row>
    <row r="450" spans="2:6" x14ac:dyDescent="0.2">
      <c r="B450" s="41">
        <v>-0.8</v>
      </c>
      <c r="C450" s="45">
        <v>0.6</v>
      </c>
      <c r="D450">
        <f t="shared" si="25"/>
        <v>1.2000000000000002</v>
      </c>
      <c r="E450">
        <f t="shared" si="24"/>
        <v>0.16400000000000003</v>
      </c>
      <c r="F450" s="42" cm="1">
        <f t="array" ref="F450">SQRT(MMULT(MMULT(B450:D450,$C$13:$E$15),TRANSPOSE(B450:D450)))</f>
        <v>0.40062750779246303</v>
      </c>
    </row>
    <row r="451" spans="2:6" x14ac:dyDescent="0.2">
      <c r="B451" s="41">
        <v>-0.8</v>
      </c>
      <c r="C451" s="45">
        <v>0.5</v>
      </c>
      <c r="D451">
        <f t="shared" si="25"/>
        <v>1.3</v>
      </c>
      <c r="E451">
        <f t="shared" si="24"/>
        <v>0.16800000000000004</v>
      </c>
      <c r="F451" s="42" cm="1">
        <f t="array" ref="F451">SQRT(MMULT(MMULT(B451:D451,$C$13:$E$15),TRANSPOSE(B451:D451)))</f>
        <v>0.41735835920704883</v>
      </c>
    </row>
    <row r="452" spans="2:6" x14ac:dyDescent="0.2">
      <c r="B452" s="41">
        <v>-0.8</v>
      </c>
      <c r="C452" s="45">
        <v>0.4</v>
      </c>
      <c r="D452">
        <f t="shared" si="25"/>
        <v>1.4</v>
      </c>
      <c r="E452">
        <f t="shared" si="24"/>
        <v>0.17200000000000001</v>
      </c>
      <c r="F452" s="42" cm="1">
        <f t="array" ref="F452">SQRT(MMULT(MMULT(B452:D452,$C$13:$E$15),TRANSPOSE(B452:D452)))</f>
        <v>0.43532424697000277</v>
      </c>
    </row>
    <row r="453" spans="2:6" x14ac:dyDescent="0.2">
      <c r="B453" s="41">
        <v>-0.8</v>
      </c>
      <c r="C453" s="45">
        <v>0.3</v>
      </c>
      <c r="D453">
        <f t="shared" si="25"/>
        <v>1.5</v>
      </c>
      <c r="E453">
        <f t="shared" si="24"/>
        <v>0.17600000000000002</v>
      </c>
      <c r="F453" s="42" cm="1">
        <f t="array" ref="F453">SQRT(MMULT(MMULT(B453:D453,$C$13:$E$15),TRANSPOSE(B453:D453)))</f>
        <v>0.45437869668372444</v>
      </c>
    </row>
    <row r="454" spans="2:6" x14ac:dyDescent="0.2">
      <c r="B454" s="41">
        <v>-0.8</v>
      </c>
      <c r="C454" s="45">
        <v>0.2</v>
      </c>
      <c r="D454">
        <f t="shared" si="25"/>
        <v>1.6</v>
      </c>
      <c r="E454">
        <f t="shared" si="24"/>
        <v>0.18000000000000005</v>
      </c>
      <c r="F454" s="42" cm="1">
        <f t="array" ref="F454">SQRT(MMULT(MMULT(B454:D454,$C$13:$E$15),TRANSPOSE(B454:D454)))</f>
        <v>0.47439055639841737</v>
      </c>
    </row>
    <row r="455" spans="2:6" x14ac:dyDescent="0.2">
      <c r="B455" s="41">
        <v>-0.8</v>
      </c>
      <c r="C455" s="45">
        <v>0.1</v>
      </c>
      <c r="D455">
        <f t="shared" si="25"/>
        <v>1.7</v>
      </c>
      <c r="E455">
        <f t="shared" si="24"/>
        <v>0.18400000000000002</v>
      </c>
      <c r="F455" s="42" cm="1">
        <f t="array" ref="F455">SQRT(MMULT(MMULT(B455:D455,$C$13:$E$15),TRANSPOSE(B455:D455)))</f>
        <v>0.49524377835567002</v>
      </c>
    </row>
    <row r="456" spans="2:6" x14ac:dyDescent="0.2">
      <c r="B456" s="41">
        <v>-0.8</v>
      </c>
      <c r="C456" s="45">
        <v>0</v>
      </c>
      <c r="D456">
        <f t="shared" si="25"/>
        <v>1.8</v>
      </c>
      <c r="E456">
        <f t="shared" si="24"/>
        <v>0.18800000000000006</v>
      </c>
      <c r="F456" s="42" cm="1">
        <f t="array" ref="F456">SQRT(MMULT(MMULT(B456:D456,$C$13:$E$15),TRANSPOSE(B456:D456)))</f>
        <v>0.51683653121659268</v>
      </c>
    </row>
    <row r="457" spans="2:6" x14ac:dyDescent="0.2">
      <c r="B457" s="41">
        <v>-0.8</v>
      </c>
      <c r="C457" s="45">
        <v>-0.1</v>
      </c>
      <c r="D457">
        <f t="shared" si="25"/>
        <v>1.9000000000000001</v>
      </c>
      <c r="E457">
        <f t="shared" si="24"/>
        <v>0.19200000000000006</v>
      </c>
      <c r="F457" s="42" cm="1">
        <f t="array" ref="F457">SQRT(MMULT(MMULT(B457:D457,$C$13:$E$15),TRANSPOSE(B457:D457)))</f>
        <v>0.53907995696371436</v>
      </c>
    </row>
    <row r="458" spans="2:6" x14ac:dyDescent="0.2">
      <c r="B458" s="41">
        <v>-0.8</v>
      </c>
      <c r="C458" s="45">
        <v>-0.2</v>
      </c>
      <c r="D458">
        <f t="shared" si="25"/>
        <v>2</v>
      </c>
      <c r="E458">
        <f t="shared" si="24"/>
        <v>0.19600000000000001</v>
      </c>
      <c r="F458" s="42" cm="1">
        <f t="array" ref="F458">SQRT(MMULT(MMULT(B458:D458,$C$13:$E$15),TRANSPOSE(B458:D458)))</f>
        <v>0.56189678767545914</v>
      </c>
    </row>
    <row r="459" spans="2:6" x14ac:dyDescent="0.2">
      <c r="B459" s="41">
        <v>-0.8</v>
      </c>
      <c r="C459" s="45">
        <v>-0.3</v>
      </c>
      <c r="D459">
        <f t="shared" si="25"/>
        <v>2.1</v>
      </c>
      <c r="E459">
        <f t="shared" si="24"/>
        <v>0.20000000000000004</v>
      </c>
      <c r="F459" s="42" cm="1">
        <f t="array" ref="F459">SQRT(MMULT(MMULT(B459:D459,$C$13:$E$15),TRANSPOSE(B459:D459)))</f>
        <v>0.58521995864802845</v>
      </c>
    </row>
    <row r="460" spans="2:6" x14ac:dyDescent="0.2">
      <c r="B460" s="41">
        <v>-0.8</v>
      </c>
      <c r="C460" s="45">
        <v>-0.4</v>
      </c>
      <c r="D460">
        <f t="shared" si="25"/>
        <v>2.2000000000000002</v>
      </c>
      <c r="E460">
        <f t="shared" si="24"/>
        <v>0.20400000000000004</v>
      </c>
      <c r="F460" s="42" cm="1">
        <f t="array" ref="F460">SQRT(MMULT(MMULT(B460:D460,$C$13:$E$15),TRANSPOSE(B460:D460)))</f>
        <v>0.60899129714635503</v>
      </c>
    </row>
    <row r="461" spans="2:6" x14ac:dyDescent="0.2">
      <c r="B461" s="41">
        <v>-0.8</v>
      </c>
      <c r="C461" s="45">
        <v>-0.5</v>
      </c>
      <c r="D461">
        <f t="shared" si="25"/>
        <v>2.2999999999999998</v>
      </c>
      <c r="E461">
        <f t="shared" si="24"/>
        <v>0.20800000000000002</v>
      </c>
      <c r="F461" s="42" cm="1">
        <f t="array" ref="F461">SQRT(MMULT(MMULT(B461:D461,$C$13:$E$15),TRANSPOSE(B461:D461)))</f>
        <v>0.6331603272473727</v>
      </c>
    </row>
    <row r="462" spans="2:6" x14ac:dyDescent="0.2">
      <c r="B462" s="41">
        <v>-0.8</v>
      </c>
      <c r="C462" s="45">
        <v>-0.6</v>
      </c>
      <c r="D462">
        <f t="shared" si="25"/>
        <v>2.4</v>
      </c>
      <c r="E462">
        <f t="shared" si="24"/>
        <v>0.21200000000000002</v>
      </c>
      <c r="F462" s="42" cm="1">
        <f t="array" ref="F462">SQRT(MMULT(MMULT(B462:D462,$C$13:$E$15),TRANSPOSE(B462:D462)))</f>
        <v>0.65768320641476019</v>
      </c>
    </row>
    <row r="463" spans="2:6" x14ac:dyDescent="0.2">
      <c r="B463" s="41">
        <v>-0.8</v>
      </c>
      <c r="C463" s="45">
        <v>-0.7</v>
      </c>
      <c r="D463">
        <f t="shared" si="25"/>
        <v>2.5</v>
      </c>
      <c r="E463">
        <f t="shared" si="24"/>
        <v>0.21600000000000003</v>
      </c>
      <c r="F463" s="42" cm="1">
        <f t="array" ref="F463">SQRT(MMULT(MMULT(B463:D463,$C$13:$E$15),TRANSPOSE(B463:D463)))</f>
        <v>0.68252179452380868</v>
      </c>
    </row>
    <row r="464" spans="2:6" x14ac:dyDescent="0.2">
      <c r="B464" s="41">
        <v>-0.8</v>
      </c>
      <c r="C464" s="45">
        <v>-0.8</v>
      </c>
      <c r="D464">
        <f t="shared" si="25"/>
        <v>2.6</v>
      </c>
      <c r="E464">
        <f t="shared" si="24"/>
        <v>0.22000000000000003</v>
      </c>
      <c r="F464" s="42" cm="1">
        <f t="array" ref="F464">SQRT(MMULT(MMULT(B464:D464,$C$13:$E$15),TRANSPOSE(B464:D464)))</f>
        <v>0.70764284776997499</v>
      </c>
    </row>
    <row r="465" spans="2:6" x14ac:dyDescent="0.2">
      <c r="B465" s="41">
        <v>-0.8</v>
      </c>
      <c r="C465" s="45">
        <v>-0.9</v>
      </c>
      <c r="D465">
        <f t="shared" si="25"/>
        <v>2.7</v>
      </c>
      <c r="E465">
        <f t="shared" si="24"/>
        <v>0.22400000000000003</v>
      </c>
      <c r="F465" s="42" cm="1">
        <f t="array" ref="F465">SQRT(MMULT(MMULT(B465:D465,$C$13:$E$15),TRANSPOSE(B465:D465)))</f>
        <v>0.7330173258525341</v>
      </c>
    </row>
    <row r="466" spans="2:6" x14ac:dyDescent="0.2">
      <c r="B466" s="41">
        <v>-0.8</v>
      </c>
      <c r="C466" s="45">
        <v>-1</v>
      </c>
      <c r="D466">
        <f t="shared" si="25"/>
        <v>2.8</v>
      </c>
      <c r="E466">
        <f t="shared" si="24"/>
        <v>0.22800000000000001</v>
      </c>
      <c r="F466" s="42" cm="1">
        <f t="array" ref="F466">SQRT(MMULT(MMULT(B466:D466,$C$13:$E$15),TRANSPOSE(B466:D466)))</f>
        <v>0.75861979937251833</v>
      </c>
    </row>
    <row r="467" spans="2:6" x14ac:dyDescent="0.2">
      <c r="B467" s="41">
        <v>-0.9</v>
      </c>
      <c r="C467" s="45">
        <v>1</v>
      </c>
      <c r="D467">
        <f t="shared" si="25"/>
        <v>0.89999999999999991</v>
      </c>
      <c r="E467">
        <f t="shared" si="24"/>
        <v>0.154</v>
      </c>
      <c r="F467" s="42" cm="1">
        <f t="array" ref="F467">SQRT(MMULT(MMULT(B467:D467,$C$13:$E$15),TRANSPOSE(B467:D467)))</f>
        <v>0.3761954279360662</v>
      </c>
    </row>
    <row r="468" spans="2:6" x14ac:dyDescent="0.2">
      <c r="B468" s="41">
        <v>-0.9</v>
      </c>
      <c r="C468" s="45">
        <v>0.9</v>
      </c>
      <c r="D468">
        <f t="shared" si="25"/>
        <v>0.99999999999999989</v>
      </c>
      <c r="E468">
        <f t="shared" si="24"/>
        <v>0.15799999999999997</v>
      </c>
      <c r="F468" s="42" cm="1">
        <f t="array" ref="F468">SQRT(MMULT(MMULT(B468:D468,$C$13:$E$15),TRANSPOSE(B468:D468)))</f>
        <v>0.38761707908708043</v>
      </c>
    </row>
    <row r="469" spans="2:6" x14ac:dyDescent="0.2">
      <c r="B469" s="41">
        <v>-0.9</v>
      </c>
      <c r="C469" s="45">
        <v>0.8</v>
      </c>
      <c r="D469">
        <f t="shared" si="25"/>
        <v>1.0999999999999999</v>
      </c>
      <c r="E469">
        <f t="shared" si="24"/>
        <v>0.16200000000000001</v>
      </c>
      <c r="F469" s="42" cm="1">
        <f t="array" ref="F469">SQRT(MMULT(MMULT(B469:D469,$C$13:$E$15),TRANSPOSE(B469:D469)))</f>
        <v>0.40075503739815921</v>
      </c>
    </row>
    <row r="470" spans="2:6" x14ac:dyDescent="0.2">
      <c r="B470" s="41">
        <v>-0.9</v>
      </c>
      <c r="C470" s="45">
        <v>0.7</v>
      </c>
      <c r="D470">
        <f t="shared" si="25"/>
        <v>1.2</v>
      </c>
      <c r="E470">
        <f t="shared" si="24"/>
        <v>0.16599999999999998</v>
      </c>
      <c r="F470" s="42" cm="1">
        <f t="array" ref="F470">SQRT(MMULT(MMULT(B470:D470,$C$13:$E$15),TRANSPOSE(B470:D470)))</f>
        <v>0.41544650678516964</v>
      </c>
    </row>
    <row r="471" spans="2:6" x14ac:dyDescent="0.2">
      <c r="B471" s="41">
        <v>-0.9</v>
      </c>
      <c r="C471" s="45">
        <v>0.6</v>
      </c>
      <c r="D471">
        <f t="shared" si="25"/>
        <v>1.2999999999999998</v>
      </c>
      <c r="E471">
        <f t="shared" si="24"/>
        <v>0.16999999999999998</v>
      </c>
      <c r="F471" s="42" cm="1">
        <f t="array" ref="F471">SQRT(MMULT(MMULT(B471:D471,$C$13:$E$15),TRANSPOSE(B471:D471)))</f>
        <v>0.43153284927106067</v>
      </c>
    </row>
    <row r="472" spans="2:6" x14ac:dyDescent="0.2">
      <c r="B472" s="41">
        <v>-0.9</v>
      </c>
      <c r="C472" s="45">
        <v>0.5</v>
      </c>
      <c r="D472">
        <f t="shared" si="25"/>
        <v>1.4</v>
      </c>
      <c r="E472">
        <f t="shared" si="24"/>
        <v>0.17399999999999999</v>
      </c>
      <c r="F472" s="42" cm="1">
        <f t="array" ref="F472">SQRT(MMULT(MMULT(B472:D472,$C$13:$E$15),TRANSPOSE(B472:D472)))</f>
        <v>0.44886412197902387</v>
      </c>
    </row>
    <row r="473" spans="2:6" x14ac:dyDescent="0.2">
      <c r="B473" s="41">
        <v>-0.9</v>
      </c>
      <c r="C473" s="45">
        <v>0.4</v>
      </c>
      <c r="D473">
        <f t="shared" si="25"/>
        <v>1.5</v>
      </c>
      <c r="E473">
        <f t="shared" si="24"/>
        <v>0.17800000000000002</v>
      </c>
      <c r="F473" s="42" cm="1">
        <f t="array" ref="F473">SQRT(MMULT(MMULT(B473:D473,$C$13:$E$15),TRANSPOSE(B473:D473)))</f>
        <v>0.46730182965616562</v>
      </c>
    </row>
    <row r="474" spans="2:6" x14ac:dyDescent="0.2">
      <c r="B474" s="41">
        <v>-0.9</v>
      </c>
      <c r="C474" s="45">
        <v>0.3</v>
      </c>
      <c r="D474">
        <f t="shared" si="25"/>
        <v>1.5999999999999999</v>
      </c>
      <c r="E474">
        <f t="shared" ref="E474:E508" si="26">B474*$C$3+C474*$C$4+D474*$C$5</f>
        <v>0.182</v>
      </c>
      <c r="F474" s="42" cm="1">
        <f t="array" ref="F474">SQRT(MMULT(MMULT(B474:D474,$C$13:$E$15),TRANSPOSE(B474:D474)))</f>
        <v>0.48672024819191567</v>
      </c>
    </row>
    <row r="475" spans="2:6" x14ac:dyDescent="0.2">
      <c r="B475" s="41">
        <v>-0.9</v>
      </c>
      <c r="C475" s="45">
        <v>0.2</v>
      </c>
      <c r="D475">
        <f t="shared" ref="D475:D508" si="27">1-B475-C475</f>
        <v>1.7</v>
      </c>
      <c r="E475">
        <f t="shared" si="26"/>
        <v>0.186</v>
      </c>
      <c r="F475" s="42" cm="1">
        <f t="array" ref="F475">SQRT(MMULT(MMULT(B475:D475,$C$13:$E$15),TRANSPOSE(B475:D475)))</f>
        <v>0.50700670607004794</v>
      </c>
    </row>
    <row r="476" spans="2:6" x14ac:dyDescent="0.2">
      <c r="B476" s="41">
        <v>-0.9</v>
      </c>
      <c r="C476" s="45">
        <v>0.1</v>
      </c>
      <c r="D476">
        <f t="shared" si="27"/>
        <v>1.7999999999999998</v>
      </c>
      <c r="E476">
        <f t="shared" si="26"/>
        <v>0.19</v>
      </c>
      <c r="F476" s="42" cm="1">
        <f t="array" ref="F476">SQRT(MMULT(MMULT(B476:D476,$C$13:$E$15),TRANSPOSE(B476:D476)))</f>
        <v>0.52806117069900149</v>
      </c>
    </row>
    <row r="477" spans="2:6" x14ac:dyDescent="0.2">
      <c r="B477" s="41">
        <v>-0.9</v>
      </c>
      <c r="C477" s="45">
        <v>0</v>
      </c>
      <c r="D477">
        <f t="shared" si="27"/>
        <v>1.9</v>
      </c>
      <c r="E477">
        <f t="shared" si="26"/>
        <v>0.19400000000000001</v>
      </c>
      <c r="F477" s="42" cm="1">
        <f t="array" ref="F477">SQRT(MMULT(MMULT(B477:D477,$C$13:$E$15),TRANSPOSE(B477:D477)))</f>
        <v>0.54979541649599084</v>
      </c>
    </row>
    <row r="478" spans="2:6" x14ac:dyDescent="0.2">
      <c r="B478" s="41">
        <v>-0.9</v>
      </c>
      <c r="C478" s="45">
        <v>-0.1</v>
      </c>
      <c r="D478">
        <f t="shared" si="27"/>
        <v>2</v>
      </c>
      <c r="E478">
        <f t="shared" si="26"/>
        <v>0.19800000000000001</v>
      </c>
      <c r="F478" s="42" cm="1">
        <f t="array" ref="F478">SQRT(MMULT(MMULT(B478:D478,$C$13:$E$15),TRANSPOSE(B478:D478)))</f>
        <v>0.57213197778135072</v>
      </c>
    </row>
    <row r="479" spans="2:6" x14ac:dyDescent="0.2">
      <c r="B479" s="41">
        <v>-0.9</v>
      </c>
      <c r="C479" s="45">
        <v>-0.2</v>
      </c>
      <c r="D479">
        <f t="shared" si="27"/>
        <v>2.1</v>
      </c>
      <c r="E479">
        <f t="shared" si="26"/>
        <v>0.20200000000000001</v>
      </c>
      <c r="F479" s="42" cm="1">
        <f t="array" ref="F479">SQRT(MMULT(MMULT(B479:D479,$C$13:$E$15),TRANSPOSE(B479:D479)))</f>
        <v>0.59500302520239345</v>
      </c>
    </row>
    <row r="480" spans="2:6" x14ac:dyDescent="0.2">
      <c r="B480" s="41">
        <v>-0.9</v>
      </c>
      <c r="C480" s="45">
        <v>-0.3</v>
      </c>
      <c r="D480">
        <f t="shared" si="27"/>
        <v>2.1999999999999997</v>
      </c>
      <c r="E480">
        <f t="shared" si="26"/>
        <v>0.20599999999999999</v>
      </c>
      <c r="F480" s="42" cm="1">
        <f t="array" ref="F480">SQRT(MMULT(MMULT(B480:D480,$C$13:$E$15),TRANSPOSE(B480:D480)))</f>
        <v>0.61834925406278285</v>
      </c>
    </row>
    <row r="481" spans="2:6" x14ac:dyDescent="0.2">
      <c r="B481" s="41">
        <v>-0.9</v>
      </c>
      <c r="C481" s="45">
        <v>-0.4</v>
      </c>
      <c r="D481">
        <f t="shared" si="27"/>
        <v>2.2999999999999998</v>
      </c>
      <c r="E481">
        <f t="shared" si="26"/>
        <v>0.21</v>
      </c>
      <c r="F481" s="42" cm="1">
        <f t="array" ref="F481">SQRT(MMULT(MMULT(B481:D481,$C$13:$E$15),TRANSPOSE(B481:D481)))</f>
        <v>0.64211883635352107</v>
      </c>
    </row>
    <row r="482" spans="2:6" x14ac:dyDescent="0.2">
      <c r="B482" s="41">
        <v>-0.9</v>
      </c>
      <c r="C482" s="45">
        <v>-0.5</v>
      </c>
      <c r="D482">
        <f t="shared" si="27"/>
        <v>2.4</v>
      </c>
      <c r="E482">
        <f t="shared" si="26"/>
        <v>0.21400000000000002</v>
      </c>
      <c r="F482" s="42" cm="1">
        <f t="array" ref="F482">SQRT(MMULT(MMULT(B482:D482,$C$13:$E$15),TRANSPOSE(B482:D482)))</f>
        <v>0.66626646321122907</v>
      </c>
    </row>
    <row r="483" spans="2:6" x14ac:dyDescent="0.2">
      <c r="B483" s="41">
        <v>-0.9</v>
      </c>
      <c r="C483" s="45">
        <v>-0.6</v>
      </c>
      <c r="D483">
        <f t="shared" si="27"/>
        <v>2.5</v>
      </c>
      <c r="E483">
        <f t="shared" si="26"/>
        <v>0.21800000000000003</v>
      </c>
      <c r="F483" s="42" cm="1">
        <f t="array" ref="F483">SQRT(MMULT(MMULT(B483:D483,$C$13:$E$15),TRANSPOSE(B483:D483)))</f>
        <v>0.69075248823294155</v>
      </c>
    </row>
    <row r="484" spans="2:6" x14ac:dyDescent="0.2">
      <c r="B484" s="41">
        <v>-0.9</v>
      </c>
      <c r="C484" s="45">
        <v>-0.7</v>
      </c>
      <c r="D484">
        <f t="shared" si="27"/>
        <v>2.5999999999999996</v>
      </c>
      <c r="E484">
        <f t="shared" si="26"/>
        <v>0.22199999999999998</v>
      </c>
      <c r="F484" s="42" cm="1">
        <f t="array" ref="F484">SQRT(MMULT(MMULT(B484:D484,$C$13:$E$15),TRANSPOSE(B484:D484)))</f>
        <v>0.71554217206255555</v>
      </c>
    </row>
    <row r="485" spans="2:6" x14ac:dyDescent="0.2">
      <c r="B485" s="41">
        <v>-0.9</v>
      </c>
      <c r="C485" s="45">
        <v>-0.8</v>
      </c>
      <c r="D485">
        <f t="shared" si="27"/>
        <v>2.7</v>
      </c>
      <c r="E485">
        <f t="shared" si="26"/>
        <v>0.22600000000000003</v>
      </c>
      <c r="F485" s="42" cm="1">
        <f t="array" ref="F485">SQRT(MMULT(MMULT(B485:D485,$C$13:$E$15),TRANSPOSE(B485:D485)))</f>
        <v>0.74060502293732799</v>
      </c>
    </row>
    <row r="486" spans="2:6" x14ac:dyDescent="0.2">
      <c r="B486" s="41">
        <v>-0.9</v>
      </c>
      <c r="C486" s="45">
        <v>-0.9</v>
      </c>
      <c r="D486">
        <f t="shared" si="27"/>
        <v>2.8</v>
      </c>
      <c r="E486">
        <f t="shared" si="26"/>
        <v>0.22999999999999998</v>
      </c>
      <c r="F486" s="42" cm="1">
        <f t="array" ref="F486">SQRT(MMULT(MMULT(B486:D486,$C$13:$E$15),TRANSPOSE(B486:D486)))</f>
        <v>0.76591422496256067</v>
      </c>
    </row>
    <row r="487" spans="2:6" x14ac:dyDescent="0.2">
      <c r="B487" s="41">
        <v>-0.9</v>
      </c>
      <c r="C487" s="45">
        <v>-1</v>
      </c>
      <c r="D487">
        <f t="shared" si="27"/>
        <v>2.9</v>
      </c>
      <c r="E487">
        <f t="shared" si="26"/>
        <v>0.23400000000000001</v>
      </c>
      <c r="F487" s="42" cm="1">
        <f t="array" ref="F487">SQRT(MMULT(MMULT(B487:D487,$C$13:$E$15),TRANSPOSE(B487:D487)))</f>
        <v>0.79144614472495856</v>
      </c>
    </row>
    <row r="488" spans="2:6" x14ac:dyDescent="0.2">
      <c r="B488" s="41">
        <v>-1</v>
      </c>
      <c r="C488" s="45">
        <v>1</v>
      </c>
      <c r="D488">
        <f t="shared" si="27"/>
        <v>1</v>
      </c>
      <c r="E488">
        <f t="shared" si="26"/>
        <v>0.16000000000000003</v>
      </c>
      <c r="F488" s="42" cm="1">
        <f t="array" ref="F488">SQRT(MMULT(MMULT(B488:D488,$C$13:$E$15),TRANSPOSE(B488:D488)))</f>
        <v>0.40400495046471896</v>
      </c>
    </row>
    <row r="489" spans="2:6" x14ac:dyDescent="0.2">
      <c r="B489" s="41">
        <v>-1</v>
      </c>
      <c r="C489" s="45">
        <v>0.9</v>
      </c>
      <c r="D489">
        <f t="shared" si="27"/>
        <v>1.1000000000000001</v>
      </c>
      <c r="E489">
        <f t="shared" si="26"/>
        <v>0.16400000000000003</v>
      </c>
      <c r="F489" s="42" cm="1">
        <f t="array" ref="F489">SQRT(MMULT(MMULT(B489:D489,$C$13:$E$15),TRANSPOSE(B489:D489)))</f>
        <v>0.41655347795931319</v>
      </c>
    </row>
    <row r="490" spans="2:6" x14ac:dyDescent="0.2">
      <c r="B490" s="41">
        <v>-1</v>
      </c>
      <c r="C490" s="45">
        <v>0.8</v>
      </c>
      <c r="D490">
        <f t="shared" si="27"/>
        <v>1.2</v>
      </c>
      <c r="E490">
        <f t="shared" si="26"/>
        <v>0.16800000000000004</v>
      </c>
      <c r="F490" s="42" cm="1">
        <f t="array" ref="F490">SQRT(MMULT(MMULT(B490:D490,$C$13:$E$15),TRANSPOSE(B490:D490)))</f>
        <v>0.43063580900802945</v>
      </c>
    </row>
    <row r="491" spans="2:6" x14ac:dyDescent="0.2">
      <c r="B491" s="41">
        <v>-1</v>
      </c>
      <c r="C491" s="45">
        <v>0.7</v>
      </c>
      <c r="D491">
        <f t="shared" si="27"/>
        <v>1.3</v>
      </c>
      <c r="E491">
        <f t="shared" si="26"/>
        <v>0.17200000000000001</v>
      </c>
      <c r="F491" s="42" cm="1">
        <f t="array" ref="F491">SQRT(MMULT(MMULT(B491:D491,$C$13:$E$15),TRANSPOSE(B491:D491)))</f>
        <v>0.44610671369079397</v>
      </c>
    </row>
    <row r="492" spans="2:6" x14ac:dyDescent="0.2">
      <c r="B492" s="41">
        <v>-1</v>
      </c>
      <c r="C492" s="45">
        <v>0.6</v>
      </c>
      <c r="D492">
        <f t="shared" si="27"/>
        <v>1.4</v>
      </c>
      <c r="E492">
        <f t="shared" si="26"/>
        <v>0.17599999999999999</v>
      </c>
      <c r="F492" s="42" cm="1">
        <f t="array" ref="F492">SQRT(MMULT(MMULT(B492:D492,$C$13:$E$15),TRANSPOSE(B492:D492)))</f>
        <v>0.46282696550654867</v>
      </c>
    </row>
    <row r="493" spans="2:6" x14ac:dyDescent="0.2">
      <c r="B493" s="41">
        <v>-1</v>
      </c>
      <c r="C493" s="45">
        <v>0.5</v>
      </c>
      <c r="D493">
        <f t="shared" si="27"/>
        <v>1.5</v>
      </c>
      <c r="E493">
        <f t="shared" si="26"/>
        <v>0.18000000000000002</v>
      </c>
      <c r="F493" s="42" cm="1">
        <f t="array" ref="F493">SQRT(MMULT(MMULT(B493:D493,$C$13:$E$15),TRANSPOSE(B493:D493)))</f>
        <v>0.48066620434559371</v>
      </c>
    </row>
    <row r="494" spans="2:6" x14ac:dyDescent="0.2">
      <c r="B494" s="41">
        <v>-1</v>
      </c>
      <c r="C494" s="45">
        <v>0.4</v>
      </c>
      <c r="D494">
        <f t="shared" si="27"/>
        <v>1.6</v>
      </c>
      <c r="E494">
        <f t="shared" si="26"/>
        <v>0.18400000000000005</v>
      </c>
      <c r="F494" s="42" cm="1">
        <f t="array" ref="F494">SQRT(MMULT(MMULT(B494:D494,$C$13:$E$15),TRANSPOSE(B494:D494)))</f>
        <v>0.49950455453379006</v>
      </c>
    </row>
    <row r="495" spans="2:6" x14ac:dyDescent="0.2">
      <c r="B495" s="41">
        <v>-1</v>
      </c>
      <c r="C495" s="45">
        <v>0.3</v>
      </c>
      <c r="D495">
        <f t="shared" si="27"/>
        <v>1.7</v>
      </c>
      <c r="E495">
        <f t="shared" si="26"/>
        <v>0.188</v>
      </c>
      <c r="F495" s="42" cm="1">
        <f t="array" ref="F495">SQRT(MMULT(MMULT(B495:D495,$C$13:$E$15),TRANSPOSE(B495:D495)))</f>
        <v>0.51923328090560605</v>
      </c>
    </row>
    <row r="496" spans="2:6" x14ac:dyDescent="0.2">
      <c r="B496" s="41">
        <v>-1</v>
      </c>
      <c r="C496" s="45">
        <v>0.2</v>
      </c>
      <c r="D496">
        <f t="shared" si="27"/>
        <v>1.8</v>
      </c>
      <c r="E496">
        <f t="shared" si="26"/>
        <v>0.19200000000000006</v>
      </c>
      <c r="F496" s="42" cm="1">
        <f t="array" ref="F496">SQRT(MMULT(MMULT(B496:D496,$C$13:$E$15),TRANSPOSE(B496:D496)))</f>
        <v>0.53975475912677229</v>
      </c>
    </row>
    <row r="497" spans="2:6" x14ac:dyDescent="0.2">
      <c r="B497" s="41">
        <v>-1</v>
      </c>
      <c r="C497" s="45">
        <v>0.1</v>
      </c>
      <c r="D497">
        <f t="shared" si="27"/>
        <v>1.9</v>
      </c>
      <c r="E497">
        <f t="shared" si="26"/>
        <v>0.19600000000000001</v>
      </c>
      <c r="F497" s="42" cm="1">
        <f t="array" ref="F497">SQRT(MMULT(MMULT(B497:D497,$C$13:$E$15),TRANSPOSE(B497:D497)))</f>
        <v>0.56098199614604394</v>
      </c>
    </row>
    <row r="498" spans="2:6" x14ac:dyDescent="0.2">
      <c r="B498" s="41">
        <v>-1</v>
      </c>
      <c r="C498" s="45">
        <v>0</v>
      </c>
      <c r="D498">
        <f t="shared" si="27"/>
        <v>2</v>
      </c>
      <c r="E498">
        <f t="shared" si="26"/>
        <v>0.2</v>
      </c>
      <c r="F498" s="42" cm="1">
        <f t="array" ref="F498">SQRT(MMULT(MMULT(B498:D498,$C$13:$E$15),TRANSPOSE(B498:D498)))</f>
        <v>0.58283788483591215</v>
      </c>
    </row>
    <row r="499" spans="2:6" x14ac:dyDescent="0.2">
      <c r="B499" s="41">
        <v>-1</v>
      </c>
      <c r="C499" s="45">
        <v>-0.1</v>
      </c>
      <c r="D499">
        <f t="shared" si="27"/>
        <v>2.1</v>
      </c>
      <c r="E499">
        <f t="shared" si="26"/>
        <v>0.20400000000000004</v>
      </c>
      <c r="F499" s="42" cm="1">
        <f t="array" ref="F499">SQRT(MMULT(MMULT(B499:D499,$C$13:$E$15),TRANSPOSE(B499:D499)))</f>
        <v>0.60525432670902901</v>
      </c>
    </row>
    <row r="500" spans="2:6" x14ac:dyDescent="0.2">
      <c r="B500" s="41">
        <v>-1</v>
      </c>
      <c r="C500" s="45">
        <v>-0.2</v>
      </c>
      <c r="D500">
        <f t="shared" si="27"/>
        <v>2.2000000000000002</v>
      </c>
      <c r="E500">
        <f t="shared" si="26"/>
        <v>0.20800000000000005</v>
      </c>
      <c r="F500" s="42" cm="1">
        <f t="array" ref="F500">SQRT(MMULT(MMULT(B500:D500,$C$13:$E$15),TRANSPOSE(B500:D500)))</f>
        <v>0.62817131421293038</v>
      </c>
    </row>
    <row r="501" spans="2:6" x14ac:dyDescent="0.2">
      <c r="B501" s="41">
        <v>-1</v>
      </c>
      <c r="C501" s="45">
        <v>-0.3</v>
      </c>
      <c r="D501">
        <f t="shared" si="27"/>
        <v>2.2999999999999998</v>
      </c>
      <c r="E501">
        <f t="shared" si="26"/>
        <v>0.21200000000000002</v>
      </c>
      <c r="F501" s="42" cm="1">
        <f t="array" ref="F501">SQRT(MMULT(MMULT(B501:D501,$C$13:$E$15),TRANSPOSE(B501:D501)))</f>
        <v>0.65153603123695314</v>
      </c>
    </row>
    <row r="502" spans="2:6" x14ac:dyDescent="0.2">
      <c r="B502" s="41">
        <v>-1</v>
      </c>
      <c r="C502" s="45">
        <v>-0.4</v>
      </c>
      <c r="D502">
        <f t="shared" si="27"/>
        <v>2.4</v>
      </c>
      <c r="E502">
        <f t="shared" si="26"/>
        <v>0.21600000000000003</v>
      </c>
      <c r="F502" s="42" cm="1">
        <f t="array" ref="F502">SQRT(MMULT(MMULT(B502:D502,$C$13:$E$15),TRANSPOSE(B502:D502)))</f>
        <v>0.67530200651264183</v>
      </c>
    </row>
    <row r="503" spans="2:6" x14ac:dyDescent="0.2">
      <c r="B503" s="41">
        <v>-1</v>
      </c>
      <c r="C503" s="45">
        <v>-0.5</v>
      </c>
      <c r="D503">
        <f t="shared" si="27"/>
        <v>2.5</v>
      </c>
      <c r="E503">
        <f t="shared" si="26"/>
        <v>0.22000000000000003</v>
      </c>
      <c r="F503" s="42" cm="1">
        <f t="array" ref="F503">SQRT(MMULT(MMULT(B503:D503,$C$13:$E$15),TRANSPOSE(B503:D503)))</f>
        <v>0.69942833800182846</v>
      </c>
    </row>
    <row r="504" spans="2:6" x14ac:dyDescent="0.2">
      <c r="B504" s="41">
        <v>-1</v>
      </c>
      <c r="C504" s="45">
        <v>-0.6</v>
      </c>
      <c r="D504">
        <f t="shared" si="27"/>
        <v>2.6</v>
      </c>
      <c r="E504">
        <f t="shared" si="26"/>
        <v>0.22400000000000003</v>
      </c>
      <c r="F504" s="42" cm="1">
        <f t="array" ref="F504">SQRT(MMULT(MMULT(B504:D504,$C$13:$E$15),TRANSPOSE(B504:D504)))</f>
        <v>0.72387899541290746</v>
      </c>
    </row>
    <row r="505" spans="2:6" x14ac:dyDescent="0.2">
      <c r="B505" s="41">
        <v>-1</v>
      </c>
      <c r="C505" s="45">
        <v>-0.7</v>
      </c>
      <c r="D505">
        <f t="shared" si="27"/>
        <v>2.7</v>
      </c>
      <c r="E505">
        <f t="shared" si="26"/>
        <v>0.22800000000000006</v>
      </c>
      <c r="F505" s="42" cm="1">
        <f t="array" ref="F505">SQRT(MMULT(MMULT(B505:D505,$C$13:$E$15),TRANSPOSE(B505:D505)))</f>
        <v>0.74862220111348565</v>
      </c>
    </row>
    <row r="506" spans="2:6" x14ac:dyDescent="0.2">
      <c r="B506" s="41">
        <v>-1</v>
      </c>
      <c r="C506" s="45">
        <v>-0.8</v>
      </c>
      <c r="D506">
        <f t="shared" si="27"/>
        <v>2.8</v>
      </c>
      <c r="E506">
        <f t="shared" si="26"/>
        <v>0.23199999999999998</v>
      </c>
      <c r="F506" s="42" cm="1">
        <f t="array" ref="F506">SQRT(MMULT(MMULT(B506:D506,$C$13:$E$15),TRANSPOSE(B506:D506)))</f>
        <v>0.77362988566885127</v>
      </c>
    </row>
    <row r="507" spans="2:6" x14ac:dyDescent="0.2">
      <c r="B507" s="41">
        <v>-1</v>
      </c>
      <c r="C507" s="45">
        <v>-0.9</v>
      </c>
      <c r="D507">
        <f t="shared" si="27"/>
        <v>2.9</v>
      </c>
      <c r="E507">
        <f t="shared" si="26"/>
        <v>0.23600000000000002</v>
      </c>
      <c r="F507" s="42" cm="1">
        <f t="array" ref="F507">SQRT(MMULT(MMULT(B507:D507,$C$13:$E$15),TRANSPOSE(B507:D507)))</f>
        <v>0.79887721209207119</v>
      </c>
    </row>
    <row r="508" spans="2:6" ht="17" thickBot="1" x14ac:dyDescent="0.25">
      <c r="B508" s="2">
        <v>-1</v>
      </c>
      <c r="C508" s="46">
        <v>-1</v>
      </c>
      <c r="D508" s="26">
        <f t="shared" si="27"/>
        <v>3</v>
      </c>
      <c r="E508" s="26">
        <f t="shared" si="26"/>
        <v>0.24000000000000005</v>
      </c>
      <c r="F508" s="47" cm="1">
        <f t="array" ref="F508">SQRT(MMULT(MMULT(B508:D508,$C$13:$E$15),TRANSPOSE(B508:D508)))</f>
        <v>0.82434216196916676</v>
      </c>
    </row>
  </sheetData>
  <scenarios current="0">
    <scenario name="New Market Portfolio" count="3" user="Schmitt, Ryan" comment="Created by Schmitt, Ryan on 4/14/2025">
      <inputCells r="J45" val="0.564595929665769" numFmtId="164"/>
      <inputCells r="K45" val="0" numFmtId="164"/>
      <inputCells r="L45" val="0.435404070334231" numFmtId="164"/>
    </scenario>
  </scenario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5167-E766-E242-9201-488396299976}">
  <dimension ref="B1:AH5042"/>
  <sheetViews>
    <sheetView zoomScale="73" zoomScaleNormal="73" workbookViewId="0">
      <selection activeCell="F3" sqref="F3"/>
    </sheetView>
  </sheetViews>
  <sheetFormatPr baseColWidth="10" defaultColWidth="11.5" defaultRowHeight="16" x14ac:dyDescent="0.2"/>
  <cols>
    <col min="2" max="2" width="11.33203125" bestFit="1" customWidth="1"/>
  </cols>
  <sheetData>
    <row r="1" spans="2:34" ht="15.75" thickBot="1" x14ac:dyDescent="0.25"/>
    <row r="2" spans="2:34" x14ac:dyDescent="0.2">
      <c r="B2" s="3" t="s">
        <v>49</v>
      </c>
      <c r="C2" s="43" t="s">
        <v>50</v>
      </c>
    </row>
    <row r="3" spans="2:34" x14ac:dyDescent="0.2">
      <c r="B3" s="41" t="s">
        <v>55</v>
      </c>
      <c r="C3" s="67" t="s">
        <v>54</v>
      </c>
    </row>
    <row r="4" spans="2:34" x14ac:dyDescent="0.2">
      <c r="B4" s="41" t="s">
        <v>3</v>
      </c>
      <c r="C4" s="67" t="s">
        <v>91</v>
      </c>
    </row>
    <row r="5" spans="2:34" ht="15" x14ac:dyDescent="0.2">
      <c r="B5" s="41" t="s">
        <v>4</v>
      </c>
      <c r="C5" s="67" t="s">
        <v>90</v>
      </c>
    </row>
    <row r="6" spans="2:34" ht="15.75" thickBot="1" x14ac:dyDescent="0.25">
      <c r="B6" s="2" t="s">
        <v>5</v>
      </c>
      <c r="C6" s="68" t="s">
        <v>89</v>
      </c>
    </row>
    <row r="7" spans="2:34" ht="15.75" thickBot="1" x14ac:dyDescent="0.25"/>
    <row r="8" spans="2:34" ht="17" thickBot="1" x14ac:dyDescent="0.25">
      <c r="B8" s="100" t="s">
        <v>57</v>
      </c>
      <c r="C8" s="101"/>
      <c r="D8" s="101"/>
      <c r="E8" s="102"/>
      <c r="G8" s="100" t="s">
        <v>56</v>
      </c>
      <c r="H8" s="101"/>
      <c r="I8" s="101"/>
      <c r="J8" s="102"/>
      <c r="L8" s="100" t="s">
        <v>58</v>
      </c>
      <c r="M8" s="101"/>
      <c r="N8" s="101"/>
      <c r="O8" s="102"/>
      <c r="Q8" s="100" t="s">
        <v>59</v>
      </c>
      <c r="R8" s="101"/>
      <c r="S8" s="101"/>
      <c r="T8" s="102"/>
      <c r="AE8" t="s">
        <v>88</v>
      </c>
    </row>
    <row r="9" spans="2:34" x14ac:dyDescent="0.2">
      <c r="B9" s="3" t="s">
        <v>50</v>
      </c>
      <c r="C9" s="84" t="s">
        <v>51</v>
      </c>
      <c r="D9" s="84" t="s">
        <v>52</v>
      </c>
      <c r="E9" s="43" t="s">
        <v>53</v>
      </c>
      <c r="G9" s="3" t="s">
        <v>50</v>
      </c>
      <c r="H9" s="84" t="s">
        <v>51</v>
      </c>
      <c r="I9" s="84" t="s">
        <v>52</v>
      </c>
      <c r="J9" s="43" t="s">
        <v>53</v>
      </c>
      <c r="L9" s="44" t="s">
        <v>50</v>
      </c>
      <c r="M9" s="85" t="s">
        <v>51</v>
      </c>
      <c r="N9" s="85" t="s">
        <v>52</v>
      </c>
      <c r="O9" s="86" t="s">
        <v>53</v>
      </c>
      <c r="Q9" s="44" t="s">
        <v>50</v>
      </c>
      <c r="R9" s="85" t="s">
        <v>51</v>
      </c>
      <c r="S9" s="85" t="s">
        <v>52</v>
      </c>
      <c r="T9" s="86" t="s">
        <v>53</v>
      </c>
      <c r="AF9" t="e" cm="1" vm="1">
        <f t="array" aca="1" ref="AF9" ca="1">_xlfn.STOCKHISTORY("AAPL", "01/22/2005", "01/22/2025", 2)</f>
        <v>#VALUE!</v>
      </c>
    </row>
    <row r="10" spans="2:34" x14ac:dyDescent="0.2">
      <c r="B10" s="41" t="str">
        <f>"C3"</f>
        <v>C3</v>
      </c>
      <c r="C10" t="e" cm="1" vm="2">
        <f t="array" aca="1" ref="C10" ca="1">_xlfn.STOCKHISTORY(B10,"1/1/2005",TODAY(),2,0)</f>
        <v>#VALUE!</v>
      </c>
      <c r="E10" s="25"/>
      <c r="G10" s="41" t="str">
        <f>C4</f>
        <v>"AAPL"</v>
      </c>
      <c r="H10" cm="1" vm="3">
        <f t="array" aca="1" ref="H10:I255" ca="1">_xlfn.STOCKHISTORY(G10,"1/1/2005",TODAY(),2,0)</f>
        <v>38353</v>
      </c>
      <c r="I10" vm="4">
        <f ca="1"/>
        <v>1.3732</v>
      </c>
      <c r="J10" s="25"/>
      <c r="L10" s="41" t="str">
        <f>C5</f>
        <v>"JPM"</v>
      </c>
      <c r="M10" cm="1" vm="3">
        <f t="array" aca="1" ref="M10:N255" ca="1">_xlfn.STOCKHISTORY(L10,"1/1/2005",TODAY(),2,0)</f>
        <v>38353</v>
      </c>
      <c r="N10" vm="5">
        <f ca="1"/>
        <v>37.33</v>
      </c>
      <c r="O10" s="25"/>
      <c r="Q10" s="41" t="str">
        <f>C6</f>
        <v>"KO"</v>
      </c>
      <c r="R10" cm="1" vm="3">
        <f t="array" aca="1" ref="R10:S255" ca="1">_xlfn.STOCKHISTORY(Q10,"1/1/2005",TODAY(),2,0)</f>
        <v>38353</v>
      </c>
      <c r="S10" vm="6">
        <f ca="1"/>
        <v>20.745000000000001</v>
      </c>
      <c r="T10" s="25"/>
      <c r="AF10" t="e" cm="1" vm="7">
        <f t="array" aca="1" ref="AF10" ca="1">_xlfn.STOCKHISTORY("AAPL", "01/22/2005", "01/22/2025")</f>
        <v>#VALUE!</v>
      </c>
      <c r="AG10" t="str" cm="1">
        <f t="array" aca="1" ref="AG10:AH5042" ca="1">_xlfn.STOCKHISTORY("AAPL", "01/22/2005", "01/22/2025")</f>
        <v>Date</v>
      </c>
      <c r="AH10" t="str">
        <f ca="1"/>
        <v>Close</v>
      </c>
    </row>
    <row r="11" spans="2:34" ht="15" customHeight="1" x14ac:dyDescent="0.2">
      <c r="B11" s="41"/>
      <c r="E11" s="42" t="e">
        <f>(D11-D10)/D10</f>
        <v>#DIV/0!</v>
      </c>
      <c r="G11" s="41"/>
      <c r="H11" vm="8">
        <f ca="1"/>
        <v>38384</v>
      </c>
      <c r="I11" vm="9">
        <f ca="1"/>
        <v>1.6021000000000001</v>
      </c>
      <c r="J11" s="42">
        <f ca="1">(I11-I10)/I10</f>
        <v>0.16669094086804551</v>
      </c>
      <c r="L11" s="41"/>
      <c r="M11" vm="8">
        <f ca="1"/>
        <v>38384</v>
      </c>
      <c r="N11" vm="10">
        <f ca="1"/>
        <v>36.549999999999997</v>
      </c>
      <c r="O11" s="42">
        <f ca="1">(N11-N10)/N10</f>
        <v>-2.0894722743102095E-2</v>
      </c>
      <c r="Q11" s="41"/>
      <c r="R11" vm="8">
        <f ca="1"/>
        <v>38384</v>
      </c>
      <c r="S11" vm="11">
        <f ca="1"/>
        <v>21.4</v>
      </c>
      <c r="T11" s="42">
        <f ca="1">(S11-S10)/S10</f>
        <v>3.1573873222463127E-2</v>
      </c>
      <c r="AF11" t="e" cm="1" vm="1">
        <f t="array" aca="1" ref="AF11" ca="1">_xlfn.STOCKHISTORY("AAPL", "01/22/2005", "01/22/2025", 2)</f>
        <v>#VALUE!</v>
      </c>
      <c r="AG11" vm="12">
        <f ca="1"/>
        <v>38376</v>
      </c>
      <c r="AH11" vm="13">
        <f ca="1"/>
        <v>1.2636000000000001</v>
      </c>
    </row>
    <row r="12" spans="2:34" ht="15" customHeight="1" x14ac:dyDescent="0.2">
      <c r="B12" s="41"/>
      <c r="E12" s="42" t="e">
        <f t="shared" ref="E12:E75" si="0">(D12-D11)/D11</f>
        <v>#DIV/0!</v>
      </c>
      <c r="G12" s="41"/>
      <c r="H12" vm="14">
        <f ca="1"/>
        <v>38412</v>
      </c>
      <c r="I12" vm="15">
        <f ca="1"/>
        <v>1.4882</v>
      </c>
      <c r="J12" s="42">
        <f t="shared" ref="J12:J75" ca="1" si="1">(I12-I11)/I11</f>
        <v>-7.1094188877098868E-2</v>
      </c>
      <c r="L12" s="41"/>
      <c r="M12" vm="14">
        <f ca="1"/>
        <v>38412</v>
      </c>
      <c r="N12" vm="16">
        <f ca="1"/>
        <v>34.6</v>
      </c>
      <c r="O12" s="42">
        <f t="shared" ref="O12:O75" ca="1" si="2">(N12-N11)/N11</f>
        <v>-5.3351573187414389E-2</v>
      </c>
      <c r="Q12" s="41"/>
      <c r="R12" vm="14">
        <f ca="1"/>
        <v>38412</v>
      </c>
      <c r="S12" vm="17">
        <f ca="1"/>
        <v>20.835000000000001</v>
      </c>
      <c r="T12" s="42">
        <f t="shared" ref="T12:T75" ca="1" si="3">(S12-S11)/S11</f>
        <v>-2.6401869158878401E-2</v>
      </c>
      <c r="AF12" t="e" cm="1" vm="1">
        <f t="array" aca="1" ref="AF12" ca="1">_xlfn.STOCKHISTORY("AAPL", "01/22/2005", "01/22/2025", 2)</f>
        <v>#VALUE!</v>
      </c>
      <c r="AG12" vm="18">
        <f ca="1"/>
        <v>38377</v>
      </c>
      <c r="AH12" vm="19">
        <f ca="1"/>
        <v>1.2866</v>
      </c>
    </row>
    <row r="13" spans="2:34" x14ac:dyDescent="0.2">
      <c r="B13" s="41"/>
      <c r="E13" s="42" t="e">
        <f t="shared" si="0"/>
        <v>#DIV/0!</v>
      </c>
      <c r="G13" s="41"/>
      <c r="H13" vm="20">
        <f ca="1"/>
        <v>38443</v>
      </c>
      <c r="I13" vm="21">
        <f ca="1"/>
        <v>1.2879</v>
      </c>
      <c r="J13" s="42">
        <f t="shared" ca="1" si="1"/>
        <v>-0.13459212471442006</v>
      </c>
      <c r="L13" s="41"/>
      <c r="M13" vm="20">
        <f ca="1"/>
        <v>38443</v>
      </c>
      <c r="N13" vm="22">
        <f ca="1"/>
        <v>35.49</v>
      </c>
      <c r="O13" s="42">
        <f t="shared" ca="1" si="2"/>
        <v>2.5722543352601171E-2</v>
      </c>
      <c r="Q13" s="41"/>
      <c r="R13" vm="20">
        <f ca="1"/>
        <v>38443</v>
      </c>
      <c r="S13" vm="23">
        <f ca="1"/>
        <v>21.72</v>
      </c>
      <c r="T13" s="42">
        <f t="shared" ca="1" si="3"/>
        <v>4.2476601871850157E-2</v>
      </c>
      <c r="AF13" t="e" cm="1" vm="1">
        <f t="array" aca="1" ref="AF13" ca="1">_xlfn.STOCKHISTORY("AAPL", "01/22/2005", "01/22/2025", 2)</f>
        <v>#VALUE!</v>
      </c>
      <c r="AG13" vm="24">
        <f ca="1"/>
        <v>38378</v>
      </c>
      <c r="AH13" vm="25">
        <f ca="1"/>
        <v>1.2902</v>
      </c>
    </row>
    <row r="14" spans="2:34" ht="15" x14ac:dyDescent="0.2">
      <c r="B14" s="41"/>
      <c r="E14" s="42" t="e">
        <f t="shared" si="0"/>
        <v>#DIV/0!</v>
      </c>
      <c r="G14" s="41"/>
      <c r="H14" vm="26">
        <f ca="1"/>
        <v>38473</v>
      </c>
      <c r="I14" vm="27">
        <f ca="1"/>
        <v>1.42</v>
      </c>
      <c r="J14" s="42">
        <f t="shared" ca="1" si="1"/>
        <v>0.10257007531640645</v>
      </c>
      <c r="L14" s="41"/>
      <c r="M14" vm="26">
        <f ca="1"/>
        <v>38473</v>
      </c>
      <c r="N14" vm="28">
        <f ca="1"/>
        <v>35.75</v>
      </c>
      <c r="O14" s="42">
        <f t="shared" ca="1" si="2"/>
        <v>7.3260073260072696E-3</v>
      </c>
      <c r="Q14" s="41"/>
      <c r="R14" vm="26">
        <f ca="1"/>
        <v>38473</v>
      </c>
      <c r="S14" vm="29">
        <f ca="1"/>
        <v>22.315000000000001</v>
      </c>
      <c r="T14" s="42">
        <f t="shared" ca="1" si="3"/>
        <v>2.7394106813996431E-2</v>
      </c>
      <c r="AF14" t="e" cm="1" vm="1">
        <f t="array" aca="1" ref="AF14" ca="1">_xlfn.STOCKHISTORY("AAPL", "01/22/2005", "01/22/2025", 2)</f>
        <v>#VALUE!</v>
      </c>
      <c r="AG14" vm="30">
        <f ca="1"/>
        <v>38379</v>
      </c>
      <c r="AH14" vm="31">
        <f ca="1"/>
        <v>1.2970999999999999</v>
      </c>
    </row>
    <row r="15" spans="2:34" ht="15" x14ac:dyDescent="0.2">
      <c r="B15" s="41"/>
      <c r="E15" s="42" t="e">
        <f t="shared" si="0"/>
        <v>#DIV/0!</v>
      </c>
      <c r="G15" s="41"/>
      <c r="H15" vm="32">
        <f ca="1"/>
        <v>38504</v>
      </c>
      <c r="I15" vm="33">
        <f ca="1"/>
        <v>1.3146</v>
      </c>
      <c r="J15" s="42">
        <f t="shared" ca="1" si="1"/>
        <v>-7.4225352112676016E-2</v>
      </c>
      <c r="L15" s="41"/>
      <c r="M15" vm="32">
        <f ca="1"/>
        <v>38504</v>
      </c>
      <c r="N15" vm="34">
        <f ca="1"/>
        <v>35.32</v>
      </c>
      <c r="O15" s="42">
        <f t="shared" ca="1" si="2"/>
        <v>-1.202797202797202E-2</v>
      </c>
      <c r="Q15" s="41"/>
      <c r="R15" vm="32">
        <f ca="1"/>
        <v>38504</v>
      </c>
      <c r="S15" vm="35">
        <f ca="1"/>
        <v>20.875</v>
      </c>
      <c r="T15" s="42">
        <f t="shared" ca="1" si="3"/>
        <v>-6.4530584808424885E-2</v>
      </c>
      <c r="AF15" t="e" cm="1" vm="1">
        <f t="array" aca="1" ref="AF15" ca="1">_xlfn.STOCKHISTORY("AAPL", "01/22/2005", "01/22/2025", 2)</f>
        <v>#VALUE!</v>
      </c>
      <c r="AG15" vm="36">
        <f ca="1"/>
        <v>38380</v>
      </c>
      <c r="AH15" vm="37">
        <f ca="1"/>
        <v>1.3210999999999999</v>
      </c>
    </row>
    <row r="16" spans="2:34" ht="15" x14ac:dyDescent="0.2">
      <c r="B16" s="41"/>
      <c r="E16" s="42" t="e">
        <f t="shared" si="0"/>
        <v>#DIV/0!</v>
      </c>
      <c r="G16" s="41"/>
      <c r="H16" vm="38">
        <f ca="1"/>
        <v>38534</v>
      </c>
      <c r="I16" vm="39">
        <f ca="1"/>
        <v>1.5232000000000001</v>
      </c>
      <c r="J16" s="42">
        <f t="shared" ca="1" si="1"/>
        <v>0.1586794462193824</v>
      </c>
      <c r="L16" s="41"/>
      <c r="M16" vm="38">
        <f ca="1"/>
        <v>38534</v>
      </c>
      <c r="N16" vm="40">
        <f ca="1"/>
        <v>35.14</v>
      </c>
      <c r="O16" s="42">
        <f t="shared" ca="1" si="2"/>
        <v>-5.0962627406568439E-3</v>
      </c>
      <c r="Q16" s="41"/>
      <c r="R16" vm="38">
        <f ca="1"/>
        <v>38534</v>
      </c>
      <c r="S16" vm="41">
        <f ca="1"/>
        <v>21.88</v>
      </c>
      <c r="T16" s="42">
        <f t="shared" ca="1" si="3"/>
        <v>4.8143712574850249E-2</v>
      </c>
      <c r="AF16" t="e" cm="1" vm="1">
        <f t="array" aca="1" ref="AF16" ca="1">_xlfn.STOCKHISTORY("AAPL", "01/22/2005", "01/22/2025", 2)</f>
        <v>#VALUE!</v>
      </c>
      <c r="AG16" vm="42">
        <f ca="1"/>
        <v>38383</v>
      </c>
      <c r="AH16" vm="4">
        <f ca="1"/>
        <v>1.3732</v>
      </c>
    </row>
    <row r="17" spans="2:34" ht="15" x14ac:dyDescent="0.2">
      <c r="B17" s="41"/>
      <c r="E17" s="42" t="e">
        <f t="shared" si="0"/>
        <v>#DIV/0!</v>
      </c>
      <c r="G17" s="41"/>
      <c r="H17" vm="43">
        <f ca="1"/>
        <v>38565</v>
      </c>
      <c r="I17" vm="44">
        <f ca="1"/>
        <v>1.6746000000000001</v>
      </c>
      <c r="J17" s="42">
        <f t="shared" ca="1" si="1"/>
        <v>9.9396008403361324E-2</v>
      </c>
      <c r="L17" s="41"/>
      <c r="M17" vm="43">
        <f ca="1"/>
        <v>38565</v>
      </c>
      <c r="N17" vm="45">
        <f ca="1"/>
        <v>33.89</v>
      </c>
      <c r="O17" s="42">
        <f t="shared" ca="1" si="2"/>
        <v>-3.5571997723392146E-2</v>
      </c>
      <c r="Q17" s="41"/>
      <c r="R17" vm="43">
        <f ca="1"/>
        <v>38565</v>
      </c>
      <c r="S17" vm="46">
        <f ca="1"/>
        <v>22</v>
      </c>
      <c r="T17" s="42">
        <f t="shared" ca="1" si="3"/>
        <v>5.4844606946984004E-3</v>
      </c>
      <c r="AF17" t="e" cm="1" vm="1">
        <f t="array" aca="1" ref="AF17" ca="1">_xlfn.STOCKHISTORY("AAPL", "01/22/2005", "01/22/2025", 2)</f>
        <v>#VALUE!</v>
      </c>
      <c r="AG17" vm="8">
        <f ca="1"/>
        <v>38384</v>
      </c>
      <c r="AH17" vm="47">
        <f ca="1"/>
        <v>1.3845000000000001</v>
      </c>
    </row>
    <row r="18" spans="2:34" ht="15" x14ac:dyDescent="0.2">
      <c r="B18" s="41"/>
      <c r="E18" s="42" t="e">
        <f t="shared" si="0"/>
        <v>#DIV/0!</v>
      </c>
      <c r="G18" s="41"/>
      <c r="H18" vm="48">
        <f ca="1"/>
        <v>38596</v>
      </c>
      <c r="I18" vm="49">
        <f ca="1"/>
        <v>1.9146000000000001</v>
      </c>
      <c r="J18" s="42">
        <f t="shared" ca="1" si="1"/>
        <v>0.14331780723754925</v>
      </c>
      <c r="L18" s="41"/>
      <c r="M18" vm="48">
        <f ca="1"/>
        <v>38596</v>
      </c>
      <c r="N18" vm="50">
        <f ca="1"/>
        <v>33.93</v>
      </c>
      <c r="O18" s="42">
        <f t="shared" ca="1" si="2"/>
        <v>1.1802891708468323E-3</v>
      </c>
      <c r="Q18" s="41"/>
      <c r="R18" vm="48">
        <f ca="1"/>
        <v>38596</v>
      </c>
      <c r="S18" vm="51">
        <f ca="1"/>
        <v>21.594999999999999</v>
      </c>
      <c r="T18" s="42">
        <f t="shared" ca="1" si="3"/>
        <v>-1.8409090909090962E-2</v>
      </c>
      <c r="AF18" t="e" cm="1">
        <f t="array" ref="AF18">_xlfn.STOCKHISTORY("APPL", "01/22/05", "01/22,2025",2)</f>
        <v>#VALUE!</v>
      </c>
      <c r="AG18" vm="52">
        <f ca="1"/>
        <v>38385</v>
      </c>
      <c r="AH18" vm="53">
        <f ca="1"/>
        <v>1.4219999999999999</v>
      </c>
    </row>
    <row r="19" spans="2:34" ht="15" x14ac:dyDescent="0.2">
      <c r="B19" s="41"/>
      <c r="E19" s="42" t="e">
        <f t="shared" si="0"/>
        <v>#DIV/0!</v>
      </c>
      <c r="G19" s="41"/>
      <c r="H19" vm="54">
        <f ca="1"/>
        <v>38626</v>
      </c>
      <c r="I19" vm="55">
        <f ca="1"/>
        <v>2.0568</v>
      </c>
      <c r="J19" s="42">
        <f t="shared" ca="1" si="1"/>
        <v>7.4271388279536124E-2</v>
      </c>
      <c r="L19" s="41"/>
      <c r="M19" vm="54">
        <f ca="1"/>
        <v>38626</v>
      </c>
      <c r="N19" vm="56">
        <f ca="1"/>
        <v>36.619999999999997</v>
      </c>
      <c r="O19" s="42">
        <f t="shared" ca="1" si="2"/>
        <v>7.9280872384320591E-2</v>
      </c>
      <c r="Q19" s="41"/>
      <c r="R19" vm="54">
        <f ca="1"/>
        <v>38626</v>
      </c>
      <c r="S19" vm="57">
        <f ca="1"/>
        <v>21.39</v>
      </c>
      <c r="T19" s="42">
        <f t="shared" ca="1" si="3"/>
        <v>-9.4929381801342125E-3</v>
      </c>
      <c r="AF19" t="e" cm="1">
        <f t="array" ref="AF19">_xlfn.STOCKHISTORY("APPL", "01/22/05", "01/22,2025",2)</f>
        <v>#VALUE!</v>
      </c>
      <c r="AG19" vm="58">
        <f ca="1"/>
        <v>38386</v>
      </c>
      <c r="AH19" vm="59">
        <f ca="1"/>
        <v>1.3895</v>
      </c>
    </row>
    <row r="20" spans="2:34" ht="15" x14ac:dyDescent="0.2">
      <c r="B20" s="41"/>
      <c r="E20" s="42" t="e">
        <f t="shared" si="0"/>
        <v>#DIV/0!</v>
      </c>
      <c r="G20" s="41"/>
      <c r="H20" vm="60">
        <f ca="1"/>
        <v>38657</v>
      </c>
      <c r="I20" vm="61">
        <f ca="1"/>
        <v>2.4220999999999999</v>
      </c>
      <c r="J20" s="42">
        <f t="shared" ca="1" si="1"/>
        <v>0.17760598988720341</v>
      </c>
      <c r="L20" s="41"/>
      <c r="M20" vm="60">
        <f ca="1"/>
        <v>38657</v>
      </c>
      <c r="N20" vm="62">
        <f ca="1"/>
        <v>38.25</v>
      </c>
      <c r="O20" s="42">
        <f t="shared" ca="1" si="2"/>
        <v>4.4511196067722629E-2</v>
      </c>
      <c r="Q20" s="41"/>
      <c r="R20" vm="60">
        <f ca="1"/>
        <v>38657</v>
      </c>
      <c r="S20" vm="63">
        <f ca="1"/>
        <v>21.344999999999999</v>
      </c>
      <c r="T20" s="42">
        <f t="shared" ca="1" si="3"/>
        <v>-2.1037868162693645E-3</v>
      </c>
      <c r="AF20" t="e" cm="1">
        <f t="array" ref="AF20">_xlfn.STOCKHISTORY("APPL", "01/22/05", "01/22,2025",2)</f>
        <v>#VALUE!</v>
      </c>
      <c r="AG20" vm="64">
        <f ca="1"/>
        <v>38387</v>
      </c>
      <c r="AH20" vm="65">
        <f ca="1"/>
        <v>1.4078999999999999</v>
      </c>
    </row>
    <row r="21" spans="2:34" ht="15" x14ac:dyDescent="0.2">
      <c r="B21" s="41"/>
      <c r="E21" s="42" t="e">
        <f t="shared" si="0"/>
        <v>#DIV/0!</v>
      </c>
      <c r="G21" s="41"/>
      <c r="H21" vm="66">
        <f ca="1"/>
        <v>38687</v>
      </c>
      <c r="I21" vm="67">
        <f ca="1"/>
        <v>2.5674999999999999</v>
      </c>
      <c r="J21" s="42">
        <f t="shared" ca="1" si="1"/>
        <v>6.0030552000330285E-2</v>
      </c>
      <c r="L21" s="41"/>
      <c r="M21" vm="66">
        <f ca="1"/>
        <v>38687</v>
      </c>
      <c r="N21" vm="68">
        <f ca="1"/>
        <v>39.69</v>
      </c>
      <c r="O21" s="42">
        <f t="shared" ca="1" si="2"/>
        <v>3.7647058823529353E-2</v>
      </c>
      <c r="Q21" s="41"/>
      <c r="R21" vm="66">
        <f ca="1"/>
        <v>38687</v>
      </c>
      <c r="S21" vm="69">
        <f ca="1"/>
        <v>20.155000000000001</v>
      </c>
      <c r="T21" s="42">
        <f t="shared" ca="1" si="3"/>
        <v>-5.5750761302412639E-2</v>
      </c>
      <c r="AF21" t="e" cm="1">
        <f t="array" ref="AF21">_xlfn.STOCKHISTORY("APPL", "01/22/05", "01/22,2025",2)</f>
        <v>#VALUE!</v>
      </c>
      <c r="AG21" vm="70">
        <f ca="1"/>
        <v>38390</v>
      </c>
      <c r="AH21" vm="71">
        <f ca="1"/>
        <v>1.4096</v>
      </c>
    </row>
    <row r="22" spans="2:34" ht="15" x14ac:dyDescent="0.2">
      <c r="B22" s="41"/>
      <c r="E22" s="42" t="e">
        <f t="shared" si="0"/>
        <v>#DIV/0!</v>
      </c>
      <c r="G22" s="41"/>
      <c r="H22" vm="72">
        <f ca="1"/>
        <v>38718</v>
      </c>
      <c r="I22" vm="73">
        <f ca="1"/>
        <v>2.6968000000000001</v>
      </c>
      <c r="J22" s="42">
        <f t="shared" ca="1" si="1"/>
        <v>5.0360272638753728E-2</v>
      </c>
      <c r="L22" s="41"/>
      <c r="M22" vm="72">
        <f ca="1"/>
        <v>38718</v>
      </c>
      <c r="N22" vm="74">
        <f ca="1"/>
        <v>39.75</v>
      </c>
      <c r="O22" s="42">
        <f t="shared" ca="1" si="2"/>
        <v>1.5117157974301404E-3</v>
      </c>
      <c r="Q22" s="41"/>
      <c r="R22" vm="72">
        <f ca="1"/>
        <v>38718</v>
      </c>
      <c r="S22" vm="75">
        <f ca="1"/>
        <v>20.69</v>
      </c>
      <c r="T22" s="42">
        <f t="shared" ca="1" si="3"/>
        <v>2.6544281815926576E-2</v>
      </c>
      <c r="AF22" t="e" cm="1">
        <f t="array" ref="AF22">_xlfn.STOCKHISTORY("APPL", "01/22/05", "01/22,2025",2)</f>
        <v>#VALUE!</v>
      </c>
      <c r="AG22" vm="76">
        <f ca="1"/>
        <v>38391</v>
      </c>
      <c r="AH22" vm="77">
        <f ca="1"/>
        <v>1.4446000000000001</v>
      </c>
    </row>
    <row r="23" spans="2:34" ht="15" x14ac:dyDescent="0.2">
      <c r="B23" s="41"/>
      <c r="E23" s="42" t="e">
        <f t="shared" si="0"/>
        <v>#DIV/0!</v>
      </c>
      <c r="G23" s="41"/>
      <c r="H23" vm="78">
        <f ca="1"/>
        <v>38749</v>
      </c>
      <c r="I23" vm="79">
        <f ca="1"/>
        <v>2.4460999999999999</v>
      </c>
      <c r="J23" s="42">
        <f t="shared" ca="1" si="1"/>
        <v>-9.2962029071492189E-2</v>
      </c>
      <c r="L23" s="41"/>
      <c r="M23" vm="78">
        <f ca="1"/>
        <v>38749</v>
      </c>
      <c r="N23" vm="80">
        <f ca="1"/>
        <v>41.14</v>
      </c>
      <c r="O23" s="42">
        <f t="shared" ca="1" si="2"/>
        <v>3.4968553459119513E-2</v>
      </c>
      <c r="Q23" s="41"/>
      <c r="R23" vm="78">
        <f ca="1"/>
        <v>38749</v>
      </c>
      <c r="S23" vm="81">
        <f ca="1"/>
        <v>20.984999999999999</v>
      </c>
      <c r="T23" s="42">
        <f t="shared" ca="1" si="3"/>
        <v>1.4258095698404936E-2</v>
      </c>
      <c r="AF23" t="e" cm="1">
        <f t="array" ref="AF23">_xlfn.STOCKHISTORY("APPL", "01/22/05", "01/22,2025",2)</f>
        <v>#VALUE!</v>
      </c>
      <c r="AG23" vm="82">
        <f ca="1"/>
        <v>38392</v>
      </c>
      <c r="AH23" vm="83">
        <f ca="1"/>
        <v>1.4060999999999999</v>
      </c>
    </row>
    <row r="24" spans="2:34" ht="15" x14ac:dyDescent="0.2">
      <c r="B24" s="41"/>
      <c r="E24" s="42" t="e">
        <f t="shared" si="0"/>
        <v>#DIV/0!</v>
      </c>
      <c r="G24" s="41"/>
      <c r="H24" vm="84">
        <f ca="1"/>
        <v>38777</v>
      </c>
      <c r="I24" vm="85">
        <f ca="1"/>
        <v>2.2400000000000002</v>
      </c>
      <c r="J24" s="42">
        <f t="shared" ca="1" si="1"/>
        <v>-8.4256571685540141E-2</v>
      </c>
      <c r="L24" s="41"/>
      <c r="M24" vm="84">
        <f ca="1"/>
        <v>38777</v>
      </c>
      <c r="N24" vm="86">
        <f ca="1"/>
        <v>41.64</v>
      </c>
      <c r="O24" s="42">
        <f t="shared" ca="1" si="2"/>
        <v>1.2153621779290228E-2</v>
      </c>
      <c r="Q24" s="41"/>
      <c r="R24" vm="84">
        <f ca="1"/>
        <v>38777</v>
      </c>
      <c r="S24" vm="87">
        <f ca="1"/>
        <v>20.934999999999999</v>
      </c>
      <c r="T24" s="42">
        <f t="shared" ca="1" si="3"/>
        <v>-2.3826542768644607E-3</v>
      </c>
      <c r="AF24" t="e" cm="1">
        <f t="array" ref="AF24">_xlfn.STOCKHISTORY("APPL", "01/22/05", "01/22,2025",2)</f>
        <v>#VALUE!</v>
      </c>
      <c r="AG24" vm="88">
        <f ca="1"/>
        <v>38393</v>
      </c>
      <c r="AH24" vm="89">
        <f ca="1"/>
        <v>1.3993</v>
      </c>
    </row>
    <row r="25" spans="2:34" ht="15" x14ac:dyDescent="0.2">
      <c r="B25" s="41"/>
      <c r="E25" s="42" t="e">
        <f t="shared" si="0"/>
        <v>#DIV/0!</v>
      </c>
      <c r="G25" s="41"/>
      <c r="H25" vm="90">
        <f ca="1"/>
        <v>38808</v>
      </c>
      <c r="I25" vm="91">
        <f ca="1"/>
        <v>2.5139</v>
      </c>
      <c r="J25" s="42">
        <f t="shared" ca="1" si="1"/>
        <v>0.12227678571428562</v>
      </c>
      <c r="L25" s="41"/>
      <c r="M25" vm="90">
        <f ca="1"/>
        <v>38808</v>
      </c>
      <c r="N25" vm="92">
        <f ca="1"/>
        <v>45.38</v>
      </c>
      <c r="O25" s="42">
        <f t="shared" ca="1" si="2"/>
        <v>8.9817483189241154E-2</v>
      </c>
      <c r="Q25" s="41"/>
      <c r="R25" vm="90">
        <f ca="1"/>
        <v>38808</v>
      </c>
      <c r="S25" vm="93">
        <f ca="1"/>
        <v>20.98</v>
      </c>
      <c r="T25" s="42">
        <f t="shared" ca="1" si="3"/>
        <v>2.1495103893002967E-3</v>
      </c>
      <c r="AF25" t="e" cm="1">
        <f t="array" ref="AF25">_xlfn.STOCKHISTORY("APPL", "01/22/05", "01/22,2025",2)</f>
        <v>#VALUE!</v>
      </c>
      <c r="AG25" vm="94">
        <f ca="1"/>
        <v>38394</v>
      </c>
      <c r="AH25" vm="95">
        <f ca="1"/>
        <v>1.4501999999999999</v>
      </c>
    </row>
    <row r="26" spans="2:34" ht="15" x14ac:dyDescent="0.2">
      <c r="B26" s="41"/>
      <c r="E26" s="42" t="e">
        <f t="shared" si="0"/>
        <v>#DIV/0!</v>
      </c>
      <c r="G26" s="41"/>
      <c r="H26" vm="96">
        <f ca="1"/>
        <v>38838</v>
      </c>
      <c r="I26" vm="97">
        <f ca="1"/>
        <v>2.1345999999999998</v>
      </c>
      <c r="J26" s="42">
        <f t="shared" ca="1" si="1"/>
        <v>-0.15088110107800637</v>
      </c>
      <c r="L26" s="41"/>
      <c r="M26" vm="96">
        <f ca="1"/>
        <v>38838</v>
      </c>
      <c r="N26" vm="98">
        <f ca="1"/>
        <v>42.64</v>
      </c>
      <c r="O26" s="42">
        <f t="shared" ca="1" si="2"/>
        <v>-6.0379021595416527E-2</v>
      </c>
      <c r="Q26" s="41"/>
      <c r="R26" vm="96">
        <f ca="1"/>
        <v>38838</v>
      </c>
      <c r="S26" vm="99">
        <f ca="1"/>
        <v>22.015000000000001</v>
      </c>
      <c r="T26" s="42">
        <f t="shared" ca="1" si="3"/>
        <v>4.9332697807435662E-2</v>
      </c>
      <c r="AF26" t="e" cm="1">
        <f t="array" ref="AF26">_xlfn.STOCKHISTORY("APPL", "01/22/05", "01/22,2025",2)</f>
        <v>#VALUE!</v>
      </c>
      <c r="AG26" vm="100">
        <f ca="1"/>
        <v>38397</v>
      </c>
      <c r="AH26" vm="101">
        <f ca="1"/>
        <v>1.5112000000000001</v>
      </c>
    </row>
    <row r="27" spans="2:34" ht="15" x14ac:dyDescent="0.2">
      <c r="B27" s="41"/>
      <c r="E27" s="42" t="e">
        <f t="shared" si="0"/>
        <v>#DIV/0!</v>
      </c>
      <c r="G27" s="41"/>
      <c r="H27" vm="102">
        <f ca="1"/>
        <v>38869</v>
      </c>
      <c r="I27" vm="103">
        <f ca="1"/>
        <v>2.0453999999999999</v>
      </c>
      <c r="J27" s="42">
        <f t="shared" ca="1" si="1"/>
        <v>-4.1787688559917525E-2</v>
      </c>
      <c r="L27" s="41"/>
      <c r="M27" vm="102">
        <f ca="1"/>
        <v>38869</v>
      </c>
      <c r="N27" vm="104">
        <f ca="1"/>
        <v>42</v>
      </c>
      <c r="O27" s="42">
        <f t="shared" ca="1" si="2"/>
        <v>-1.5009380863039413E-2</v>
      </c>
      <c r="Q27" s="41"/>
      <c r="R27" vm="102">
        <f ca="1"/>
        <v>38869</v>
      </c>
      <c r="S27" vm="105">
        <f ca="1"/>
        <v>21.51</v>
      </c>
      <c r="T27" s="42">
        <f t="shared" ca="1" si="3"/>
        <v>-2.2938905291846421E-2</v>
      </c>
      <c r="AF27" t="e" cm="1">
        <f t="array" ref="AF27">_xlfn.STOCKHISTORY("APPL", "01/22/05", "01/22,2025",2)</f>
        <v>#VALUE!</v>
      </c>
      <c r="AG27" vm="106">
        <f ca="1"/>
        <v>38398</v>
      </c>
      <c r="AH27" vm="107">
        <f ca="1"/>
        <v>1.5787</v>
      </c>
    </row>
    <row r="28" spans="2:34" ht="15" x14ac:dyDescent="0.2">
      <c r="B28" s="41"/>
      <c r="E28" s="42" t="e">
        <f t="shared" si="0"/>
        <v>#DIV/0!</v>
      </c>
      <c r="G28" s="41"/>
      <c r="H28" vm="108">
        <f ca="1"/>
        <v>38899</v>
      </c>
      <c r="I28" vm="109">
        <f ca="1"/>
        <v>2.4270999999999998</v>
      </c>
      <c r="J28" s="42">
        <f t="shared" ca="1" si="1"/>
        <v>0.18661386525862911</v>
      </c>
      <c r="L28" s="41"/>
      <c r="M28" vm="108">
        <f ca="1"/>
        <v>38899</v>
      </c>
      <c r="N28" vm="110">
        <f ca="1"/>
        <v>45.62</v>
      </c>
      <c r="O28" s="42">
        <f t="shared" ca="1" si="2"/>
        <v>8.6190476190476123E-2</v>
      </c>
      <c r="Q28" s="41"/>
      <c r="R28" vm="108">
        <f ca="1"/>
        <v>38899</v>
      </c>
      <c r="S28" vm="111">
        <f ca="1"/>
        <v>22.25</v>
      </c>
      <c r="T28" s="42">
        <f t="shared" ca="1" si="3"/>
        <v>3.440260344026027E-2</v>
      </c>
      <c r="AF28" t="e" cm="1">
        <f t="array" ref="AF28">_xlfn.STOCKHISTORY("APPL", "01/22/05", "01/22,2025",2)</f>
        <v>#VALUE!</v>
      </c>
      <c r="AG28" vm="112">
        <f ca="1"/>
        <v>38399</v>
      </c>
      <c r="AH28" vm="113">
        <f ca="1"/>
        <v>1.6094999999999999</v>
      </c>
    </row>
    <row r="29" spans="2:34" ht="15" x14ac:dyDescent="0.2">
      <c r="B29" s="41"/>
      <c r="E29" s="42" t="e">
        <f t="shared" si="0"/>
        <v>#DIV/0!</v>
      </c>
      <c r="G29" s="41"/>
      <c r="H29" vm="114">
        <f ca="1"/>
        <v>38930</v>
      </c>
      <c r="I29" vm="115">
        <f ca="1"/>
        <v>2.4232</v>
      </c>
      <c r="J29" s="42">
        <f t="shared" ca="1" si="1"/>
        <v>-1.6068559185858815E-3</v>
      </c>
      <c r="L29" s="41"/>
      <c r="M29" vm="114">
        <f ca="1"/>
        <v>38930</v>
      </c>
      <c r="N29" vm="116">
        <f ca="1"/>
        <v>45.66</v>
      </c>
      <c r="O29" s="42">
        <f t="shared" ca="1" si="2"/>
        <v>8.7680841736078804E-4</v>
      </c>
      <c r="Q29" s="41"/>
      <c r="R29" vm="114">
        <f ca="1"/>
        <v>38930</v>
      </c>
      <c r="S29" vm="117">
        <f ca="1"/>
        <v>22.405000000000001</v>
      </c>
      <c r="T29" s="42">
        <f t="shared" ca="1" si="3"/>
        <v>6.9662921348315121E-3</v>
      </c>
      <c r="AF29" t="e" cm="1">
        <f t="array" ref="AF29">_xlfn.STOCKHISTORY("APPL", "01/22/05", "01/22,2025",2)</f>
        <v>#VALUE!</v>
      </c>
      <c r="AG29" vm="118">
        <f ca="1"/>
        <v>38400</v>
      </c>
      <c r="AH29" vm="119">
        <f ca="1"/>
        <v>1.5680000000000001</v>
      </c>
    </row>
    <row r="30" spans="2:34" ht="15" x14ac:dyDescent="0.2">
      <c r="B30" s="41"/>
      <c r="E30" s="42" t="e">
        <f t="shared" si="0"/>
        <v>#DIV/0!</v>
      </c>
      <c r="G30" s="41"/>
      <c r="H30" vm="120">
        <f ca="1"/>
        <v>38961</v>
      </c>
      <c r="I30" vm="121">
        <f ca="1"/>
        <v>2.7492999999999999</v>
      </c>
      <c r="J30" s="42">
        <f t="shared" ca="1" si="1"/>
        <v>0.13457411687025414</v>
      </c>
      <c r="L30" s="41"/>
      <c r="M30" vm="120">
        <f ca="1"/>
        <v>38961</v>
      </c>
      <c r="N30" vm="122">
        <f ca="1"/>
        <v>46.96</v>
      </c>
      <c r="O30" s="42">
        <f t="shared" ca="1" si="2"/>
        <v>2.8471309680245388E-2</v>
      </c>
      <c r="Q30" s="41"/>
      <c r="R30" vm="120">
        <f ca="1"/>
        <v>38961</v>
      </c>
      <c r="S30" vm="123">
        <f ca="1"/>
        <v>22.34</v>
      </c>
      <c r="T30" s="42">
        <f t="shared" ca="1" si="3"/>
        <v>-2.9011381388083586E-3</v>
      </c>
      <c r="AF30" t="e" cm="1">
        <f t="array" ref="AF30">_xlfn.STOCKHISTORY("APPL", "01/22/05", "01/22,2025",2)</f>
        <v>#VALUE!</v>
      </c>
      <c r="AG30" vm="124">
        <f ca="1"/>
        <v>38401</v>
      </c>
      <c r="AH30" vm="125">
        <f ca="1"/>
        <v>1.5502</v>
      </c>
    </row>
    <row r="31" spans="2:34" ht="15" x14ac:dyDescent="0.2">
      <c r="B31" s="41"/>
      <c r="E31" s="42" t="e">
        <f t="shared" si="0"/>
        <v>#DIV/0!</v>
      </c>
      <c r="G31" s="41"/>
      <c r="H31" vm="126">
        <f ca="1"/>
        <v>38991</v>
      </c>
      <c r="I31" vm="127">
        <f ca="1"/>
        <v>2.8957000000000002</v>
      </c>
      <c r="J31" s="42">
        <f t="shared" ca="1" si="1"/>
        <v>5.3249918160986551E-2</v>
      </c>
      <c r="L31" s="41"/>
      <c r="M31" vm="126">
        <f ca="1"/>
        <v>38991</v>
      </c>
      <c r="N31" vm="128">
        <f ca="1"/>
        <v>47.44</v>
      </c>
      <c r="O31" s="42">
        <f t="shared" ca="1" si="2"/>
        <v>1.0221465076660921E-2</v>
      </c>
      <c r="Q31" s="41"/>
      <c r="R31" vm="126">
        <f ca="1"/>
        <v>38991</v>
      </c>
      <c r="S31" vm="129">
        <f ca="1"/>
        <v>23.36</v>
      </c>
      <c r="T31" s="42">
        <f t="shared" ca="1" si="3"/>
        <v>4.5658012533572052E-2</v>
      </c>
      <c r="AF31" t="e" cm="1">
        <f t="array" ref="AF31">_xlfn.STOCKHISTORY("APPL", "01/22/05", "01/22,2025",2)</f>
        <v>#VALUE!</v>
      </c>
      <c r="AG31" vm="130">
        <f ca="1"/>
        <v>38405</v>
      </c>
      <c r="AH31" vm="131">
        <f ca="1"/>
        <v>1.5229999999999999</v>
      </c>
    </row>
    <row r="32" spans="2:34" ht="15" x14ac:dyDescent="0.2">
      <c r="B32" s="41"/>
      <c r="E32" s="42" t="e">
        <f t="shared" si="0"/>
        <v>#DIV/0!</v>
      </c>
      <c r="G32" s="41"/>
      <c r="H32" vm="132">
        <f ca="1"/>
        <v>39022</v>
      </c>
      <c r="I32" vm="133">
        <f ca="1"/>
        <v>3.2736000000000001</v>
      </c>
      <c r="J32" s="42">
        <f t="shared" ca="1" si="1"/>
        <v>0.13050385053700311</v>
      </c>
      <c r="L32" s="41"/>
      <c r="M32" vm="132">
        <f ca="1"/>
        <v>39022</v>
      </c>
      <c r="N32" vm="134">
        <f ca="1"/>
        <v>46.28</v>
      </c>
      <c r="O32" s="42">
        <f t="shared" ca="1" si="2"/>
        <v>-2.4451939291736859E-2</v>
      </c>
      <c r="Q32" s="41"/>
      <c r="R32" vm="132">
        <f ca="1"/>
        <v>39022</v>
      </c>
      <c r="S32" vm="135">
        <f ca="1"/>
        <v>23.414999999999999</v>
      </c>
      <c r="T32" s="42">
        <f t="shared" ca="1" si="3"/>
        <v>2.3544520547945083E-3</v>
      </c>
      <c r="AF32" t="e" cm="1">
        <f t="array" ref="AF32">_xlfn.STOCKHISTORY("APPL", "01/22/05", "01/22,2025",2)</f>
        <v>#VALUE!</v>
      </c>
      <c r="AG32" vm="136">
        <f ca="1"/>
        <v>38406</v>
      </c>
      <c r="AH32" vm="137">
        <f ca="1"/>
        <v>1.5754999999999999</v>
      </c>
    </row>
    <row r="33" spans="2:34" ht="15" x14ac:dyDescent="0.2">
      <c r="B33" s="41"/>
      <c r="E33" s="42" t="e">
        <f t="shared" si="0"/>
        <v>#DIV/0!</v>
      </c>
      <c r="G33" s="41"/>
      <c r="H33" vm="138">
        <f ca="1"/>
        <v>39052</v>
      </c>
      <c r="I33" vm="139">
        <f ca="1"/>
        <v>3.03</v>
      </c>
      <c r="J33" s="42">
        <f t="shared" ca="1" si="1"/>
        <v>-7.4413489736070454E-2</v>
      </c>
      <c r="L33" s="41"/>
      <c r="M33" vm="138">
        <f ca="1"/>
        <v>39052</v>
      </c>
      <c r="N33" vm="140">
        <f ca="1"/>
        <v>48.3</v>
      </c>
      <c r="O33" s="42">
        <f t="shared" ca="1" si="2"/>
        <v>4.3647363872082887E-2</v>
      </c>
      <c r="Q33" s="41"/>
      <c r="R33" vm="138">
        <f ca="1"/>
        <v>39052</v>
      </c>
      <c r="S33" vm="141">
        <f ca="1"/>
        <v>24.125</v>
      </c>
      <c r="T33" s="42">
        <f t="shared" ca="1" si="3"/>
        <v>3.0322442878496728E-2</v>
      </c>
      <c r="AF33" t="e" cm="1">
        <f t="array" ref="AF33">_xlfn.STOCKHISTORY("APPL", "01/22/05", "01/22,2025",2)</f>
        <v>#VALUE!</v>
      </c>
      <c r="AG33" vm="142">
        <f ca="1"/>
        <v>38407</v>
      </c>
      <c r="AH33" vm="143">
        <f ca="1"/>
        <v>1.5880000000000001</v>
      </c>
    </row>
    <row r="34" spans="2:34" ht="15" x14ac:dyDescent="0.2">
      <c r="B34" s="41"/>
      <c r="E34" s="42" t="e">
        <f t="shared" si="0"/>
        <v>#DIV/0!</v>
      </c>
      <c r="G34" s="41"/>
      <c r="H34" vm="144">
        <f ca="1"/>
        <v>39083</v>
      </c>
      <c r="I34" vm="145">
        <f ca="1"/>
        <v>3.0617999999999999</v>
      </c>
      <c r="J34" s="42">
        <f t="shared" ca="1" si="1"/>
        <v>1.0495049504950513E-2</v>
      </c>
      <c r="L34" s="41"/>
      <c r="M34" vm="144">
        <f ca="1"/>
        <v>39083</v>
      </c>
      <c r="N34" vm="146">
        <f ca="1"/>
        <v>50.93</v>
      </c>
      <c r="O34" s="42">
        <f t="shared" ca="1" si="2"/>
        <v>5.4451345755693638E-2</v>
      </c>
      <c r="Q34" s="41"/>
      <c r="R34" vm="144">
        <f ca="1"/>
        <v>39083</v>
      </c>
      <c r="S34" vm="147">
        <f ca="1"/>
        <v>23.94</v>
      </c>
      <c r="T34" s="42">
        <f t="shared" ca="1" si="3"/>
        <v>-7.6683937823833663E-3</v>
      </c>
      <c r="AF34" t="e" cm="1">
        <f t="array" ref="AF34">_xlfn.STOCKHISTORY("APPL", "01/22/05", "01/22,2025",2)</f>
        <v>#VALUE!</v>
      </c>
      <c r="AG34" vm="148">
        <f ca="1"/>
        <v>38408</v>
      </c>
      <c r="AH34" vm="149">
        <f ca="1"/>
        <v>1.5891</v>
      </c>
    </row>
    <row r="35" spans="2:34" ht="15" x14ac:dyDescent="0.2">
      <c r="B35" s="41"/>
      <c r="E35" s="42" t="e">
        <f t="shared" si="0"/>
        <v>#DIV/0!</v>
      </c>
      <c r="G35" s="41"/>
      <c r="H35" vm="150">
        <f ca="1"/>
        <v>39114</v>
      </c>
      <c r="I35" vm="151">
        <f ca="1"/>
        <v>3.0217999999999998</v>
      </c>
      <c r="J35" s="42">
        <f t="shared" ca="1" si="1"/>
        <v>-1.3064210595074805E-2</v>
      </c>
      <c r="L35" s="41"/>
      <c r="M35" vm="150">
        <f ca="1"/>
        <v>39114</v>
      </c>
      <c r="N35" vm="152">
        <f ca="1"/>
        <v>49.39</v>
      </c>
      <c r="O35" s="42">
        <f t="shared" ca="1" si="2"/>
        <v>-3.0237580993520502E-2</v>
      </c>
      <c r="Q35" s="41"/>
      <c r="R35" vm="150">
        <f ca="1"/>
        <v>39114</v>
      </c>
      <c r="S35" vm="153">
        <f ca="1"/>
        <v>23.34</v>
      </c>
      <c r="T35" s="42">
        <f t="shared" ca="1" si="3"/>
        <v>-2.5062656641604068E-2</v>
      </c>
      <c r="AF35" t="e" cm="1">
        <f t="array" ref="AF35">_xlfn.STOCKHISTORY("APPL", "01/22/05", "01/22,2025",2)</f>
        <v>#VALUE!</v>
      </c>
      <c r="AG35" vm="154">
        <f ca="1"/>
        <v>38411</v>
      </c>
      <c r="AH35" vm="9">
        <f ca="1"/>
        <v>1.6021000000000001</v>
      </c>
    </row>
    <row r="36" spans="2:34" ht="15" x14ac:dyDescent="0.2">
      <c r="B36" s="41"/>
      <c r="E36" s="42" t="e">
        <f t="shared" si="0"/>
        <v>#DIV/0!</v>
      </c>
      <c r="G36" s="41"/>
      <c r="H36" vm="155">
        <f ca="1"/>
        <v>39142</v>
      </c>
      <c r="I36" vm="156">
        <f ca="1"/>
        <v>3.3182</v>
      </c>
      <c r="J36" s="42">
        <f t="shared" ca="1" si="1"/>
        <v>9.8087232775167191E-2</v>
      </c>
      <c r="L36" s="41"/>
      <c r="M36" vm="155">
        <f ca="1"/>
        <v>39142</v>
      </c>
      <c r="N36" vm="157">
        <f ca="1"/>
        <v>48.38</v>
      </c>
      <c r="O36" s="42">
        <f t="shared" ca="1" si="2"/>
        <v>-2.0449483701154039E-2</v>
      </c>
      <c r="Q36" s="41"/>
      <c r="R36" vm="155">
        <f ca="1"/>
        <v>39142</v>
      </c>
      <c r="S36" vm="158">
        <f ca="1"/>
        <v>24</v>
      </c>
      <c r="T36" s="42">
        <f t="shared" ca="1" si="3"/>
        <v>2.8277634961439594E-2</v>
      </c>
      <c r="AF36" t="e" cm="1">
        <f t="array" ref="AF36">_xlfn.STOCKHISTORY("APPL", "01/22/05", "01/22,2025",2)</f>
        <v>#VALUE!</v>
      </c>
      <c r="AG36" vm="14">
        <f ca="1"/>
        <v>38412</v>
      </c>
      <c r="AH36" vm="159">
        <f ca="1"/>
        <v>1.5892999999999999</v>
      </c>
    </row>
    <row r="37" spans="2:34" ht="15" x14ac:dyDescent="0.2">
      <c r="B37" s="41"/>
      <c r="E37" s="42" t="e">
        <f t="shared" si="0"/>
        <v>#DIV/0!</v>
      </c>
      <c r="G37" s="41"/>
      <c r="H37" vm="160">
        <f ca="1"/>
        <v>39173</v>
      </c>
      <c r="I37" vm="161">
        <f ca="1"/>
        <v>3.5642999999999998</v>
      </c>
      <c r="J37" s="42">
        <f t="shared" ca="1" si="1"/>
        <v>7.4166716894701876E-2</v>
      </c>
      <c r="L37" s="41"/>
      <c r="M37" vm="160">
        <f ca="1"/>
        <v>39173</v>
      </c>
      <c r="N37" vm="162">
        <f ca="1"/>
        <v>52.1</v>
      </c>
      <c r="O37" s="42">
        <f t="shared" ca="1" si="2"/>
        <v>7.6891277387350118E-2</v>
      </c>
      <c r="Q37" s="41"/>
      <c r="R37" vm="160">
        <f ca="1"/>
        <v>39173</v>
      </c>
      <c r="S37" vm="163">
        <f ca="1"/>
        <v>26.094999999999999</v>
      </c>
      <c r="T37" s="42">
        <f t="shared" ca="1" si="3"/>
        <v>8.7291666666666615E-2</v>
      </c>
      <c r="AF37" t="e" cm="1">
        <f t="array" ref="AF37">_xlfn.STOCKHISTORY("APPL", "01/22/05", "01/22,2025",2)</f>
        <v>#VALUE!</v>
      </c>
      <c r="AG37" vm="164">
        <f ca="1"/>
        <v>38413</v>
      </c>
      <c r="AH37" vm="165">
        <f ca="1"/>
        <v>1.5757000000000001</v>
      </c>
    </row>
    <row r="38" spans="2:34" ht="15" x14ac:dyDescent="0.2">
      <c r="B38" s="41"/>
      <c r="E38" s="42" t="e">
        <f t="shared" si="0"/>
        <v>#DIV/0!</v>
      </c>
      <c r="G38" s="41"/>
      <c r="H38" vm="166">
        <f ca="1"/>
        <v>39203</v>
      </c>
      <c r="I38" vm="167">
        <f ca="1"/>
        <v>4.3281999999999998</v>
      </c>
      <c r="J38" s="42">
        <f t="shared" ca="1" si="1"/>
        <v>0.21431978228544177</v>
      </c>
      <c r="L38" s="41"/>
      <c r="M38" vm="166">
        <f ca="1"/>
        <v>39203</v>
      </c>
      <c r="N38" vm="168">
        <f ca="1"/>
        <v>51.83</v>
      </c>
      <c r="O38" s="42">
        <f t="shared" ca="1" si="2"/>
        <v>-5.1823416506718446E-3</v>
      </c>
      <c r="Q38" s="41"/>
      <c r="R38" vm="166">
        <f ca="1"/>
        <v>39203</v>
      </c>
      <c r="S38" vm="169">
        <f ca="1"/>
        <v>26.495000000000001</v>
      </c>
      <c r="T38" s="42">
        <f t="shared" ca="1" si="3"/>
        <v>1.5328607012837791E-2</v>
      </c>
      <c r="AF38" t="e" cm="1">
        <f t="array" ref="AF38">_xlfn.STOCKHISTORY("APPL", "01/22/05", "01/22,2025",2)</f>
        <v>#VALUE!</v>
      </c>
      <c r="AG38" vm="170">
        <f ca="1"/>
        <v>38414</v>
      </c>
      <c r="AH38" vm="171">
        <f ca="1"/>
        <v>1.4924999999999999</v>
      </c>
    </row>
    <row r="39" spans="2:34" ht="15" x14ac:dyDescent="0.2">
      <c r="B39" s="41"/>
      <c r="E39" s="42" t="e">
        <f t="shared" si="0"/>
        <v>#DIV/0!</v>
      </c>
      <c r="G39" s="41"/>
      <c r="H39" vm="172">
        <f ca="1"/>
        <v>39234</v>
      </c>
      <c r="I39" vm="173">
        <f ca="1"/>
        <v>4.3586</v>
      </c>
      <c r="J39" s="42">
        <f t="shared" ca="1" si="1"/>
        <v>7.0237050043898634E-3</v>
      </c>
      <c r="L39" s="41"/>
      <c r="M39" vm="172">
        <f ca="1"/>
        <v>39234</v>
      </c>
      <c r="N39" vm="174">
        <f ca="1"/>
        <v>48.45</v>
      </c>
      <c r="O39" s="42">
        <f t="shared" ca="1" si="2"/>
        <v>-6.5213196990160052E-2</v>
      </c>
      <c r="Q39" s="41"/>
      <c r="R39" vm="172">
        <f ca="1"/>
        <v>39234</v>
      </c>
      <c r="S39" vm="175">
        <f ca="1"/>
        <v>26.155000000000001</v>
      </c>
      <c r="T39" s="42">
        <f t="shared" ca="1" si="3"/>
        <v>-1.2832609926401202E-2</v>
      </c>
      <c r="AF39" t="e" cm="1">
        <f t="array" ref="AF39">_xlfn.STOCKHISTORY("APPL", "01/22/05", "01/22,2025",2)</f>
        <v>#VALUE!</v>
      </c>
      <c r="AG39" vm="176">
        <f ca="1"/>
        <v>38415</v>
      </c>
      <c r="AH39" vm="177">
        <f ca="1"/>
        <v>1.5288999999999999</v>
      </c>
    </row>
    <row r="40" spans="2:34" ht="15" x14ac:dyDescent="0.2">
      <c r="B40" s="41"/>
      <c r="E40" s="42" t="e">
        <f t="shared" si="0"/>
        <v>#DIV/0!</v>
      </c>
      <c r="G40" s="41"/>
      <c r="H40" vm="178">
        <f ca="1"/>
        <v>39264</v>
      </c>
      <c r="I40" vm="179">
        <f ca="1"/>
        <v>4.7057000000000002</v>
      </c>
      <c r="J40" s="42">
        <f t="shared" ca="1" si="1"/>
        <v>7.963566282751347E-2</v>
      </c>
      <c r="L40" s="41"/>
      <c r="M40" vm="178">
        <f ca="1"/>
        <v>39264</v>
      </c>
      <c r="N40" vm="180">
        <f ca="1"/>
        <v>44.01</v>
      </c>
      <c r="O40" s="42">
        <f t="shared" ca="1" si="2"/>
        <v>-9.1640866873065108E-2</v>
      </c>
      <c r="Q40" s="41"/>
      <c r="R40" vm="178">
        <f ca="1"/>
        <v>39264</v>
      </c>
      <c r="S40" vm="181">
        <f ca="1"/>
        <v>26.055</v>
      </c>
      <c r="T40" s="42">
        <f t="shared" ca="1" si="3"/>
        <v>-3.8233607340853151E-3</v>
      </c>
      <c r="AF40" t="e" cm="1">
        <f t="array" ref="AF40">_xlfn.STOCKHISTORY("APPL", "01/22/05", "01/22,2025",2)</f>
        <v>#VALUE!</v>
      </c>
      <c r="AG40" vm="182">
        <f ca="1"/>
        <v>38418</v>
      </c>
      <c r="AH40" vm="183">
        <f ca="1"/>
        <v>1.5267999999999999</v>
      </c>
    </row>
    <row r="41" spans="2:34" ht="15" x14ac:dyDescent="0.2">
      <c r="B41" s="41"/>
      <c r="E41" s="42" t="e">
        <f t="shared" si="0"/>
        <v>#DIV/0!</v>
      </c>
      <c r="G41" s="41"/>
      <c r="H41" vm="184">
        <f ca="1"/>
        <v>39295</v>
      </c>
      <c r="I41" vm="185">
        <f ca="1"/>
        <v>4.9457000000000004</v>
      </c>
      <c r="J41" s="42">
        <f t="shared" ca="1" si="1"/>
        <v>5.1001976326582696E-2</v>
      </c>
      <c r="L41" s="41"/>
      <c r="M41" vm="184">
        <f ca="1"/>
        <v>39295</v>
      </c>
      <c r="N41" vm="186">
        <f ca="1"/>
        <v>44.52</v>
      </c>
      <c r="O41" s="42">
        <f t="shared" ca="1" si="2"/>
        <v>1.158827539195649E-2</v>
      </c>
      <c r="Q41" s="41"/>
      <c r="R41" vm="184">
        <f ca="1"/>
        <v>39295</v>
      </c>
      <c r="S41" vm="187">
        <f ca="1"/>
        <v>26.89</v>
      </c>
      <c r="T41" s="42">
        <f t="shared" ca="1" si="3"/>
        <v>3.2047591633083891E-2</v>
      </c>
      <c r="AF41" t="e" cm="1">
        <f t="array" ref="AF41">_xlfn.STOCKHISTORY("APPL", "01/22/05", "01/22,2025",2)</f>
        <v>#VALUE!</v>
      </c>
      <c r="AG41" vm="188">
        <f ca="1"/>
        <v>38419</v>
      </c>
      <c r="AH41" vm="189">
        <f ca="1"/>
        <v>1.4475</v>
      </c>
    </row>
    <row r="42" spans="2:34" ht="15" x14ac:dyDescent="0.2">
      <c r="B42" s="41"/>
      <c r="E42" s="42" t="e">
        <f t="shared" si="0"/>
        <v>#DIV/0!</v>
      </c>
      <c r="G42" s="41"/>
      <c r="H42" vm="190">
        <f ca="1"/>
        <v>39326</v>
      </c>
      <c r="I42" vm="191">
        <f ca="1"/>
        <v>5.4810999999999996</v>
      </c>
      <c r="J42" s="42">
        <f t="shared" ca="1" si="1"/>
        <v>0.10825565642881678</v>
      </c>
      <c r="L42" s="41"/>
      <c r="M42" vm="190">
        <f ca="1"/>
        <v>39326</v>
      </c>
      <c r="N42" vm="192">
        <f ca="1"/>
        <v>45.82</v>
      </c>
      <c r="O42" s="42">
        <f t="shared" ca="1" si="2"/>
        <v>2.9200359389038567E-2</v>
      </c>
      <c r="Q42" s="41"/>
      <c r="R42" vm="190">
        <f ca="1"/>
        <v>39326</v>
      </c>
      <c r="S42" vm="193">
        <f ca="1"/>
        <v>28.734999999999999</v>
      </c>
      <c r="T42" s="42">
        <f t="shared" ca="1" si="3"/>
        <v>6.8612867236890987E-2</v>
      </c>
      <c r="AF42" t="e" cm="1">
        <f t="array" ref="AF42">_xlfn.STOCKHISTORY("APPL", "01/22/05", "01/22,2025",2)</f>
        <v>#VALUE!</v>
      </c>
      <c r="AG42" vm="194">
        <f ca="1"/>
        <v>38420</v>
      </c>
      <c r="AH42" vm="195">
        <f ca="1"/>
        <v>1.4054</v>
      </c>
    </row>
    <row r="43" spans="2:34" ht="15" x14ac:dyDescent="0.2">
      <c r="B43" s="41"/>
      <c r="E43" s="42" t="e">
        <f t="shared" si="0"/>
        <v>#DIV/0!</v>
      </c>
      <c r="G43" s="41"/>
      <c r="H43" vm="196">
        <f ca="1"/>
        <v>39356</v>
      </c>
      <c r="I43" vm="197">
        <f ca="1"/>
        <v>6.7839</v>
      </c>
      <c r="J43" s="42">
        <f t="shared" ca="1" si="1"/>
        <v>0.2376895148784004</v>
      </c>
      <c r="L43" s="41"/>
      <c r="M43" vm="196">
        <f ca="1"/>
        <v>39356</v>
      </c>
      <c r="N43" vm="198">
        <f ca="1"/>
        <v>47</v>
      </c>
      <c r="O43" s="42">
        <f t="shared" ca="1" si="2"/>
        <v>2.5752946311654291E-2</v>
      </c>
      <c r="Q43" s="41"/>
      <c r="R43" vm="196">
        <f ca="1"/>
        <v>39356</v>
      </c>
      <c r="S43" vm="199">
        <f ca="1"/>
        <v>30.88</v>
      </c>
      <c r="T43" s="42">
        <f t="shared" ca="1" si="3"/>
        <v>7.4647642248129448E-2</v>
      </c>
      <c r="AF43" t="e" cm="1">
        <f t="array" ref="AF43">_xlfn.STOCKHISTORY("APPL", "01/22/05", "01/22,2025",2)</f>
        <v>#VALUE!</v>
      </c>
      <c r="AG43" vm="200">
        <f ca="1"/>
        <v>38421</v>
      </c>
      <c r="AH43" vm="201">
        <f ca="1"/>
        <v>1.4225000000000001</v>
      </c>
    </row>
    <row r="44" spans="2:34" ht="15" x14ac:dyDescent="0.2">
      <c r="B44" s="41"/>
      <c r="E44" s="42" t="e">
        <f t="shared" si="0"/>
        <v>#DIV/0!</v>
      </c>
      <c r="G44" s="41"/>
      <c r="H44" vm="202">
        <f ca="1"/>
        <v>39387</v>
      </c>
      <c r="I44" vm="203">
        <f ca="1"/>
        <v>6.5079000000000002</v>
      </c>
      <c r="J44" s="42">
        <f t="shared" ca="1" si="1"/>
        <v>-4.0684561977623462E-2</v>
      </c>
      <c r="L44" s="41"/>
      <c r="M44" vm="202">
        <f ca="1"/>
        <v>39387</v>
      </c>
      <c r="N44" vm="110">
        <f ca="1"/>
        <v>45.62</v>
      </c>
      <c r="O44" s="42">
        <f t="shared" ca="1" si="2"/>
        <v>-2.9361702127659629E-2</v>
      </c>
      <c r="Q44" s="41"/>
      <c r="R44" vm="202">
        <f ca="1"/>
        <v>39387</v>
      </c>
      <c r="S44" vm="204">
        <f ca="1"/>
        <v>31.05</v>
      </c>
      <c r="T44" s="42">
        <f t="shared" ca="1" si="3"/>
        <v>5.5051813471503142E-3</v>
      </c>
      <c r="AF44" t="e" cm="1">
        <f t="array" ref="AF44">_xlfn.STOCKHISTORY("APPL", "01/22/05", "01/22,2025",2)</f>
        <v>#VALUE!</v>
      </c>
      <c r="AG44" vm="205">
        <f ca="1"/>
        <v>38422</v>
      </c>
      <c r="AH44" vm="206">
        <f ca="1"/>
        <v>1.4381999999999999</v>
      </c>
    </row>
    <row r="45" spans="2:34" ht="15" x14ac:dyDescent="0.2">
      <c r="B45" s="41"/>
      <c r="E45" s="42" t="e">
        <f t="shared" si="0"/>
        <v>#DIV/0!</v>
      </c>
      <c r="G45" s="41"/>
      <c r="H45" vm="207">
        <f ca="1"/>
        <v>39417</v>
      </c>
      <c r="I45" vm="208">
        <f ca="1"/>
        <v>7.0743</v>
      </c>
      <c r="J45" s="42">
        <f t="shared" ca="1" si="1"/>
        <v>8.7032683354077323E-2</v>
      </c>
      <c r="L45" s="41"/>
      <c r="M45" vm="207">
        <f ca="1"/>
        <v>39417</v>
      </c>
      <c r="N45" vm="209">
        <f ca="1"/>
        <v>43.65</v>
      </c>
      <c r="O45" s="42">
        <f t="shared" ca="1" si="2"/>
        <v>-4.3182814555019704E-2</v>
      </c>
      <c r="Q45" s="41"/>
      <c r="R45" vm="207">
        <f ca="1"/>
        <v>39417</v>
      </c>
      <c r="S45" vm="210">
        <f ca="1"/>
        <v>30.684999999999999</v>
      </c>
      <c r="T45" s="42">
        <f t="shared" ca="1" si="3"/>
        <v>-1.1755233494363993E-2</v>
      </c>
      <c r="AF45" t="e" cm="1">
        <f t="array" ref="AF45">_xlfn.STOCKHISTORY("APPL", "01/22/05", "01/22,2025",2)</f>
        <v>#VALUE!</v>
      </c>
      <c r="AG45" vm="211">
        <f ca="1"/>
        <v>38425</v>
      </c>
      <c r="AH45" vm="212">
        <f ca="1"/>
        <v>1.44</v>
      </c>
    </row>
    <row r="46" spans="2:34" ht="15" x14ac:dyDescent="0.2">
      <c r="B46" s="41"/>
      <c r="E46" s="42" t="e">
        <f t="shared" si="0"/>
        <v>#DIV/0!</v>
      </c>
      <c r="G46" s="41"/>
      <c r="H46" vm="213">
        <f ca="1"/>
        <v>39448</v>
      </c>
      <c r="I46" vm="214">
        <f ca="1"/>
        <v>4.8342999999999998</v>
      </c>
      <c r="J46" s="42">
        <f t="shared" ca="1" si="1"/>
        <v>-0.31663910210197477</v>
      </c>
      <c r="L46" s="41"/>
      <c r="M46" vm="213">
        <f ca="1"/>
        <v>39448</v>
      </c>
      <c r="N46" vm="215">
        <f ca="1"/>
        <v>47.4</v>
      </c>
      <c r="O46" s="42">
        <f t="shared" ca="1" si="2"/>
        <v>8.5910652920962199E-2</v>
      </c>
      <c r="Q46" s="41"/>
      <c r="R46" vm="213">
        <f ca="1"/>
        <v>39448</v>
      </c>
      <c r="S46" vm="216">
        <f ca="1"/>
        <v>29.5</v>
      </c>
      <c r="T46" s="42">
        <f t="shared" ca="1" si="3"/>
        <v>-3.8618217370050473E-2</v>
      </c>
      <c r="AF46" t="e" cm="1">
        <f t="array" ref="AF46">_xlfn.STOCKHISTORY("APPL", "01/22/05", "01/22,2025",2)</f>
        <v>#VALUE!</v>
      </c>
      <c r="AG46" vm="217">
        <f ca="1"/>
        <v>38426</v>
      </c>
      <c r="AH46" vm="218">
        <f ca="1"/>
        <v>1.4629000000000001</v>
      </c>
    </row>
    <row r="47" spans="2:34" ht="15" x14ac:dyDescent="0.2">
      <c r="B47" s="41"/>
      <c r="E47" s="42" t="e">
        <f t="shared" si="0"/>
        <v>#DIV/0!</v>
      </c>
      <c r="G47" s="41"/>
      <c r="H47" vm="219">
        <f ca="1"/>
        <v>39479</v>
      </c>
      <c r="I47" vm="220">
        <f ca="1"/>
        <v>4.4649999999999999</v>
      </c>
      <c r="J47" s="42">
        <f t="shared" ca="1" si="1"/>
        <v>-7.6391618228078523E-2</v>
      </c>
      <c r="L47" s="41"/>
      <c r="M47" vm="219">
        <f ca="1"/>
        <v>39479</v>
      </c>
      <c r="N47" vm="221">
        <f ca="1"/>
        <v>40.65</v>
      </c>
      <c r="O47" s="42">
        <f t="shared" ca="1" si="2"/>
        <v>-0.14240506329113925</v>
      </c>
      <c r="Q47" s="41"/>
      <c r="R47" vm="219">
        <f ca="1"/>
        <v>39479</v>
      </c>
      <c r="S47" vm="222">
        <f ca="1"/>
        <v>29.23</v>
      </c>
      <c r="T47" s="42">
        <f t="shared" ca="1" si="3"/>
        <v>-9.1525423728813417E-3</v>
      </c>
      <c r="AF47" t="e" cm="1">
        <f t="array" ref="AF47">_xlfn.STOCKHISTORY("APPL", "01/22/05", "01/22,2025",2)</f>
        <v>#VALUE!</v>
      </c>
      <c r="AG47" vm="223">
        <f ca="1"/>
        <v>38427</v>
      </c>
      <c r="AH47" vm="224">
        <f ca="1"/>
        <v>1.4706999999999999</v>
      </c>
    </row>
    <row r="48" spans="2:34" ht="15" x14ac:dyDescent="0.2">
      <c r="B48" s="41"/>
      <c r="E48" s="42" t="e">
        <f t="shared" si="0"/>
        <v>#DIV/0!</v>
      </c>
      <c r="G48" s="41"/>
      <c r="H48" vm="225">
        <f ca="1"/>
        <v>39508</v>
      </c>
      <c r="I48" vm="226">
        <f ca="1"/>
        <v>5.125</v>
      </c>
      <c r="J48" s="42">
        <f t="shared" ca="1" si="1"/>
        <v>0.14781634938409857</v>
      </c>
      <c r="L48" s="41"/>
      <c r="M48" vm="225">
        <f ca="1"/>
        <v>39508</v>
      </c>
      <c r="N48" vm="227">
        <f ca="1"/>
        <v>42.95</v>
      </c>
      <c r="O48" s="42">
        <f t="shared" ca="1" si="2"/>
        <v>5.6580565805658165E-2</v>
      </c>
      <c r="Q48" s="41"/>
      <c r="R48" vm="225">
        <f ca="1"/>
        <v>39508</v>
      </c>
      <c r="S48" vm="228">
        <f ca="1"/>
        <v>30.434999999999999</v>
      </c>
      <c r="T48" s="42">
        <f t="shared" ca="1" si="3"/>
        <v>4.1224769072870281E-2</v>
      </c>
      <c r="AF48" t="e" cm="1">
        <f t="array" ref="AF48">_xlfn.STOCKHISTORY("APPL", "01/22/05", "01/22,2025",2)</f>
        <v>#VALUE!</v>
      </c>
      <c r="AG48" vm="229">
        <f ca="1"/>
        <v>38428</v>
      </c>
      <c r="AH48" vm="230">
        <f ca="1"/>
        <v>1.5088999999999999</v>
      </c>
    </row>
    <row r="49" spans="2:34" x14ac:dyDescent="0.2">
      <c r="B49" s="41"/>
      <c r="E49" s="42" t="e">
        <f t="shared" si="0"/>
        <v>#DIV/0!</v>
      </c>
      <c r="G49" s="41"/>
      <c r="H49" vm="231">
        <f ca="1"/>
        <v>39539</v>
      </c>
      <c r="I49" vm="232">
        <f ca="1"/>
        <v>6.2125000000000004</v>
      </c>
      <c r="J49" s="42">
        <f t="shared" ca="1" si="1"/>
        <v>0.21219512195121959</v>
      </c>
      <c r="L49" s="41"/>
      <c r="M49" vm="231">
        <f ca="1"/>
        <v>39539</v>
      </c>
      <c r="N49" vm="233">
        <f ca="1"/>
        <v>47.65</v>
      </c>
      <c r="O49" s="42">
        <f t="shared" ca="1" si="2"/>
        <v>0.10942956926658895</v>
      </c>
      <c r="Q49" s="41"/>
      <c r="R49" vm="231">
        <f ca="1"/>
        <v>39539</v>
      </c>
      <c r="S49" vm="234">
        <f ca="1"/>
        <v>29.434999999999999</v>
      </c>
      <c r="T49" s="42">
        <f t="shared" ca="1" si="3"/>
        <v>-3.2856908164941682E-2</v>
      </c>
      <c r="AF49" t="e" cm="1">
        <f t="array" ref="AF49">_xlfn.STOCKHISTORY("APPL", "01/22/05", "01/22,2025",2)</f>
        <v>#VALUE!</v>
      </c>
      <c r="AG49" vm="235">
        <f ca="1"/>
        <v>38429</v>
      </c>
      <c r="AH49" vm="236">
        <f ca="1"/>
        <v>1.5343</v>
      </c>
    </row>
    <row r="50" spans="2:34" x14ac:dyDescent="0.2">
      <c r="B50" s="41"/>
      <c r="E50" s="42" t="e">
        <f t="shared" si="0"/>
        <v>#DIV/0!</v>
      </c>
      <c r="G50" s="41"/>
      <c r="H50" vm="237">
        <f ca="1"/>
        <v>39569</v>
      </c>
      <c r="I50" vm="238">
        <f ca="1"/>
        <v>6.7411000000000003</v>
      </c>
      <c r="J50" s="42">
        <f t="shared" ca="1" si="1"/>
        <v>8.5086519114688119E-2</v>
      </c>
      <c r="L50" s="41"/>
      <c r="M50" vm="237">
        <f ca="1"/>
        <v>39569</v>
      </c>
      <c r="N50" vm="239">
        <f ca="1"/>
        <v>43</v>
      </c>
      <c r="O50" s="42">
        <f t="shared" ca="1" si="2"/>
        <v>-9.7586568730325257E-2</v>
      </c>
      <c r="Q50" s="41"/>
      <c r="R50" vm="237">
        <f ca="1"/>
        <v>39569</v>
      </c>
      <c r="S50" vm="240">
        <f ca="1"/>
        <v>28.63</v>
      </c>
      <c r="T50" s="42">
        <f t="shared" ca="1" si="3"/>
        <v>-2.7348394768133166E-2</v>
      </c>
      <c r="AF50" t="e" cm="1">
        <f t="array" ref="AF50">_xlfn.STOCKHISTORY("APPL", "01/22/05", "01/22,2025",2)</f>
        <v>#VALUE!</v>
      </c>
      <c r="AG50" vm="241">
        <f ca="1"/>
        <v>38432</v>
      </c>
      <c r="AH50" vm="242">
        <f ca="1"/>
        <v>1.5607</v>
      </c>
    </row>
    <row r="51" spans="2:34" x14ac:dyDescent="0.2">
      <c r="B51" s="41"/>
      <c r="E51" s="42" t="e">
        <f t="shared" si="0"/>
        <v>#DIV/0!</v>
      </c>
      <c r="G51" s="41"/>
      <c r="H51" vm="243">
        <f ca="1"/>
        <v>39600</v>
      </c>
      <c r="I51" vm="244">
        <f ca="1"/>
        <v>5.98</v>
      </c>
      <c r="J51" s="42">
        <f t="shared" ca="1" si="1"/>
        <v>-0.11290442212695255</v>
      </c>
      <c r="L51" s="41"/>
      <c r="M51" vm="243">
        <f ca="1"/>
        <v>39600</v>
      </c>
      <c r="N51" vm="245">
        <f ca="1"/>
        <v>34.31</v>
      </c>
      <c r="O51" s="42">
        <f t="shared" ca="1" si="2"/>
        <v>-0.20209302325581391</v>
      </c>
      <c r="Q51" s="41"/>
      <c r="R51" vm="243">
        <f ca="1"/>
        <v>39600</v>
      </c>
      <c r="S51" vm="246">
        <f ca="1"/>
        <v>25.99</v>
      </c>
      <c r="T51" s="42">
        <f t="shared" ca="1" si="3"/>
        <v>-9.2210967516591011E-2</v>
      </c>
      <c r="AF51" t="e" cm="1">
        <f t="array" ref="AF51">_xlfn.STOCKHISTORY("APPL", "01/22/05", "01/22,2025",2)</f>
        <v>#VALUE!</v>
      </c>
      <c r="AG51" vm="247">
        <f ca="1"/>
        <v>38433</v>
      </c>
      <c r="AH51" vm="248">
        <f ca="1"/>
        <v>1.5296000000000001</v>
      </c>
    </row>
    <row r="52" spans="2:34" x14ac:dyDescent="0.2">
      <c r="B52" s="41"/>
      <c r="E52" s="42" t="e">
        <f t="shared" si="0"/>
        <v>#DIV/0!</v>
      </c>
      <c r="G52" s="41"/>
      <c r="H52" vm="249">
        <f ca="1"/>
        <v>39630</v>
      </c>
      <c r="I52" vm="250">
        <f ca="1"/>
        <v>5.6768000000000001</v>
      </c>
      <c r="J52" s="42">
        <f t="shared" ca="1" si="1"/>
        <v>-5.0702341137123803E-2</v>
      </c>
      <c r="L52" s="41"/>
      <c r="M52" vm="249">
        <f ca="1"/>
        <v>39630</v>
      </c>
      <c r="N52" vm="251">
        <f ca="1"/>
        <v>40.630000000000003</v>
      </c>
      <c r="O52" s="42">
        <f t="shared" ca="1" si="2"/>
        <v>0.18420285631011366</v>
      </c>
      <c r="Q52" s="41"/>
      <c r="R52" vm="249">
        <f ca="1"/>
        <v>39630</v>
      </c>
      <c r="S52" vm="252">
        <f ca="1"/>
        <v>25.75</v>
      </c>
      <c r="T52" s="42">
        <f t="shared" ca="1" si="3"/>
        <v>-9.2343208926509608E-3</v>
      </c>
      <c r="AF52" t="e" cm="1">
        <f t="array" ref="AF52">_xlfn.STOCKHISTORY("APPL", "01/22/05", "01/22,2025",2)</f>
        <v>#VALUE!</v>
      </c>
      <c r="AG52" vm="253">
        <f ca="1"/>
        <v>38434</v>
      </c>
      <c r="AH52" vm="254">
        <f ca="1"/>
        <v>1.5196000000000001</v>
      </c>
    </row>
    <row r="53" spans="2:34" x14ac:dyDescent="0.2">
      <c r="B53" s="41"/>
      <c r="E53" s="42" t="e">
        <f t="shared" si="0"/>
        <v>#DIV/0!</v>
      </c>
      <c r="G53" s="41"/>
      <c r="H53" vm="255">
        <f ca="1"/>
        <v>39661</v>
      </c>
      <c r="I53" vm="256">
        <f ca="1"/>
        <v>6.0545999999999998</v>
      </c>
      <c r="J53" s="42">
        <f t="shared" ca="1" si="1"/>
        <v>6.6551578354002203E-2</v>
      </c>
      <c r="L53" s="41"/>
      <c r="M53" vm="255">
        <f ca="1"/>
        <v>39661</v>
      </c>
      <c r="N53" vm="257">
        <f ca="1"/>
        <v>38.49</v>
      </c>
      <c r="O53" s="42">
        <f t="shared" ca="1" si="2"/>
        <v>-5.2670440561161713E-2</v>
      </c>
      <c r="Q53" s="41"/>
      <c r="R53" vm="255">
        <f ca="1"/>
        <v>39661</v>
      </c>
      <c r="S53" vm="258">
        <f ca="1"/>
        <v>26.035</v>
      </c>
      <c r="T53" s="42">
        <f t="shared" ca="1" si="3"/>
        <v>1.1067961165048549E-2</v>
      </c>
      <c r="AF53" t="e" cm="1">
        <f t="array" ref="AF53">_xlfn.STOCKHISTORY("APPL", "01/22/05", "01/22,2025",2)</f>
        <v>#VALUE!</v>
      </c>
      <c r="AG53" vm="259">
        <f ca="1"/>
        <v>38435</v>
      </c>
      <c r="AH53" vm="260">
        <f ca="1"/>
        <v>1.5179</v>
      </c>
    </row>
    <row r="54" spans="2:34" x14ac:dyDescent="0.2">
      <c r="B54" s="41"/>
      <c r="E54" s="42" t="e">
        <f t="shared" si="0"/>
        <v>#DIV/0!</v>
      </c>
      <c r="G54" s="41"/>
      <c r="H54" vm="261">
        <f ca="1"/>
        <v>39692</v>
      </c>
      <c r="I54" vm="262">
        <f ca="1"/>
        <v>4.0593000000000004</v>
      </c>
      <c r="J54" s="42">
        <f t="shared" ca="1" si="1"/>
        <v>-0.32955108512535913</v>
      </c>
      <c r="L54" s="41"/>
      <c r="M54" vm="261">
        <f ca="1"/>
        <v>39692</v>
      </c>
      <c r="N54" vm="263">
        <f ca="1"/>
        <v>46.7</v>
      </c>
      <c r="O54" s="42">
        <f t="shared" ca="1" si="2"/>
        <v>0.21330215640426087</v>
      </c>
      <c r="Q54" s="41"/>
      <c r="R54" vm="261">
        <f ca="1"/>
        <v>39692</v>
      </c>
      <c r="S54" vm="264">
        <f ca="1"/>
        <v>26.44</v>
      </c>
      <c r="T54" s="42">
        <f t="shared" ca="1" si="3"/>
        <v>1.5555982331476901E-2</v>
      </c>
      <c r="AF54" t="e" cm="1">
        <f t="array" ref="AF54">_xlfn.STOCKHISTORY("APPL", "01/22/05", "01/22,2025",2)</f>
        <v>#VALUE!</v>
      </c>
      <c r="AG54" vm="265">
        <f ca="1"/>
        <v>38439</v>
      </c>
      <c r="AH54" vm="266">
        <f ca="1"/>
        <v>1.5188999999999999</v>
      </c>
    </row>
    <row r="55" spans="2:34" x14ac:dyDescent="0.2">
      <c r="B55" s="41"/>
      <c r="E55" s="42" t="e">
        <f t="shared" si="0"/>
        <v>#DIV/0!</v>
      </c>
      <c r="G55" s="41"/>
      <c r="H55" vm="267">
        <f ca="1"/>
        <v>39722</v>
      </c>
      <c r="I55" vm="268">
        <f ca="1"/>
        <v>3.8424999999999998</v>
      </c>
      <c r="J55" s="42">
        <f t="shared" ca="1" si="1"/>
        <v>-5.3408223092651572E-2</v>
      </c>
      <c r="L55" s="41"/>
      <c r="M55" vm="267">
        <f ca="1"/>
        <v>39722</v>
      </c>
      <c r="N55" vm="269">
        <f ca="1"/>
        <v>41.25</v>
      </c>
      <c r="O55" s="42">
        <f t="shared" ca="1" si="2"/>
        <v>-0.11670235546038549</v>
      </c>
      <c r="Q55" s="41"/>
      <c r="R55" vm="267">
        <f ca="1"/>
        <v>39722</v>
      </c>
      <c r="S55" vm="270">
        <f ca="1"/>
        <v>22.03</v>
      </c>
      <c r="T55" s="42">
        <f t="shared" ca="1" si="3"/>
        <v>-0.16679273827534039</v>
      </c>
      <c r="AF55" t="e" cm="1">
        <f t="array" ref="AF55">_xlfn.STOCKHISTORY("APPL", "01/22/05", "01/22,2025",2)</f>
        <v>#VALUE!</v>
      </c>
      <c r="AG55" vm="271">
        <f ca="1"/>
        <v>38440</v>
      </c>
      <c r="AH55" vm="272">
        <f ca="1"/>
        <v>1.4911000000000001</v>
      </c>
    </row>
    <row r="56" spans="2:34" x14ac:dyDescent="0.2">
      <c r="B56" s="41"/>
      <c r="E56" s="42" t="e">
        <f t="shared" si="0"/>
        <v>#DIV/0!</v>
      </c>
      <c r="G56" s="41"/>
      <c r="H56" vm="273">
        <f ca="1"/>
        <v>39753</v>
      </c>
      <c r="I56" vm="274">
        <f ca="1"/>
        <v>3.3096000000000001</v>
      </c>
      <c r="J56" s="42">
        <f t="shared" ca="1" si="1"/>
        <v>-0.13868575146389062</v>
      </c>
      <c r="L56" s="41"/>
      <c r="M56" vm="273">
        <f ca="1"/>
        <v>39753</v>
      </c>
      <c r="N56" vm="275">
        <f ca="1"/>
        <v>31.66</v>
      </c>
      <c r="O56" s="42">
        <f t="shared" ca="1" si="2"/>
        <v>-0.23248484848484849</v>
      </c>
      <c r="Q56" s="41"/>
      <c r="R56" vm="273">
        <f ca="1"/>
        <v>39753</v>
      </c>
      <c r="S56" vm="276">
        <f ca="1"/>
        <v>23.434999999999999</v>
      </c>
      <c r="T56" s="42">
        <f t="shared" ca="1" si="3"/>
        <v>6.3776668179754761E-2</v>
      </c>
      <c r="AF56" t="e" cm="1">
        <f t="array" ref="AF56">_xlfn.STOCKHISTORY("APPL", "01/22/05", "01/22,2025",2)</f>
        <v>#VALUE!</v>
      </c>
      <c r="AG56" vm="277">
        <f ca="1"/>
        <v>38441</v>
      </c>
      <c r="AH56" vm="278">
        <f ca="1"/>
        <v>1.5286</v>
      </c>
    </row>
    <row r="57" spans="2:34" x14ac:dyDescent="0.2">
      <c r="B57" s="41"/>
      <c r="E57" s="42" t="e">
        <f t="shared" si="0"/>
        <v>#DIV/0!</v>
      </c>
      <c r="G57" s="41"/>
      <c r="H57" vm="279">
        <f ca="1"/>
        <v>39783</v>
      </c>
      <c r="I57" vm="280">
        <f ca="1"/>
        <v>3.0482</v>
      </c>
      <c r="J57" s="42">
        <f t="shared" ca="1" si="1"/>
        <v>-7.8982354363065041E-2</v>
      </c>
      <c r="L57" s="41"/>
      <c r="M57" vm="279">
        <f ca="1"/>
        <v>39783</v>
      </c>
      <c r="N57" vm="281">
        <f ca="1"/>
        <v>31.53</v>
      </c>
      <c r="O57" s="42">
        <f t="shared" ca="1" si="2"/>
        <v>-4.1061276058117187E-3</v>
      </c>
      <c r="Q57" s="41"/>
      <c r="R57" vm="279">
        <f ca="1"/>
        <v>39783</v>
      </c>
      <c r="S57" vm="282">
        <f ca="1"/>
        <v>22.635000000000002</v>
      </c>
      <c r="T57" s="42">
        <f t="shared" ca="1" si="3"/>
        <v>-3.4136974610625016E-2</v>
      </c>
      <c r="AF57" t="e" cm="1">
        <f t="array" ref="AF57">_xlfn.STOCKHISTORY("APPL", "01/22/05", "01/22,2025",2)</f>
        <v>#VALUE!</v>
      </c>
      <c r="AG57" vm="283">
        <f ca="1"/>
        <v>38442</v>
      </c>
      <c r="AH57" vm="15">
        <f ca="1"/>
        <v>1.4882</v>
      </c>
    </row>
    <row r="58" spans="2:34" x14ac:dyDescent="0.2">
      <c r="B58" s="41"/>
      <c r="E58" s="42" t="e">
        <f t="shared" si="0"/>
        <v>#DIV/0!</v>
      </c>
      <c r="G58" s="41"/>
      <c r="H58" vm="284">
        <f ca="1"/>
        <v>39814</v>
      </c>
      <c r="I58" vm="285">
        <f ca="1"/>
        <v>3.2189000000000001</v>
      </c>
      <c r="J58" s="42">
        <f t="shared" ca="1" si="1"/>
        <v>5.60002624499705E-2</v>
      </c>
      <c r="L58" s="41"/>
      <c r="M58" vm="284">
        <f ca="1"/>
        <v>39814</v>
      </c>
      <c r="N58" vm="286">
        <f ca="1"/>
        <v>25.51</v>
      </c>
      <c r="O58" s="42">
        <f t="shared" ca="1" si="2"/>
        <v>-0.19092927370758006</v>
      </c>
      <c r="Q58" s="41"/>
      <c r="R58" vm="284">
        <f ca="1"/>
        <v>39814</v>
      </c>
      <c r="S58" vm="287">
        <f ca="1"/>
        <v>21.36</v>
      </c>
      <c r="T58" s="42">
        <f t="shared" ca="1" si="3"/>
        <v>-5.6328694499668742E-2</v>
      </c>
      <c r="AF58" t="e" cm="1">
        <f t="array" ref="AF58">_xlfn.STOCKHISTORY("APPL", "01/22/05", "01/22,2025",2)</f>
        <v>#VALUE!</v>
      </c>
      <c r="AG58" vm="20">
        <f ca="1"/>
        <v>38443</v>
      </c>
      <c r="AH58" vm="288">
        <f ca="1"/>
        <v>1.4603999999999999</v>
      </c>
    </row>
    <row r="59" spans="2:34" x14ac:dyDescent="0.2">
      <c r="B59" s="41"/>
      <c r="E59" s="42" t="e">
        <f t="shared" si="0"/>
        <v>#DIV/0!</v>
      </c>
      <c r="G59" s="41"/>
      <c r="H59" vm="289">
        <f ca="1"/>
        <v>39845</v>
      </c>
      <c r="I59" vm="290">
        <f ca="1"/>
        <v>3.1896</v>
      </c>
      <c r="J59" s="42">
        <f t="shared" ca="1" si="1"/>
        <v>-9.1024884277237893E-3</v>
      </c>
      <c r="L59" s="41"/>
      <c r="M59" vm="289">
        <f ca="1"/>
        <v>39845</v>
      </c>
      <c r="N59" vm="291">
        <f ca="1"/>
        <v>22.85</v>
      </c>
      <c r="O59" s="42">
        <f t="shared" ca="1" si="2"/>
        <v>-0.10427283418267345</v>
      </c>
      <c r="Q59" s="41"/>
      <c r="R59" vm="289">
        <f ca="1"/>
        <v>39845</v>
      </c>
      <c r="S59" vm="292">
        <f ca="1"/>
        <v>20.425000000000001</v>
      </c>
      <c r="T59" s="42">
        <f t="shared" ca="1" si="3"/>
        <v>-4.3773408239700315E-2</v>
      </c>
      <c r="AF59" t="e" cm="1">
        <f t="array" ref="AF59">_xlfn.STOCKHISTORY("APPL", "01/22/05", "01/22,2025",2)</f>
        <v>#VALUE!</v>
      </c>
      <c r="AG59" vm="293">
        <f ca="1"/>
        <v>38446</v>
      </c>
      <c r="AH59" vm="294">
        <f ca="1"/>
        <v>1.4675</v>
      </c>
    </row>
    <row r="60" spans="2:34" x14ac:dyDescent="0.2">
      <c r="B60" s="41"/>
      <c r="E60" s="42" t="e">
        <f t="shared" si="0"/>
        <v>#DIV/0!</v>
      </c>
      <c r="G60" s="41"/>
      <c r="H60" vm="295">
        <f ca="1"/>
        <v>39873</v>
      </c>
      <c r="I60" vm="296">
        <f ca="1"/>
        <v>3.7543000000000002</v>
      </c>
      <c r="J60" s="42">
        <f t="shared" ca="1" si="1"/>
        <v>0.17704414346626543</v>
      </c>
      <c r="L60" s="41"/>
      <c r="M60" vm="295">
        <f ca="1"/>
        <v>39873</v>
      </c>
      <c r="N60" vm="297">
        <f ca="1"/>
        <v>26.58</v>
      </c>
      <c r="O60" s="42">
        <f t="shared" ca="1" si="2"/>
        <v>0.1632385120350108</v>
      </c>
      <c r="Q60" s="41"/>
      <c r="R60" vm="295">
        <f ca="1"/>
        <v>39873</v>
      </c>
      <c r="S60" vm="298">
        <f ca="1"/>
        <v>21.975000000000001</v>
      </c>
      <c r="T60" s="42">
        <f t="shared" ca="1" si="3"/>
        <v>7.5887392900856832E-2</v>
      </c>
      <c r="AF60" t="e" cm="1">
        <f t="array" ref="AF60">_xlfn.STOCKHISTORY("APPL", "01/22/05", "01/22,2025",2)</f>
        <v>#VALUE!</v>
      </c>
      <c r="AG60" vm="299">
        <f ca="1"/>
        <v>38447</v>
      </c>
      <c r="AH60" vm="300">
        <f ca="1"/>
        <v>1.4961</v>
      </c>
    </row>
    <row r="61" spans="2:34" x14ac:dyDescent="0.2">
      <c r="B61" s="41"/>
      <c r="E61" s="42" t="e">
        <f t="shared" si="0"/>
        <v>#DIV/0!</v>
      </c>
      <c r="G61" s="41"/>
      <c r="H61" vm="301">
        <f ca="1"/>
        <v>39904</v>
      </c>
      <c r="I61" vm="302">
        <f ca="1"/>
        <v>4.4939</v>
      </c>
      <c r="J61" s="42">
        <f t="shared" ca="1" si="1"/>
        <v>0.19700077244759337</v>
      </c>
      <c r="L61" s="41"/>
      <c r="M61" vm="301">
        <f ca="1"/>
        <v>39904</v>
      </c>
      <c r="N61" vm="303">
        <f ca="1"/>
        <v>33</v>
      </c>
      <c r="O61" s="42">
        <f t="shared" ca="1" si="2"/>
        <v>0.24153498871331835</v>
      </c>
      <c r="Q61" s="41"/>
      <c r="R61" vm="301">
        <f ca="1"/>
        <v>39904</v>
      </c>
      <c r="S61" vm="304">
        <f ca="1"/>
        <v>21.524999999999999</v>
      </c>
      <c r="T61" s="42">
        <f t="shared" ca="1" si="3"/>
        <v>-2.0477815699658831E-2</v>
      </c>
      <c r="AF61" t="e" cm="1">
        <f t="array" ref="AF61">_xlfn.STOCKHISTORY("APPL", "01/22/05", "01/22,2025",2)</f>
        <v>#VALUE!</v>
      </c>
      <c r="AG61" vm="305">
        <f ca="1"/>
        <v>38448</v>
      </c>
      <c r="AH61" vm="306">
        <f ca="1"/>
        <v>1.5118</v>
      </c>
    </row>
    <row r="62" spans="2:34" x14ac:dyDescent="0.2">
      <c r="B62" s="41"/>
      <c r="E62" s="42" t="e">
        <f t="shared" si="0"/>
        <v>#DIV/0!</v>
      </c>
      <c r="G62" s="41"/>
      <c r="H62" vm="307">
        <f ca="1"/>
        <v>39934</v>
      </c>
      <c r="I62" vm="308">
        <f ca="1"/>
        <v>4.8503999999999996</v>
      </c>
      <c r="J62" s="42">
        <f t="shared" ca="1" si="1"/>
        <v>7.9329758116557916E-2</v>
      </c>
      <c r="L62" s="41"/>
      <c r="M62" vm="307">
        <f ca="1"/>
        <v>39934</v>
      </c>
      <c r="N62" vm="309">
        <f ca="1"/>
        <v>36.9</v>
      </c>
      <c r="O62" s="42">
        <f t="shared" ca="1" si="2"/>
        <v>0.11818181818181814</v>
      </c>
      <c r="Q62" s="41"/>
      <c r="R62" vm="307">
        <f ca="1"/>
        <v>39934</v>
      </c>
      <c r="S62" vm="310">
        <f ca="1"/>
        <v>24.58</v>
      </c>
      <c r="T62" s="42">
        <f t="shared" ca="1" si="3"/>
        <v>0.1419279907084785</v>
      </c>
      <c r="AF62" t="e" cm="1">
        <f t="array" ref="AF62">_xlfn.STOCKHISTORY("APPL", "01/22/05", "01/22,2025",2)</f>
        <v>#VALUE!</v>
      </c>
      <c r="AG62" vm="311">
        <f ca="1"/>
        <v>38449</v>
      </c>
      <c r="AH62" vm="312">
        <f ca="1"/>
        <v>1.5557000000000001</v>
      </c>
    </row>
    <row r="63" spans="2:34" x14ac:dyDescent="0.2">
      <c r="B63" s="41"/>
      <c r="E63" s="42" t="e">
        <f t="shared" si="0"/>
        <v>#DIV/0!</v>
      </c>
      <c r="G63" s="41"/>
      <c r="H63" vm="313">
        <f ca="1"/>
        <v>39965</v>
      </c>
      <c r="I63" vm="314">
        <f ca="1"/>
        <v>5.0868000000000002</v>
      </c>
      <c r="J63" s="42">
        <f t="shared" ca="1" si="1"/>
        <v>4.8738248391885335E-2</v>
      </c>
      <c r="L63" s="41"/>
      <c r="M63" vm="313">
        <f ca="1"/>
        <v>39965</v>
      </c>
      <c r="N63" vm="315">
        <f ca="1"/>
        <v>34.11</v>
      </c>
      <c r="O63" s="42">
        <f t="shared" ca="1" si="2"/>
        <v>-7.5609756097560959E-2</v>
      </c>
      <c r="Q63" s="41"/>
      <c r="R63" vm="313">
        <f ca="1"/>
        <v>39965</v>
      </c>
      <c r="S63" vm="316">
        <f ca="1"/>
        <v>23.995000000000001</v>
      </c>
      <c r="T63" s="42">
        <f t="shared" ca="1" si="3"/>
        <v>-2.3799837266069868E-2</v>
      </c>
      <c r="AF63" t="e" cm="1">
        <f t="array" ref="AF63">_xlfn.STOCKHISTORY("APPL", "01/22/05", "01/22,2025",2)</f>
        <v>#VALUE!</v>
      </c>
      <c r="AG63" vm="317">
        <f ca="1"/>
        <v>38450</v>
      </c>
      <c r="AH63" vm="318">
        <f ca="1"/>
        <v>1.5621</v>
      </c>
    </row>
    <row r="64" spans="2:34" x14ac:dyDescent="0.2">
      <c r="B64" s="41"/>
      <c r="E64" s="42" t="e">
        <f t="shared" si="0"/>
        <v>#DIV/0!</v>
      </c>
      <c r="G64" s="41"/>
      <c r="H64" vm="319">
        <f ca="1"/>
        <v>39995</v>
      </c>
      <c r="I64" vm="320">
        <f ca="1"/>
        <v>5.8353999999999999</v>
      </c>
      <c r="J64" s="42">
        <f t="shared" ca="1" si="1"/>
        <v>0.1471652119210505</v>
      </c>
      <c r="L64" s="41"/>
      <c r="M64" vm="319">
        <f ca="1"/>
        <v>39995</v>
      </c>
      <c r="N64" vm="321">
        <f ca="1"/>
        <v>38.65</v>
      </c>
      <c r="O64" s="42">
        <f t="shared" ca="1" si="2"/>
        <v>0.13309879800644969</v>
      </c>
      <c r="Q64" s="41"/>
      <c r="R64" vm="319">
        <f ca="1"/>
        <v>39995</v>
      </c>
      <c r="S64" vm="322">
        <f ca="1"/>
        <v>24.92</v>
      </c>
      <c r="T64" s="42">
        <f t="shared" ca="1" si="3"/>
        <v>3.8549697853719554E-2</v>
      </c>
      <c r="AF64" t="e" cm="1">
        <f t="array" ref="AF64">_xlfn.STOCKHISTORY("APPL", "01/22/05", "01/22,2025",2)</f>
        <v>#VALUE!</v>
      </c>
      <c r="AG64" vm="323">
        <f ca="1"/>
        <v>38453</v>
      </c>
      <c r="AH64" vm="324">
        <f ca="1"/>
        <v>1.4971000000000001</v>
      </c>
    </row>
    <row r="65" spans="2:34" x14ac:dyDescent="0.2">
      <c r="B65" s="41"/>
      <c r="E65" s="42" t="e">
        <f t="shared" si="0"/>
        <v>#DIV/0!</v>
      </c>
      <c r="G65" s="41"/>
      <c r="H65" vm="325">
        <f ca="1"/>
        <v>40026</v>
      </c>
      <c r="I65" vm="326">
        <f ca="1"/>
        <v>6.0075000000000003</v>
      </c>
      <c r="J65" s="42">
        <f t="shared" ca="1" si="1"/>
        <v>2.949240840387983E-2</v>
      </c>
      <c r="L65" s="41"/>
      <c r="M65" vm="325">
        <f ca="1"/>
        <v>40026</v>
      </c>
      <c r="N65" vm="327">
        <f ca="1"/>
        <v>43.46</v>
      </c>
      <c r="O65" s="42">
        <f t="shared" ca="1" si="2"/>
        <v>0.12445019404915918</v>
      </c>
      <c r="Q65" s="41"/>
      <c r="R65" vm="325">
        <f ca="1"/>
        <v>40026</v>
      </c>
      <c r="S65" vm="328">
        <f ca="1"/>
        <v>24.385000000000002</v>
      </c>
      <c r="T65" s="42">
        <f t="shared" ca="1" si="3"/>
        <v>-2.146869983948636E-2</v>
      </c>
      <c r="AF65" t="e" cm="1">
        <f t="array" ref="AF65">_xlfn.STOCKHISTORY("APPL", "01/22/05", "01/22,2025",2)</f>
        <v>#VALUE!</v>
      </c>
      <c r="AG65" vm="329">
        <f ca="1"/>
        <v>38454</v>
      </c>
      <c r="AH65" vm="330">
        <f ca="1"/>
        <v>1.5236000000000001</v>
      </c>
    </row>
    <row r="66" spans="2:34" x14ac:dyDescent="0.2">
      <c r="B66" s="41"/>
      <c r="E66" s="42" t="e">
        <f t="shared" si="0"/>
        <v>#DIV/0!</v>
      </c>
      <c r="G66" s="41"/>
      <c r="H66" vm="331">
        <f ca="1"/>
        <v>40057</v>
      </c>
      <c r="I66" vm="332">
        <f ca="1"/>
        <v>6.6196000000000002</v>
      </c>
      <c r="J66" s="42">
        <f t="shared" ca="1" si="1"/>
        <v>0.10188930503537243</v>
      </c>
      <c r="L66" s="41"/>
      <c r="M66" vm="331">
        <f ca="1"/>
        <v>40057</v>
      </c>
      <c r="N66" vm="333">
        <f ca="1"/>
        <v>43.82</v>
      </c>
      <c r="O66" s="42">
        <f t="shared" ca="1" si="2"/>
        <v>8.2834790612056931E-3</v>
      </c>
      <c r="Q66" s="41"/>
      <c r="R66" vm="331">
        <f ca="1"/>
        <v>40057</v>
      </c>
      <c r="S66" vm="334">
        <f ca="1"/>
        <v>26.85</v>
      </c>
      <c r="T66" s="42">
        <f t="shared" ca="1" si="3"/>
        <v>0.10108673364773425</v>
      </c>
      <c r="AF66" t="e" cm="1">
        <f t="array" ref="AF66">_xlfn.STOCKHISTORY("APPL", "01/22/05", "01/22,2025",2)</f>
        <v>#VALUE!</v>
      </c>
      <c r="AG66" vm="335">
        <f ca="1"/>
        <v>38455</v>
      </c>
      <c r="AH66" vm="336">
        <f ca="1"/>
        <v>1.4657</v>
      </c>
    </row>
    <row r="67" spans="2:34" x14ac:dyDescent="0.2">
      <c r="B67" s="41"/>
      <c r="E67" s="42" t="e">
        <f t="shared" si="0"/>
        <v>#DIV/0!</v>
      </c>
      <c r="G67" s="41"/>
      <c r="H67" vm="337">
        <f ca="1"/>
        <v>40087</v>
      </c>
      <c r="I67" vm="338">
        <f ca="1"/>
        <v>6.7321</v>
      </c>
      <c r="J67" s="42">
        <f t="shared" ca="1" si="1"/>
        <v>1.6994984591213944E-2</v>
      </c>
      <c r="L67" s="41"/>
      <c r="M67" vm="337">
        <f ca="1"/>
        <v>40087</v>
      </c>
      <c r="N67" vm="339">
        <f ca="1"/>
        <v>41.77</v>
      </c>
      <c r="O67" s="42">
        <f t="shared" ca="1" si="2"/>
        <v>-4.6782291191236815E-2</v>
      </c>
      <c r="Q67" s="41"/>
      <c r="R67" vm="337">
        <f ca="1"/>
        <v>40087</v>
      </c>
      <c r="S67" vm="340">
        <f ca="1"/>
        <v>26.655000000000001</v>
      </c>
      <c r="T67" s="42">
        <f t="shared" ca="1" si="3"/>
        <v>-7.2625698324022452E-3</v>
      </c>
      <c r="AF67" t="e" cm="1">
        <f t="array" ref="AF67">_xlfn.STOCKHISTORY("APPL", "01/22/05", "01/22,2025",2)</f>
        <v>#VALUE!</v>
      </c>
      <c r="AG67" vm="341">
        <f ca="1"/>
        <v>38456</v>
      </c>
      <c r="AH67" vm="342">
        <f ca="1"/>
        <v>1.3307</v>
      </c>
    </row>
    <row r="68" spans="2:34" x14ac:dyDescent="0.2">
      <c r="B68" s="41"/>
      <c r="E68" s="42" t="e">
        <f t="shared" si="0"/>
        <v>#DIV/0!</v>
      </c>
      <c r="G68" s="41"/>
      <c r="H68" vm="343">
        <f ca="1"/>
        <v>40118</v>
      </c>
      <c r="I68" vm="344">
        <f ca="1"/>
        <v>7.1395999999999997</v>
      </c>
      <c r="J68" s="42">
        <f t="shared" ca="1" si="1"/>
        <v>6.0530889321311294E-2</v>
      </c>
      <c r="L68" s="41"/>
      <c r="M68" vm="343">
        <f ca="1"/>
        <v>40118</v>
      </c>
      <c r="N68" vm="345">
        <f ca="1"/>
        <v>42.49</v>
      </c>
      <c r="O68" s="42">
        <f t="shared" ca="1" si="2"/>
        <v>1.7237251615992311E-2</v>
      </c>
      <c r="Q68" s="41"/>
      <c r="R68" vm="343">
        <f ca="1"/>
        <v>40118</v>
      </c>
      <c r="S68" vm="346">
        <f ca="1"/>
        <v>28.6</v>
      </c>
      <c r="T68" s="42">
        <f t="shared" ca="1" si="3"/>
        <v>7.296942412305385E-2</v>
      </c>
      <c r="AF68" t="e" cm="1">
        <f t="array" ref="AF68">_xlfn.STOCKHISTORY("APPL", "01/22/05", "01/22,2025",2)</f>
        <v>#VALUE!</v>
      </c>
      <c r="AG68" vm="347">
        <f ca="1"/>
        <v>38457</v>
      </c>
      <c r="AH68" vm="348">
        <f ca="1"/>
        <v>1.2625</v>
      </c>
    </row>
    <row r="69" spans="2:34" x14ac:dyDescent="0.2">
      <c r="B69" s="41"/>
      <c r="E69" s="42" t="e">
        <f t="shared" si="0"/>
        <v>#DIV/0!</v>
      </c>
      <c r="G69" s="41"/>
      <c r="H69" vm="349">
        <f ca="1"/>
        <v>40148</v>
      </c>
      <c r="I69" vm="350">
        <f ca="1"/>
        <v>7.5260999999999996</v>
      </c>
      <c r="J69" s="42">
        <f t="shared" ca="1" si="1"/>
        <v>5.4134685416549928E-2</v>
      </c>
      <c r="L69" s="41"/>
      <c r="M69" vm="349">
        <f ca="1"/>
        <v>40148</v>
      </c>
      <c r="N69" vm="351">
        <f ca="1"/>
        <v>41.67</v>
      </c>
      <c r="O69" s="42">
        <f t="shared" ca="1" si="2"/>
        <v>-1.9298658507884214E-2</v>
      </c>
      <c r="Q69" s="41"/>
      <c r="R69" vm="349">
        <f ca="1"/>
        <v>40148</v>
      </c>
      <c r="S69" vm="352">
        <f ca="1"/>
        <v>28.5</v>
      </c>
      <c r="T69" s="42">
        <f t="shared" ca="1" si="3"/>
        <v>-3.4965034965035459E-3</v>
      </c>
      <c r="AF69" t="e" cm="1">
        <f t="array" ref="AF69">_xlfn.STOCKHISTORY("APPL", "01/22/05", "01/22,2025",2)</f>
        <v>#VALUE!</v>
      </c>
      <c r="AG69" vm="353">
        <f ca="1"/>
        <v>38460</v>
      </c>
      <c r="AH69" vm="354">
        <f ca="1"/>
        <v>1.2721</v>
      </c>
    </row>
    <row r="70" spans="2:34" x14ac:dyDescent="0.2">
      <c r="B70" s="41"/>
      <c r="E70" s="42" t="e">
        <f t="shared" si="0"/>
        <v>#DIV/0!</v>
      </c>
      <c r="G70" s="41"/>
      <c r="H70" vm="355">
        <f ca="1"/>
        <v>40179</v>
      </c>
      <c r="I70" vm="356">
        <f ca="1"/>
        <v>6.8593999999999999</v>
      </c>
      <c r="J70" s="42">
        <f t="shared" ca="1" si="1"/>
        <v>-8.8585057333811626E-2</v>
      </c>
      <c r="L70" s="41"/>
      <c r="M70" vm="355">
        <f ca="1"/>
        <v>40179</v>
      </c>
      <c r="N70" vm="357">
        <f ca="1"/>
        <v>38.94</v>
      </c>
      <c r="O70" s="42">
        <f t="shared" ca="1" si="2"/>
        <v>-6.5514758819294555E-2</v>
      </c>
      <c r="Q70" s="41"/>
      <c r="R70" vm="355">
        <f ca="1"/>
        <v>40179</v>
      </c>
      <c r="S70" vm="358">
        <f ca="1"/>
        <v>27.125</v>
      </c>
      <c r="T70" s="42">
        <f t="shared" ca="1" si="3"/>
        <v>-4.8245614035087717E-2</v>
      </c>
      <c r="AF70" t="e" cm="1">
        <f t="array" ref="AF70">_xlfn.STOCKHISTORY("APPL", "01/22/05", "01/22,2025",2)</f>
        <v>#VALUE!</v>
      </c>
      <c r="AG70" vm="359">
        <f ca="1"/>
        <v>38461</v>
      </c>
      <c r="AH70" vm="360">
        <f ca="1"/>
        <v>1.3246</v>
      </c>
    </row>
    <row r="71" spans="2:34" x14ac:dyDescent="0.2">
      <c r="B71" s="41"/>
      <c r="E71" s="42" t="e">
        <f t="shared" si="0"/>
        <v>#DIV/0!</v>
      </c>
      <c r="G71" s="41"/>
      <c r="H71" vm="361">
        <f ca="1"/>
        <v>40210</v>
      </c>
      <c r="I71" vm="362">
        <f ca="1"/>
        <v>7.3078000000000003</v>
      </c>
      <c r="J71" s="42">
        <f t="shared" ca="1" si="1"/>
        <v>6.537014899262332E-2</v>
      </c>
      <c r="L71" s="41"/>
      <c r="M71" vm="361">
        <f ca="1"/>
        <v>40210</v>
      </c>
      <c r="N71" vm="363">
        <f ca="1"/>
        <v>41.97</v>
      </c>
      <c r="O71" s="42">
        <f t="shared" ca="1" si="2"/>
        <v>7.7812018489984619E-2</v>
      </c>
      <c r="Q71" s="41"/>
      <c r="R71" vm="361">
        <f ca="1"/>
        <v>40210</v>
      </c>
      <c r="S71" vm="364">
        <f ca="1"/>
        <v>26.36</v>
      </c>
      <c r="T71" s="42">
        <f t="shared" ca="1" si="3"/>
        <v>-2.8202764976958547E-2</v>
      </c>
      <c r="AF71" t="e" cm="1">
        <f t="array" ref="AF71">_xlfn.STOCKHISTORY("APPL", "01/22/05", "01/22,2025",2)</f>
        <v>#VALUE!</v>
      </c>
      <c r="AG71" vm="365">
        <f ca="1"/>
        <v>38462</v>
      </c>
      <c r="AH71" vm="366">
        <f ca="1"/>
        <v>1.2682</v>
      </c>
    </row>
    <row r="72" spans="2:34" x14ac:dyDescent="0.2">
      <c r="B72" s="41"/>
      <c r="E72" s="42" t="e">
        <f t="shared" si="0"/>
        <v>#DIV/0!</v>
      </c>
      <c r="G72" s="41"/>
      <c r="H72" vm="367">
        <f ca="1"/>
        <v>40238</v>
      </c>
      <c r="I72" vm="368">
        <f ca="1"/>
        <v>8.3927999999999994</v>
      </c>
      <c r="J72" s="42">
        <f t="shared" ca="1" si="1"/>
        <v>0.1484714962095294</v>
      </c>
      <c r="L72" s="41"/>
      <c r="M72" vm="367">
        <f ca="1"/>
        <v>40238</v>
      </c>
      <c r="N72" vm="369">
        <f ca="1"/>
        <v>44.75</v>
      </c>
      <c r="O72" s="42">
        <f t="shared" ca="1" si="2"/>
        <v>6.6237788896831101E-2</v>
      </c>
      <c r="Q72" s="41"/>
      <c r="R72" vm="367">
        <f ca="1"/>
        <v>40238</v>
      </c>
      <c r="S72" vm="370">
        <f ca="1"/>
        <v>27.5</v>
      </c>
      <c r="T72" s="42">
        <f t="shared" ca="1" si="3"/>
        <v>4.3247344461305029E-2</v>
      </c>
      <c r="AF72" t="e" cm="1">
        <f t="array" ref="AF72">_xlfn.STOCKHISTORY("APPL", "01/22/05", "01/22,2025",2)</f>
        <v>#VALUE!</v>
      </c>
      <c r="AG72" vm="371">
        <f ca="1"/>
        <v>38463</v>
      </c>
      <c r="AH72" vm="372">
        <f ca="1"/>
        <v>1.3279000000000001</v>
      </c>
    </row>
    <row r="73" spans="2:34" x14ac:dyDescent="0.2">
      <c r="B73" s="41"/>
      <c r="E73" s="42" t="e">
        <f t="shared" si="0"/>
        <v>#DIV/0!</v>
      </c>
      <c r="G73" s="41"/>
      <c r="H73" vm="373">
        <f ca="1"/>
        <v>40269</v>
      </c>
      <c r="I73" vm="374">
        <f ca="1"/>
        <v>9.3246000000000002</v>
      </c>
      <c r="J73" s="42">
        <f t="shared" ca="1" si="1"/>
        <v>0.11102373462968269</v>
      </c>
      <c r="L73" s="41"/>
      <c r="M73" vm="373">
        <f ca="1"/>
        <v>40269</v>
      </c>
      <c r="N73" vm="375">
        <f ca="1"/>
        <v>42.58</v>
      </c>
      <c r="O73" s="42">
        <f t="shared" ca="1" si="2"/>
        <v>-4.849162011173188E-2</v>
      </c>
      <c r="Q73" s="41"/>
      <c r="R73" vm="373">
        <f ca="1"/>
        <v>40269</v>
      </c>
      <c r="S73" vm="376">
        <f ca="1"/>
        <v>26.725000000000001</v>
      </c>
      <c r="T73" s="42">
        <f t="shared" ca="1" si="3"/>
        <v>-2.8181818181818131E-2</v>
      </c>
      <c r="AF73" t="e" cm="1">
        <f t="array" ref="AF73">_xlfn.STOCKHISTORY("APPL", "01/22/05", "01/22,2025",2)</f>
        <v>#VALUE!</v>
      </c>
      <c r="AG73" vm="377">
        <f ca="1"/>
        <v>38464</v>
      </c>
      <c r="AH73" vm="378">
        <f ca="1"/>
        <v>1.2679</v>
      </c>
    </row>
    <row r="74" spans="2:34" x14ac:dyDescent="0.2">
      <c r="B74" s="41"/>
      <c r="E74" s="42" t="e">
        <f t="shared" si="0"/>
        <v>#DIV/0!</v>
      </c>
      <c r="G74" s="41"/>
      <c r="H74" vm="379">
        <f ca="1"/>
        <v>40299</v>
      </c>
      <c r="I74" vm="380">
        <f ca="1"/>
        <v>9.1743000000000006</v>
      </c>
      <c r="J74" s="42">
        <f t="shared" ca="1" si="1"/>
        <v>-1.6118653883276456E-2</v>
      </c>
      <c r="L74" s="41"/>
      <c r="M74" vm="379">
        <f ca="1"/>
        <v>40299</v>
      </c>
      <c r="N74" vm="381">
        <f ca="1"/>
        <v>39.58</v>
      </c>
      <c r="O74" s="42">
        <f t="shared" ca="1" si="2"/>
        <v>-7.0455612963832792E-2</v>
      </c>
      <c r="Q74" s="41"/>
      <c r="R74" vm="379">
        <f ca="1"/>
        <v>40299</v>
      </c>
      <c r="S74" vm="382">
        <f ca="1"/>
        <v>25.7</v>
      </c>
      <c r="T74" s="42">
        <f t="shared" ca="1" si="3"/>
        <v>-3.8353601496725988E-2</v>
      </c>
      <c r="AF74" t="e" cm="1">
        <f t="array" ref="AF74">_xlfn.STOCKHISTORY("APPL", "01/22/05", "01/22,2025",2)</f>
        <v>#VALUE!</v>
      </c>
      <c r="AG74" vm="383">
        <f ca="1"/>
        <v>38467</v>
      </c>
      <c r="AH74" vm="384">
        <f ca="1"/>
        <v>1.3207</v>
      </c>
    </row>
    <row r="75" spans="2:34" x14ac:dyDescent="0.2">
      <c r="B75" s="41"/>
      <c r="E75" s="42" t="e">
        <f t="shared" si="0"/>
        <v>#DIV/0!</v>
      </c>
      <c r="G75" s="41"/>
      <c r="H75" vm="385">
        <f ca="1"/>
        <v>40330</v>
      </c>
      <c r="I75" vm="386">
        <f ca="1"/>
        <v>8.9832000000000001</v>
      </c>
      <c r="J75" s="42">
        <f t="shared" ca="1" si="1"/>
        <v>-2.0829927078905255E-2</v>
      </c>
      <c r="L75" s="41"/>
      <c r="M75" vm="385">
        <f ca="1"/>
        <v>40330</v>
      </c>
      <c r="N75" vm="387">
        <f ca="1"/>
        <v>36.61</v>
      </c>
      <c r="O75" s="42">
        <f t="shared" ca="1" si="2"/>
        <v>-7.5037897928246569E-2</v>
      </c>
      <c r="Q75" s="41"/>
      <c r="R75" vm="385">
        <f ca="1"/>
        <v>40330</v>
      </c>
      <c r="S75" vm="388">
        <f ca="1"/>
        <v>25.06</v>
      </c>
      <c r="T75" s="42">
        <f t="shared" ca="1" si="3"/>
        <v>-2.4902723735408583E-2</v>
      </c>
      <c r="AF75" t="e" cm="1">
        <f t="array" ref="AF75">_xlfn.STOCKHISTORY("APPL", "01/22/05", "01/22,2025",2)</f>
        <v>#VALUE!</v>
      </c>
      <c r="AG75" vm="389">
        <f ca="1"/>
        <v>38468</v>
      </c>
      <c r="AH75" vm="390">
        <f ca="1"/>
        <v>1.2925</v>
      </c>
    </row>
    <row r="76" spans="2:34" x14ac:dyDescent="0.2">
      <c r="B76" s="41"/>
      <c r="E76" s="42" t="e">
        <f t="shared" ref="E76:E139" si="4">(D76-D75)/D75</f>
        <v>#DIV/0!</v>
      </c>
      <c r="G76" s="41"/>
      <c r="H76" vm="391">
        <f ca="1"/>
        <v>40360</v>
      </c>
      <c r="I76" vm="392">
        <f ca="1"/>
        <v>9.1875</v>
      </c>
      <c r="J76" s="42">
        <f t="shared" ref="J76:J139" ca="1" si="5">(I76-I75)/I75</f>
        <v>2.2742452578145864E-2</v>
      </c>
      <c r="L76" s="41"/>
      <c r="M76" vm="391">
        <f ca="1"/>
        <v>40360</v>
      </c>
      <c r="N76" vm="393">
        <f ca="1"/>
        <v>40.28</v>
      </c>
      <c r="O76" s="42">
        <f t="shared" ref="O76:O139" ca="1" si="6">(N76-N75)/N75</f>
        <v>0.10024583447145594</v>
      </c>
      <c r="Q76" s="41"/>
      <c r="R76" vm="391">
        <f ca="1"/>
        <v>40360</v>
      </c>
      <c r="S76" vm="394">
        <f ca="1"/>
        <v>27.555</v>
      </c>
      <c r="T76" s="42">
        <f t="shared" ref="T76:T139" ca="1" si="7">(S76-S75)/S75</f>
        <v>9.9561053471668048E-2</v>
      </c>
      <c r="AF76" t="e" cm="1">
        <f t="array" ref="AF76">_xlfn.STOCKHISTORY("APPL", "01/22/05", "01/22,2025",2)</f>
        <v>#VALUE!</v>
      </c>
      <c r="AG76" vm="395">
        <f ca="1"/>
        <v>38469</v>
      </c>
      <c r="AH76" vm="396">
        <f ca="1"/>
        <v>1.2839</v>
      </c>
    </row>
    <row r="77" spans="2:34" x14ac:dyDescent="0.2">
      <c r="B77" s="41"/>
      <c r="E77" s="42" t="e">
        <f t="shared" si="4"/>
        <v>#DIV/0!</v>
      </c>
      <c r="G77" s="41"/>
      <c r="H77" vm="397">
        <f ca="1"/>
        <v>40391</v>
      </c>
      <c r="I77" vm="398">
        <f ca="1"/>
        <v>8.6821000000000002</v>
      </c>
      <c r="J77" s="42">
        <f t="shared" ca="1" si="5"/>
        <v>-5.5009523809523793E-2</v>
      </c>
      <c r="L77" s="41"/>
      <c r="M77" vm="397">
        <f ca="1"/>
        <v>40391</v>
      </c>
      <c r="N77" vm="399">
        <f ca="1"/>
        <v>36.36</v>
      </c>
      <c r="O77" s="42">
        <f t="shared" ca="1" si="6"/>
        <v>-9.7318768619662405E-2</v>
      </c>
      <c r="Q77" s="41"/>
      <c r="R77" vm="397">
        <f ca="1"/>
        <v>40391</v>
      </c>
      <c r="S77" vm="400">
        <f ca="1"/>
        <v>27.941299999999998</v>
      </c>
      <c r="T77" s="42">
        <f t="shared" ca="1" si="7"/>
        <v>1.4019234258755163E-2</v>
      </c>
      <c r="AF77" t="e" cm="1">
        <f t="array" ref="AF77">_xlfn.STOCKHISTORY("APPL", "01/22/05", "01/22,2025",2)</f>
        <v>#VALUE!</v>
      </c>
      <c r="AG77" vm="401">
        <f ca="1"/>
        <v>38470</v>
      </c>
      <c r="AH77" vm="402">
        <f ca="1"/>
        <v>1.2693000000000001</v>
      </c>
    </row>
    <row r="78" spans="2:34" x14ac:dyDescent="0.2">
      <c r="B78" s="41"/>
      <c r="E78" s="42" t="e">
        <f t="shared" si="4"/>
        <v>#DIV/0!</v>
      </c>
      <c r="G78" s="41"/>
      <c r="H78" vm="403">
        <f ca="1"/>
        <v>40422</v>
      </c>
      <c r="I78" vm="404">
        <f ca="1"/>
        <v>10.133900000000001</v>
      </c>
      <c r="J78" s="42">
        <f t="shared" ca="1" si="5"/>
        <v>0.16721760864307028</v>
      </c>
      <c r="L78" s="41"/>
      <c r="M78" vm="403">
        <f ca="1"/>
        <v>40422</v>
      </c>
      <c r="N78" vm="405">
        <f ca="1"/>
        <v>38.06</v>
      </c>
      <c r="O78" s="42">
        <f t="shared" ca="1" si="6"/>
        <v>4.675467546754683E-2</v>
      </c>
      <c r="Q78" s="41"/>
      <c r="R78" vm="403">
        <f ca="1"/>
        <v>40422</v>
      </c>
      <c r="S78" vm="406">
        <f ca="1"/>
        <v>29.26</v>
      </c>
      <c r="T78" s="42">
        <f t="shared" ca="1" si="7"/>
        <v>4.7195370294152508E-2</v>
      </c>
      <c r="AF78" t="e" cm="1">
        <f t="array" ref="AF78">_xlfn.STOCKHISTORY("APPL", "01/22/05", "01/22,2025",2)</f>
        <v>#VALUE!</v>
      </c>
      <c r="AG78" vm="407">
        <f ca="1"/>
        <v>38471</v>
      </c>
      <c r="AH78" vm="21">
        <f ca="1"/>
        <v>1.2879</v>
      </c>
    </row>
    <row r="79" spans="2:34" x14ac:dyDescent="0.2">
      <c r="B79" s="41"/>
      <c r="E79" s="42" t="e">
        <f t="shared" si="4"/>
        <v>#DIV/0!</v>
      </c>
      <c r="G79" s="41"/>
      <c r="H79" vm="408">
        <f ca="1"/>
        <v>40452</v>
      </c>
      <c r="I79" vm="409">
        <f ca="1"/>
        <v>10.7493</v>
      </c>
      <c r="J79" s="42">
        <f t="shared" ca="1" si="5"/>
        <v>6.0726867247555161E-2</v>
      </c>
      <c r="L79" s="41"/>
      <c r="M79" vm="408">
        <f ca="1"/>
        <v>40452</v>
      </c>
      <c r="N79" vm="410">
        <f ca="1"/>
        <v>37.630000000000003</v>
      </c>
      <c r="O79" s="42">
        <f t="shared" ca="1" si="6"/>
        <v>-1.1297950604308977E-2</v>
      </c>
      <c r="Q79" s="41"/>
      <c r="R79" vm="408">
        <f ca="1"/>
        <v>40452</v>
      </c>
      <c r="S79" vm="411">
        <f ca="1"/>
        <v>30.66</v>
      </c>
      <c r="T79" s="42">
        <f t="shared" ca="1" si="7"/>
        <v>4.7846889952153061E-2</v>
      </c>
      <c r="AF79" t="e" cm="1">
        <f t="array" ref="AF79">_xlfn.STOCKHISTORY("APPL", "01/22/05", "01/22,2025",2)</f>
        <v>#VALUE!</v>
      </c>
      <c r="AG79" vm="412">
        <f ca="1"/>
        <v>38474</v>
      </c>
      <c r="AH79" vm="413">
        <f ca="1"/>
        <v>1.3010999999999999</v>
      </c>
    </row>
    <row r="80" spans="2:34" x14ac:dyDescent="0.2">
      <c r="B80" s="41"/>
      <c r="E80" s="42" t="e">
        <f t="shared" si="4"/>
        <v>#DIV/0!</v>
      </c>
      <c r="G80" s="41"/>
      <c r="H80" vm="414">
        <f ca="1"/>
        <v>40483</v>
      </c>
      <c r="I80" vm="415">
        <f ca="1"/>
        <v>11.112500000000001</v>
      </c>
      <c r="J80" s="42">
        <f t="shared" ca="1" si="5"/>
        <v>3.3788246676527856E-2</v>
      </c>
      <c r="L80" s="41"/>
      <c r="M80" vm="414">
        <f ca="1"/>
        <v>40483</v>
      </c>
      <c r="N80" vm="416">
        <f ca="1"/>
        <v>37.4</v>
      </c>
      <c r="O80" s="42">
        <f t="shared" ca="1" si="6"/>
        <v>-6.11214456550635E-3</v>
      </c>
      <c r="Q80" s="41"/>
      <c r="R80" vm="414">
        <f ca="1"/>
        <v>40483</v>
      </c>
      <c r="S80" vm="417">
        <f ca="1"/>
        <v>31.585000000000001</v>
      </c>
      <c r="T80" s="42">
        <f t="shared" ca="1" si="7"/>
        <v>3.0169602087410329E-2</v>
      </c>
      <c r="AF80" t="e" cm="1">
        <f t="array" ref="AF80">_xlfn.STOCKHISTORY("APPL", "01/22/05", "01/22,2025",2)</f>
        <v>#VALUE!</v>
      </c>
      <c r="AG80" vm="418">
        <f ca="1"/>
        <v>38475</v>
      </c>
      <c r="AH80" vm="419">
        <f ca="1"/>
        <v>1.2931999999999999</v>
      </c>
    </row>
    <row r="81" spans="2:34" x14ac:dyDescent="0.2">
      <c r="B81" s="41"/>
      <c r="E81" s="42" t="e">
        <f t="shared" si="4"/>
        <v>#DIV/0!</v>
      </c>
      <c r="G81" s="41"/>
      <c r="H81" vm="420">
        <f ca="1"/>
        <v>40513</v>
      </c>
      <c r="I81" vm="421">
        <f ca="1"/>
        <v>11.52</v>
      </c>
      <c r="J81" s="42">
        <f t="shared" ca="1" si="5"/>
        <v>3.6670416197975148E-2</v>
      </c>
      <c r="L81" s="41"/>
      <c r="M81" vm="420">
        <f ca="1"/>
        <v>40513</v>
      </c>
      <c r="N81" vm="422">
        <f ca="1"/>
        <v>42.42</v>
      </c>
      <c r="O81" s="42">
        <f t="shared" ca="1" si="6"/>
        <v>0.13422459893048136</v>
      </c>
      <c r="Q81" s="41"/>
      <c r="R81" vm="420">
        <f ca="1"/>
        <v>40513</v>
      </c>
      <c r="S81" vm="423">
        <f ca="1"/>
        <v>32.884999999999998</v>
      </c>
      <c r="T81" s="42">
        <f t="shared" ca="1" si="7"/>
        <v>4.1158777900902235E-2</v>
      </c>
      <c r="AF81" t="e" cm="1">
        <f t="array" ref="AF81">_xlfn.STOCKHISTORY("APPL", "01/22/05", "01/22,2025",2)</f>
        <v>#VALUE!</v>
      </c>
      <c r="AG81" vm="424">
        <f ca="1"/>
        <v>38476</v>
      </c>
      <c r="AH81" vm="425">
        <f ca="1"/>
        <v>1.3268</v>
      </c>
    </row>
    <row r="82" spans="2:34" x14ac:dyDescent="0.2">
      <c r="B82" s="41"/>
      <c r="E82" s="42" t="e">
        <f t="shared" si="4"/>
        <v>#DIV/0!</v>
      </c>
      <c r="G82" s="41"/>
      <c r="H82" vm="426">
        <f ca="1"/>
        <v>40544</v>
      </c>
      <c r="I82" vm="427">
        <f ca="1"/>
        <v>12.118600000000001</v>
      </c>
      <c r="J82" s="42">
        <f t="shared" ca="1" si="5"/>
        <v>5.1961805555555657E-2</v>
      </c>
      <c r="L82" s="41"/>
      <c r="M82" vm="426">
        <f ca="1"/>
        <v>40544</v>
      </c>
      <c r="N82" vm="428">
        <f ca="1"/>
        <v>44.94</v>
      </c>
      <c r="O82" s="42">
        <f t="shared" ca="1" si="6"/>
        <v>5.9405940594059313E-2</v>
      </c>
      <c r="Q82" s="41"/>
      <c r="R82" vm="426">
        <f ca="1"/>
        <v>40544</v>
      </c>
      <c r="S82" vm="429">
        <f ca="1"/>
        <v>31.425000000000001</v>
      </c>
      <c r="T82" s="42">
        <f t="shared" ca="1" si="7"/>
        <v>-4.4397141553899878E-2</v>
      </c>
      <c r="AF82" t="e" cm="1">
        <f t="array" ref="AF82">_xlfn.STOCKHISTORY("APPL", "01/22/05", "01/22,2025",2)</f>
        <v>#VALUE!</v>
      </c>
      <c r="AG82" vm="430">
        <f ca="1"/>
        <v>38477</v>
      </c>
      <c r="AH82" vm="431">
        <f ca="1"/>
        <v>1.31</v>
      </c>
    </row>
    <row r="83" spans="2:34" x14ac:dyDescent="0.2">
      <c r="B83" s="41"/>
      <c r="E83" s="42" t="e">
        <f t="shared" si="4"/>
        <v>#DIV/0!</v>
      </c>
      <c r="G83" s="41"/>
      <c r="H83" vm="432">
        <f ca="1"/>
        <v>40575</v>
      </c>
      <c r="I83" vm="433">
        <f ca="1"/>
        <v>12.614599999999999</v>
      </c>
      <c r="J83" s="42">
        <f t="shared" ca="1" si="5"/>
        <v>4.0928820160744527E-2</v>
      </c>
      <c r="L83" s="41"/>
      <c r="M83" vm="432">
        <f ca="1"/>
        <v>40575</v>
      </c>
      <c r="N83" vm="434">
        <f ca="1"/>
        <v>46.69</v>
      </c>
      <c r="O83" s="42">
        <f t="shared" ca="1" si="6"/>
        <v>3.8940809968847356E-2</v>
      </c>
      <c r="Q83" s="41"/>
      <c r="R83" vm="432">
        <f ca="1"/>
        <v>40575</v>
      </c>
      <c r="S83" vm="435">
        <f ca="1"/>
        <v>31.96</v>
      </c>
      <c r="T83" s="42">
        <f t="shared" ca="1" si="7"/>
        <v>1.7024661893396981E-2</v>
      </c>
      <c r="AF83" t="e" cm="1">
        <f t="array" ref="AF83">_xlfn.STOCKHISTORY("APPL", "01/22/05", "01/22,2025",2)</f>
        <v>#VALUE!</v>
      </c>
      <c r="AG83" vm="436">
        <f ca="1"/>
        <v>38478</v>
      </c>
      <c r="AH83" vm="437">
        <f ca="1"/>
        <v>1.33</v>
      </c>
    </row>
    <row r="84" spans="2:34" x14ac:dyDescent="0.2">
      <c r="B84" s="41"/>
      <c r="E84" s="42" t="e">
        <f t="shared" si="4"/>
        <v>#DIV/0!</v>
      </c>
      <c r="G84" s="41"/>
      <c r="H84" vm="438">
        <f ca="1"/>
        <v>40603</v>
      </c>
      <c r="I84" vm="439">
        <f ca="1"/>
        <v>12.4467</v>
      </c>
      <c r="J84" s="42">
        <f t="shared" ca="1" si="5"/>
        <v>-1.3309974156929232E-2</v>
      </c>
      <c r="L84" s="41"/>
      <c r="M84" vm="438">
        <f ca="1"/>
        <v>40603</v>
      </c>
      <c r="N84" vm="440">
        <f ca="1"/>
        <v>46.1</v>
      </c>
      <c r="O84" s="42">
        <f t="shared" ca="1" si="6"/>
        <v>-1.2636538873420354E-2</v>
      </c>
      <c r="Q84" s="41"/>
      <c r="R84" vm="438">
        <f ca="1"/>
        <v>40603</v>
      </c>
      <c r="S84" vm="441">
        <f ca="1"/>
        <v>33.17</v>
      </c>
      <c r="T84" s="42">
        <f t="shared" ca="1" si="7"/>
        <v>3.7859824780976249E-2</v>
      </c>
      <c r="AF84" t="e" cm="1">
        <f t="array" ref="AF84">_xlfn.STOCKHISTORY("APPL", "01/22/05", "01/22,2025",2)</f>
        <v>#VALUE!</v>
      </c>
      <c r="AG84" vm="442">
        <f ca="1"/>
        <v>38481</v>
      </c>
      <c r="AH84" vm="443">
        <f ca="1"/>
        <v>1.3204</v>
      </c>
    </row>
    <row r="85" spans="2:34" x14ac:dyDescent="0.2">
      <c r="B85" s="41"/>
      <c r="E85" s="42" t="e">
        <f t="shared" si="4"/>
        <v>#DIV/0!</v>
      </c>
      <c r="G85" s="41"/>
      <c r="H85" vm="444">
        <f ca="1"/>
        <v>40634</v>
      </c>
      <c r="I85" vm="445">
        <f ca="1"/>
        <v>12.5046</v>
      </c>
      <c r="J85" s="42">
        <f t="shared" ca="1" si="5"/>
        <v>4.6518354262575674E-3</v>
      </c>
      <c r="L85" s="41"/>
      <c r="M85" vm="444">
        <f ca="1"/>
        <v>40634</v>
      </c>
      <c r="N85" vm="446">
        <f ca="1"/>
        <v>45.63</v>
      </c>
      <c r="O85" s="42">
        <f t="shared" ca="1" si="6"/>
        <v>-1.0195227765726657E-2</v>
      </c>
      <c r="Q85" s="41"/>
      <c r="R85" vm="444">
        <f ca="1"/>
        <v>40634</v>
      </c>
      <c r="S85" vm="447">
        <f ca="1"/>
        <v>33.729999999999997</v>
      </c>
      <c r="T85" s="42">
        <f t="shared" ca="1" si="7"/>
        <v>1.6882725354235607E-2</v>
      </c>
      <c r="AF85" t="e" cm="1">
        <f t="array" ref="AF85">_xlfn.STOCKHISTORY("APPL", "01/22/05", "01/22,2025",2)</f>
        <v>#VALUE!</v>
      </c>
      <c r="AG85" vm="448">
        <f ca="1"/>
        <v>38482</v>
      </c>
      <c r="AH85" vm="449">
        <f ca="1"/>
        <v>1.3007</v>
      </c>
    </row>
    <row r="86" spans="2:34" x14ac:dyDescent="0.2">
      <c r="B86" s="41"/>
      <c r="E86" s="42" t="e">
        <f t="shared" si="4"/>
        <v>#DIV/0!</v>
      </c>
      <c r="G86" s="41"/>
      <c r="H86" vm="450">
        <f ca="1"/>
        <v>40664</v>
      </c>
      <c r="I86" vm="451">
        <f ca="1"/>
        <v>12.422499999999999</v>
      </c>
      <c r="J86" s="42">
        <f t="shared" ca="1" si="5"/>
        <v>-6.5655838651376697E-3</v>
      </c>
      <c r="L86" s="41"/>
      <c r="M86" vm="450">
        <f ca="1"/>
        <v>40664</v>
      </c>
      <c r="N86" vm="452">
        <f ca="1"/>
        <v>43.24</v>
      </c>
      <c r="O86" s="42">
        <f t="shared" ca="1" si="6"/>
        <v>-5.2377821608590849E-2</v>
      </c>
      <c r="Q86" s="41"/>
      <c r="R86" vm="450">
        <f ca="1"/>
        <v>40664</v>
      </c>
      <c r="S86" vm="453">
        <f ca="1"/>
        <v>33.405000000000001</v>
      </c>
      <c r="T86" s="42">
        <f t="shared" ca="1" si="7"/>
        <v>-9.6353394604208643E-3</v>
      </c>
      <c r="AF86" t="e" cm="1">
        <f t="array" ref="AF86">_xlfn.STOCKHISTORY("APPL", "01/22/05", "01/22,2025",2)</f>
        <v>#VALUE!</v>
      </c>
      <c r="AG86" vm="454">
        <f ca="1"/>
        <v>38483</v>
      </c>
      <c r="AH86" vm="455">
        <f ca="1"/>
        <v>1.2718</v>
      </c>
    </row>
    <row r="87" spans="2:34" x14ac:dyDescent="0.2">
      <c r="B87" s="41"/>
      <c r="E87" s="42" t="e">
        <f t="shared" si="4"/>
        <v>#DIV/0!</v>
      </c>
      <c r="G87" s="41"/>
      <c r="H87" vm="456">
        <f ca="1"/>
        <v>40695</v>
      </c>
      <c r="I87" vm="457">
        <f ca="1"/>
        <v>11.988200000000001</v>
      </c>
      <c r="J87" s="42">
        <f t="shared" ca="1" si="5"/>
        <v>-3.4960756691487106E-2</v>
      </c>
      <c r="L87" s="41"/>
      <c r="M87" vm="456">
        <f ca="1"/>
        <v>40695</v>
      </c>
      <c r="N87" vm="458">
        <f ca="1"/>
        <v>40.94</v>
      </c>
      <c r="O87" s="42">
        <f t="shared" ca="1" si="6"/>
        <v>-5.3191489361702225E-2</v>
      </c>
      <c r="Q87" s="41"/>
      <c r="R87" vm="456">
        <f ca="1"/>
        <v>40695</v>
      </c>
      <c r="S87" vm="459">
        <f ca="1"/>
        <v>33.645000000000003</v>
      </c>
      <c r="T87" s="42">
        <f t="shared" ca="1" si="7"/>
        <v>7.1845532105972755E-3</v>
      </c>
      <c r="AF87" t="e" cm="1">
        <f t="array" ref="AF87">_xlfn.STOCKHISTORY("APPL", "01/22/05", "01/22,2025",2)</f>
        <v>#VALUE!</v>
      </c>
      <c r="AG87" vm="460">
        <f ca="1"/>
        <v>38484</v>
      </c>
      <c r="AH87" vm="461">
        <f ca="1"/>
        <v>1.2189000000000001</v>
      </c>
    </row>
    <row r="88" spans="2:34" x14ac:dyDescent="0.2">
      <c r="B88" s="41"/>
      <c r="E88" s="42" t="e">
        <f t="shared" si="4"/>
        <v>#DIV/0!</v>
      </c>
      <c r="G88" s="41"/>
      <c r="H88" vm="462">
        <f ca="1"/>
        <v>40725</v>
      </c>
      <c r="I88" vm="463">
        <f ca="1"/>
        <v>13.9457</v>
      </c>
      <c r="J88" s="42">
        <f t="shared" ca="1" si="5"/>
        <v>0.16328556413806905</v>
      </c>
      <c r="L88" s="41"/>
      <c r="M88" vm="462">
        <f ca="1"/>
        <v>40725</v>
      </c>
      <c r="N88" vm="464">
        <f ca="1"/>
        <v>40.450000000000003</v>
      </c>
      <c r="O88" s="42">
        <f t="shared" ca="1" si="6"/>
        <v>-1.1968734733756594E-2</v>
      </c>
      <c r="Q88" s="41"/>
      <c r="R88" vm="462">
        <f ca="1"/>
        <v>40725</v>
      </c>
      <c r="S88" vm="465">
        <f ca="1"/>
        <v>34.005000000000003</v>
      </c>
      <c r="T88" s="42">
        <f t="shared" ca="1" si="7"/>
        <v>1.0699955416852413E-2</v>
      </c>
      <c r="AF88" t="e" cm="1">
        <f t="array" ref="AF88">_xlfn.STOCKHISTORY("APPL", "01/22/05", "01/22,2025",2)</f>
        <v>#VALUE!</v>
      </c>
      <c r="AG88" vm="466">
        <f ca="1"/>
        <v>38485</v>
      </c>
      <c r="AH88" vm="467">
        <f ca="1"/>
        <v>1.2418</v>
      </c>
    </row>
    <row r="89" spans="2:34" x14ac:dyDescent="0.2">
      <c r="B89" s="41"/>
      <c r="E89" s="42" t="e">
        <f t="shared" si="4"/>
        <v>#DIV/0!</v>
      </c>
      <c r="G89" s="41"/>
      <c r="H89" vm="468">
        <f ca="1"/>
        <v>40756</v>
      </c>
      <c r="I89" vm="469">
        <f ca="1"/>
        <v>13.7439</v>
      </c>
      <c r="J89" s="42">
        <f t="shared" ca="1" si="5"/>
        <v>-1.4470410233978962E-2</v>
      </c>
      <c r="L89" s="41"/>
      <c r="M89" vm="468">
        <f ca="1"/>
        <v>40756</v>
      </c>
      <c r="N89" vm="470">
        <f ca="1"/>
        <v>37.56</v>
      </c>
      <c r="O89" s="42">
        <f t="shared" ca="1" si="6"/>
        <v>-7.1446229913473436E-2</v>
      </c>
      <c r="Q89" s="41"/>
      <c r="R89" vm="468">
        <f ca="1"/>
        <v>40756</v>
      </c>
      <c r="S89" vm="471">
        <f ca="1"/>
        <v>35.225000000000001</v>
      </c>
      <c r="T89" s="42">
        <f t="shared" ca="1" si="7"/>
        <v>3.587707690045578E-2</v>
      </c>
      <c r="AF89" t="e" cm="1">
        <f t="array" ref="AF89">_xlfn.STOCKHISTORY("APPL", "01/22/05", "01/22,2025",2)</f>
        <v>#VALUE!</v>
      </c>
      <c r="AG89" vm="472">
        <f ca="1"/>
        <v>38488</v>
      </c>
      <c r="AH89" vm="473">
        <f ca="1"/>
        <v>1.2696000000000001</v>
      </c>
    </row>
    <row r="90" spans="2:34" x14ac:dyDescent="0.2">
      <c r="B90" s="41"/>
      <c r="E90" s="42" t="e">
        <f t="shared" si="4"/>
        <v>#DIV/0!</v>
      </c>
      <c r="G90" s="41"/>
      <c r="H90" vm="474">
        <f ca="1"/>
        <v>40787</v>
      </c>
      <c r="I90" vm="475">
        <f ca="1"/>
        <v>13.618600000000001</v>
      </c>
      <c r="J90" s="42">
        <f t="shared" ca="1" si="5"/>
        <v>-9.1167718042185486E-3</v>
      </c>
      <c r="L90" s="41"/>
      <c r="M90" vm="474">
        <f ca="1"/>
        <v>40787</v>
      </c>
      <c r="N90" vm="476">
        <f ca="1"/>
        <v>30.12</v>
      </c>
      <c r="O90" s="42">
        <f t="shared" ca="1" si="6"/>
        <v>-0.19808306709265178</v>
      </c>
      <c r="Q90" s="41"/>
      <c r="R90" vm="474">
        <f ca="1"/>
        <v>40787</v>
      </c>
      <c r="S90" vm="477">
        <f ca="1"/>
        <v>33.78</v>
      </c>
      <c r="T90" s="42">
        <f t="shared" ca="1" si="7"/>
        <v>-4.1022001419446424E-2</v>
      </c>
      <c r="AF90" t="e" cm="1">
        <f t="array" ref="AF90">_xlfn.STOCKHISTORY("APPL", "01/22/05", "01/22,2025",2)</f>
        <v>#VALUE!</v>
      </c>
      <c r="AG90" vm="478">
        <f ca="1"/>
        <v>38489</v>
      </c>
      <c r="AH90" vm="479">
        <f ca="1"/>
        <v>1.2628999999999999</v>
      </c>
    </row>
    <row r="91" spans="2:34" x14ac:dyDescent="0.2">
      <c r="B91" s="41"/>
      <c r="E91" s="42" t="e">
        <f t="shared" si="4"/>
        <v>#DIV/0!</v>
      </c>
      <c r="G91" s="41"/>
      <c r="H91" vm="480">
        <f ca="1"/>
        <v>40817</v>
      </c>
      <c r="I91" vm="481">
        <f ca="1"/>
        <v>14.4564</v>
      </c>
      <c r="J91" s="42">
        <f t="shared" ca="1" si="5"/>
        <v>6.1518805163526327E-2</v>
      </c>
      <c r="L91" s="41"/>
      <c r="M91" vm="480">
        <f ca="1"/>
        <v>40817</v>
      </c>
      <c r="N91" vm="482">
        <f ca="1"/>
        <v>34.76</v>
      </c>
      <c r="O91" s="42">
        <f t="shared" ca="1" si="6"/>
        <v>0.15405046480743681</v>
      </c>
      <c r="Q91" s="41"/>
      <c r="R91" vm="480">
        <f ca="1"/>
        <v>40817</v>
      </c>
      <c r="S91" vm="483">
        <f ca="1"/>
        <v>34.159999999999997</v>
      </c>
      <c r="T91" s="42">
        <f t="shared" ca="1" si="7"/>
        <v>1.1249259917110581E-2</v>
      </c>
      <c r="AF91" t="e" cm="1">
        <f t="array" ref="AF91">_xlfn.STOCKHISTORY("APPL", "01/22/05", "01/22,2025",2)</f>
        <v>#VALUE!</v>
      </c>
      <c r="AG91" vm="484">
        <f ca="1"/>
        <v>38490</v>
      </c>
      <c r="AH91" vm="485">
        <f ca="1"/>
        <v>1.28</v>
      </c>
    </row>
    <row r="92" spans="2:34" x14ac:dyDescent="0.2">
      <c r="B92" s="41"/>
      <c r="E92" s="42" t="e">
        <f t="shared" si="4"/>
        <v>#DIV/0!</v>
      </c>
      <c r="G92" s="41"/>
      <c r="H92" vm="486">
        <f ca="1"/>
        <v>40848</v>
      </c>
      <c r="I92" vm="487">
        <f ca="1"/>
        <v>13.65</v>
      </c>
      <c r="J92" s="42">
        <f t="shared" ca="1" si="5"/>
        <v>-5.5781522370714702E-2</v>
      </c>
      <c r="L92" s="41"/>
      <c r="M92" vm="486">
        <f ca="1"/>
        <v>40848</v>
      </c>
      <c r="N92" vm="488">
        <f ca="1"/>
        <v>30.97</v>
      </c>
      <c r="O92" s="42">
        <f t="shared" ca="1" si="6"/>
        <v>-0.10903337169159952</v>
      </c>
      <c r="Q92" s="41"/>
      <c r="R92" vm="486">
        <f ca="1"/>
        <v>40848</v>
      </c>
      <c r="S92" vm="489">
        <f ca="1"/>
        <v>33.615000000000002</v>
      </c>
      <c r="T92" s="42">
        <f t="shared" ca="1" si="7"/>
        <v>-1.5954332552693053E-2</v>
      </c>
      <c r="AF92" t="e" cm="1">
        <f t="array" ref="AF92">_xlfn.STOCKHISTORY("APPL", "01/22/05", "01/22,2025",2)</f>
        <v>#VALUE!</v>
      </c>
      <c r="AG92" vm="490">
        <f ca="1"/>
        <v>38491</v>
      </c>
      <c r="AH92" vm="491">
        <f ca="1"/>
        <v>1.3411</v>
      </c>
    </row>
    <row r="93" spans="2:34" x14ac:dyDescent="0.2">
      <c r="B93" s="41"/>
      <c r="E93" s="42" t="e">
        <f t="shared" si="4"/>
        <v>#DIV/0!</v>
      </c>
      <c r="G93" s="41"/>
      <c r="H93" vm="492">
        <f ca="1"/>
        <v>40878</v>
      </c>
      <c r="I93" vm="493">
        <f ca="1"/>
        <v>14.4643</v>
      </c>
      <c r="J93" s="42">
        <f t="shared" ca="1" si="5"/>
        <v>5.9655677655677607E-2</v>
      </c>
      <c r="L93" s="41"/>
      <c r="M93" vm="492">
        <f ca="1"/>
        <v>40878</v>
      </c>
      <c r="N93" vm="494">
        <f ca="1"/>
        <v>33.25</v>
      </c>
      <c r="O93" s="42">
        <f t="shared" ca="1" si="6"/>
        <v>7.3619631901840524E-2</v>
      </c>
      <c r="Q93" s="41"/>
      <c r="R93" vm="492">
        <f ca="1"/>
        <v>40878</v>
      </c>
      <c r="S93" vm="495">
        <f ca="1"/>
        <v>34.984999999999999</v>
      </c>
      <c r="T93" s="42">
        <f t="shared" ca="1" si="7"/>
        <v>4.0755615052803729E-2</v>
      </c>
      <c r="AF93" t="e" cm="1">
        <f t="array" ref="AF93">_xlfn.STOCKHISTORY("APPL", "01/22/05", "01/22,2025",2)</f>
        <v>#VALUE!</v>
      </c>
      <c r="AG93" vm="496">
        <f ca="1"/>
        <v>38492</v>
      </c>
      <c r="AH93" vm="491">
        <f ca="1"/>
        <v>1.3411</v>
      </c>
    </row>
    <row r="94" spans="2:34" x14ac:dyDescent="0.2">
      <c r="B94" s="41"/>
      <c r="E94" s="42" t="e">
        <f t="shared" si="4"/>
        <v>#DIV/0!</v>
      </c>
      <c r="G94" s="41"/>
      <c r="H94" vm="497">
        <f ca="1"/>
        <v>40909</v>
      </c>
      <c r="I94" vm="498">
        <f ca="1"/>
        <v>16.302800000000001</v>
      </c>
      <c r="J94" s="42">
        <f t="shared" ca="1" si="5"/>
        <v>0.12710604730266944</v>
      </c>
      <c r="L94" s="41"/>
      <c r="M94" vm="497">
        <f ca="1"/>
        <v>40909</v>
      </c>
      <c r="N94" vm="499">
        <f ca="1"/>
        <v>37.299999999999997</v>
      </c>
      <c r="O94" s="42">
        <f t="shared" ca="1" si="6"/>
        <v>0.1218045112781954</v>
      </c>
      <c r="Q94" s="41"/>
      <c r="R94" vm="497">
        <f ca="1"/>
        <v>40909</v>
      </c>
      <c r="S94" vm="500">
        <f ca="1"/>
        <v>33.765000000000001</v>
      </c>
      <c r="T94" s="42">
        <f t="shared" ca="1" si="7"/>
        <v>-3.4872088037730425E-2</v>
      </c>
      <c r="AF94" t="e" cm="1">
        <f t="array" ref="AF94">_xlfn.STOCKHISTORY("APPL", "01/22/05", "01/22,2025",2)</f>
        <v>#VALUE!</v>
      </c>
      <c r="AG94" vm="501">
        <f ca="1"/>
        <v>38495</v>
      </c>
      <c r="AH94" vm="27">
        <f ca="1"/>
        <v>1.42</v>
      </c>
    </row>
    <row r="95" spans="2:34" x14ac:dyDescent="0.2">
      <c r="B95" s="41"/>
      <c r="E95" s="42" t="e">
        <f t="shared" si="4"/>
        <v>#DIV/0!</v>
      </c>
      <c r="G95" s="41"/>
      <c r="H95" vm="502">
        <f ca="1"/>
        <v>40940</v>
      </c>
      <c r="I95" vm="503">
        <f ca="1"/>
        <v>19.372800000000002</v>
      </c>
      <c r="J95" s="42">
        <f t="shared" ca="1" si="5"/>
        <v>0.18831121034423534</v>
      </c>
      <c r="L95" s="41"/>
      <c r="M95" vm="502">
        <f ca="1"/>
        <v>40940</v>
      </c>
      <c r="N95" vm="504">
        <f ca="1"/>
        <v>39.24</v>
      </c>
      <c r="O95" s="42">
        <f t="shared" ca="1" si="6"/>
        <v>5.2010723860589948E-2</v>
      </c>
      <c r="Q95" s="41"/>
      <c r="R95" vm="502">
        <f ca="1"/>
        <v>40940</v>
      </c>
      <c r="S95" vm="505">
        <f ca="1"/>
        <v>34.93</v>
      </c>
      <c r="T95" s="42">
        <f t="shared" ca="1" si="7"/>
        <v>3.4503183770176193E-2</v>
      </c>
      <c r="AF95" t="e" cm="1">
        <f t="array" ref="AF95">_xlfn.STOCKHISTORY("APPL", "01/22/05", "01/22,2025",2)</f>
        <v>#VALUE!</v>
      </c>
      <c r="AG95" vm="506">
        <f ca="1"/>
        <v>38496</v>
      </c>
      <c r="AH95" vm="507">
        <f ca="1"/>
        <v>1.4178999999999999</v>
      </c>
    </row>
    <row r="96" spans="2:34" x14ac:dyDescent="0.2">
      <c r="B96" s="41"/>
      <c r="E96" s="42" t="e">
        <f t="shared" si="4"/>
        <v>#DIV/0!</v>
      </c>
      <c r="G96" s="41"/>
      <c r="H96" vm="508">
        <f ca="1"/>
        <v>40969</v>
      </c>
      <c r="I96" vm="509">
        <f ca="1"/>
        <v>21.412500000000001</v>
      </c>
      <c r="J96" s="42">
        <f t="shared" ca="1" si="5"/>
        <v>0.10528679385530226</v>
      </c>
      <c r="L96" s="41"/>
      <c r="M96" vm="508">
        <f ca="1"/>
        <v>40969</v>
      </c>
      <c r="N96" vm="510">
        <f ca="1"/>
        <v>45.98</v>
      </c>
      <c r="O96" s="42">
        <f t="shared" ca="1" si="6"/>
        <v>0.17176350662589182</v>
      </c>
      <c r="Q96" s="41"/>
      <c r="R96" vm="508">
        <f ca="1"/>
        <v>40969</v>
      </c>
      <c r="S96" vm="511">
        <f ca="1"/>
        <v>37.005000000000003</v>
      </c>
      <c r="T96" s="42">
        <f t="shared" ca="1" si="7"/>
        <v>5.9404523332379125E-2</v>
      </c>
      <c r="AF96" t="e" cm="1">
        <f t="array" ref="AF96">_xlfn.STOCKHISTORY("APPL", "01/22/05", "01/22,2025",2)</f>
        <v>#VALUE!</v>
      </c>
      <c r="AG96" vm="512">
        <f ca="1"/>
        <v>38497</v>
      </c>
      <c r="AH96" vm="513">
        <f ca="1"/>
        <v>1.4207000000000001</v>
      </c>
    </row>
    <row r="97" spans="2:34" x14ac:dyDescent="0.2">
      <c r="B97" s="41"/>
      <c r="E97" s="42" t="e">
        <f t="shared" si="4"/>
        <v>#DIV/0!</v>
      </c>
      <c r="G97" s="41"/>
      <c r="H97" vm="514">
        <f ca="1"/>
        <v>41000</v>
      </c>
      <c r="I97" vm="515">
        <f ca="1"/>
        <v>20.856400000000001</v>
      </c>
      <c r="J97" s="42">
        <f t="shared" ca="1" si="5"/>
        <v>-2.59708114419148E-2</v>
      </c>
      <c r="L97" s="41"/>
      <c r="M97" vm="514">
        <f ca="1"/>
        <v>41000</v>
      </c>
      <c r="N97" vm="516">
        <f ca="1"/>
        <v>42.98</v>
      </c>
      <c r="O97" s="42">
        <f t="shared" ca="1" si="6"/>
        <v>-6.5245759025663333E-2</v>
      </c>
      <c r="Q97" s="41"/>
      <c r="R97" vm="514">
        <f ca="1"/>
        <v>41000</v>
      </c>
      <c r="S97" vm="517">
        <f ca="1"/>
        <v>38.159999999999997</v>
      </c>
      <c r="T97" s="42">
        <f t="shared" ca="1" si="7"/>
        <v>3.1211998378597325E-2</v>
      </c>
      <c r="AF97" t="e" cm="1">
        <f t="array" ref="AF97">_xlfn.STOCKHISTORY("APPL", "01/22/05", "01/22,2025",2)</f>
        <v>#VALUE!</v>
      </c>
      <c r="AG97" vm="518">
        <f ca="1"/>
        <v>38498</v>
      </c>
      <c r="AH97" vm="519">
        <f ca="1"/>
        <v>1.4550000000000001</v>
      </c>
    </row>
    <row r="98" spans="2:34" x14ac:dyDescent="0.2">
      <c r="B98" s="41"/>
      <c r="E98" s="42" t="e">
        <f t="shared" si="4"/>
        <v>#DIV/0!</v>
      </c>
      <c r="G98" s="41"/>
      <c r="H98" vm="520">
        <f ca="1"/>
        <v>41030</v>
      </c>
      <c r="I98" vm="521">
        <f ca="1"/>
        <v>20.633199999999999</v>
      </c>
      <c r="J98" s="42">
        <f t="shared" ca="1" si="5"/>
        <v>-1.070175102126935E-2</v>
      </c>
      <c r="L98" s="41"/>
      <c r="M98" vm="520">
        <f ca="1"/>
        <v>41030</v>
      </c>
      <c r="N98" vm="522">
        <f ca="1"/>
        <v>33.15</v>
      </c>
      <c r="O98" s="42">
        <f t="shared" ca="1" si="6"/>
        <v>-0.22871102838529547</v>
      </c>
      <c r="Q98" s="41"/>
      <c r="R98" vm="520">
        <f ca="1"/>
        <v>41030</v>
      </c>
      <c r="S98" vm="523">
        <f ca="1"/>
        <v>37.365000000000002</v>
      </c>
      <c r="T98" s="42">
        <f t="shared" ca="1" si="7"/>
        <v>-2.0833333333333193E-2</v>
      </c>
      <c r="AF98" t="e" cm="1">
        <f t="array" ref="AF98">_xlfn.STOCKHISTORY("APPL", "01/22/05", "01/22,2025",2)</f>
        <v>#VALUE!</v>
      </c>
      <c r="AG98" vm="524">
        <f ca="1"/>
        <v>38499</v>
      </c>
      <c r="AH98" vm="525">
        <f ca="1"/>
        <v>1.4486000000000001</v>
      </c>
    </row>
    <row r="99" spans="2:34" x14ac:dyDescent="0.2">
      <c r="B99" s="41"/>
      <c r="E99" s="42" t="e">
        <f t="shared" si="4"/>
        <v>#DIV/0!</v>
      </c>
      <c r="G99" s="41"/>
      <c r="H99" vm="526">
        <f ca="1"/>
        <v>41061</v>
      </c>
      <c r="I99" vm="527">
        <f ca="1"/>
        <v>20.857099999999999</v>
      </c>
      <c r="J99" s="42">
        <f t="shared" ca="1" si="5"/>
        <v>1.0851443304964835E-2</v>
      </c>
      <c r="L99" s="41"/>
      <c r="M99" vm="526">
        <f ca="1"/>
        <v>41061</v>
      </c>
      <c r="N99" vm="528">
        <f ca="1"/>
        <v>35.729999999999997</v>
      </c>
      <c r="O99" s="42">
        <f t="shared" ca="1" si="6"/>
        <v>7.7828054298642479E-2</v>
      </c>
      <c r="Q99" s="41"/>
      <c r="R99" vm="526">
        <f ca="1"/>
        <v>41061</v>
      </c>
      <c r="S99" vm="529">
        <f ca="1"/>
        <v>39.094999999999999</v>
      </c>
      <c r="T99" s="42">
        <f t="shared" ca="1" si="7"/>
        <v>4.6300013381506674E-2</v>
      </c>
      <c r="AF99" t="e" cm="1">
        <f t="array" ref="AF99">_xlfn.STOCKHISTORY("APPL", "01/22/05", "01/22,2025",2)</f>
        <v>#VALUE!</v>
      </c>
      <c r="AG99" vm="530">
        <f ca="1"/>
        <v>38503</v>
      </c>
      <c r="AH99" vm="27">
        <f ca="1"/>
        <v>1.42</v>
      </c>
    </row>
    <row r="100" spans="2:34" x14ac:dyDescent="0.2">
      <c r="B100" s="41"/>
      <c r="E100" s="42" t="e">
        <f t="shared" si="4"/>
        <v>#DIV/0!</v>
      </c>
      <c r="G100" s="41"/>
      <c r="H100" vm="531">
        <f ca="1"/>
        <v>41091</v>
      </c>
      <c r="I100" vm="532">
        <f ca="1"/>
        <v>21.812799999999999</v>
      </c>
      <c r="J100" s="42">
        <f t="shared" ca="1" si="5"/>
        <v>4.5821327030124044E-2</v>
      </c>
      <c r="L100" s="41"/>
      <c r="M100" vm="531">
        <f ca="1"/>
        <v>41091</v>
      </c>
      <c r="N100" vm="533">
        <f ca="1"/>
        <v>36</v>
      </c>
      <c r="O100" s="42">
        <f t="shared" ca="1" si="6"/>
        <v>7.5566750629723805E-3</v>
      </c>
      <c r="Q100" s="41"/>
      <c r="R100" vm="531">
        <f ca="1"/>
        <v>41091</v>
      </c>
      <c r="S100" vm="534">
        <f ca="1"/>
        <v>40.4</v>
      </c>
      <c r="T100" s="42">
        <f t="shared" ca="1" si="7"/>
        <v>3.3380227650594702E-2</v>
      </c>
      <c r="AF100" t="e" cm="1">
        <f t="array" ref="AF100">_xlfn.STOCKHISTORY("APPL", "01/22/05", "01/22,2025",2)</f>
        <v>#VALUE!</v>
      </c>
      <c r="AG100" vm="32">
        <f ca="1"/>
        <v>38504</v>
      </c>
      <c r="AH100" vm="535">
        <f ca="1"/>
        <v>1.4393</v>
      </c>
    </row>
    <row r="101" spans="2:34" x14ac:dyDescent="0.2">
      <c r="B101" s="41"/>
      <c r="E101" s="42" t="e">
        <f t="shared" si="4"/>
        <v>#DIV/0!</v>
      </c>
      <c r="G101" s="41"/>
      <c r="H101" vm="536">
        <f ca="1"/>
        <v>41122</v>
      </c>
      <c r="I101" vm="537">
        <f ca="1"/>
        <v>23.758500000000002</v>
      </c>
      <c r="J101" s="42">
        <f t="shared" ca="1" si="5"/>
        <v>8.9199919313430756E-2</v>
      </c>
      <c r="L101" s="41"/>
      <c r="M101" vm="536">
        <f ca="1"/>
        <v>41122</v>
      </c>
      <c r="N101" vm="538">
        <f ca="1"/>
        <v>37.14</v>
      </c>
      <c r="O101" s="42">
        <f t="shared" ca="1" si="6"/>
        <v>3.1666666666666683E-2</v>
      </c>
      <c r="Q101" s="41"/>
      <c r="R101" vm="536">
        <f ca="1"/>
        <v>41122</v>
      </c>
      <c r="S101" vm="416">
        <f ca="1"/>
        <v>37.4</v>
      </c>
      <c r="T101" s="42">
        <f t="shared" ca="1" si="7"/>
        <v>-7.4257425742574254E-2</v>
      </c>
      <c r="AF101" t="e" cm="1">
        <f t="array" ref="AF101">_xlfn.STOCKHISTORY("APPL", "01/22/05", "01/22,2025",2)</f>
        <v>#VALUE!</v>
      </c>
      <c r="AG101" vm="539">
        <f ca="1"/>
        <v>38505</v>
      </c>
      <c r="AH101" vm="540">
        <f ca="1"/>
        <v>1.43</v>
      </c>
    </row>
    <row r="102" spans="2:34" x14ac:dyDescent="0.2">
      <c r="B102" s="41"/>
      <c r="E102" s="42" t="e">
        <f t="shared" si="4"/>
        <v>#DIV/0!</v>
      </c>
      <c r="G102" s="41"/>
      <c r="H102" vm="541">
        <f ca="1"/>
        <v>41153</v>
      </c>
      <c r="I102" vm="542">
        <f ca="1"/>
        <v>23.825199999999999</v>
      </c>
      <c r="J102" s="42">
        <f t="shared" ca="1" si="5"/>
        <v>2.807416293116035E-3</v>
      </c>
      <c r="L102" s="41"/>
      <c r="M102" vm="541">
        <f ca="1"/>
        <v>41153</v>
      </c>
      <c r="N102" vm="543">
        <f ca="1"/>
        <v>40.479999999999997</v>
      </c>
      <c r="O102" s="42">
        <f t="shared" ca="1" si="6"/>
        <v>8.9929994614970282E-2</v>
      </c>
      <c r="Q102" s="41"/>
      <c r="R102" vm="541">
        <f ca="1"/>
        <v>41153</v>
      </c>
      <c r="S102" vm="544">
        <f ca="1"/>
        <v>37.93</v>
      </c>
      <c r="T102" s="42">
        <f t="shared" ca="1" si="7"/>
        <v>1.4171122994652438E-2</v>
      </c>
      <c r="AF102" t="e" cm="1">
        <f t="array" ref="AF102">_xlfn.STOCKHISTORY("APPL", "01/22/05", "01/22,2025",2)</f>
        <v>#VALUE!</v>
      </c>
      <c r="AG102" vm="545">
        <f ca="1"/>
        <v>38506</v>
      </c>
      <c r="AH102" vm="546">
        <f ca="1"/>
        <v>1.3656999999999999</v>
      </c>
    </row>
    <row r="103" spans="2:34" x14ac:dyDescent="0.2">
      <c r="B103" s="41"/>
      <c r="E103" s="42" t="e">
        <f t="shared" si="4"/>
        <v>#DIV/0!</v>
      </c>
      <c r="G103" s="41"/>
      <c r="H103" vm="547">
        <f ca="1"/>
        <v>41183</v>
      </c>
      <c r="I103" vm="548">
        <f ca="1"/>
        <v>21.261399999999998</v>
      </c>
      <c r="J103" s="42">
        <f t="shared" ca="1" si="5"/>
        <v>-0.1076087503987375</v>
      </c>
      <c r="L103" s="41"/>
      <c r="M103" vm="547">
        <f ca="1"/>
        <v>41183</v>
      </c>
      <c r="N103" vm="549">
        <f ca="1"/>
        <v>41.68</v>
      </c>
      <c r="O103" s="42">
        <f t="shared" ca="1" si="6"/>
        <v>2.9644268774703629E-2</v>
      </c>
      <c r="Q103" s="41"/>
      <c r="R103" vm="547">
        <f ca="1"/>
        <v>41183</v>
      </c>
      <c r="S103" vm="550">
        <f ca="1"/>
        <v>37.18</v>
      </c>
      <c r="T103" s="42">
        <f t="shared" ca="1" si="7"/>
        <v>-1.9773266543633008E-2</v>
      </c>
      <c r="AF103" t="e" cm="1">
        <f t="array" ref="AF103">_xlfn.STOCKHISTORY("APPL", "01/22/05", "01/22,2025",2)</f>
        <v>#VALUE!</v>
      </c>
      <c r="AG103" vm="551">
        <f ca="1"/>
        <v>38509</v>
      </c>
      <c r="AH103" vm="552">
        <f ca="1"/>
        <v>1.3543000000000001</v>
      </c>
    </row>
    <row r="104" spans="2:34" x14ac:dyDescent="0.2">
      <c r="B104" s="41"/>
      <c r="E104" s="42" t="e">
        <f t="shared" si="4"/>
        <v>#DIV/0!</v>
      </c>
      <c r="G104" s="41"/>
      <c r="H104" vm="553">
        <f ca="1"/>
        <v>41214</v>
      </c>
      <c r="I104" vm="554">
        <f ca="1"/>
        <v>20.902799999999999</v>
      </c>
      <c r="J104" s="42">
        <f t="shared" ca="1" si="5"/>
        <v>-1.6866245872802315E-2</v>
      </c>
      <c r="L104" s="41"/>
      <c r="M104" vm="553">
        <f ca="1"/>
        <v>41214</v>
      </c>
      <c r="N104" vm="555">
        <f ca="1"/>
        <v>41.08</v>
      </c>
      <c r="O104" s="42">
        <f t="shared" ca="1" si="6"/>
        <v>-1.4395393474088325E-2</v>
      </c>
      <c r="Q104" s="41"/>
      <c r="R104" vm="553">
        <f ca="1"/>
        <v>41214</v>
      </c>
      <c r="S104" vm="556">
        <f ca="1"/>
        <v>37.92</v>
      </c>
      <c r="T104" s="42">
        <f t="shared" ca="1" si="7"/>
        <v>1.9903173749327648E-2</v>
      </c>
      <c r="AF104" t="e" cm="1">
        <f t="array" ref="AF104">_xlfn.STOCKHISTORY("APPL", "01/22/05", "01/22,2025",2)</f>
        <v>#VALUE!</v>
      </c>
      <c r="AG104" vm="557">
        <f ca="1"/>
        <v>38510</v>
      </c>
      <c r="AH104" vm="558">
        <f ca="1"/>
        <v>1.3049999999999999</v>
      </c>
    </row>
    <row r="105" spans="2:34" x14ac:dyDescent="0.2">
      <c r="B105" s="41"/>
      <c r="E105" s="42" t="e">
        <f t="shared" si="4"/>
        <v>#DIV/0!</v>
      </c>
      <c r="G105" s="41"/>
      <c r="H105" vm="559">
        <f ca="1"/>
        <v>41244</v>
      </c>
      <c r="I105" vm="560">
        <f ca="1"/>
        <v>19.0062</v>
      </c>
      <c r="J105" s="42">
        <f t="shared" ca="1" si="5"/>
        <v>-9.0734255697801233E-2</v>
      </c>
      <c r="L105" s="41"/>
      <c r="M105" vm="559">
        <f ca="1"/>
        <v>41244</v>
      </c>
      <c r="N105" vm="561">
        <f ca="1"/>
        <v>43.969099999999997</v>
      </c>
      <c r="O105" s="42">
        <f t="shared" ca="1" si="6"/>
        <v>7.0328627069133384E-2</v>
      </c>
      <c r="Q105" s="41"/>
      <c r="R105" vm="559">
        <f ca="1"/>
        <v>41244</v>
      </c>
      <c r="S105" vm="562">
        <f ca="1"/>
        <v>36.25</v>
      </c>
      <c r="T105" s="42">
        <f t="shared" ca="1" si="7"/>
        <v>-4.4040084388185699E-2</v>
      </c>
      <c r="AF105" t="e" cm="1">
        <f t="array" ref="AF105">_xlfn.STOCKHISTORY("APPL", "01/22/05", "01/22,2025",2)</f>
        <v>#VALUE!</v>
      </c>
      <c r="AG105" vm="563">
        <f ca="1"/>
        <v>38511</v>
      </c>
      <c r="AH105" vm="564">
        <f ca="1"/>
        <v>1.3186</v>
      </c>
    </row>
    <row r="106" spans="2:34" x14ac:dyDescent="0.2">
      <c r="B106" s="41"/>
      <c r="E106" s="42" t="e">
        <f t="shared" si="4"/>
        <v>#DIV/0!</v>
      </c>
      <c r="G106" s="41"/>
      <c r="H106" vm="565">
        <f ca="1"/>
        <v>41275</v>
      </c>
      <c r="I106" vm="566">
        <f ca="1"/>
        <v>16.267499999999998</v>
      </c>
      <c r="J106" s="42">
        <f t="shared" ca="1" si="5"/>
        <v>-0.14409508476181465</v>
      </c>
      <c r="L106" s="41"/>
      <c r="M106" vm="565">
        <f ca="1"/>
        <v>41275</v>
      </c>
      <c r="N106" vm="567">
        <f ca="1"/>
        <v>47.05</v>
      </c>
      <c r="O106" s="42">
        <f t="shared" ca="1" si="6"/>
        <v>7.006966255847856E-2</v>
      </c>
      <c r="Q106" s="41"/>
      <c r="R106" vm="565">
        <f ca="1"/>
        <v>41275</v>
      </c>
      <c r="S106" vm="568">
        <f ca="1"/>
        <v>37.24</v>
      </c>
      <c r="T106" s="42">
        <f t="shared" ca="1" si="7"/>
        <v>2.731034482758626E-2</v>
      </c>
      <c r="AF106" t="e" cm="1">
        <f t="array" ref="AF106">_xlfn.STOCKHISTORY("APPL", "01/22/05", "01/22,2025",2)</f>
        <v>#VALUE!</v>
      </c>
      <c r="AG106" vm="569">
        <f ca="1"/>
        <v>38512</v>
      </c>
      <c r="AH106" vm="570">
        <f ca="1"/>
        <v>1.3446</v>
      </c>
    </row>
    <row r="107" spans="2:34" x14ac:dyDescent="0.2">
      <c r="B107" s="41"/>
      <c r="E107" s="42" t="e">
        <f t="shared" si="4"/>
        <v>#DIV/0!</v>
      </c>
      <c r="G107" s="41"/>
      <c r="H107" vm="571">
        <f ca="1"/>
        <v>41306</v>
      </c>
      <c r="I107" vm="572">
        <f ca="1"/>
        <v>15.7643</v>
      </c>
      <c r="J107" s="42">
        <f t="shared" ca="1" si="5"/>
        <v>-3.0932841555248065E-2</v>
      </c>
      <c r="L107" s="41"/>
      <c r="M107" vm="571">
        <f ca="1"/>
        <v>41306</v>
      </c>
      <c r="N107" vm="573">
        <f ca="1"/>
        <v>48.92</v>
      </c>
      <c r="O107" s="42">
        <f t="shared" ca="1" si="6"/>
        <v>3.9744952178533577E-2</v>
      </c>
      <c r="Q107" s="41"/>
      <c r="R107" vm="571">
        <f ca="1"/>
        <v>41306</v>
      </c>
      <c r="S107" vm="574">
        <f ca="1"/>
        <v>38.72</v>
      </c>
      <c r="T107" s="42">
        <f t="shared" ca="1" si="7"/>
        <v>3.9742212674543413E-2</v>
      </c>
      <c r="AF107" t="e" cm="1">
        <f t="array" ref="AF107">_xlfn.STOCKHISTORY("APPL", "01/22/05", "01/22,2025",2)</f>
        <v>#VALUE!</v>
      </c>
      <c r="AG107" vm="575">
        <f ca="1"/>
        <v>38513</v>
      </c>
      <c r="AH107" vm="576">
        <f ca="1"/>
        <v>1.2788999999999999</v>
      </c>
    </row>
    <row r="108" spans="2:34" x14ac:dyDescent="0.2">
      <c r="B108" s="41"/>
      <c r="E108" s="42" t="e">
        <f t="shared" si="4"/>
        <v>#DIV/0!</v>
      </c>
      <c r="G108" s="41"/>
      <c r="H108" vm="577">
        <f ca="1"/>
        <v>41334</v>
      </c>
      <c r="I108" vm="578">
        <f ca="1"/>
        <v>15.8093</v>
      </c>
      <c r="J108" s="42">
        <f t="shared" ca="1" si="5"/>
        <v>2.854551105979963E-3</v>
      </c>
      <c r="L108" s="41"/>
      <c r="M108" vm="577">
        <f ca="1"/>
        <v>41334</v>
      </c>
      <c r="N108" vm="579">
        <f ca="1"/>
        <v>47.46</v>
      </c>
      <c r="O108" s="42">
        <f t="shared" ca="1" si="6"/>
        <v>-2.9844644317252672E-2</v>
      </c>
      <c r="Q108" s="41"/>
      <c r="R108" vm="577">
        <f ca="1"/>
        <v>41334</v>
      </c>
      <c r="S108" vm="580">
        <f ca="1"/>
        <v>40.44</v>
      </c>
      <c r="T108" s="42">
        <f t="shared" ca="1" si="7"/>
        <v>4.4421487603305755E-2</v>
      </c>
      <c r="AF108" t="e" cm="1">
        <f t="array" ref="AF108">_xlfn.STOCKHISTORY("APPL", "01/22/05", "01/22,2025",2)</f>
        <v>#VALUE!</v>
      </c>
      <c r="AG108" vm="581">
        <f ca="1"/>
        <v>38516</v>
      </c>
      <c r="AH108" vm="582">
        <f ca="1"/>
        <v>1.2821</v>
      </c>
    </row>
    <row r="109" spans="2:34" x14ac:dyDescent="0.2">
      <c r="B109" s="41"/>
      <c r="E109" s="42" t="e">
        <f t="shared" si="4"/>
        <v>#DIV/0!</v>
      </c>
      <c r="G109" s="41"/>
      <c r="H109" vm="583">
        <f ca="1"/>
        <v>41365</v>
      </c>
      <c r="I109" vm="584">
        <f ca="1"/>
        <v>15.813599999999999</v>
      </c>
      <c r="J109" s="42">
        <f t="shared" ca="1" si="5"/>
        <v>2.7199180229351457E-4</v>
      </c>
      <c r="L109" s="41"/>
      <c r="M109" vm="583">
        <f ca="1"/>
        <v>41365</v>
      </c>
      <c r="N109" vm="585">
        <f ca="1"/>
        <v>49.01</v>
      </c>
      <c r="O109" s="42">
        <f t="shared" ca="1" si="6"/>
        <v>3.2659081331647639E-2</v>
      </c>
      <c r="Q109" s="41"/>
      <c r="R109" vm="583">
        <f ca="1"/>
        <v>41365</v>
      </c>
      <c r="S109" vm="586">
        <f ca="1"/>
        <v>42.33</v>
      </c>
      <c r="T109" s="42">
        <f t="shared" ca="1" si="7"/>
        <v>4.6735905044510404E-2</v>
      </c>
      <c r="AF109" t="e" cm="1">
        <f t="array" ref="AF109">_xlfn.STOCKHISTORY("APPL", "01/22/05", "01/22,2025",2)</f>
        <v>#VALUE!</v>
      </c>
      <c r="AG109" vm="587">
        <f ca="1"/>
        <v>38517</v>
      </c>
      <c r="AH109" vm="588">
        <f ca="1"/>
        <v>1.2857000000000001</v>
      </c>
    </row>
    <row r="110" spans="2:34" x14ac:dyDescent="0.2">
      <c r="B110" s="41"/>
      <c r="E110" s="42" t="e">
        <f t="shared" si="4"/>
        <v>#DIV/0!</v>
      </c>
      <c r="G110" s="41"/>
      <c r="H110" vm="589">
        <f ca="1"/>
        <v>41395</v>
      </c>
      <c r="I110" vm="590">
        <f ca="1"/>
        <v>16.061900000000001</v>
      </c>
      <c r="J110" s="42">
        <f t="shared" ca="1" si="5"/>
        <v>1.5701674508018553E-2</v>
      </c>
      <c r="L110" s="41"/>
      <c r="M110" vm="589">
        <f ca="1"/>
        <v>41395</v>
      </c>
      <c r="N110" vm="591">
        <f ca="1"/>
        <v>54.59</v>
      </c>
      <c r="O110" s="42">
        <f t="shared" ca="1" si="6"/>
        <v>0.1138543154458275</v>
      </c>
      <c r="Q110" s="41"/>
      <c r="R110" vm="589">
        <f ca="1"/>
        <v>41395</v>
      </c>
      <c r="S110" vm="592">
        <f ca="1"/>
        <v>39.99</v>
      </c>
      <c r="T110" s="42">
        <f t="shared" ca="1" si="7"/>
        <v>-5.5279943302622168E-2</v>
      </c>
      <c r="AF110" t="e" cm="1">
        <f t="array" ref="AF110">_xlfn.STOCKHISTORY("APPL", "01/22/05", "01/22,2025",2)</f>
        <v>#VALUE!</v>
      </c>
      <c r="AG110" vm="593">
        <f ca="1"/>
        <v>38518</v>
      </c>
      <c r="AH110" vm="594">
        <f ca="1"/>
        <v>1.3261000000000001</v>
      </c>
    </row>
    <row r="111" spans="2:34" x14ac:dyDescent="0.2">
      <c r="B111" s="41"/>
      <c r="E111" s="42" t="e">
        <f t="shared" si="4"/>
        <v>#DIV/0!</v>
      </c>
      <c r="G111" s="41"/>
      <c r="H111" vm="595">
        <f ca="1"/>
        <v>41426</v>
      </c>
      <c r="I111" vm="596">
        <f ca="1"/>
        <v>14.161799999999999</v>
      </c>
      <c r="J111" s="42">
        <f t="shared" ca="1" si="5"/>
        <v>-0.11829858235949681</v>
      </c>
      <c r="L111" s="41"/>
      <c r="M111" vm="595">
        <f ca="1"/>
        <v>41426</v>
      </c>
      <c r="N111" vm="597">
        <f ca="1"/>
        <v>52.79</v>
      </c>
      <c r="O111" s="42">
        <f t="shared" ca="1" si="6"/>
        <v>-3.2973071991207255E-2</v>
      </c>
      <c r="Q111" s="41"/>
      <c r="R111" vm="595">
        <f ca="1"/>
        <v>41426</v>
      </c>
      <c r="S111" vm="598">
        <f ca="1"/>
        <v>40.11</v>
      </c>
      <c r="T111" s="42">
        <f t="shared" ca="1" si="7"/>
        <v>3.0007501875468226E-3</v>
      </c>
      <c r="AF111" t="e" cm="1">
        <f t="array" ref="AF111">_xlfn.STOCKHISTORY("APPL", "01/22/05", "01/22,2025",2)</f>
        <v>#VALUE!</v>
      </c>
      <c r="AG111" vm="599">
        <f ca="1"/>
        <v>38519</v>
      </c>
      <c r="AH111" vm="600">
        <f ca="1"/>
        <v>1.3564000000000001</v>
      </c>
    </row>
    <row r="112" spans="2:34" x14ac:dyDescent="0.2">
      <c r="B112" s="41"/>
      <c r="E112" s="42" t="e">
        <f t="shared" si="4"/>
        <v>#DIV/0!</v>
      </c>
      <c r="G112" s="41"/>
      <c r="H112" vm="601">
        <f ca="1"/>
        <v>41456</v>
      </c>
      <c r="I112" vm="602">
        <f ca="1"/>
        <v>16.161799999999999</v>
      </c>
      <c r="J112" s="42">
        <f t="shared" ca="1" si="5"/>
        <v>0.14122498552443899</v>
      </c>
      <c r="L112" s="41"/>
      <c r="M112" vm="601">
        <f ca="1"/>
        <v>41456</v>
      </c>
      <c r="N112" vm="603">
        <f ca="1"/>
        <v>55.73</v>
      </c>
      <c r="O112" s="42">
        <f t="shared" ca="1" si="6"/>
        <v>5.5692365978404962E-2</v>
      </c>
      <c r="Q112" s="41"/>
      <c r="R112" vm="601">
        <f ca="1"/>
        <v>41456</v>
      </c>
      <c r="S112" vm="604">
        <f ca="1"/>
        <v>40.08</v>
      </c>
      <c r="T112" s="42">
        <f t="shared" ca="1" si="7"/>
        <v>-7.4794315632014806E-4</v>
      </c>
      <c r="AF112" t="e" cm="1">
        <f t="array" ref="AF112">_xlfn.STOCKHISTORY("APPL", "01/22/05", "01/22,2025",2)</f>
        <v>#VALUE!</v>
      </c>
      <c r="AG112" vm="605">
        <f ca="1"/>
        <v>38520</v>
      </c>
      <c r="AH112" vm="606">
        <f ca="1"/>
        <v>1.3682000000000001</v>
      </c>
    </row>
    <row r="113" spans="2:34" x14ac:dyDescent="0.2">
      <c r="B113" s="41"/>
      <c r="E113" s="42" t="e">
        <f t="shared" si="4"/>
        <v>#DIV/0!</v>
      </c>
      <c r="G113" s="41"/>
      <c r="H113" vm="607">
        <f ca="1"/>
        <v>41487</v>
      </c>
      <c r="I113" vm="608">
        <f ca="1"/>
        <v>17.400600000000001</v>
      </c>
      <c r="J113" s="42">
        <f t="shared" ca="1" si="5"/>
        <v>7.6649878107636599E-2</v>
      </c>
      <c r="L113" s="41"/>
      <c r="M113" vm="607">
        <f ca="1"/>
        <v>41487</v>
      </c>
      <c r="N113" vm="609">
        <f ca="1"/>
        <v>50.53</v>
      </c>
      <c r="O113" s="42">
        <f t="shared" ca="1" si="6"/>
        <v>-9.3307015969854579E-2</v>
      </c>
      <c r="Q113" s="41"/>
      <c r="R113" vm="607">
        <f ca="1"/>
        <v>41487</v>
      </c>
      <c r="S113" vm="610">
        <f ca="1"/>
        <v>38.18</v>
      </c>
      <c r="T113" s="42">
        <f t="shared" ca="1" si="7"/>
        <v>-4.7405189620758452E-2</v>
      </c>
      <c r="AF113" t="e" cm="1">
        <f t="array" ref="AF113">_xlfn.STOCKHISTORY("APPL", "01/22/05", "01/22,2025",2)</f>
        <v>#VALUE!</v>
      </c>
      <c r="AG113" vm="611">
        <f ca="1"/>
        <v>38523</v>
      </c>
      <c r="AH113" vm="612">
        <f ca="1"/>
        <v>1.3431999999999999</v>
      </c>
    </row>
    <row r="114" spans="2:34" x14ac:dyDescent="0.2">
      <c r="B114" s="41"/>
      <c r="E114" s="42" t="e">
        <f t="shared" si="4"/>
        <v>#DIV/0!</v>
      </c>
      <c r="G114" s="41"/>
      <c r="H114" vm="613">
        <f ca="1"/>
        <v>41518</v>
      </c>
      <c r="I114" vm="614">
        <f ca="1"/>
        <v>17.026800000000001</v>
      </c>
      <c r="J114" s="42">
        <f t="shared" ca="1" si="5"/>
        <v>-2.1482017861453009E-2</v>
      </c>
      <c r="L114" s="41"/>
      <c r="M114" vm="613">
        <f ca="1"/>
        <v>41518</v>
      </c>
      <c r="N114" vm="615">
        <f ca="1"/>
        <v>51.69</v>
      </c>
      <c r="O114" s="42">
        <f t="shared" ca="1" si="6"/>
        <v>2.2956659410251268E-2</v>
      </c>
      <c r="Q114" s="41"/>
      <c r="R114" vm="613">
        <f ca="1"/>
        <v>41518</v>
      </c>
      <c r="S114" vm="616">
        <f ca="1"/>
        <v>37.880000000000003</v>
      </c>
      <c r="T114" s="42">
        <f t="shared" ca="1" si="7"/>
        <v>-7.8575170246201458E-3</v>
      </c>
      <c r="AF114" t="e" cm="1">
        <f t="array" ref="AF114">_xlfn.STOCKHISTORY("APPL", "01/22/05", "01/22,2025",2)</f>
        <v>#VALUE!</v>
      </c>
      <c r="AG114" vm="617">
        <f ca="1"/>
        <v>38524</v>
      </c>
      <c r="AH114" vm="618">
        <f ca="1"/>
        <v>1.3521000000000001</v>
      </c>
    </row>
    <row r="115" spans="2:34" x14ac:dyDescent="0.2">
      <c r="B115" s="41"/>
      <c r="E115" s="42" t="e">
        <f t="shared" si="4"/>
        <v>#DIV/0!</v>
      </c>
      <c r="G115" s="41"/>
      <c r="H115" vm="619">
        <f ca="1"/>
        <v>41548</v>
      </c>
      <c r="I115" vm="620">
        <f ca="1"/>
        <v>18.667899999999999</v>
      </c>
      <c r="J115" s="42">
        <f t="shared" ca="1" si="5"/>
        <v>9.6383348603378077E-2</v>
      </c>
      <c r="L115" s="41"/>
      <c r="M115" vm="619">
        <f ca="1"/>
        <v>41548</v>
      </c>
      <c r="N115" vm="621">
        <f ca="1"/>
        <v>51.54</v>
      </c>
      <c r="O115" s="42">
        <f t="shared" ca="1" si="6"/>
        <v>-2.9019152640742617E-3</v>
      </c>
      <c r="Q115" s="41"/>
      <c r="R115" vm="619">
        <f ca="1"/>
        <v>41548</v>
      </c>
      <c r="S115" vm="622">
        <f ca="1"/>
        <v>39.57</v>
      </c>
      <c r="T115" s="42">
        <f t="shared" ca="1" si="7"/>
        <v>4.4614572333685258E-2</v>
      </c>
      <c r="AF115" t="e" cm="1">
        <f t="array" ref="AF115">_xlfn.STOCKHISTORY("APPL", "01/22/05", "01/22,2025",2)</f>
        <v>#VALUE!</v>
      </c>
      <c r="AG115" vm="623">
        <f ca="1"/>
        <v>38525</v>
      </c>
      <c r="AH115" vm="624">
        <f ca="1"/>
        <v>1.3768</v>
      </c>
    </row>
    <row r="116" spans="2:34" x14ac:dyDescent="0.2">
      <c r="B116" s="41"/>
      <c r="E116" s="42" t="e">
        <f t="shared" si="4"/>
        <v>#DIV/0!</v>
      </c>
      <c r="G116" s="41"/>
      <c r="H116" vm="625">
        <f ca="1"/>
        <v>41579</v>
      </c>
      <c r="I116" vm="626">
        <f ca="1"/>
        <v>19.8596</v>
      </c>
      <c r="J116" s="42">
        <f t="shared" ca="1" si="5"/>
        <v>6.3836853636456206E-2</v>
      </c>
      <c r="L116" s="41"/>
      <c r="M116" vm="625">
        <f ca="1"/>
        <v>41579</v>
      </c>
      <c r="N116" vm="627">
        <f ca="1"/>
        <v>57.22</v>
      </c>
      <c r="O116" s="42">
        <f t="shared" ca="1" si="6"/>
        <v>0.11020566550252231</v>
      </c>
      <c r="Q116" s="41"/>
      <c r="R116" vm="625">
        <f ca="1"/>
        <v>41579</v>
      </c>
      <c r="S116" vm="628">
        <f ca="1"/>
        <v>40.19</v>
      </c>
      <c r="T116" s="42">
        <f t="shared" ca="1" si="7"/>
        <v>1.566843568359862E-2</v>
      </c>
      <c r="AF116" t="e" cm="1">
        <f t="array" ref="AF116">_xlfn.STOCKHISTORY("APPL", "01/22/05", "01/22,2025",2)</f>
        <v>#VALUE!</v>
      </c>
      <c r="AG116" vm="629">
        <f ca="1"/>
        <v>38526</v>
      </c>
      <c r="AH116" vm="630">
        <f ca="1"/>
        <v>1.3889</v>
      </c>
    </row>
    <row r="117" spans="2:34" x14ac:dyDescent="0.2">
      <c r="B117" s="41"/>
      <c r="E117" s="42" t="e">
        <f t="shared" si="4"/>
        <v>#DIV/0!</v>
      </c>
      <c r="G117" s="41"/>
      <c r="H117" vm="631">
        <f ca="1"/>
        <v>41609</v>
      </c>
      <c r="I117" vm="632">
        <f ca="1"/>
        <v>20.0364</v>
      </c>
      <c r="J117" s="42">
        <f t="shared" ca="1" si="5"/>
        <v>8.9024955185401551E-3</v>
      </c>
      <c r="L117" s="41"/>
      <c r="M117" vm="631">
        <f ca="1"/>
        <v>41609</v>
      </c>
      <c r="N117" vm="633">
        <f ca="1"/>
        <v>58.48</v>
      </c>
      <c r="O117" s="42">
        <f t="shared" ca="1" si="6"/>
        <v>2.2020272631946839E-2</v>
      </c>
      <c r="Q117" s="41"/>
      <c r="R117" vm="631">
        <f ca="1"/>
        <v>41609</v>
      </c>
      <c r="S117" vm="634">
        <f ca="1"/>
        <v>41.31</v>
      </c>
      <c r="T117" s="42">
        <f t="shared" ca="1" si="7"/>
        <v>2.7867628763374088E-2</v>
      </c>
      <c r="AF117" t="e" cm="1">
        <f t="array" ref="AF117">_xlfn.STOCKHISTORY("APPL", "01/22/05", "01/22,2025",2)</f>
        <v>#VALUE!</v>
      </c>
      <c r="AG117" vm="635">
        <f ca="1"/>
        <v>38527</v>
      </c>
      <c r="AH117" vm="636">
        <f ca="1"/>
        <v>1.3486</v>
      </c>
    </row>
    <row r="118" spans="2:34" x14ac:dyDescent="0.2">
      <c r="B118" s="41"/>
      <c r="E118" s="42" t="e">
        <f t="shared" si="4"/>
        <v>#DIV/0!</v>
      </c>
      <c r="G118" s="41"/>
      <c r="H118" vm="637">
        <f ca="1"/>
        <v>41640</v>
      </c>
      <c r="I118" vm="638">
        <f ca="1"/>
        <v>17.878599999999999</v>
      </c>
      <c r="J118" s="42">
        <f t="shared" ca="1" si="5"/>
        <v>-0.1076939969255955</v>
      </c>
      <c r="L118" s="41"/>
      <c r="M118" vm="637">
        <f ca="1"/>
        <v>41640</v>
      </c>
      <c r="N118" vm="639">
        <f ca="1"/>
        <v>55.36</v>
      </c>
      <c r="O118" s="42">
        <f t="shared" ca="1" si="6"/>
        <v>-5.3351573187414458E-2</v>
      </c>
      <c r="Q118" s="41"/>
      <c r="R118" vm="637">
        <f ca="1"/>
        <v>41640</v>
      </c>
      <c r="S118" vm="640">
        <f ca="1"/>
        <v>37.82</v>
      </c>
      <c r="T118" s="42">
        <f t="shared" ca="1" si="7"/>
        <v>-8.4483175986444004E-2</v>
      </c>
      <c r="AF118" t="e" cm="1">
        <f t="array" ref="AF118">_xlfn.STOCKHISTORY("APPL", "01/22/05", "01/22,2025",2)</f>
        <v>#VALUE!</v>
      </c>
      <c r="AG118" vm="641">
        <f ca="1"/>
        <v>38530</v>
      </c>
      <c r="AH118" vm="642">
        <f ca="1"/>
        <v>1.325</v>
      </c>
    </row>
    <row r="119" spans="2:34" x14ac:dyDescent="0.2">
      <c r="B119" s="41"/>
      <c r="E119" s="42" t="e">
        <f t="shared" si="4"/>
        <v>#DIV/0!</v>
      </c>
      <c r="G119" s="41"/>
      <c r="H119" vm="643">
        <f ca="1"/>
        <v>41671</v>
      </c>
      <c r="I119" vm="644">
        <f ca="1"/>
        <v>18.7943</v>
      </c>
      <c r="J119" s="42">
        <f t="shared" ca="1" si="5"/>
        <v>5.1217656863512866E-2</v>
      </c>
      <c r="L119" s="41"/>
      <c r="M119" vm="643">
        <f ca="1"/>
        <v>41671</v>
      </c>
      <c r="N119" vm="645">
        <f ca="1"/>
        <v>56.82</v>
      </c>
      <c r="O119" s="42">
        <f t="shared" ca="1" si="6"/>
        <v>2.6372832369942211E-2</v>
      </c>
      <c r="Q119" s="41"/>
      <c r="R119" vm="643">
        <f ca="1"/>
        <v>41671</v>
      </c>
      <c r="S119" vm="646">
        <f ca="1"/>
        <v>38.200000000000003</v>
      </c>
      <c r="T119" s="42">
        <f t="shared" ca="1" si="7"/>
        <v>1.0047593865679601E-2</v>
      </c>
      <c r="AF119" t="e" cm="1">
        <f t="array" ref="AF119">_xlfn.STOCKHISTORY("APPL", "01/22/05", "01/22,2025",2)</f>
        <v>#VALUE!</v>
      </c>
      <c r="AG119" vm="647">
        <f ca="1"/>
        <v>38531</v>
      </c>
      <c r="AH119" vm="648">
        <f ca="1"/>
        <v>1.3325</v>
      </c>
    </row>
    <row r="120" spans="2:34" x14ac:dyDescent="0.2">
      <c r="B120" s="41"/>
      <c r="E120" s="42" t="e">
        <f t="shared" si="4"/>
        <v>#DIV/0!</v>
      </c>
      <c r="G120" s="41"/>
      <c r="H120" vm="649">
        <f ca="1"/>
        <v>41699</v>
      </c>
      <c r="I120" vm="650">
        <f ca="1"/>
        <v>19.1693</v>
      </c>
      <c r="J120" s="42">
        <f t="shared" ca="1" si="5"/>
        <v>1.995285804738671E-2</v>
      </c>
      <c r="L120" s="41"/>
      <c r="M120" vm="649">
        <f ca="1"/>
        <v>41699</v>
      </c>
      <c r="N120" vm="651">
        <f ca="1"/>
        <v>60.71</v>
      </c>
      <c r="O120" s="42">
        <f t="shared" ca="1" si="6"/>
        <v>6.8461809222104902E-2</v>
      </c>
      <c r="Q120" s="41"/>
      <c r="R120" vm="649">
        <f ca="1"/>
        <v>41699</v>
      </c>
      <c r="S120" vm="652">
        <f ca="1"/>
        <v>38.659999999999997</v>
      </c>
      <c r="T120" s="42">
        <f t="shared" ca="1" si="7"/>
        <v>1.2041884816753763E-2</v>
      </c>
      <c r="AF120" t="e" cm="1">
        <f t="array" ref="AF120">_xlfn.STOCKHISTORY("APPL", "01/22/05", "01/22,2025",2)</f>
        <v>#VALUE!</v>
      </c>
      <c r="AG120" vm="653">
        <f ca="1"/>
        <v>38532</v>
      </c>
      <c r="AH120" vm="654">
        <f ca="1"/>
        <v>1.2988999999999999</v>
      </c>
    </row>
    <row r="121" spans="2:34" x14ac:dyDescent="0.2">
      <c r="B121" s="41"/>
      <c r="E121" s="42" t="e">
        <f t="shared" si="4"/>
        <v>#DIV/0!</v>
      </c>
      <c r="G121" s="41"/>
      <c r="H121" vm="655">
        <f ca="1"/>
        <v>41730</v>
      </c>
      <c r="I121" vm="656">
        <f ca="1"/>
        <v>21.0746</v>
      </c>
      <c r="J121" s="42">
        <f t="shared" ca="1" si="5"/>
        <v>9.9393300746506152E-2</v>
      </c>
      <c r="L121" s="41"/>
      <c r="M121" vm="655">
        <f ca="1"/>
        <v>41730</v>
      </c>
      <c r="N121" vm="657">
        <f ca="1"/>
        <v>55.98</v>
      </c>
      <c r="O121" s="42">
        <f t="shared" ca="1" si="6"/>
        <v>-7.7911381979904534E-2</v>
      </c>
      <c r="Q121" s="41"/>
      <c r="R121" vm="655">
        <f ca="1"/>
        <v>41730</v>
      </c>
      <c r="S121" vm="658">
        <f ca="1"/>
        <v>40.79</v>
      </c>
      <c r="T121" s="42">
        <f t="shared" ca="1" si="7"/>
        <v>5.5095706156233902E-2</v>
      </c>
      <c r="AF121" t="e" cm="1">
        <f t="array" ref="AF121">_xlfn.STOCKHISTORY("APPL", "01/22/05", "01/22,2025",2)</f>
        <v>#VALUE!</v>
      </c>
      <c r="AG121" vm="659">
        <f ca="1"/>
        <v>38533</v>
      </c>
      <c r="AH121" vm="33">
        <f ca="1"/>
        <v>1.3146</v>
      </c>
    </row>
    <row r="122" spans="2:34" x14ac:dyDescent="0.2">
      <c r="B122" s="41"/>
      <c r="E122" s="42" t="e">
        <f t="shared" si="4"/>
        <v>#DIV/0!</v>
      </c>
      <c r="G122" s="41"/>
      <c r="H122" vm="660">
        <f ca="1"/>
        <v>41760</v>
      </c>
      <c r="I122" vm="661">
        <f ca="1"/>
        <v>22.607099999999999</v>
      </c>
      <c r="J122" s="42">
        <f t="shared" ca="1" si="5"/>
        <v>7.2717868903798832E-2</v>
      </c>
      <c r="L122" s="41"/>
      <c r="M122" vm="660">
        <f ca="1"/>
        <v>41760</v>
      </c>
      <c r="N122" vm="662">
        <f ca="1"/>
        <v>55.57</v>
      </c>
      <c r="O122" s="42">
        <f t="shared" ca="1" si="6"/>
        <v>-7.3240443015362023E-3</v>
      </c>
      <c r="Q122" s="41"/>
      <c r="R122" vm="660">
        <f ca="1"/>
        <v>41760</v>
      </c>
      <c r="S122" vm="663">
        <f ca="1"/>
        <v>40.909999999999997</v>
      </c>
      <c r="T122" s="42">
        <f t="shared" ca="1" si="7"/>
        <v>2.9418975239028549E-3</v>
      </c>
      <c r="AF122" t="e" cm="1">
        <f t="array" ref="AF122">_xlfn.STOCKHISTORY("APPL", "01/22/05", "01/22,2025",2)</f>
        <v>#VALUE!</v>
      </c>
      <c r="AG122" vm="38">
        <f ca="1"/>
        <v>38534</v>
      </c>
      <c r="AH122" vm="664">
        <f ca="1"/>
        <v>1.3036000000000001</v>
      </c>
    </row>
    <row r="123" spans="2:34" x14ac:dyDescent="0.2">
      <c r="B123" s="41"/>
      <c r="E123" s="42" t="e">
        <f t="shared" si="4"/>
        <v>#DIV/0!</v>
      </c>
      <c r="G123" s="41"/>
      <c r="H123" vm="665">
        <f ca="1"/>
        <v>41791</v>
      </c>
      <c r="I123" vm="666">
        <f ca="1"/>
        <v>23.232500000000002</v>
      </c>
      <c r="J123" s="42">
        <f t="shared" ca="1" si="5"/>
        <v>2.766387550813694E-2</v>
      </c>
      <c r="L123" s="41"/>
      <c r="M123" vm="665">
        <f ca="1"/>
        <v>41791</v>
      </c>
      <c r="N123" vm="667">
        <f ca="1"/>
        <v>57.62</v>
      </c>
      <c r="O123" s="42">
        <f t="shared" ca="1" si="6"/>
        <v>3.6890408493791563E-2</v>
      </c>
      <c r="Q123" s="41"/>
      <c r="R123" vm="665">
        <f ca="1"/>
        <v>41791</v>
      </c>
      <c r="S123" vm="668">
        <f ca="1"/>
        <v>42.36</v>
      </c>
      <c r="T123" s="42">
        <f t="shared" ca="1" si="7"/>
        <v>3.5443656807626567E-2</v>
      </c>
      <c r="AF123" t="e" cm="1">
        <f t="array" ref="AF123">_xlfn.STOCKHISTORY("APPL", "01/22/05", "01/22,2025",2)</f>
        <v>#VALUE!</v>
      </c>
      <c r="AG123" vm="669">
        <f ca="1"/>
        <v>38538</v>
      </c>
      <c r="AH123" vm="600">
        <f ca="1"/>
        <v>1.3564000000000001</v>
      </c>
    </row>
    <row r="124" spans="2:34" x14ac:dyDescent="0.2">
      <c r="B124" s="41"/>
      <c r="E124" s="42" t="e">
        <f t="shared" si="4"/>
        <v>#DIV/0!</v>
      </c>
      <c r="G124" s="41"/>
      <c r="H124" vm="670">
        <f ca="1"/>
        <v>41821</v>
      </c>
      <c r="I124" vm="671">
        <f ca="1"/>
        <v>23.9</v>
      </c>
      <c r="J124" s="42">
        <f t="shared" ca="1" si="5"/>
        <v>2.873130313138908E-2</v>
      </c>
      <c r="L124" s="41"/>
      <c r="M124" vm="670">
        <f ca="1"/>
        <v>41821</v>
      </c>
      <c r="N124" vm="672">
        <f ca="1"/>
        <v>57.67</v>
      </c>
      <c r="O124" s="42">
        <f t="shared" ca="1" si="6"/>
        <v>8.6775425199590883E-4</v>
      </c>
      <c r="Q124" s="41"/>
      <c r="R124" vm="670">
        <f ca="1"/>
        <v>41821</v>
      </c>
      <c r="S124" vm="673">
        <f ca="1"/>
        <v>39.29</v>
      </c>
      <c r="T124" s="42">
        <f t="shared" ca="1" si="7"/>
        <v>-7.2474032105760158E-2</v>
      </c>
      <c r="AF124" t="e" cm="1">
        <f t="array" ref="AF124">_xlfn.STOCKHISTORY("APPL", "01/22/05", "01/22,2025",2)</f>
        <v>#VALUE!</v>
      </c>
      <c r="AG124" vm="674">
        <f ca="1"/>
        <v>38539</v>
      </c>
      <c r="AH124" vm="675">
        <f ca="1"/>
        <v>1.3353999999999999</v>
      </c>
    </row>
    <row r="125" spans="2:34" x14ac:dyDescent="0.2">
      <c r="B125" s="41"/>
      <c r="E125" s="42" t="e">
        <f t="shared" si="4"/>
        <v>#DIV/0!</v>
      </c>
      <c r="G125" s="41"/>
      <c r="H125" vm="676">
        <f ca="1"/>
        <v>41852</v>
      </c>
      <c r="I125" vm="677">
        <f ca="1"/>
        <v>25.625</v>
      </c>
      <c r="J125" s="42">
        <f t="shared" ca="1" si="5"/>
        <v>7.2175732217573285E-2</v>
      </c>
      <c r="L125" s="41"/>
      <c r="M125" vm="676">
        <f ca="1"/>
        <v>41852</v>
      </c>
      <c r="N125" vm="678">
        <f ca="1"/>
        <v>59.45</v>
      </c>
      <c r="O125" s="42">
        <f t="shared" ca="1" si="6"/>
        <v>3.0865267903589406E-2</v>
      </c>
      <c r="Q125" s="41"/>
      <c r="R125" vm="676">
        <f ca="1"/>
        <v>41852</v>
      </c>
      <c r="S125" vm="679">
        <f ca="1"/>
        <v>41.72</v>
      </c>
      <c r="T125" s="42">
        <f t="shared" ca="1" si="7"/>
        <v>6.184779842199032E-2</v>
      </c>
      <c r="AF125" t="e" cm="1">
        <f t="array" ref="AF125">_xlfn.STOCKHISTORY("APPL", "01/22/05", "01/22,2025",2)</f>
        <v>#VALUE!</v>
      </c>
      <c r="AG125" vm="680">
        <f ca="1"/>
        <v>38540</v>
      </c>
      <c r="AH125" vm="681">
        <f ca="1"/>
        <v>1.3439000000000001</v>
      </c>
    </row>
    <row r="126" spans="2:34" x14ac:dyDescent="0.2">
      <c r="B126" s="41"/>
      <c r="E126" s="42" t="e">
        <f t="shared" si="4"/>
        <v>#DIV/0!</v>
      </c>
      <c r="G126" s="41"/>
      <c r="H126" vm="682">
        <f ca="1"/>
        <v>41883</v>
      </c>
      <c r="I126" vm="683">
        <f ca="1"/>
        <v>25.1875</v>
      </c>
      <c r="J126" s="42">
        <f t="shared" ca="1" si="5"/>
        <v>-1.7073170731707318E-2</v>
      </c>
      <c r="L126" s="41"/>
      <c r="M126" vm="682">
        <f ca="1"/>
        <v>41883</v>
      </c>
      <c r="N126" vm="684">
        <f ca="1"/>
        <v>60.24</v>
      </c>
      <c r="O126" s="42">
        <f t="shared" ca="1" si="6"/>
        <v>1.3288477712363316E-2</v>
      </c>
      <c r="Q126" s="41"/>
      <c r="R126" vm="682">
        <f ca="1"/>
        <v>41883</v>
      </c>
      <c r="S126" vm="685">
        <f ca="1"/>
        <v>42.66</v>
      </c>
      <c r="T126" s="42">
        <f t="shared" ca="1" si="7"/>
        <v>2.2531160115052677E-2</v>
      </c>
      <c r="AF126" t="e" cm="1">
        <f t="array" ref="AF126">_xlfn.STOCKHISTORY("APPL", "01/22/05", "01/22,2025",2)</f>
        <v>#VALUE!</v>
      </c>
      <c r="AG126" vm="686">
        <f ca="1"/>
        <v>38541</v>
      </c>
      <c r="AH126" vm="687">
        <f ca="1"/>
        <v>1.3661000000000001</v>
      </c>
    </row>
    <row r="127" spans="2:34" x14ac:dyDescent="0.2">
      <c r="B127" s="41"/>
      <c r="E127" s="42" t="e">
        <f t="shared" si="4"/>
        <v>#DIV/0!</v>
      </c>
      <c r="G127" s="41"/>
      <c r="H127" vm="688">
        <f ca="1"/>
        <v>41913</v>
      </c>
      <c r="I127" vm="689">
        <f ca="1"/>
        <v>27</v>
      </c>
      <c r="J127" s="42">
        <f t="shared" ca="1" si="5"/>
        <v>7.1960297766749379E-2</v>
      </c>
      <c r="L127" s="41"/>
      <c r="M127" vm="688">
        <f ca="1"/>
        <v>41913</v>
      </c>
      <c r="N127" vm="690">
        <f ca="1"/>
        <v>60.48</v>
      </c>
      <c r="O127" s="42">
        <f t="shared" ca="1" si="6"/>
        <v>3.9840637450198352E-3</v>
      </c>
      <c r="Q127" s="41"/>
      <c r="R127" vm="688">
        <f ca="1"/>
        <v>41913</v>
      </c>
      <c r="S127" vm="691">
        <f ca="1"/>
        <v>41.88</v>
      </c>
      <c r="T127" s="42">
        <f t="shared" ca="1" si="7"/>
        <v>-1.828410689170169E-2</v>
      </c>
      <c r="AF127" t="e" cm="1">
        <f t="array" ref="AF127">_xlfn.STOCKHISTORY("APPL", "01/22/05", "01/22,2025",2)</f>
        <v>#VALUE!</v>
      </c>
      <c r="AG127" vm="692">
        <f ca="1"/>
        <v>38544</v>
      </c>
      <c r="AH127" vm="693">
        <f ca="1"/>
        <v>1.3607</v>
      </c>
    </row>
    <row r="128" spans="2:34" x14ac:dyDescent="0.2">
      <c r="B128" s="41"/>
      <c r="E128" s="42" t="e">
        <f t="shared" si="4"/>
        <v>#DIV/0!</v>
      </c>
      <c r="G128" s="41"/>
      <c r="H128" vm="694">
        <f ca="1"/>
        <v>41944</v>
      </c>
      <c r="I128" vm="695">
        <f ca="1"/>
        <v>29.732500000000002</v>
      </c>
      <c r="J128" s="42">
        <f t="shared" ca="1" si="5"/>
        <v>0.10120370370370377</v>
      </c>
      <c r="L128" s="41"/>
      <c r="M128" vm="694">
        <f ca="1"/>
        <v>41944</v>
      </c>
      <c r="N128" vm="696">
        <f ca="1"/>
        <v>60.16</v>
      </c>
      <c r="O128" s="42">
        <f t="shared" ca="1" si="6"/>
        <v>-5.2910052910052959E-3</v>
      </c>
      <c r="Q128" s="41"/>
      <c r="R128" vm="694">
        <f ca="1"/>
        <v>41944</v>
      </c>
      <c r="S128" vm="697">
        <f ca="1"/>
        <v>44.83</v>
      </c>
      <c r="T128" s="42">
        <f t="shared" ca="1" si="7"/>
        <v>7.0439350525310307E-2</v>
      </c>
      <c r="AF128" t="e" cm="1">
        <f t="array" ref="AF128">_xlfn.STOCKHISTORY("APPL", "01/22/05", "01/22,2025",2)</f>
        <v>#VALUE!</v>
      </c>
      <c r="AG128" vm="698">
        <f ca="1"/>
        <v>38545</v>
      </c>
      <c r="AH128" vm="546">
        <f ca="1"/>
        <v>1.3656999999999999</v>
      </c>
    </row>
    <row r="129" spans="2:34" x14ac:dyDescent="0.2">
      <c r="B129" s="41"/>
      <c r="E129" s="42" t="e">
        <f t="shared" si="4"/>
        <v>#DIV/0!</v>
      </c>
      <c r="G129" s="41"/>
      <c r="H129" vm="699">
        <f ca="1"/>
        <v>41974</v>
      </c>
      <c r="I129" vm="700">
        <f ca="1"/>
        <v>27.594999999999999</v>
      </c>
      <c r="J129" s="42">
        <f t="shared" ca="1" si="5"/>
        <v>-7.189102833599606E-2</v>
      </c>
      <c r="L129" s="41"/>
      <c r="M129" vm="699">
        <f ca="1"/>
        <v>41974</v>
      </c>
      <c r="N129" vm="701">
        <f ca="1"/>
        <v>62.58</v>
      </c>
      <c r="O129" s="42">
        <f t="shared" ca="1" si="6"/>
        <v>4.0226063829787266E-2</v>
      </c>
      <c r="Q129" s="41"/>
      <c r="R129" vm="699">
        <f ca="1"/>
        <v>41974</v>
      </c>
      <c r="S129" vm="702">
        <f ca="1"/>
        <v>42.22</v>
      </c>
      <c r="T129" s="42">
        <f t="shared" ca="1" si="7"/>
        <v>-5.8219942003122901E-2</v>
      </c>
      <c r="AF129" t="e" cm="1">
        <f t="array" ref="AF129">_xlfn.STOCKHISTORY("APPL", "01/22/05", "01/22,2025",2)</f>
        <v>#VALUE!</v>
      </c>
      <c r="AG129" vm="703">
        <f ca="1"/>
        <v>38546</v>
      </c>
      <c r="AH129" vm="704">
        <f ca="1"/>
        <v>1.3695999999999999</v>
      </c>
    </row>
    <row r="130" spans="2:34" x14ac:dyDescent="0.2">
      <c r="B130" s="41"/>
      <c r="E130" s="42" t="e">
        <f t="shared" si="4"/>
        <v>#DIV/0!</v>
      </c>
      <c r="G130" s="41"/>
      <c r="H130" vm="705">
        <f ca="1"/>
        <v>42005</v>
      </c>
      <c r="I130" vm="706">
        <f ca="1"/>
        <v>29.29</v>
      </c>
      <c r="J130" s="42">
        <f t="shared" ca="1" si="5"/>
        <v>6.1424171045479266E-2</v>
      </c>
      <c r="L130" s="41"/>
      <c r="M130" vm="705">
        <f ca="1"/>
        <v>42005</v>
      </c>
      <c r="N130" vm="707">
        <f ca="1"/>
        <v>54.38</v>
      </c>
      <c r="O130" s="42">
        <f t="shared" ca="1" si="6"/>
        <v>-0.13103227868328532</v>
      </c>
      <c r="Q130" s="41"/>
      <c r="R130" vm="705">
        <f ca="1"/>
        <v>42005</v>
      </c>
      <c r="S130" vm="708">
        <f ca="1"/>
        <v>41.17</v>
      </c>
      <c r="T130" s="42">
        <f t="shared" ca="1" si="7"/>
        <v>-2.4869729985788659E-2</v>
      </c>
      <c r="AF130" t="e" cm="1">
        <f t="array" ref="AF130">_xlfn.STOCKHISTORY("APPL", "01/22/05", "01/22,2025",2)</f>
        <v>#VALUE!</v>
      </c>
      <c r="AG130" vm="709">
        <f ca="1"/>
        <v>38547</v>
      </c>
      <c r="AH130" vm="710">
        <f ca="1"/>
        <v>1.4554</v>
      </c>
    </row>
    <row r="131" spans="2:34" x14ac:dyDescent="0.2">
      <c r="B131" s="41"/>
      <c r="E131" s="42" t="e">
        <f t="shared" si="4"/>
        <v>#DIV/0!</v>
      </c>
      <c r="G131" s="41"/>
      <c r="H131" vm="711">
        <f ca="1"/>
        <v>42036</v>
      </c>
      <c r="I131" vm="712">
        <f ca="1"/>
        <v>32.115000000000002</v>
      </c>
      <c r="J131" s="42">
        <f t="shared" ca="1" si="5"/>
        <v>9.644930010242414E-2</v>
      </c>
      <c r="L131" s="41"/>
      <c r="M131" vm="711">
        <f ca="1"/>
        <v>42036</v>
      </c>
      <c r="N131" vm="713">
        <f ca="1"/>
        <v>61.28</v>
      </c>
      <c r="O131" s="42">
        <f t="shared" ca="1" si="6"/>
        <v>0.12688488414858401</v>
      </c>
      <c r="Q131" s="41"/>
      <c r="R131" vm="711">
        <f ca="1"/>
        <v>42036</v>
      </c>
      <c r="S131" vm="714">
        <f ca="1"/>
        <v>43.3</v>
      </c>
      <c r="T131" s="42">
        <f t="shared" ca="1" si="7"/>
        <v>5.173670148166129E-2</v>
      </c>
      <c r="AF131" t="e" cm="1">
        <f t="array" ref="AF131">_xlfn.STOCKHISTORY("APPL", "01/22/05", "01/22,2025",2)</f>
        <v>#VALUE!</v>
      </c>
      <c r="AG131" vm="715">
        <f ca="1"/>
        <v>38548</v>
      </c>
      <c r="AH131" vm="716">
        <f ca="1"/>
        <v>1.4839</v>
      </c>
    </row>
    <row r="132" spans="2:34" x14ac:dyDescent="0.2">
      <c r="B132" s="41"/>
      <c r="E132" s="42" t="e">
        <f t="shared" si="4"/>
        <v>#DIV/0!</v>
      </c>
      <c r="G132" s="41"/>
      <c r="H132" vm="717">
        <f ca="1"/>
        <v>42064</v>
      </c>
      <c r="I132" vm="718">
        <f ca="1"/>
        <v>31.107500000000002</v>
      </c>
      <c r="J132" s="42">
        <f t="shared" ca="1" si="5"/>
        <v>-3.1371633193211901E-2</v>
      </c>
      <c r="L132" s="41"/>
      <c r="M132" vm="717">
        <f ca="1"/>
        <v>42064</v>
      </c>
      <c r="N132" vm="719">
        <f ca="1"/>
        <v>60.58</v>
      </c>
      <c r="O132" s="42">
        <f t="shared" ca="1" si="6"/>
        <v>-1.142297650130553E-2</v>
      </c>
      <c r="Q132" s="41"/>
      <c r="R132" vm="717">
        <f ca="1"/>
        <v>42064</v>
      </c>
      <c r="S132" vm="720">
        <f ca="1"/>
        <v>40.549999999999997</v>
      </c>
      <c r="T132" s="42">
        <f t="shared" ca="1" si="7"/>
        <v>-6.3510392609699776E-2</v>
      </c>
      <c r="AF132" t="e" cm="1">
        <f t="array" ref="AF132">_xlfn.STOCKHISTORY("APPL", "01/22/05", "01/22,2025",2)</f>
        <v>#VALUE!</v>
      </c>
      <c r="AG132" vm="721">
        <f ca="1"/>
        <v>38551</v>
      </c>
      <c r="AH132" vm="722">
        <f ca="1"/>
        <v>1.4818</v>
      </c>
    </row>
    <row r="133" spans="2:34" x14ac:dyDescent="0.2">
      <c r="B133" s="41"/>
      <c r="E133" s="42" t="e">
        <f t="shared" si="4"/>
        <v>#DIV/0!</v>
      </c>
      <c r="G133" s="41"/>
      <c r="H133" vm="723">
        <f ca="1"/>
        <v>42095</v>
      </c>
      <c r="I133" vm="724">
        <f ca="1"/>
        <v>31.287500000000001</v>
      </c>
      <c r="J133" s="42">
        <f t="shared" ca="1" si="5"/>
        <v>5.7863859197942527E-3</v>
      </c>
      <c r="L133" s="41"/>
      <c r="M133" vm="723">
        <f ca="1"/>
        <v>42095</v>
      </c>
      <c r="N133" vm="725">
        <f ca="1"/>
        <v>63.26</v>
      </c>
      <c r="O133" s="42">
        <f t="shared" ca="1" si="6"/>
        <v>4.4239022779795308E-2</v>
      </c>
      <c r="Q133" s="41"/>
      <c r="R133" vm="723">
        <f ca="1"/>
        <v>42095</v>
      </c>
      <c r="S133" vm="726">
        <f ca="1"/>
        <v>40.56</v>
      </c>
      <c r="T133" s="42">
        <f t="shared" ca="1" si="7"/>
        <v>2.4660912453773408E-4</v>
      </c>
      <c r="AF133" t="e" cm="1">
        <f t="array" ref="AF133">_xlfn.STOCKHISTORY("APPL", "01/22/05", "01/22,2025",2)</f>
        <v>#VALUE!</v>
      </c>
      <c r="AG133" vm="727">
        <f ca="1"/>
        <v>38552</v>
      </c>
      <c r="AH133" vm="728">
        <f ca="1"/>
        <v>1.5425</v>
      </c>
    </row>
    <row r="134" spans="2:34" x14ac:dyDescent="0.2">
      <c r="B134" s="41"/>
      <c r="E134" s="42" t="e">
        <f t="shared" si="4"/>
        <v>#DIV/0!</v>
      </c>
      <c r="G134" s="41"/>
      <c r="H134" vm="729">
        <f ca="1"/>
        <v>42125</v>
      </c>
      <c r="I134" vm="730">
        <f ca="1"/>
        <v>32.57</v>
      </c>
      <c r="J134" s="42">
        <f t="shared" ca="1" si="5"/>
        <v>4.099081102676784E-2</v>
      </c>
      <c r="L134" s="41"/>
      <c r="M134" vm="729">
        <f ca="1"/>
        <v>42125</v>
      </c>
      <c r="N134" vm="731">
        <f ca="1"/>
        <v>65.78</v>
      </c>
      <c r="O134" s="42">
        <f t="shared" ca="1" si="6"/>
        <v>3.9835599114764517E-2</v>
      </c>
      <c r="Q134" s="41"/>
      <c r="R134" vm="729">
        <f ca="1"/>
        <v>42125</v>
      </c>
      <c r="S134" vm="732">
        <f ca="1"/>
        <v>40.96</v>
      </c>
      <c r="T134" s="42">
        <f t="shared" ca="1" si="7"/>
        <v>9.8619329388559794E-3</v>
      </c>
      <c r="AF134" t="e" cm="1">
        <f t="array" ref="AF134">_xlfn.STOCKHISTORY("APPL", "01/22/05", "01/22,2025",2)</f>
        <v>#VALUE!</v>
      </c>
      <c r="AG134" vm="733">
        <f ca="1"/>
        <v>38553</v>
      </c>
      <c r="AH134" vm="734">
        <f ca="1"/>
        <v>1.5582</v>
      </c>
    </row>
    <row r="135" spans="2:34" x14ac:dyDescent="0.2">
      <c r="B135" s="41"/>
      <c r="E135" s="42" t="e">
        <f t="shared" si="4"/>
        <v>#DIV/0!</v>
      </c>
      <c r="G135" s="41"/>
      <c r="H135" vm="735">
        <f ca="1"/>
        <v>42156</v>
      </c>
      <c r="I135" vm="736">
        <f ca="1"/>
        <v>31.356300000000001</v>
      </c>
      <c r="J135" s="42">
        <f t="shared" ca="1" si="5"/>
        <v>-3.7264353699723654E-2</v>
      </c>
      <c r="L135" s="41"/>
      <c r="M135" vm="735">
        <f ca="1"/>
        <v>42156</v>
      </c>
      <c r="N135" vm="737">
        <f ca="1"/>
        <v>67.760000000000005</v>
      </c>
      <c r="O135" s="42">
        <f t="shared" ca="1" si="6"/>
        <v>3.0100334448160595E-2</v>
      </c>
      <c r="Q135" s="41"/>
      <c r="R135" vm="735">
        <f ca="1"/>
        <v>42156</v>
      </c>
      <c r="S135" vm="738">
        <f ca="1"/>
        <v>39.229999999999997</v>
      </c>
      <c r="T135" s="42">
        <f t="shared" ca="1" si="7"/>
        <v>-4.2236328125000097E-2</v>
      </c>
      <c r="AF135" t="e" cm="1">
        <f t="array" ref="AF135">_xlfn.STOCKHISTORY("APPL", "01/22/05", "01/22,2025",2)</f>
        <v>#VALUE!</v>
      </c>
      <c r="AG135" vm="739">
        <f ca="1"/>
        <v>38554</v>
      </c>
      <c r="AH135" vm="740">
        <f ca="1"/>
        <v>1.5461</v>
      </c>
    </row>
    <row r="136" spans="2:34" x14ac:dyDescent="0.2">
      <c r="B136" s="41"/>
      <c r="E136" s="42" t="e">
        <f t="shared" si="4"/>
        <v>#DIV/0!</v>
      </c>
      <c r="G136" s="41"/>
      <c r="H136" vm="741">
        <f ca="1"/>
        <v>42186</v>
      </c>
      <c r="I136" vm="742">
        <f ca="1"/>
        <v>30.324999999999999</v>
      </c>
      <c r="J136" s="42">
        <f t="shared" ca="1" si="5"/>
        <v>-3.2889722320554454E-2</v>
      </c>
      <c r="L136" s="41"/>
      <c r="M136" vm="741">
        <f ca="1"/>
        <v>42186</v>
      </c>
      <c r="N136" vm="743">
        <f ca="1"/>
        <v>68.53</v>
      </c>
      <c r="O136" s="42">
        <f t="shared" ca="1" si="6"/>
        <v>1.1363636363636303E-2</v>
      </c>
      <c r="Q136" s="41"/>
      <c r="R136" vm="741">
        <f ca="1"/>
        <v>42186</v>
      </c>
      <c r="S136" vm="555">
        <f ca="1"/>
        <v>41.08</v>
      </c>
      <c r="T136" s="42">
        <f t="shared" ca="1" si="7"/>
        <v>4.7157787407596269E-2</v>
      </c>
      <c r="AF136" t="e" cm="1">
        <f t="array" ref="AF136">_xlfn.STOCKHISTORY("APPL", "01/22/05", "01/22,2025",2)</f>
        <v>#VALUE!</v>
      </c>
      <c r="AG136" vm="744">
        <f ca="1"/>
        <v>38555</v>
      </c>
      <c r="AH136" vm="745">
        <f ca="1"/>
        <v>1.5713999999999999</v>
      </c>
    </row>
    <row r="137" spans="2:34" x14ac:dyDescent="0.2">
      <c r="B137" s="41"/>
      <c r="E137" s="42" t="e">
        <f t="shared" si="4"/>
        <v>#DIV/0!</v>
      </c>
      <c r="G137" s="41"/>
      <c r="H137" vm="746">
        <f ca="1"/>
        <v>42217</v>
      </c>
      <c r="I137" vm="747">
        <f ca="1"/>
        <v>28.19</v>
      </c>
      <c r="J137" s="42">
        <f t="shared" ca="1" si="5"/>
        <v>-7.04039571310799E-2</v>
      </c>
      <c r="L137" s="41"/>
      <c r="M137" vm="746">
        <f ca="1"/>
        <v>42217</v>
      </c>
      <c r="N137" vm="748">
        <f ca="1"/>
        <v>64.099999999999994</v>
      </c>
      <c r="O137" s="42">
        <f t="shared" ca="1" si="6"/>
        <v>-6.4643221946592833E-2</v>
      </c>
      <c r="Q137" s="41"/>
      <c r="R137" vm="746">
        <f ca="1"/>
        <v>42217</v>
      </c>
      <c r="S137" vm="749">
        <f ca="1"/>
        <v>39.32</v>
      </c>
      <c r="T137" s="42">
        <f t="shared" ca="1" si="7"/>
        <v>-4.2843232716650394E-2</v>
      </c>
      <c r="AF137" t="e" cm="1">
        <f t="array" ref="AF137">_xlfn.STOCKHISTORY("APPL", "01/22/05", "01/22,2025",2)</f>
        <v>#VALUE!</v>
      </c>
      <c r="AG137" vm="750">
        <f ca="1"/>
        <v>38558</v>
      </c>
      <c r="AH137" vm="751">
        <f ca="1"/>
        <v>1.5646</v>
      </c>
    </row>
    <row r="138" spans="2:34" x14ac:dyDescent="0.2">
      <c r="B138" s="41"/>
      <c r="E138" s="42" t="e">
        <f t="shared" si="4"/>
        <v>#DIV/0!</v>
      </c>
      <c r="G138" s="41"/>
      <c r="H138" vm="752">
        <f ca="1"/>
        <v>42248</v>
      </c>
      <c r="I138" vm="753">
        <f ca="1"/>
        <v>27.574999999999999</v>
      </c>
      <c r="J138" s="42">
        <f t="shared" ca="1" si="5"/>
        <v>-2.1816246896062503E-2</v>
      </c>
      <c r="L138" s="41"/>
      <c r="M138" vm="752">
        <f ca="1"/>
        <v>42248</v>
      </c>
      <c r="N138" vm="754">
        <f ca="1"/>
        <v>60.97</v>
      </c>
      <c r="O138" s="42">
        <f t="shared" ca="1" si="6"/>
        <v>-4.8829953198127857E-2</v>
      </c>
      <c r="Q138" s="41"/>
      <c r="R138" vm="752">
        <f ca="1"/>
        <v>42248</v>
      </c>
      <c r="S138" vm="755">
        <f ca="1"/>
        <v>40.119999999999997</v>
      </c>
      <c r="T138" s="42">
        <f t="shared" ca="1" si="7"/>
        <v>2.0345879959308168E-2</v>
      </c>
      <c r="AF138" t="e" cm="1">
        <f t="array" ref="AF138">_xlfn.STOCKHISTORY("APPL", "01/22/05", "01/22,2025",2)</f>
        <v>#VALUE!</v>
      </c>
      <c r="AG138" vm="756">
        <f ca="1"/>
        <v>38559</v>
      </c>
      <c r="AH138" vm="734">
        <f ca="1"/>
        <v>1.5582</v>
      </c>
    </row>
    <row r="139" spans="2:34" x14ac:dyDescent="0.2">
      <c r="B139" s="41"/>
      <c r="E139" s="42" t="e">
        <f t="shared" si="4"/>
        <v>#DIV/0!</v>
      </c>
      <c r="G139" s="41"/>
      <c r="H139" vm="757">
        <f ca="1"/>
        <v>42278</v>
      </c>
      <c r="I139" vm="758">
        <f ca="1"/>
        <v>29.875</v>
      </c>
      <c r="J139" s="42">
        <f t="shared" ca="1" si="5"/>
        <v>8.3408884859474189E-2</v>
      </c>
      <c r="L139" s="41"/>
      <c r="M139" vm="757">
        <f ca="1"/>
        <v>42278</v>
      </c>
      <c r="N139" vm="759">
        <f ca="1"/>
        <v>64.25</v>
      </c>
      <c r="O139" s="42">
        <f t="shared" ca="1" si="6"/>
        <v>5.37969493193374E-2</v>
      </c>
      <c r="Q139" s="41"/>
      <c r="R139" vm="757">
        <f ca="1"/>
        <v>42278</v>
      </c>
      <c r="S139" vm="760">
        <f ca="1"/>
        <v>42.35</v>
      </c>
      <c r="T139" s="42">
        <f t="shared" ca="1" si="7"/>
        <v>5.5583250249252349E-2</v>
      </c>
      <c r="AF139" t="e" cm="1">
        <f t="array" ref="AF139">_xlfn.STOCKHISTORY("APPL", "01/22/05", "01/22,2025",2)</f>
        <v>#VALUE!</v>
      </c>
      <c r="AG139" vm="761">
        <f ca="1"/>
        <v>38560</v>
      </c>
      <c r="AH139" vm="762">
        <f ca="1"/>
        <v>1.5710999999999999</v>
      </c>
    </row>
    <row r="140" spans="2:34" x14ac:dyDescent="0.2">
      <c r="B140" s="41"/>
      <c r="E140" s="42" t="e">
        <f t="shared" ref="E140:E203" si="8">(D140-D139)/D139</f>
        <v>#DIV/0!</v>
      </c>
      <c r="G140" s="41"/>
      <c r="H140" vm="763">
        <f ca="1"/>
        <v>42309</v>
      </c>
      <c r="I140" vm="764">
        <f ca="1"/>
        <v>29.574999999999999</v>
      </c>
      <c r="J140" s="42">
        <f t="shared" ref="J140:J203" ca="1" si="9">(I140-I139)/I139</f>
        <v>-1.0041841004184125E-2</v>
      </c>
      <c r="L140" s="41"/>
      <c r="M140" vm="763">
        <f ca="1"/>
        <v>42309</v>
      </c>
      <c r="N140" vm="765">
        <f ca="1"/>
        <v>66.680000000000007</v>
      </c>
      <c r="O140" s="42">
        <f t="shared" ref="O140:O203" ca="1" si="10">(N140-N139)/N139</f>
        <v>3.7821011673151855E-2</v>
      </c>
      <c r="Q140" s="41"/>
      <c r="R140" vm="763">
        <f ca="1"/>
        <v>42309</v>
      </c>
      <c r="S140" vm="766">
        <f ca="1"/>
        <v>42.62</v>
      </c>
      <c r="T140" s="42">
        <f t="shared" ref="T140:T203" ca="1" si="11">(S140-S139)/S139</f>
        <v>6.3754427390790083E-3</v>
      </c>
      <c r="AF140" t="e" cm="1">
        <f t="array" ref="AF140">_xlfn.STOCKHISTORY("APPL", "01/22/05", "01/22,2025",2)</f>
        <v>#VALUE!</v>
      </c>
      <c r="AG140" vm="767">
        <f ca="1"/>
        <v>38561</v>
      </c>
      <c r="AH140" vm="768">
        <f ca="1"/>
        <v>1.5643</v>
      </c>
    </row>
    <row r="141" spans="2:34" x14ac:dyDescent="0.2">
      <c r="B141" s="41"/>
      <c r="E141" s="42" t="e">
        <f t="shared" si="8"/>
        <v>#DIV/0!</v>
      </c>
      <c r="G141" s="41"/>
      <c r="H141" vm="769">
        <f ca="1"/>
        <v>42339</v>
      </c>
      <c r="I141" vm="770">
        <f ca="1"/>
        <v>26.315000000000001</v>
      </c>
      <c r="J141" s="42">
        <f t="shared" ca="1" si="9"/>
        <v>-0.11022823330515631</v>
      </c>
      <c r="L141" s="41"/>
      <c r="M141" vm="769">
        <f ca="1"/>
        <v>42339</v>
      </c>
      <c r="N141" vm="771">
        <f ca="1"/>
        <v>66.03</v>
      </c>
      <c r="O141" s="42">
        <f t="shared" ca="1" si="10"/>
        <v>-9.7480503899220992E-3</v>
      </c>
      <c r="Q141" s="41"/>
      <c r="R141" vm="769">
        <f ca="1"/>
        <v>42339</v>
      </c>
      <c r="S141" vm="772">
        <f ca="1"/>
        <v>42.96</v>
      </c>
      <c r="T141" s="42">
        <f t="shared" ca="1" si="11"/>
        <v>7.9774753636791037E-3</v>
      </c>
      <c r="AF141" t="e" cm="1">
        <f t="array" ref="AF141">_xlfn.STOCKHISTORY("APPL", "01/22/05", "01/22,2025",2)</f>
        <v>#VALUE!</v>
      </c>
      <c r="AG141" vm="773">
        <f ca="1"/>
        <v>38562</v>
      </c>
      <c r="AH141" vm="39">
        <f ca="1"/>
        <v>1.5232000000000001</v>
      </c>
    </row>
    <row r="142" spans="2:34" x14ac:dyDescent="0.2">
      <c r="B142" s="41"/>
      <c r="E142" s="42" t="e">
        <f t="shared" si="8"/>
        <v>#DIV/0!</v>
      </c>
      <c r="G142" s="41"/>
      <c r="H142" vm="774">
        <f ca="1"/>
        <v>42370</v>
      </c>
      <c r="I142" vm="775">
        <f ca="1"/>
        <v>24.335000000000001</v>
      </c>
      <c r="J142" s="42">
        <f t="shared" ca="1" si="9"/>
        <v>-7.5242257267718049E-2</v>
      </c>
      <c r="L142" s="41"/>
      <c r="M142" vm="774">
        <f ca="1"/>
        <v>42370</v>
      </c>
      <c r="N142" vm="776">
        <f ca="1"/>
        <v>59.5</v>
      </c>
      <c r="O142" s="42">
        <f t="shared" ca="1" si="10"/>
        <v>-9.8894441920339249E-2</v>
      </c>
      <c r="Q142" s="41"/>
      <c r="R142" vm="774">
        <f ca="1"/>
        <v>42370</v>
      </c>
      <c r="S142" vm="777">
        <f ca="1"/>
        <v>42.92</v>
      </c>
      <c r="T142" s="42">
        <f t="shared" ca="1" si="11"/>
        <v>-9.3109869646180511E-4</v>
      </c>
      <c r="AF142" t="e" cm="1">
        <f t="array" ref="AF142">_xlfn.STOCKHISTORY("APPL", "01/22/05", "01/22,2025",2)</f>
        <v>#VALUE!</v>
      </c>
      <c r="AG142" vm="43">
        <f ca="1"/>
        <v>38565</v>
      </c>
      <c r="AH142" vm="183">
        <f ca="1"/>
        <v>1.5267999999999999</v>
      </c>
    </row>
    <row r="143" spans="2:34" x14ac:dyDescent="0.2">
      <c r="B143" s="41"/>
      <c r="E143" s="42" t="e">
        <f t="shared" si="8"/>
        <v>#DIV/0!</v>
      </c>
      <c r="G143" s="41"/>
      <c r="H143" vm="778">
        <f ca="1"/>
        <v>42401</v>
      </c>
      <c r="I143" vm="779">
        <f ca="1"/>
        <v>24.172499999999999</v>
      </c>
      <c r="J143" s="42">
        <f t="shared" ca="1" si="9"/>
        <v>-6.6776248202178512E-3</v>
      </c>
      <c r="L143" s="41"/>
      <c r="M143" vm="778">
        <f ca="1"/>
        <v>42401</v>
      </c>
      <c r="N143" vm="780">
        <f ca="1"/>
        <v>56.3</v>
      </c>
      <c r="O143" s="42">
        <f t="shared" ca="1" si="10"/>
        <v>-5.3781512605042062E-2</v>
      </c>
      <c r="Q143" s="41"/>
      <c r="R143" vm="778">
        <f ca="1"/>
        <v>42401</v>
      </c>
      <c r="S143" vm="781">
        <f ca="1"/>
        <v>43.13</v>
      </c>
      <c r="T143" s="42">
        <f t="shared" ca="1" si="11"/>
        <v>4.8928238583411197E-3</v>
      </c>
      <c r="AF143" t="e" cm="1">
        <f t="array" ref="AF143">_xlfn.STOCKHISTORY("APPL", "01/22/05", "01/22,2025",2)</f>
        <v>#VALUE!</v>
      </c>
      <c r="AG143" vm="782">
        <f ca="1"/>
        <v>38566</v>
      </c>
      <c r="AH143" vm="728">
        <f ca="1"/>
        <v>1.5425</v>
      </c>
    </row>
    <row r="144" spans="2:34" x14ac:dyDescent="0.2">
      <c r="B144" s="41"/>
      <c r="E144" s="42" t="e">
        <f t="shared" si="8"/>
        <v>#DIV/0!</v>
      </c>
      <c r="G144" s="41"/>
      <c r="H144" vm="783">
        <f ca="1"/>
        <v>42430</v>
      </c>
      <c r="I144" vm="784">
        <f ca="1"/>
        <v>27.247499999999999</v>
      </c>
      <c r="J144" s="42">
        <f t="shared" ca="1" si="9"/>
        <v>0.12721067328575858</v>
      </c>
      <c r="L144" s="41"/>
      <c r="M144" vm="783">
        <f ca="1"/>
        <v>42430</v>
      </c>
      <c r="N144" vm="785">
        <f ca="1"/>
        <v>59.22</v>
      </c>
      <c r="O144" s="42">
        <f t="shared" ca="1" si="10"/>
        <v>5.1865008880994705E-2</v>
      </c>
      <c r="Q144" s="41"/>
      <c r="R144" vm="783">
        <f ca="1"/>
        <v>42430</v>
      </c>
      <c r="S144" vm="786">
        <f ca="1"/>
        <v>46.39</v>
      </c>
      <c r="T144" s="42">
        <f t="shared" ca="1" si="11"/>
        <v>7.5585439369348431E-2</v>
      </c>
      <c r="AF144" t="e" cm="1">
        <f t="array" ref="AF144">_xlfn.STOCKHISTORY("APPL", "01/22/05", "01/22,2025",2)</f>
        <v>#VALUE!</v>
      </c>
      <c r="AG144" vm="787">
        <f ca="1"/>
        <v>38567</v>
      </c>
      <c r="AH144" vm="788">
        <f ca="1"/>
        <v>1.5436000000000001</v>
      </c>
    </row>
    <row r="145" spans="2:34" x14ac:dyDescent="0.2">
      <c r="B145" s="41"/>
      <c r="E145" s="42" t="e">
        <f t="shared" si="8"/>
        <v>#DIV/0!</v>
      </c>
      <c r="G145" s="41"/>
      <c r="H145" vm="789">
        <f ca="1"/>
        <v>42461</v>
      </c>
      <c r="I145" vm="276">
        <f ca="1"/>
        <v>23.434999999999999</v>
      </c>
      <c r="J145" s="42">
        <f t="shared" ca="1" si="9"/>
        <v>-0.13992109367831912</v>
      </c>
      <c r="L145" s="41"/>
      <c r="M145" vm="789">
        <f ca="1"/>
        <v>42461</v>
      </c>
      <c r="N145" vm="790">
        <f ca="1"/>
        <v>63.2</v>
      </c>
      <c r="O145" s="42">
        <f t="shared" ca="1" si="10"/>
        <v>6.7207024653833228E-2</v>
      </c>
      <c r="Q145" s="41"/>
      <c r="R145" vm="789">
        <f ca="1"/>
        <v>42461</v>
      </c>
      <c r="S145" vm="791">
        <f ca="1"/>
        <v>44.8</v>
      </c>
      <c r="T145" s="42">
        <f t="shared" ca="1" si="11"/>
        <v>-3.4274628152619169E-2</v>
      </c>
      <c r="AF145" t="e" cm="1">
        <f t="array" ref="AF145">_xlfn.STOCKHISTORY("APPL", "01/22/05", "01/22,2025",2)</f>
        <v>#VALUE!</v>
      </c>
      <c r="AG145" vm="792">
        <f ca="1"/>
        <v>38568</v>
      </c>
      <c r="AH145" vm="793">
        <f ca="1"/>
        <v>1.5254000000000001</v>
      </c>
    </row>
    <row r="146" spans="2:34" x14ac:dyDescent="0.2">
      <c r="B146" s="41"/>
      <c r="E146" s="42" t="e">
        <f t="shared" si="8"/>
        <v>#DIV/0!</v>
      </c>
      <c r="G146" s="41"/>
      <c r="H146" vm="794">
        <f ca="1"/>
        <v>42491</v>
      </c>
      <c r="I146" vm="795">
        <f ca="1"/>
        <v>24.965</v>
      </c>
      <c r="J146" s="42">
        <f t="shared" ca="1" si="9"/>
        <v>6.5286963942820617E-2</v>
      </c>
      <c r="L146" s="41"/>
      <c r="M146" vm="794">
        <f ca="1"/>
        <v>42491</v>
      </c>
      <c r="N146" vm="796">
        <f ca="1"/>
        <v>65.27</v>
      </c>
      <c r="O146" s="42">
        <f t="shared" ca="1" si="10"/>
        <v>3.2753164556961915E-2</v>
      </c>
      <c r="Q146" s="41"/>
      <c r="R146" vm="794">
        <f ca="1"/>
        <v>42491</v>
      </c>
      <c r="S146" vm="797">
        <f ca="1"/>
        <v>44.6</v>
      </c>
      <c r="T146" s="42">
        <f t="shared" ca="1" si="11"/>
        <v>-4.4642857142856195E-3</v>
      </c>
      <c r="AF146" t="e" cm="1">
        <f t="array" ref="AF146">_xlfn.STOCKHISTORY("APPL", "01/22/05", "01/22,2025",2)</f>
        <v>#VALUE!</v>
      </c>
      <c r="AG146" vm="798">
        <f ca="1"/>
        <v>38569</v>
      </c>
      <c r="AH146" vm="799">
        <f ca="1"/>
        <v>1.5354000000000001</v>
      </c>
    </row>
    <row r="147" spans="2:34" x14ac:dyDescent="0.2">
      <c r="B147" s="41"/>
      <c r="E147" s="42" t="e">
        <f t="shared" si="8"/>
        <v>#DIV/0!</v>
      </c>
      <c r="G147" s="41"/>
      <c r="H147" vm="800">
        <f ca="1"/>
        <v>42522</v>
      </c>
      <c r="I147" vm="671">
        <f ca="1"/>
        <v>23.9</v>
      </c>
      <c r="J147" s="42">
        <f t="shared" ca="1" si="9"/>
        <v>-4.265972361305833E-2</v>
      </c>
      <c r="L147" s="41"/>
      <c r="M147" vm="800">
        <f ca="1"/>
        <v>42522</v>
      </c>
      <c r="N147" vm="801">
        <f ca="1"/>
        <v>62.14</v>
      </c>
      <c r="O147" s="42">
        <f t="shared" ca="1" si="10"/>
        <v>-4.7954649915734573E-2</v>
      </c>
      <c r="Q147" s="41"/>
      <c r="R147" vm="800">
        <f ca="1"/>
        <v>42522</v>
      </c>
      <c r="S147" vm="802">
        <f ca="1"/>
        <v>45.33</v>
      </c>
      <c r="T147" s="42">
        <f t="shared" ca="1" si="11"/>
        <v>1.6367713004484235E-2</v>
      </c>
      <c r="AF147" t="e" cm="1">
        <f t="array" ref="AF147">_xlfn.STOCKHISTORY("APPL", "01/22/05", "01/22,2025",2)</f>
        <v>#VALUE!</v>
      </c>
      <c r="AG147" vm="803">
        <f ca="1"/>
        <v>38572</v>
      </c>
      <c r="AH147" vm="39">
        <f ca="1"/>
        <v>1.5232000000000001</v>
      </c>
    </row>
    <row r="148" spans="2:34" x14ac:dyDescent="0.2">
      <c r="B148" s="41"/>
      <c r="E148" s="42" t="e">
        <f t="shared" si="8"/>
        <v>#DIV/0!</v>
      </c>
      <c r="G148" s="41"/>
      <c r="H148" vm="804">
        <f ca="1"/>
        <v>42552</v>
      </c>
      <c r="I148" vm="805">
        <f ca="1"/>
        <v>26.052499999999998</v>
      </c>
      <c r="J148" s="42">
        <f t="shared" ca="1" si="9"/>
        <v>9.0062761506276151E-2</v>
      </c>
      <c r="L148" s="41"/>
      <c r="M148" vm="804">
        <f ca="1"/>
        <v>42552</v>
      </c>
      <c r="N148" vm="806">
        <f ca="1"/>
        <v>63.97</v>
      </c>
      <c r="O148" s="42">
        <f t="shared" ca="1" si="10"/>
        <v>2.9449629868039881E-2</v>
      </c>
      <c r="Q148" s="41"/>
      <c r="R148" vm="804">
        <f ca="1"/>
        <v>42552</v>
      </c>
      <c r="S148" vm="807">
        <f ca="1"/>
        <v>43.63</v>
      </c>
      <c r="T148" s="42">
        <f t="shared" ca="1" si="11"/>
        <v>-3.750275755570253E-2</v>
      </c>
      <c r="AF148" t="e" cm="1">
        <f t="array" ref="AF148">_xlfn.STOCKHISTORY("APPL", "01/22/05", "01/22,2025",2)</f>
        <v>#VALUE!</v>
      </c>
      <c r="AG148" vm="808">
        <f ca="1"/>
        <v>38573</v>
      </c>
      <c r="AH148" vm="809">
        <f ca="1"/>
        <v>1.5649999999999999</v>
      </c>
    </row>
    <row r="149" spans="2:34" x14ac:dyDescent="0.2">
      <c r="B149" s="41"/>
      <c r="E149" s="42" t="e">
        <f t="shared" si="8"/>
        <v>#DIV/0!</v>
      </c>
      <c r="G149" s="41"/>
      <c r="H149" vm="810">
        <f ca="1"/>
        <v>42583</v>
      </c>
      <c r="I149" vm="811">
        <f ca="1"/>
        <v>26.524999999999999</v>
      </c>
      <c r="J149" s="42">
        <f t="shared" ca="1" si="9"/>
        <v>1.8136455234622404E-2</v>
      </c>
      <c r="L149" s="41"/>
      <c r="M149" vm="810">
        <f ca="1"/>
        <v>42583</v>
      </c>
      <c r="N149" vm="812">
        <f ca="1"/>
        <v>67.5</v>
      </c>
      <c r="O149" s="42">
        <f t="shared" ca="1" si="10"/>
        <v>5.5182116617164316E-2</v>
      </c>
      <c r="Q149" s="41"/>
      <c r="R149" vm="810">
        <f ca="1"/>
        <v>42583</v>
      </c>
      <c r="S149" vm="813">
        <f ca="1"/>
        <v>43.43</v>
      </c>
      <c r="T149" s="42">
        <f t="shared" ca="1" si="11"/>
        <v>-4.5840018336007985E-3</v>
      </c>
      <c r="AF149" t="e" cm="1">
        <f t="array" ref="AF149">_xlfn.STOCKHISTORY("APPL", "01/22/05", "01/22,2025",2)</f>
        <v>#VALUE!</v>
      </c>
      <c r="AG149" vm="814">
        <f ca="1"/>
        <v>38574</v>
      </c>
      <c r="AH149" vm="815">
        <f ca="1"/>
        <v>1.5492999999999999</v>
      </c>
    </row>
    <row r="150" spans="2:34" x14ac:dyDescent="0.2">
      <c r="B150" s="41"/>
      <c r="E150" s="42" t="e">
        <f t="shared" si="8"/>
        <v>#DIV/0!</v>
      </c>
      <c r="G150" s="41"/>
      <c r="H150" vm="816">
        <f ca="1"/>
        <v>42614</v>
      </c>
      <c r="I150" vm="817">
        <f ca="1"/>
        <v>28.262499999999999</v>
      </c>
      <c r="J150" s="42">
        <f t="shared" ca="1" si="9"/>
        <v>6.550424128180965E-2</v>
      </c>
      <c r="L150" s="41"/>
      <c r="M150" vm="816">
        <f ca="1"/>
        <v>42614</v>
      </c>
      <c r="N150" vm="818">
        <f ca="1"/>
        <v>66.59</v>
      </c>
      <c r="O150" s="42">
        <f t="shared" ca="1" si="10"/>
        <v>-1.3481481481481431E-2</v>
      </c>
      <c r="Q150" s="41"/>
      <c r="R150" vm="816">
        <f ca="1"/>
        <v>42614</v>
      </c>
      <c r="S150" vm="819">
        <f ca="1"/>
        <v>42.32</v>
      </c>
      <c r="T150" s="42">
        <f t="shared" ca="1" si="11"/>
        <v>-2.5558369790467404E-2</v>
      </c>
      <c r="AF150" t="e" cm="1">
        <f t="array" ref="AF150">_xlfn.STOCKHISTORY("APPL", "01/22/05", "01/22,2025",2)</f>
        <v>#VALUE!</v>
      </c>
      <c r="AG150" vm="820">
        <f ca="1"/>
        <v>38575</v>
      </c>
      <c r="AH150" vm="745">
        <f ca="1"/>
        <v>1.5713999999999999</v>
      </c>
    </row>
    <row r="151" spans="2:34" x14ac:dyDescent="0.2">
      <c r="B151" s="41"/>
      <c r="E151" s="42" t="e">
        <f t="shared" si="8"/>
        <v>#DIV/0!</v>
      </c>
      <c r="G151" s="41"/>
      <c r="H151" vm="821">
        <f ca="1"/>
        <v>42644</v>
      </c>
      <c r="I151" vm="822">
        <f ca="1"/>
        <v>28.385000000000002</v>
      </c>
      <c r="J151" s="42">
        <f t="shared" ca="1" si="9"/>
        <v>4.3343653250774803E-3</v>
      </c>
      <c r="L151" s="41"/>
      <c r="M151" vm="821">
        <f ca="1"/>
        <v>42644</v>
      </c>
      <c r="N151" vm="823">
        <f ca="1"/>
        <v>69.260000000000005</v>
      </c>
      <c r="O151" s="42">
        <f t="shared" ca="1" si="10"/>
        <v>4.0096110527106196E-2</v>
      </c>
      <c r="Q151" s="41"/>
      <c r="R151" vm="821">
        <f ca="1"/>
        <v>42644</v>
      </c>
      <c r="S151" vm="824">
        <f ca="1"/>
        <v>42.4</v>
      </c>
      <c r="T151" s="42">
        <f t="shared" ca="1" si="11"/>
        <v>1.8903591682419257E-3</v>
      </c>
      <c r="AF151" t="e" cm="1">
        <f t="array" ref="AF151">_xlfn.STOCKHISTORY("APPL", "01/22/05", "01/22,2025",2)</f>
        <v>#VALUE!</v>
      </c>
      <c r="AG151" vm="825">
        <f ca="1"/>
        <v>38576</v>
      </c>
      <c r="AH151" vm="826">
        <f ca="1"/>
        <v>1.6464000000000001</v>
      </c>
    </row>
    <row r="152" spans="2:34" x14ac:dyDescent="0.2">
      <c r="B152" s="41"/>
      <c r="E152" s="42" t="e">
        <f t="shared" si="8"/>
        <v>#DIV/0!</v>
      </c>
      <c r="G152" s="41"/>
      <c r="H152" vm="827">
        <f ca="1"/>
        <v>42675</v>
      </c>
      <c r="I152" vm="828">
        <f ca="1"/>
        <v>27.63</v>
      </c>
      <c r="J152" s="42">
        <f t="shared" ca="1" si="9"/>
        <v>-2.6598555575127796E-2</v>
      </c>
      <c r="L152" s="41"/>
      <c r="M152" vm="827">
        <f ca="1"/>
        <v>42675</v>
      </c>
      <c r="N152" vm="829">
        <f ca="1"/>
        <v>80.17</v>
      </c>
      <c r="O152" s="42">
        <f t="shared" ca="1" si="10"/>
        <v>0.15752237943979203</v>
      </c>
      <c r="Q152" s="41"/>
      <c r="R152" vm="827">
        <f ca="1"/>
        <v>42675</v>
      </c>
      <c r="S152" vm="830">
        <f ca="1"/>
        <v>40.35</v>
      </c>
      <c r="T152" s="42">
        <f t="shared" ca="1" si="11"/>
        <v>-4.8349056603773519E-2</v>
      </c>
      <c r="AF152" t="e" cm="1">
        <f t="array" ref="AF152">_xlfn.STOCKHISTORY("APPL", "01/22/05", "01/22,2025",2)</f>
        <v>#VALUE!</v>
      </c>
      <c r="AG152" vm="831">
        <f ca="1"/>
        <v>38579</v>
      </c>
      <c r="AH152" vm="832">
        <f ca="1"/>
        <v>1.7029000000000001</v>
      </c>
    </row>
    <row r="153" spans="2:34" x14ac:dyDescent="0.2">
      <c r="B153" s="41"/>
      <c r="E153" s="42" t="e">
        <f t="shared" si="8"/>
        <v>#DIV/0!</v>
      </c>
      <c r="G153" s="41"/>
      <c r="H153" vm="833">
        <f ca="1"/>
        <v>42705</v>
      </c>
      <c r="I153" vm="834">
        <f ca="1"/>
        <v>28.954999999999998</v>
      </c>
      <c r="J153" s="42">
        <f t="shared" ca="1" si="9"/>
        <v>4.7955121245023498E-2</v>
      </c>
      <c r="L153" s="41"/>
      <c r="M153" vm="833">
        <f ca="1"/>
        <v>42705</v>
      </c>
      <c r="N153" vm="835">
        <f ca="1"/>
        <v>86.29</v>
      </c>
      <c r="O153" s="42">
        <f t="shared" ca="1" si="10"/>
        <v>7.6337782212797856E-2</v>
      </c>
      <c r="Q153" s="41"/>
      <c r="R153" vm="833">
        <f ca="1"/>
        <v>42705</v>
      </c>
      <c r="S153" vm="836">
        <f ca="1"/>
        <v>41.46</v>
      </c>
      <c r="T153" s="42">
        <f t="shared" ca="1" si="11"/>
        <v>2.7509293680297382E-2</v>
      </c>
      <c r="AF153" t="e" cm="1">
        <f t="array" ref="AF153">_xlfn.STOCKHISTORY("APPL", "01/22/05", "01/22,2025",2)</f>
        <v>#VALUE!</v>
      </c>
      <c r="AG153" vm="837">
        <f ca="1"/>
        <v>38580</v>
      </c>
      <c r="AH153" vm="838">
        <f ca="1"/>
        <v>1.6517999999999999</v>
      </c>
    </row>
    <row r="154" spans="2:34" x14ac:dyDescent="0.2">
      <c r="B154" s="41"/>
      <c r="E154" s="42" t="e">
        <f t="shared" si="8"/>
        <v>#DIV/0!</v>
      </c>
      <c r="G154" s="41"/>
      <c r="H154" vm="839">
        <f ca="1"/>
        <v>42736</v>
      </c>
      <c r="I154" vm="840">
        <f ca="1"/>
        <v>30.337499999999999</v>
      </c>
      <c r="J154" s="42">
        <f t="shared" ca="1" si="9"/>
        <v>4.7746503194612343E-2</v>
      </c>
      <c r="L154" s="41"/>
      <c r="M154" vm="839">
        <f ca="1"/>
        <v>42736</v>
      </c>
      <c r="N154" vm="841">
        <f ca="1"/>
        <v>84.63</v>
      </c>
      <c r="O154" s="42">
        <f t="shared" ca="1" si="10"/>
        <v>-1.9237455093290192E-2</v>
      </c>
      <c r="Q154" s="41"/>
      <c r="R154" vm="839">
        <f ca="1"/>
        <v>42736</v>
      </c>
      <c r="S154" vm="842">
        <f ca="1"/>
        <v>41.57</v>
      </c>
      <c r="T154" s="42">
        <f t="shared" ca="1" si="11"/>
        <v>2.653159671972972E-3</v>
      </c>
      <c r="AF154" t="e" cm="1">
        <f t="array" ref="AF154">_xlfn.STOCKHISTORY("APPL", "01/22/05", "01/22,2025",2)</f>
        <v>#VALUE!</v>
      </c>
      <c r="AG154" vm="843">
        <f ca="1"/>
        <v>38581</v>
      </c>
      <c r="AH154" vm="844">
        <f ca="1"/>
        <v>1.6839</v>
      </c>
    </row>
    <row r="155" spans="2:34" x14ac:dyDescent="0.2">
      <c r="B155" s="41"/>
      <c r="E155" s="42" t="e">
        <f t="shared" si="8"/>
        <v>#DIV/0!</v>
      </c>
      <c r="G155" s="41"/>
      <c r="H155" vm="845">
        <f ca="1"/>
        <v>42767</v>
      </c>
      <c r="I155" vm="846">
        <f ca="1"/>
        <v>34.247500000000002</v>
      </c>
      <c r="J155" s="42">
        <f t="shared" ca="1" si="9"/>
        <v>0.12888339513803063</v>
      </c>
      <c r="L155" s="41"/>
      <c r="M155" vm="845">
        <f ca="1"/>
        <v>42767</v>
      </c>
      <c r="N155" vm="847">
        <f ca="1"/>
        <v>90.62</v>
      </c>
      <c r="O155" s="42">
        <f t="shared" ca="1" si="10"/>
        <v>7.0778683681909593E-2</v>
      </c>
      <c r="Q155" s="41"/>
      <c r="R155" vm="845">
        <f ca="1"/>
        <v>42767</v>
      </c>
      <c r="S155" vm="848">
        <f ca="1"/>
        <v>41.96</v>
      </c>
      <c r="T155" s="42">
        <f t="shared" ca="1" si="11"/>
        <v>9.3817656964156979E-3</v>
      </c>
      <c r="AF155" t="e" cm="1">
        <f t="array" ref="AF155">_xlfn.STOCKHISTORY("APPL", "01/22/05", "01/22,2025",2)</f>
        <v>#VALUE!</v>
      </c>
      <c r="AG155" vm="849">
        <f ca="1"/>
        <v>38582</v>
      </c>
      <c r="AH155" vm="850">
        <f ca="1"/>
        <v>1.6536</v>
      </c>
    </row>
    <row r="156" spans="2:34" x14ac:dyDescent="0.2">
      <c r="B156" s="41"/>
      <c r="E156" s="42" t="e">
        <f t="shared" si="8"/>
        <v>#DIV/0!</v>
      </c>
      <c r="G156" s="41"/>
      <c r="H156" vm="851">
        <f ca="1"/>
        <v>42795</v>
      </c>
      <c r="I156" vm="852">
        <f ca="1"/>
        <v>35.914999999999999</v>
      </c>
      <c r="J156" s="42">
        <f t="shared" ca="1" si="9"/>
        <v>4.8689685378494683E-2</v>
      </c>
      <c r="L156" s="41"/>
      <c r="M156" vm="851">
        <f ca="1"/>
        <v>42795</v>
      </c>
      <c r="N156" vm="853">
        <f ca="1"/>
        <v>87.84</v>
      </c>
      <c r="O156" s="42">
        <f t="shared" ca="1" si="10"/>
        <v>-3.0677554623703387E-2</v>
      </c>
      <c r="Q156" s="41"/>
      <c r="R156" vm="851">
        <f ca="1"/>
        <v>42795</v>
      </c>
      <c r="S156" vm="854">
        <f ca="1"/>
        <v>42.44</v>
      </c>
      <c r="T156" s="42">
        <f t="shared" ca="1" si="11"/>
        <v>1.1439466158245874E-2</v>
      </c>
      <c r="AF156" t="e" cm="1">
        <f t="array" ref="AF156">_xlfn.STOCKHISTORY("APPL", "01/22/05", "01/22,2025",2)</f>
        <v>#VALUE!</v>
      </c>
      <c r="AG156" vm="855">
        <f ca="1"/>
        <v>38583</v>
      </c>
      <c r="AH156" vm="856">
        <f ca="1"/>
        <v>1.6368</v>
      </c>
    </row>
    <row r="157" spans="2:34" x14ac:dyDescent="0.2">
      <c r="B157" s="41"/>
      <c r="E157" s="42" t="e">
        <f t="shared" si="8"/>
        <v>#DIV/0!</v>
      </c>
      <c r="G157" s="41"/>
      <c r="H157" vm="857">
        <f ca="1"/>
        <v>42826</v>
      </c>
      <c r="I157" vm="858">
        <f ca="1"/>
        <v>35.912500000000001</v>
      </c>
      <c r="J157" s="42">
        <f t="shared" ca="1" si="9"/>
        <v>-6.9608798552073684E-5</v>
      </c>
      <c r="L157" s="41"/>
      <c r="M157" vm="857">
        <f ca="1"/>
        <v>42826</v>
      </c>
      <c r="N157" vm="859">
        <f ca="1"/>
        <v>87</v>
      </c>
      <c r="O157" s="42">
        <f t="shared" ca="1" si="10"/>
        <v>-9.5628415300546832E-3</v>
      </c>
      <c r="Q157" s="41"/>
      <c r="R157" vm="857">
        <f ca="1"/>
        <v>42826</v>
      </c>
      <c r="S157" vm="860">
        <f ca="1"/>
        <v>43.15</v>
      </c>
      <c r="T157" s="42">
        <f t="shared" ca="1" si="11"/>
        <v>1.6729500471253555E-2</v>
      </c>
      <c r="AF157" t="e" cm="1">
        <f t="array" ref="AF157">_xlfn.STOCKHISTORY("APPL", "01/22/05", "01/22,2025",2)</f>
        <v>#VALUE!</v>
      </c>
      <c r="AG157" vm="861">
        <f ca="1"/>
        <v>38586</v>
      </c>
      <c r="AH157" vm="862">
        <f ca="1"/>
        <v>1.6382000000000001</v>
      </c>
    </row>
    <row r="158" spans="2:34" x14ac:dyDescent="0.2">
      <c r="B158" s="41"/>
      <c r="E158" s="42" t="e">
        <f t="shared" si="8"/>
        <v>#DIV/0!</v>
      </c>
      <c r="G158" s="41"/>
      <c r="H158" vm="863">
        <f ca="1"/>
        <v>42856</v>
      </c>
      <c r="I158" vm="864">
        <f ca="1"/>
        <v>38.19</v>
      </c>
      <c r="J158" s="42">
        <f t="shared" ca="1" si="9"/>
        <v>6.3418029933866929E-2</v>
      </c>
      <c r="L158" s="41"/>
      <c r="M158" vm="863">
        <f ca="1"/>
        <v>42856</v>
      </c>
      <c r="N158" vm="865">
        <f ca="1"/>
        <v>82.15</v>
      </c>
      <c r="O158" s="42">
        <f t="shared" ca="1" si="10"/>
        <v>-5.5747126436781543E-2</v>
      </c>
      <c r="Q158" s="41"/>
      <c r="R158" vm="863">
        <f ca="1"/>
        <v>42856</v>
      </c>
      <c r="S158" vm="866">
        <f ca="1"/>
        <v>45.47</v>
      </c>
      <c r="T158" s="42">
        <f t="shared" ca="1" si="11"/>
        <v>5.3765932792584015E-2</v>
      </c>
      <c r="AF158" t="e" cm="1">
        <f t="array" ref="AF158">_xlfn.STOCKHISTORY("APPL", "01/22/05", "01/22,2025",2)</f>
        <v>#VALUE!</v>
      </c>
      <c r="AG158" vm="867">
        <f ca="1"/>
        <v>38587</v>
      </c>
      <c r="AH158" vm="868">
        <f ca="1"/>
        <v>1.6335999999999999</v>
      </c>
    </row>
    <row r="159" spans="2:34" x14ac:dyDescent="0.2">
      <c r="B159" s="41"/>
      <c r="E159" s="42" t="e">
        <f t="shared" si="8"/>
        <v>#DIV/0!</v>
      </c>
      <c r="G159" s="41"/>
      <c r="H159" vm="869">
        <f ca="1"/>
        <v>42887</v>
      </c>
      <c r="I159" vm="870">
        <f ca="1"/>
        <v>36.005000000000003</v>
      </c>
      <c r="J159" s="42">
        <f t="shared" ca="1" si="9"/>
        <v>-5.7213930348258585E-2</v>
      </c>
      <c r="L159" s="41"/>
      <c r="M159" vm="869">
        <f ca="1"/>
        <v>42887</v>
      </c>
      <c r="N159" vm="871">
        <f ca="1"/>
        <v>91.4</v>
      </c>
      <c r="O159" s="42">
        <f t="shared" ca="1" si="10"/>
        <v>0.1125989044430919</v>
      </c>
      <c r="Q159" s="41"/>
      <c r="R159" vm="869">
        <f ca="1"/>
        <v>42887</v>
      </c>
      <c r="S159" vm="872">
        <f ca="1"/>
        <v>44.85</v>
      </c>
      <c r="T159" s="42">
        <f t="shared" ca="1" si="11"/>
        <v>-1.3635363976248019E-2</v>
      </c>
      <c r="AF159" t="e" cm="1">
        <f t="array" ref="AF159">_xlfn.STOCKHISTORY("APPL", "01/22/05", "01/22,2025",2)</f>
        <v>#VALUE!</v>
      </c>
      <c r="AG159" vm="873">
        <f ca="1"/>
        <v>38588</v>
      </c>
      <c r="AH159" vm="874">
        <f ca="1"/>
        <v>1.6346000000000001</v>
      </c>
    </row>
    <row r="160" spans="2:34" x14ac:dyDescent="0.2">
      <c r="B160" s="41"/>
      <c r="E160" s="42" t="e">
        <f t="shared" si="8"/>
        <v>#DIV/0!</v>
      </c>
      <c r="G160" s="41"/>
      <c r="H160" vm="875">
        <f ca="1"/>
        <v>42917</v>
      </c>
      <c r="I160" vm="876">
        <f ca="1"/>
        <v>37.182499999999997</v>
      </c>
      <c r="J160" s="42">
        <f t="shared" ca="1" si="9"/>
        <v>3.270379114011928E-2</v>
      </c>
      <c r="L160" s="41"/>
      <c r="M160" vm="875">
        <f ca="1"/>
        <v>42917</v>
      </c>
      <c r="N160" vm="877">
        <f ca="1"/>
        <v>91.8</v>
      </c>
      <c r="O160" s="42">
        <f t="shared" ca="1" si="10"/>
        <v>4.3763676148795561E-3</v>
      </c>
      <c r="Q160" s="41"/>
      <c r="R160" vm="875">
        <f ca="1"/>
        <v>42917</v>
      </c>
      <c r="S160" vm="878">
        <f ca="1"/>
        <v>45.84</v>
      </c>
      <c r="T160" s="42">
        <f t="shared" ca="1" si="11"/>
        <v>2.2073578595317771E-2</v>
      </c>
      <c r="AF160" t="e" cm="1">
        <f t="array" ref="AF160">_xlfn.STOCKHISTORY("APPL", "01/22/05", "01/22,2025",2)</f>
        <v>#VALUE!</v>
      </c>
      <c r="AG160" vm="879">
        <f ca="1"/>
        <v>38589</v>
      </c>
      <c r="AH160" vm="880">
        <f ca="1"/>
        <v>1.645</v>
      </c>
    </row>
    <row r="161" spans="2:34" x14ac:dyDescent="0.2">
      <c r="B161" s="41"/>
      <c r="E161" s="42" t="e">
        <f t="shared" si="8"/>
        <v>#DIV/0!</v>
      </c>
      <c r="G161" s="41"/>
      <c r="H161" vm="881">
        <f ca="1"/>
        <v>42948</v>
      </c>
      <c r="I161" vm="882">
        <f ca="1"/>
        <v>41</v>
      </c>
      <c r="J161" s="42">
        <f t="shared" ca="1" si="9"/>
        <v>0.10266926645599415</v>
      </c>
      <c r="L161" s="41"/>
      <c r="M161" vm="881">
        <f ca="1"/>
        <v>42948</v>
      </c>
      <c r="N161" vm="883">
        <f ca="1"/>
        <v>90.89</v>
      </c>
      <c r="O161" s="42">
        <f t="shared" ca="1" si="10"/>
        <v>-9.9128540305010518E-3</v>
      </c>
      <c r="Q161" s="41"/>
      <c r="R161" vm="881">
        <f ca="1"/>
        <v>42948</v>
      </c>
      <c r="S161" vm="884">
        <f ca="1"/>
        <v>45.55</v>
      </c>
      <c r="T161" s="42">
        <f t="shared" ca="1" si="11"/>
        <v>-6.3263525305411478E-3</v>
      </c>
      <c r="AF161" t="e" cm="1">
        <f t="array" ref="AF161">_xlfn.STOCKHISTORY("APPL", "01/22/05", "01/22,2025",2)</f>
        <v>#VALUE!</v>
      </c>
      <c r="AG161" vm="885">
        <f ca="1"/>
        <v>38590</v>
      </c>
      <c r="AH161" vm="868">
        <f ca="1"/>
        <v>1.6335999999999999</v>
      </c>
    </row>
    <row r="162" spans="2:34" x14ac:dyDescent="0.2">
      <c r="B162" s="41"/>
      <c r="E162" s="42" t="e">
        <f t="shared" si="8"/>
        <v>#DIV/0!</v>
      </c>
      <c r="G162" s="41"/>
      <c r="H162" vm="886">
        <f ca="1"/>
        <v>42979</v>
      </c>
      <c r="I162" vm="887">
        <f ca="1"/>
        <v>38.53</v>
      </c>
      <c r="J162" s="42">
        <f t="shared" ca="1" si="9"/>
        <v>-6.024390243902436E-2</v>
      </c>
      <c r="L162" s="41"/>
      <c r="M162" vm="886">
        <f ca="1"/>
        <v>42979</v>
      </c>
      <c r="N162" vm="888">
        <f ca="1"/>
        <v>95.51</v>
      </c>
      <c r="O162" s="42">
        <f t="shared" ca="1" si="10"/>
        <v>5.0830674441632792E-2</v>
      </c>
      <c r="Q162" s="41"/>
      <c r="R162" vm="886">
        <f ca="1"/>
        <v>42979</v>
      </c>
      <c r="S162" vm="889">
        <f ca="1"/>
        <v>45.01</v>
      </c>
      <c r="T162" s="42">
        <f t="shared" ca="1" si="11"/>
        <v>-1.1855104281009861E-2</v>
      </c>
      <c r="AF162" t="e" cm="1">
        <f t="array" ref="AF162">_xlfn.STOCKHISTORY("APPL", "01/22/05", "01/22,2025",2)</f>
        <v>#VALUE!</v>
      </c>
      <c r="AG162" vm="890">
        <f ca="1"/>
        <v>38593</v>
      </c>
      <c r="AH162" vm="891">
        <f ca="1"/>
        <v>1.6371</v>
      </c>
    </row>
    <row r="163" spans="2:34" x14ac:dyDescent="0.2">
      <c r="B163" s="41"/>
      <c r="E163" s="42" t="e">
        <f t="shared" si="8"/>
        <v>#DIV/0!</v>
      </c>
      <c r="G163" s="41"/>
      <c r="H163" vm="892">
        <f ca="1"/>
        <v>43009</v>
      </c>
      <c r="I163" vm="893">
        <f ca="1"/>
        <v>42.26</v>
      </c>
      <c r="J163" s="42">
        <f t="shared" ca="1" si="9"/>
        <v>9.6807682325460595E-2</v>
      </c>
      <c r="L163" s="41"/>
      <c r="M163" vm="892">
        <f ca="1"/>
        <v>43009</v>
      </c>
      <c r="N163" vm="894">
        <f ca="1"/>
        <v>100.61</v>
      </c>
      <c r="O163" s="42">
        <f t="shared" ca="1" si="10"/>
        <v>5.3397549994764884E-2</v>
      </c>
      <c r="Q163" s="41"/>
      <c r="R163" vm="892">
        <f ca="1"/>
        <v>43009</v>
      </c>
      <c r="S163" vm="510">
        <f ca="1"/>
        <v>45.98</v>
      </c>
      <c r="T163" s="42">
        <f t="shared" ca="1" si="11"/>
        <v>2.1550766496334122E-2</v>
      </c>
      <c r="AF163" t="e" cm="1">
        <f t="array" ref="AF163">_xlfn.STOCKHISTORY("APPL", "01/22/05", "01/22,2025",2)</f>
        <v>#VALUE!</v>
      </c>
      <c r="AG163" vm="895">
        <f ca="1"/>
        <v>38594</v>
      </c>
      <c r="AH163" vm="896">
        <f ca="1"/>
        <v>1.6632</v>
      </c>
    </row>
    <row r="164" spans="2:34" x14ac:dyDescent="0.2">
      <c r="B164" s="41"/>
      <c r="E164" s="42" t="e">
        <f t="shared" si="8"/>
        <v>#DIV/0!</v>
      </c>
      <c r="G164" s="41"/>
      <c r="H164" vm="897">
        <f ca="1"/>
        <v>43040</v>
      </c>
      <c r="I164" vm="898">
        <f ca="1"/>
        <v>42.962499999999999</v>
      </c>
      <c r="J164" s="42">
        <f t="shared" ca="1" si="9"/>
        <v>1.6623284429720789E-2</v>
      </c>
      <c r="L164" s="41"/>
      <c r="M164" vm="897">
        <f ca="1"/>
        <v>43040</v>
      </c>
      <c r="N164" vm="899">
        <f ca="1"/>
        <v>104.52</v>
      </c>
      <c r="O164" s="42">
        <f t="shared" ca="1" si="10"/>
        <v>3.886293608985187E-2</v>
      </c>
      <c r="Q164" s="41"/>
      <c r="R164" vm="897">
        <f ca="1"/>
        <v>43040</v>
      </c>
      <c r="S164" vm="900">
        <f ca="1"/>
        <v>45.77</v>
      </c>
      <c r="T164" s="42">
        <f t="shared" ca="1" si="11"/>
        <v>-4.5672031317962975E-3</v>
      </c>
      <c r="AF164" t="e" cm="1">
        <f t="array" ref="AF164">_xlfn.STOCKHISTORY("APPL", "01/22/05", "01/22,2025",2)</f>
        <v>#VALUE!</v>
      </c>
      <c r="AG164" vm="901">
        <f ca="1"/>
        <v>38595</v>
      </c>
      <c r="AH164" vm="44">
        <f ca="1"/>
        <v>1.6746000000000001</v>
      </c>
    </row>
    <row r="165" spans="2:34" x14ac:dyDescent="0.2">
      <c r="B165" s="41"/>
      <c r="E165" s="42" t="e">
        <f t="shared" si="8"/>
        <v>#DIV/0!</v>
      </c>
      <c r="G165" s="41"/>
      <c r="H165" vm="902">
        <f ca="1"/>
        <v>43070</v>
      </c>
      <c r="I165" vm="903">
        <f ca="1"/>
        <v>42.307499999999997</v>
      </c>
      <c r="J165" s="42">
        <f t="shared" ca="1" si="9"/>
        <v>-1.5245853942391648E-2</v>
      </c>
      <c r="L165" s="41"/>
      <c r="M165" vm="902">
        <f ca="1"/>
        <v>43070</v>
      </c>
      <c r="N165" vm="904">
        <f ca="1"/>
        <v>106.94</v>
      </c>
      <c r="O165" s="42">
        <f t="shared" ca="1" si="10"/>
        <v>2.3153463451970932E-2</v>
      </c>
      <c r="Q165" s="41"/>
      <c r="R165" vm="902">
        <f ca="1"/>
        <v>43070</v>
      </c>
      <c r="S165" vm="905">
        <f ca="1"/>
        <v>45.88</v>
      </c>
      <c r="T165" s="42">
        <f t="shared" ca="1" si="11"/>
        <v>2.4033209525890194E-3</v>
      </c>
      <c r="AF165" t="e" cm="1">
        <f t="array" ref="AF165">_xlfn.STOCKHISTORY("APPL", "01/22/05", "01/22,2025",2)</f>
        <v>#VALUE!</v>
      </c>
      <c r="AG165" vm="48">
        <f ca="1"/>
        <v>38596</v>
      </c>
      <c r="AH165" vm="906">
        <f ca="1"/>
        <v>1.6520999999999999</v>
      </c>
    </row>
    <row r="166" spans="2:34" x14ac:dyDescent="0.2">
      <c r="B166" s="41"/>
      <c r="E166" s="42" t="e">
        <f t="shared" si="8"/>
        <v>#DIV/0!</v>
      </c>
      <c r="G166" s="41"/>
      <c r="H166" vm="907">
        <f ca="1"/>
        <v>43101</v>
      </c>
      <c r="I166" vm="908">
        <f ca="1"/>
        <v>41.857500000000002</v>
      </c>
      <c r="J166" s="42">
        <f t="shared" ca="1" si="9"/>
        <v>-1.0636411983690735E-2</v>
      </c>
      <c r="L166" s="41"/>
      <c r="M166" vm="907">
        <f ca="1"/>
        <v>43101</v>
      </c>
      <c r="N166" vm="909">
        <f ca="1"/>
        <v>115.67</v>
      </c>
      <c r="O166" s="42">
        <f t="shared" ca="1" si="10"/>
        <v>8.1634561436319475E-2</v>
      </c>
      <c r="Q166" s="41"/>
      <c r="R166" vm="907">
        <f ca="1"/>
        <v>43101</v>
      </c>
      <c r="S166" vm="910">
        <f ca="1"/>
        <v>47.59</v>
      </c>
      <c r="T166" s="42">
        <f t="shared" ca="1" si="11"/>
        <v>3.7271142109851801E-2</v>
      </c>
      <c r="AF166" t="e" cm="1">
        <f t="array" ref="AF166">_xlfn.STOCKHISTORY("APPL", "01/22/05", "01/22,2025",2)</f>
        <v>#VALUE!</v>
      </c>
      <c r="AG166" vm="911">
        <f ca="1"/>
        <v>38597</v>
      </c>
      <c r="AH166" vm="912">
        <f ca="1"/>
        <v>1.6507000000000001</v>
      </c>
    </row>
    <row r="167" spans="2:34" x14ac:dyDescent="0.2">
      <c r="B167" s="41"/>
      <c r="E167" s="42" t="e">
        <f t="shared" si="8"/>
        <v>#DIV/0!</v>
      </c>
      <c r="G167" s="41"/>
      <c r="H167" vm="913">
        <f ca="1"/>
        <v>43132</v>
      </c>
      <c r="I167" vm="914">
        <f ca="1"/>
        <v>44.53</v>
      </c>
      <c r="J167" s="42">
        <f t="shared" ca="1" si="9"/>
        <v>6.3847578092337084E-2</v>
      </c>
      <c r="L167" s="41"/>
      <c r="M167" vm="913">
        <f ca="1"/>
        <v>43132</v>
      </c>
      <c r="N167" vm="915">
        <f ca="1"/>
        <v>115.5</v>
      </c>
      <c r="O167" s="42">
        <f t="shared" ca="1" si="10"/>
        <v>-1.4696982795884992E-3</v>
      </c>
      <c r="Q167" s="41"/>
      <c r="R167" vm="913">
        <f ca="1"/>
        <v>43132</v>
      </c>
      <c r="S167" vm="916">
        <f ca="1"/>
        <v>43.22</v>
      </c>
      <c r="T167" s="42">
        <f t="shared" ca="1" si="11"/>
        <v>-9.1826013868459844E-2</v>
      </c>
      <c r="AF167" t="e" cm="1">
        <f t="array" ref="AF167">_xlfn.STOCKHISTORY("APPL", "01/22/05", "01/22,2025",2)</f>
        <v>#VALUE!</v>
      </c>
      <c r="AG167" vm="917">
        <f ca="1"/>
        <v>38601</v>
      </c>
      <c r="AH167" vm="918">
        <f ca="1"/>
        <v>1.7428999999999999</v>
      </c>
    </row>
    <row r="168" spans="2:34" x14ac:dyDescent="0.2">
      <c r="B168" s="41"/>
      <c r="E168" s="42" t="e">
        <f t="shared" si="8"/>
        <v>#DIV/0!</v>
      </c>
      <c r="G168" s="41"/>
      <c r="H168" vm="919">
        <f ca="1"/>
        <v>43160</v>
      </c>
      <c r="I168" vm="920">
        <f ca="1"/>
        <v>41.945</v>
      </c>
      <c r="J168" s="42">
        <f t="shared" ca="1" si="9"/>
        <v>-5.8050752301819018E-2</v>
      </c>
      <c r="L168" s="41"/>
      <c r="M168" vm="919">
        <f ca="1"/>
        <v>43160</v>
      </c>
      <c r="N168" vm="921">
        <f ca="1"/>
        <v>109.97</v>
      </c>
      <c r="O168" s="42">
        <f t="shared" ca="1" si="10"/>
        <v>-4.7878787878787889E-2</v>
      </c>
      <c r="Q168" s="41"/>
      <c r="R168" vm="919">
        <f ca="1"/>
        <v>43160</v>
      </c>
      <c r="S168" vm="813">
        <f ca="1"/>
        <v>43.43</v>
      </c>
      <c r="T168" s="42">
        <f t="shared" ca="1" si="11"/>
        <v>4.8588616381305154E-3</v>
      </c>
      <c r="AF168" t="e" cm="1">
        <f t="array" ref="AF168">_xlfn.STOCKHISTORY("APPL", "01/22/05", "01/22,2025",2)</f>
        <v>#VALUE!</v>
      </c>
      <c r="AG168" vm="922">
        <f ca="1"/>
        <v>38602</v>
      </c>
      <c r="AH168" vm="923">
        <f ca="1"/>
        <v>1.7385999999999999</v>
      </c>
    </row>
    <row r="169" spans="2:34" x14ac:dyDescent="0.2">
      <c r="B169" s="41"/>
      <c r="E169" s="42" t="e">
        <f t="shared" si="8"/>
        <v>#DIV/0!</v>
      </c>
      <c r="G169" s="41"/>
      <c r="H169" vm="924">
        <f ca="1"/>
        <v>43191</v>
      </c>
      <c r="I169" vm="925">
        <f ca="1"/>
        <v>41.314999999999998</v>
      </c>
      <c r="J169" s="42">
        <f t="shared" ca="1" si="9"/>
        <v>-1.5019668613660808E-2</v>
      </c>
      <c r="L169" s="41"/>
      <c r="M169" vm="924">
        <f ca="1"/>
        <v>43191</v>
      </c>
      <c r="N169" vm="926">
        <f ca="1"/>
        <v>108.78</v>
      </c>
      <c r="O169" s="42">
        <f t="shared" ca="1" si="10"/>
        <v>-1.0821133036282602E-2</v>
      </c>
      <c r="Q169" s="41"/>
      <c r="R169" vm="924">
        <f ca="1"/>
        <v>43191</v>
      </c>
      <c r="S169" vm="927">
        <f ca="1"/>
        <v>43.21</v>
      </c>
      <c r="T169" s="42">
        <f t="shared" ca="1" si="11"/>
        <v>-5.0656228413538769E-3</v>
      </c>
      <c r="AF169" t="e" cm="1">
        <f t="array" ref="AF169">_xlfn.STOCKHISTORY("APPL", "01/22/05", "01/22,2025",2)</f>
        <v>#VALUE!</v>
      </c>
      <c r="AG169" vm="928">
        <f ca="1"/>
        <v>38603</v>
      </c>
      <c r="AH169" vm="929">
        <f ca="1"/>
        <v>1.7779</v>
      </c>
    </row>
    <row r="170" spans="2:34" x14ac:dyDescent="0.2">
      <c r="B170" s="41"/>
      <c r="E170" s="42" t="e">
        <f t="shared" si="8"/>
        <v>#DIV/0!</v>
      </c>
      <c r="G170" s="41"/>
      <c r="H170" vm="930">
        <f ca="1"/>
        <v>43221</v>
      </c>
      <c r="I170" vm="931">
        <f ca="1"/>
        <v>46.717500000000001</v>
      </c>
      <c r="J170" s="42">
        <f t="shared" ca="1" si="9"/>
        <v>0.13076364516519434</v>
      </c>
      <c r="L170" s="41"/>
      <c r="M170" vm="930">
        <f ca="1"/>
        <v>43221</v>
      </c>
      <c r="N170" vm="932">
        <f ca="1"/>
        <v>107.01</v>
      </c>
      <c r="O170" s="42">
        <f t="shared" ca="1" si="10"/>
        <v>-1.627137341423052E-2</v>
      </c>
      <c r="Q170" s="41"/>
      <c r="R170" vm="930">
        <f ca="1"/>
        <v>43221</v>
      </c>
      <c r="S170" vm="239">
        <f ca="1"/>
        <v>43</v>
      </c>
      <c r="T170" s="42">
        <f t="shared" ca="1" si="11"/>
        <v>-4.8599861143254069E-3</v>
      </c>
      <c r="AF170" t="e" cm="1">
        <f t="array" ref="AF170">_xlfn.STOCKHISTORY("APPL", "01/22/05", "01/22,2025",2)</f>
        <v>#VALUE!</v>
      </c>
      <c r="AG170" vm="933">
        <f ca="1"/>
        <v>38604</v>
      </c>
      <c r="AH170" vm="934">
        <f ca="1"/>
        <v>1.8325</v>
      </c>
    </row>
    <row r="171" spans="2:34" x14ac:dyDescent="0.2">
      <c r="B171" s="41"/>
      <c r="E171" s="42" t="e">
        <f t="shared" si="8"/>
        <v>#DIV/0!</v>
      </c>
      <c r="G171" s="41"/>
      <c r="H171" vm="935">
        <f ca="1"/>
        <v>43252</v>
      </c>
      <c r="I171" vm="936">
        <f ca="1"/>
        <v>46.277500000000003</v>
      </c>
      <c r="J171" s="42">
        <f t="shared" ca="1" si="9"/>
        <v>-9.4183121956439818E-3</v>
      </c>
      <c r="L171" s="41"/>
      <c r="M171" vm="935">
        <f ca="1"/>
        <v>43252</v>
      </c>
      <c r="N171" vm="937">
        <f ca="1"/>
        <v>104.2</v>
      </c>
      <c r="O171" s="42">
        <f t="shared" ca="1" si="10"/>
        <v>-2.6259228109522494E-2</v>
      </c>
      <c r="Q171" s="41"/>
      <c r="R171" vm="935">
        <f ca="1"/>
        <v>43252</v>
      </c>
      <c r="S171" vm="938">
        <f ca="1"/>
        <v>43.86</v>
      </c>
      <c r="T171" s="42">
        <f t="shared" ca="1" si="11"/>
        <v>1.9999999999999987E-2</v>
      </c>
      <c r="AF171" t="e" cm="1">
        <f t="array" ref="AF171">_xlfn.STOCKHISTORY("APPL", "01/22/05", "01/22,2025",2)</f>
        <v>#VALUE!</v>
      </c>
      <c r="AG171" vm="939">
        <f ca="1"/>
        <v>38607</v>
      </c>
      <c r="AH171" vm="940">
        <f ca="1"/>
        <v>1.8357000000000001</v>
      </c>
    </row>
    <row r="172" spans="2:34" x14ac:dyDescent="0.2">
      <c r="B172" s="41"/>
      <c r="E172" s="42" t="e">
        <f t="shared" si="8"/>
        <v>#DIV/0!</v>
      </c>
      <c r="G172" s="41"/>
      <c r="H172" vm="941">
        <f ca="1"/>
        <v>43282</v>
      </c>
      <c r="I172" vm="942">
        <f ca="1"/>
        <v>47.572499999999998</v>
      </c>
      <c r="J172" s="42">
        <f t="shared" ca="1" si="9"/>
        <v>2.7983361244665217E-2</v>
      </c>
      <c r="L172" s="41"/>
      <c r="M172" vm="941">
        <f ca="1"/>
        <v>43282</v>
      </c>
      <c r="N172" vm="943">
        <f ca="1"/>
        <v>114.95</v>
      </c>
      <c r="O172" s="42">
        <f t="shared" ca="1" si="10"/>
        <v>0.10316698656429941</v>
      </c>
      <c r="Q172" s="41"/>
      <c r="R172" vm="941">
        <f ca="1"/>
        <v>43282</v>
      </c>
      <c r="S172" vm="944">
        <f ca="1"/>
        <v>46.63</v>
      </c>
      <c r="T172" s="42">
        <f t="shared" ca="1" si="11"/>
        <v>6.3155494756042027E-2</v>
      </c>
      <c r="AF172" t="e" cm="1">
        <f t="array" ref="AF172">_xlfn.STOCKHISTORY("APPL", "01/22/05", "01/22,2025",2)</f>
        <v>#VALUE!</v>
      </c>
      <c r="AG172" vm="945">
        <f ca="1"/>
        <v>38608</v>
      </c>
      <c r="AH172" vm="946">
        <f ca="1"/>
        <v>1.8149999999999999</v>
      </c>
    </row>
    <row r="173" spans="2:34" x14ac:dyDescent="0.2">
      <c r="B173" s="41"/>
      <c r="E173" s="42" t="e">
        <f t="shared" si="8"/>
        <v>#DIV/0!</v>
      </c>
      <c r="G173" s="41"/>
      <c r="H173" vm="947">
        <f ca="1"/>
        <v>43313</v>
      </c>
      <c r="I173" vm="948">
        <f ca="1"/>
        <v>56.907499999999999</v>
      </c>
      <c r="J173" s="42">
        <f t="shared" ca="1" si="9"/>
        <v>0.19622681170844503</v>
      </c>
      <c r="L173" s="41"/>
      <c r="M173" vm="947">
        <f ca="1"/>
        <v>43313</v>
      </c>
      <c r="N173" vm="949">
        <f ca="1"/>
        <v>114.58</v>
      </c>
      <c r="O173" s="42">
        <f t="shared" ca="1" si="10"/>
        <v>-3.2187907785994306E-3</v>
      </c>
      <c r="Q173" s="41"/>
      <c r="R173" vm="947">
        <f ca="1"/>
        <v>43313</v>
      </c>
      <c r="S173" vm="950">
        <f ca="1"/>
        <v>44.57</v>
      </c>
      <c r="T173" s="42">
        <f t="shared" ca="1" si="11"/>
        <v>-4.4177568089212998E-2</v>
      </c>
      <c r="AF173" t="e" cm="1">
        <f t="array" ref="AF173">_xlfn.STOCKHISTORY("APPL", "01/22/05", "01/22,2025",2)</f>
        <v>#VALUE!</v>
      </c>
      <c r="AG173" vm="951">
        <f ca="1"/>
        <v>38609</v>
      </c>
      <c r="AH173" vm="952">
        <f ca="1"/>
        <v>1.7718</v>
      </c>
    </row>
    <row r="174" spans="2:34" x14ac:dyDescent="0.2">
      <c r="B174" s="41"/>
      <c r="E174" s="42" t="e">
        <f t="shared" si="8"/>
        <v>#DIV/0!</v>
      </c>
      <c r="G174" s="41"/>
      <c r="H174" vm="953">
        <f ca="1"/>
        <v>43344</v>
      </c>
      <c r="I174" vm="954">
        <f ca="1"/>
        <v>56.435000000000002</v>
      </c>
      <c r="J174" s="42">
        <f t="shared" ca="1" si="9"/>
        <v>-8.3029477661116131E-3</v>
      </c>
      <c r="L174" s="41"/>
      <c r="M174" vm="953">
        <f ca="1"/>
        <v>43344</v>
      </c>
      <c r="N174" vm="955">
        <f ca="1"/>
        <v>112.84</v>
      </c>
      <c r="O174" s="42">
        <f t="shared" ca="1" si="10"/>
        <v>-1.5185896316983723E-2</v>
      </c>
      <c r="Q174" s="41"/>
      <c r="R174" vm="953">
        <f ca="1"/>
        <v>43344</v>
      </c>
      <c r="S174" vm="956">
        <f ca="1"/>
        <v>46.19</v>
      </c>
      <c r="T174" s="42">
        <f t="shared" ca="1" si="11"/>
        <v>3.6347318824321233E-2</v>
      </c>
      <c r="AF174" t="e" cm="1">
        <f t="array" ref="AF174">_xlfn.STOCKHISTORY("APPL", "01/22/05", "01/22,2025",2)</f>
        <v>#VALUE!</v>
      </c>
      <c r="AG174" vm="957">
        <f ca="1"/>
        <v>38610</v>
      </c>
      <c r="AH174" vm="958">
        <f ca="1"/>
        <v>1.7810999999999999</v>
      </c>
    </row>
    <row r="175" spans="2:34" x14ac:dyDescent="0.2">
      <c r="B175" s="41"/>
      <c r="E175" s="42" t="e">
        <f t="shared" si="8"/>
        <v>#DIV/0!</v>
      </c>
      <c r="G175" s="41"/>
      <c r="H175" vm="959">
        <f ca="1"/>
        <v>43374</v>
      </c>
      <c r="I175" vm="960">
        <f ca="1"/>
        <v>54.715000000000003</v>
      </c>
      <c r="J175" s="42">
        <f t="shared" ca="1" si="9"/>
        <v>-3.0477540533356939E-2</v>
      </c>
      <c r="L175" s="41"/>
      <c r="M175" vm="959">
        <f ca="1"/>
        <v>43374</v>
      </c>
      <c r="N175" vm="961">
        <f ca="1"/>
        <v>109.02</v>
      </c>
      <c r="O175" s="42">
        <f t="shared" ca="1" si="10"/>
        <v>-3.3853243530662949E-2</v>
      </c>
      <c r="Q175" s="41"/>
      <c r="R175" vm="959">
        <f ca="1"/>
        <v>43374</v>
      </c>
      <c r="S175" vm="962">
        <f ca="1"/>
        <v>47.88</v>
      </c>
      <c r="T175" s="42">
        <f t="shared" ca="1" si="11"/>
        <v>3.6588006061918268E-2</v>
      </c>
      <c r="AF175" t="e" cm="1">
        <f t="array" ref="AF175">_xlfn.STOCKHISTORY("APPL", "01/22/05", "01/22,2025",2)</f>
        <v>#VALUE!</v>
      </c>
      <c r="AG175" vm="963">
        <f ca="1"/>
        <v>38611</v>
      </c>
      <c r="AH175" vm="964">
        <f ca="1"/>
        <v>1.8289</v>
      </c>
    </row>
    <row r="176" spans="2:34" x14ac:dyDescent="0.2">
      <c r="B176" s="41"/>
      <c r="E176" s="42" t="e">
        <f t="shared" si="8"/>
        <v>#DIV/0!</v>
      </c>
      <c r="G176" s="41"/>
      <c r="H176" vm="965">
        <f ca="1"/>
        <v>43405</v>
      </c>
      <c r="I176" vm="966">
        <f ca="1"/>
        <v>44.645000000000003</v>
      </c>
      <c r="J176" s="42">
        <f t="shared" ca="1" si="9"/>
        <v>-0.18404459471808463</v>
      </c>
      <c r="L176" s="41"/>
      <c r="M176" vm="965">
        <f ca="1"/>
        <v>43405</v>
      </c>
      <c r="N176" vm="967">
        <f ca="1"/>
        <v>111.19</v>
      </c>
      <c r="O176" s="42">
        <f t="shared" ca="1" si="10"/>
        <v>1.9904604659695485E-2</v>
      </c>
      <c r="Q176" s="41"/>
      <c r="R176" vm="965">
        <f ca="1"/>
        <v>43405</v>
      </c>
      <c r="S176" vm="968">
        <f ca="1"/>
        <v>50.4</v>
      </c>
      <c r="T176" s="42">
        <f t="shared" ca="1" si="11"/>
        <v>5.2631578947368335E-2</v>
      </c>
      <c r="AF176" t="e" cm="1">
        <f t="array" ref="AF176">_xlfn.STOCKHISTORY("APPL", "01/22/05", "01/22,2025",2)</f>
        <v>#VALUE!</v>
      </c>
      <c r="AG176" vm="969">
        <f ca="1"/>
        <v>38614</v>
      </c>
      <c r="AH176" vm="970">
        <f ca="1"/>
        <v>1.88</v>
      </c>
    </row>
    <row r="177" spans="2:34" x14ac:dyDescent="0.2">
      <c r="B177" s="41"/>
      <c r="E177" s="42" t="e">
        <f t="shared" si="8"/>
        <v>#DIV/0!</v>
      </c>
      <c r="G177" s="41"/>
      <c r="H177" vm="971">
        <f ca="1"/>
        <v>43435</v>
      </c>
      <c r="I177" vm="972">
        <f ca="1"/>
        <v>39.435000000000002</v>
      </c>
      <c r="J177" s="42">
        <f t="shared" ca="1" si="9"/>
        <v>-0.11669839847687312</v>
      </c>
      <c r="L177" s="41"/>
      <c r="M177" vm="971">
        <f ca="1"/>
        <v>43435</v>
      </c>
      <c r="N177" vm="973">
        <f ca="1"/>
        <v>97.62</v>
      </c>
      <c r="O177" s="42">
        <f t="shared" ca="1" si="10"/>
        <v>-0.12204334922205229</v>
      </c>
      <c r="Q177" s="41"/>
      <c r="R177" vm="971">
        <f ca="1"/>
        <v>43435</v>
      </c>
      <c r="S177" vm="974">
        <f ca="1"/>
        <v>47.35</v>
      </c>
      <c r="T177" s="42">
        <f t="shared" ca="1" si="11"/>
        <v>-6.051587301587296E-2</v>
      </c>
      <c r="AF177" t="e" cm="1">
        <f t="array" ref="AF177">_xlfn.STOCKHISTORY("APPL", "01/22/05", "01/22,2025",2)</f>
        <v>#VALUE!</v>
      </c>
      <c r="AG177" vm="975">
        <f ca="1"/>
        <v>38615</v>
      </c>
      <c r="AH177" vm="976">
        <f ca="1"/>
        <v>1.8996</v>
      </c>
    </row>
    <row r="178" spans="2:34" x14ac:dyDescent="0.2">
      <c r="B178" s="41"/>
      <c r="E178" s="42" t="e">
        <f t="shared" si="8"/>
        <v>#DIV/0!</v>
      </c>
      <c r="G178" s="41"/>
      <c r="H178" vm="977">
        <f ca="1"/>
        <v>43466</v>
      </c>
      <c r="I178" vm="978">
        <f ca="1"/>
        <v>41.61</v>
      </c>
      <c r="J178" s="42">
        <f t="shared" ca="1" si="9"/>
        <v>5.5154050969950477E-2</v>
      </c>
      <c r="L178" s="41"/>
      <c r="M178" vm="977">
        <f ca="1"/>
        <v>43466</v>
      </c>
      <c r="N178" vm="979">
        <f ca="1"/>
        <v>103.5</v>
      </c>
      <c r="O178" s="42">
        <f t="shared" ca="1" si="10"/>
        <v>6.0233558696988272E-2</v>
      </c>
      <c r="Q178" s="41"/>
      <c r="R178" vm="977">
        <f ca="1"/>
        <v>43466</v>
      </c>
      <c r="S178" vm="980">
        <f ca="1"/>
        <v>48.13</v>
      </c>
      <c r="T178" s="42">
        <f t="shared" ca="1" si="11"/>
        <v>1.647307286166845E-2</v>
      </c>
      <c r="AF178" t="e" cm="1">
        <f t="array" ref="AF178">_xlfn.STOCKHISTORY("APPL", "01/22/05", "01/22,2025",2)</f>
        <v>#VALUE!</v>
      </c>
      <c r="AG178" vm="981">
        <f ca="1"/>
        <v>38616</v>
      </c>
      <c r="AH178" vm="982">
        <f ca="1"/>
        <v>1.8611</v>
      </c>
    </row>
    <row r="179" spans="2:34" x14ac:dyDescent="0.2">
      <c r="B179" s="41"/>
      <c r="E179" s="42" t="e">
        <f t="shared" si="8"/>
        <v>#DIV/0!</v>
      </c>
      <c r="G179" s="41"/>
      <c r="H179" vm="983">
        <f ca="1"/>
        <v>43497</v>
      </c>
      <c r="I179" vm="984">
        <f ca="1"/>
        <v>43.287500000000001</v>
      </c>
      <c r="J179" s="42">
        <f t="shared" ca="1" si="9"/>
        <v>4.0314828166306223E-2</v>
      </c>
      <c r="L179" s="41"/>
      <c r="M179" vm="983">
        <f ca="1"/>
        <v>43497</v>
      </c>
      <c r="N179" vm="985">
        <f ca="1"/>
        <v>104.36</v>
      </c>
      <c r="O179" s="42">
        <f t="shared" ca="1" si="10"/>
        <v>8.3091787439613478E-3</v>
      </c>
      <c r="Q179" s="41"/>
      <c r="R179" vm="983">
        <f ca="1"/>
        <v>43497</v>
      </c>
      <c r="S179" vm="986">
        <f ca="1"/>
        <v>45.34</v>
      </c>
      <c r="T179" s="42">
        <f t="shared" ca="1" si="11"/>
        <v>-5.7968003324329921E-2</v>
      </c>
      <c r="AF179" t="e" cm="1">
        <f t="array" ref="AF179">_xlfn.STOCKHISTORY("APPL", "01/22/05", "01/22,2025",2)</f>
        <v>#VALUE!</v>
      </c>
      <c r="AG179" vm="987">
        <f ca="1"/>
        <v>38617</v>
      </c>
      <c r="AH179" vm="988">
        <f ca="1"/>
        <v>1.8535999999999999</v>
      </c>
    </row>
    <row r="180" spans="2:34" x14ac:dyDescent="0.2">
      <c r="B180" s="41"/>
      <c r="E180" s="42" t="e">
        <f t="shared" si="8"/>
        <v>#DIV/0!</v>
      </c>
      <c r="G180" s="41"/>
      <c r="H180" vm="989">
        <f ca="1"/>
        <v>43525</v>
      </c>
      <c r="I180" vm="990">
        <f ca="1"/>
        <v>47.487499999999997</v>
      </c>
      <c r="J180" s="42">
        <f t="shared" ca="1" si="9"/>
        <v>9.7025700259890171E-2</v>
      </c>
      <c r="L180" s="41"/>
      <c r="M180" vm="989">
        <f ca="1"/>
        <v>43525</v>
      </c>
      <c r="N180" vm="991">
        <f ca="1"/>
        <v>101.23</v>
      </c>
      <c r="O180" s="42">
        <f t="shared" ca="1" si="10"/>
        <v>-2.9992334227673393E-2</v>
      </c>
      <c r="Q180" s="41"/>
      <c r="R180" vm="989">
        <f ca="1"/>
        <v>43525</v>
      </c>
      <c r="S180" vm="992">
        <f ca="1"/>
        <v>46.86</v>
      </c>
      <c r="T180" s="42">
        <f t="shared" ca="1" si="11"/>
        <v>3.3524481693868458E-2</v>
      </c>
      <c r="AF180" t="e" cm="1">
        <f t="array" ref="AF180">_xlfn.STOCKHISTORY("APPL", "01/22/05", "01/22,2025",2)</f>
        <v>#VALUE!</v>
      </c>
      <c r="AG180" vm="993">
        <f ca="1"/>
        <v>38618</v>
      </c>
      <c r="AH180" vm="994">
        <f ca="1"/>
        <v>1.9</v>
      </c>
    </row>
    <row r="181" spans="2:34" x14ac:dyDescent="0.2">
      <c r="B181" s="41"/>
      <c r="E181" s="42" t="e">
        <f t="shared" si="8"/>
        <v>#DIV/0!</v>
      </c>
      <c r="G181" s="41"/>
      <c r="H181" vm="995">
        <f ca="1"/>
        <v>43556</v>
      </c>
      <c r="I181" vm="996">
        <f ca="1"/>
        <v>50.167499999999997</v>
      </c>
      <c r="J181" s="42">
        <f t="shared" ca="1" si="9"/>
        <v>5.6435904185311921E-2</v>
      </c>
      <c r="L181" s="41"/>
      <c r="M181" vm="995">
        <f ca="1"/>
        <v>43556</v>
      </c>
      <c r="N181" vm="997">
        <f ca="1"/>
        <v>116.05</v>
      </c>
      <c r="O181" s="42">
        <f t="shared" ca="1" si="10"/>
        <v>0.14639928874839467</v>
      </c>
      <c r="Q181" s="41"/>
      <c r="R181" vm="995">
        <f ca="1"/>
        <v>43556</v>
      </c>
      <c r="S181" vm="998">
        <f ca="1"/>
        <v>49.06</v>
      </c>
      <c r="T181" s="42">
        <f t="shared" ca="1" si="11"/>
        <v>4.6948356807511797E-2</v>
      </c>
      <c r="AF181" t="e" cm="1">
        <f t="array" ref="AF181">_xlfn.STOCKHISTORY("APPL", "01/22/05", "01/22,2025",2)</f>
        <v>#VALUE!</v>
      </c>
      <c r="AG181" vm="999">
        <f ca="1"/>
        <v>38621</v>
      </c>
      <c r="AH181" vm="1000">
        <f ca="1"/>
        <v>1.9229000000000001</v>
      </c>
    </row>
    <row r="182" spans="2:34" x14ac:dyDescent="0.2">
      <c r="B182" s="41"/>
      <c r="E182" s="42" t="e">
        <f t="shared" si="8"/>
        <v>#DIV/0!</v>
      </c>
      <c r="G182" s="41"/>
      <c r="H182" vm="1001">
        <f ca="1"/>
        <v>43586</v>
      </c>
      <c r="I182" vm="1002">
        <f ca="1"/>
        <v>43.767499999999998</v>
      </c>
      <c r="J182" s="42">
        <f t="shared" ca="1" si="9"/>
        <v>-0.12757263168385904</v>
      </c>
      <c r="L182" s="41"/>
      <c r="M182" vm="1001">
        <f ca="1"/>
        <v>43586</v>
      </c>
      <c r="N182" vm="1003">
        <f ca="1"/>
        <v>105.96</v>
      </c>
      <c r="O182" s="42">
        <f t="shared" ca="1" si="10"/>
        <v>-8.6945282205945745E-2</v>
      </c>
      <c r="Q182" s="41"/>
      <c r="R182" vm="1001">
        <f ca="1"/>
        <v>43586</v>
      </c>
      <c r="S182" vm="1004">
        <f ca="1"/>
        <v>49.13</v>
      </c>
      <c r="T182" s="42">
        <f t="shared" ca="1" si="11"/>
        <v>1.4268242967794594E-3</v>
      </c>
      <c r="AF182" t="e" cm="1">
        <f t="array" ref="AF182">_xlfn.STOCKHISTORY("APPL", "01/22/05", "01/22,2025",2)</f>
        <v>#VALUE!</v>
      </c>
      <c r="AG182" vm="1005">
        <f ca="1"/>
        <v>38622</v>
      </c>
      <c r="AH182" vm="1006">
        <f ca="1"/>
        <v>1.9086000000000001</v>
      </c>
    </row>
    <row r="183" spans="2:34" x14ac:dyDescent="0.2">
      <c r="B183" s="41"/>
      <c r="E183" s="42" t="e">
        <f t="shared" si="8"/>
        <v>#DIV/0!</v>
      </c>
      <c r="G183" s="41"/>
      <c r="H183" vm="1007">
        <f ca="1"/>
        <v>43617</v>
      </c>
      <c r="I183" vm="1008">
        <f ca="1"/>
        <v>49.48</v>
      </c>
      <c r="J183" s="42">
        <f t="shared" ca="1" si="9"/>
        <v>0.13051922088307533</v>
      </c>
      <c r="L183" s="41"/>
      <c r="M183" vm="1007">
        <f ca="1"/>
        <v>43617</v>
      </c>
      <c r="N183" vm="1009">
        <f ca="1"/>
        <v>111.8</v>
      </c>
      <c r="O183" s="42">
        <f t="shared" ca="1" si="10"/>
        <v>5.5115137787844506E-2</v>
      </c>
      <c r="Q183" s="41"/>
      <c r="R183" vm="1007">
        <f ca="1"/>
        <v>43617</v>
      </c>
      <c r="S183" vm="1010">
        <f ca="1"/>
        <v>50.92</v>
      </c>
      <c r="T183" s="42">
        <f t="shared" ca="1" si="11"/>
        <v>3.6433950742926907E-2</v>
      </c>
      <c r="AF183" t="e" cm="1">
        <f t="array" ref="AF183">_xlfn.STOCKHISTORY("APPL", "01/22/05", "01/22,2025",2)</f>
        <v>#VALUE!</v>
      </c>
      <c r="AG183" vm="1011">
        <f ca="1"/>
        <v>38623</v>
      </c>
      <c r="AH183" vm="1012">
        <f ca="1"/>
        <v>1.8243</v>
      </c>
    </row>
    <row r="184" spans="2:34" x14ac:dyDescent="0.2">
      <c r="B184" s="41"/>
      <c r="E184" s="42" t="e">
        <f t="shared" si="8"/>
        <v>#DIV/0!</v>
      </c>
      <c r="G184" s="41"/>
      <c r="H184" vm="1013">
        <f ca="1"/>
        <v>43647</v>
      </c>
      <c r="I184" vm="1014">
        <f ca="1"/>
        <v>53.26</v>
      </c>
      <c r="J184" s="42">
        <f t="shared" ca="1" si="9"/>
        <v>7.6394502829426059E-2</v>
      </c>
      <c r="L184" s="41"/>
      <c r="M184" vm="1013">
        <f ca="1"/>
        <v>43647</v>
      </c>
      <c r="N184" vm="1015">
        <f ca="1"/>
        <v>116</v>
      </c>
      <c r="O184" s="42">
        <f t="shared" ca="1" si="10"/>
        <v>3.756708407871201E-2</v>
      </c>
      <c r="Q184" s="41"/>
      <c r="R184" vm="1013">
        <f ca="1"/>
        <v>43647</v>
      </c>
      <c r="S184" vm="1016">
        <f ca="1"/>
        <v>52.63</v>
      </c>
      <c r="T184" s="42">
        <f t="shared" ca="1" si="11"/>
        <v>3.358208955223882E-2</v>
      </c>
      <c r="AF184" t="e" cm="1">
        <f t="array" ref="AF184">_xlfn.STOCKHISTORY("APPL", "01/22/05", "01/22,2025",2)</f>
        <v>#VALUE!</v>
      </c>
      <c r="AG184" vm="1017">
        <f ca="1"/>
        <v>38624</v>
      </c>
      <c r="AH184" vm="1018">
        <f ca="1"/>
        <v>1.8693</v>
      </c>
    </row>
    <row r="185" spans="2:34" x14ac:dyDescent="0.2">
      <c r="B185" s="41"/>
      <c r="E185" s="42" t="e">
        <f t="shared" si="8"/>
        <v>#DIV/0!</v>
      </c>
      <c r="G185" s="41"/>
      <c r="H185" vm="1019">
        <f ca="1"/>
        <v>43678</v>
      </c>
      <c r="I185" vm="1020">
        <f ca="1"/>
        <v>52.185000000000002</v>
      </c>
      <c r="J185" s="42">
        <f t="shared" ca="1" si="9"/>
        <v>-2.0184003004130601E-2</v>
      </c>
      <c r="L185" s="41"/>
      <c r="M185" vm="1019">
        <f ca="1"/>
        <v>43678</v>
      </c>
      <c r="N185" vm="1021">
        <f ca="1"/>
        <v>109.86</v>
      </c>
      <c r="O185" s="42">
        <f t="shared" ca="1" si="10"/>
        <v>-5.2931034482758627E-2</v>
      </c>
      <c r="Q185" s="41"/>
      <c r="R185" vm="1019">
        <f ca="1"/>
        <v>43678</v>
      </c>
      <c r="S185" vm="1022">
        <f ca="1"/>
        <v>55.04</v>
      </c>
      <c r="T185" s="42">
        <f t="shared" ca="1" si="11"/>
        <v>4.5791373741212171E-2</v>
      </c>
      <c r="AF185" t="e" cm="1">
        <f t="array" ref="AF185">_xlfn.STOCKHISTORY("APPL", "01/22/05", "01/22,2025",2)</f>
        <v>#VALUE!</v>
      </c>
      <c r="AG185" vm="1023">
        <f ca="1"/>
        <v>38625</v>
      </c>
      <c r="AH185" vm="49">
        <f ca="1"/>
        <v>1.9146000000000001</v>
      </c>
    </row>
    <row r="186" spans="2:34" x14ac:dyDescent="0.2">
      <c r="B186" s="41"/>
      <c r="E186" s="42" t="e">
        <f t="shared" si="8"/>
        <v>#DIV/0!</v>
      </c>
      <c r="G186" s="41"/>
      <c r="H186" vm="1024">
        <f ca="1"/>
        <v>43709</v>
      </c>
      <c r="I186" vm="1025">
        <f ca="1"/>
        <v>55.9925</v>
      </c>
      <c r="J186" s="42">
        <f t="shared" ca="1" si="9"/>
        <v>7.2961578997796248E-2</v>
      </c>
      <c r="L186" s="41"/>
      <c r="M186" vm="1024">
        <f ca="1"/>
        <v>43709</v>
      </c>
      <c r="N186" vm="1026">
        <f ca="1"/>
        <v>117.69</v>
      </c>
      <c r="O186" s="42">
        <f t="shared" ca="1" si="10"/>
        <v>7.1272528672856342E-2</v>
      </c>
      <c r="Q186" s="41"/>
      <c r="R186" vm="1024">
        <f ca="1"/>
        <v>43709</v>
      </c>
      <c r="S186" vm="1027">
        <f ca="1"/>
        <v>54.44</v>
      </c>
      <c r="T186" s="42">
        <f t="shared" ca="1" si="11"/>
        <v>-1.0901162790697701E-2</v>
      </c>
      <c r="AF186" t="e" cm="1">
        <f t="array" ref="AF186">_xlfn.STOCKHISTORY("APPL", "01/22/05", "01/22,2025",2)</f>
        <v>#VALUE!</v>
      </c>
      <c r="AG186" vm="1028">
        <f ca="1"/>
        <v>38628</v>
      </c>
      <c r="AH186" vm="1029">
        <f ca="1"/>
        <v>1.9442999999999999</v>
      </c>
    </row>
    <row r="187" spans="2:34" x14ac:dyDescent="0.2">
      <c r="B187" s="41"/>
      <c r="E187" s="42" t="e">
        <f t="shared" si="8"/>
        <v>#DIV/0!</v>
      </c>
      <c r="G187" s="41"/>
      <c r="H187" vm="1030">
        <f ca="1"/>
        <v>43739</v>
      </c>
      <c r="I187" vm="1031">
        <f ca="1"/>
        <v>62.19</v>
      </c>
      <c r="J187" s="42">
        <f t="shared" ca="1" si="9"/>
        <v>0.11068446666964323</v>
      </c>
      <c r="L187" s="41"/>
      <c r="M187" vm="1030">
        <f ca="1"/>
        <v>43739</v>
      </c>
      <c r="N187" vm="1032">
        <f ca="1"/>
        <v>124.92</v>
      </c>
      <c r="O187" s="42">
        <f t="shared" ca="1" si="10"/>
        <v>6.1432577109355117E-2</v>
      </c>
      <c r="Q187" s="41"/>
      <c r="R187" vm="1030">
        <f ca="1"/>
        <v>43739</v>
      </c>
      <c r="S187" vm="1033">
        <f ca="1"/>
        <v>54.43</v>
      </c>
      <c r="T187" s="42">
        <f t="shared" ca="1" si="11"/>
        <v>-1.8368846436440136E-4</v>
      </c>
      <c r="AF187" t="e" cm="1">
        <f t="array" ref="AF187">_xlfn.STOCKHISTORY("APPL", "01/22/05", "01/22,2025",2)</f>
        <v>#VALUE!</v>
      </c>
      <c r="AG187" vm="1034">
        <f ca="1"/>
        <v>38629</v>
      </c>
      <c r="AH187" vm="1035">
        <f ca="1"/>
        <v>1.9196</v>
      </c>
    </row>
    <row r="188" spans="2:34" x14ac:dyDescent="0.2">
      <c r="B188" s="41"/>
      <c r="E188" s="42" t="e">
        <f t="shared" si="8"/>
        <v>#DIV/0!</v>
      </c>
      <c r="G188" s="41"/>
      <c r="H188" vm="1036">
        <f ca="1"/>
        <v>43770</v>
      </c>
      <c r="I188" vm="1037">
        <f ca="1"/>
        <v>66.8125</v>
      </c>
      <c r="J188" s="42">
        <f t="shared" ca="1" si="9"/>
        <v>7.4328670204212938E-2</v>
      </c>
      <c r="L188" s="41"/>
      <c r="M188" vm="1036">
        <f ca="1"/>
        <v>43770</v>
      </c>
      <c r="N188" vm="1038">
        <f ca="1"/>
        <v>131.76</v>
      </c>
      <c r="O188" s="42">
        <f t="shared" ca="1" si="10"/>
        <v>5.4755043227665619E-2</v>
      </c>
      <c r="Q188" s="41"/>
      <c r="R188" vm="1036">
        <f ca="1"/>
        <v>43770</v>
      </c>
      <c r="S188" vm="1039">
        <f ca="1"/>
        <v>53.4</v>
      </c>
      <c r="T188" s="42">
        <f t="shared" ca="1" si="11"/>
        <v>-1.8923387837589584E-2</v>
      </c>
      <c r="AF188" t="e" cm="1">
        <f t="array" ref="AF188">_xlfn.STOCKHISTORY("APPL", "01/22/05", "01/22,2025",2)</f>
        <v>#VALUE!</v>
      </c>
      <c r="AG188" vm="1040">
        <f ca="1"/>
        <v>38630</v>
      </c>
      <c r="AH188" vm="1041">
        <f ca="1"/>
        <v>1.885</v>
      </c>
    </row>
    <row r="189" spans="2:34" x14ac:dyDescent="0.2">
      <c r="B189" s="41"/>
      <c r="E189" s="42" t="e">
        <f t="shared" si="8"/>
        <v>#DIV/0!</v>
      </c>
      <c r="G189" s="41"/>
      <c r="H189" vm="1042">
        <f ca="1"/>
        <v>43800</v>
      </c>
      <c r="I189" vm="1043">
        <f ca="1"/>
        <v>73.412499999999994</v>
      </c>
      <c r="J189" s="42">
        <f t="shared" ca="1" si="9"/>
        <v>9.8783910196445196E-2</v>
      </c>
      <c r="L189" s="41"/>
      <c r="M189" vm="1042">
        <f ca="1"/>
        <v>43800</v>
      </c>
      <c r="N189" vm="1044">
        <f ca="1"/>
        <v>139.4</v>
      </c>
      <c r="O189" s="42">
        <f t="shared" ca="1" si="10"/>
        <v>5.7984213721918754E-2</v>
      </c>
      <c r="Q189" s="41"/>
      <c r="R189" vm="1042">
        <f ca="1"/>
        <v>43800</v>
      </c>
      <c r="S189" vm="1045">
        <f ca="1"/>
        <v>55.35</v>
      </c>
      <c r="T189" s="42">
        <f t="shared" ca="1" si="11"/>
        <v>3.6516853932584324E-2</v>
      </c>
      <c r="AF189" t="e" cm="1">
        <f t="array" ref="AF189">_xlfn.STOCKHISTORY("APPL", "01/22/05", "01/22,2025",2)</f>
        <v>#VALUE!</v>
      </c>
      <c r="AG189" vm="1046">
        <f ca="1"/>
        <v>38631</v>
      </c>
      <c r="AH189" vm="1047">
        <f ca="1"/>
        <v>1.8464</v>
      </c>
    </row>
    <row r="190" spans="2:34" x14ac:dyDescent="0.2">
      <c r="B190" s="41"/>
      <c r="E190" s="42" t="e">
        <f t="shared" si="8"/>
        <v>#DIV/0!</v>
      </c>
      <c r="G190" s="41"/>
      <c r="H190" vm="1048">
        <f ca="1"/>
        <v>43831</v>
      </c>
      <c r="I190" vm="1049">
        <f ca="1"/>
        <v>77.377499999999998</v>
      </c>
      <c r="J190" s="42">
        <f t="shared" ca="1" si="9"/>
        <v>5.4009875702366816E-2</v>
      </c>
      <c r="L190" s="41"/>
      <c r="M190" vm="1048">
        <f ca="1"/>
        <v>43831</v>
      </c>
      <c r="N190" vm="1050">
        <f ca="1"/>
        <v>132.36000000000001</v>
      </c>
      <c r="O190" s="42">
        <f t="shared" ca="1" si="10"/>
        <v>-5.0502152080344274E-2</v>
      </c>
      <c r="Q190" s="41"/>
      <c r="R190" vm="1048">
        <f ca="1"/>
        <v>43831</v>
      </c>
      <c r="S190" vm="1051">
        <f ca="1"/>
        <v>58.4</v>
      </c>
      <c r="T190" s="42">
        <f t="shared" ca="1" si="11"/>
        <v>5.5103884372177003E-2</v>
      </c>
      <c r="AF190" t="e" cm="1">
        <f t="array" ref="AF190">_xlfn.STOCKHISTORY("APPL", "01/22/05", "01/22,2025",2)</f>
        <v>#VALUE!</v>
      </c>
      <c r="AG190" vm="1052">
        <f ca="1"/>
        <v>38632</v>
      </c>
      <c r="AH190" vm="1053">
        <f ca="1"/>
        <v>1.8321000000000001</v>
      </c>
    </row>
    <row r="191" spans="2:34" x14ac:dyDescent="0.2">
      <c r="B191" s="41"/>
      <c r="E191" s="42" t="e">
        <f t="shared" si="8"/>
        <v>#DIV/0!</v>
      </c>
      <c r="G191" s="41"/>
      <c r="H191" vm="1054">
        <f ca="1"/>
        <v>43862</v>
      </c>
      <c r="I191" vm="1055">
        <f ca="1"/>
        <v>68.34</v>
      </c>
      <c r="J191" s="42">
        <f t="shared" ca="1" si="9"/>
        <v>-0.1167975186585247</v>
      </c>
      <c r="L191" s="41"/>
      <c r="M191" vm="1054">
        <f ca="1"/>
        <v>43862</v>
      </c>
      <c r="N191" vm="1056">
        <f ca="1"/>
        <v>116.11</v>
      </c>
      <c r="O191" s="42">
        <f t="shared" ca="1" si="10"/>
        <v>-0.12277122997884567</v>
      </c>
      <c r="Q191" s="41"/>
      <c r="R191" vm="1054">
        <f ca="1"/>
        <v>43862</v>
      </c>
      <c r="S191" vm="1057">
        <f ca="1"/>
        <v>53.49</v>
      </c>
      <c r="T191" s="42">
        <f t="shared" ca="1" si="11"/>
        <v>-8.4075342465753364E-2</v>
      </c>
      <c r="AF191" t="e" cm="1">
        <f t="array" ref="AF191">_xlfn.STOCKHISTORY("APPL", "01/22/05", "01/22,2025",2)</f>
        <v>#VALUE!</v>
      </c>
      <c r="AG191" vm="1058">
        <f ca="1"/>
        <v>38635</v>
      </c>
      <c r="AH191" vm="1059">
        <f ca="1"/>
        <v>1.7988999999999999</v>
      </c>
    </row>
    <row r="192" spans="2:34" x14ac:dyDescent="0.2">
      <c r="B192" s="41"/>
      <c r="E192" s="42" t="e">
        <f t="shared" si="8"/>
        <v>#DIV/0!</v>
      </c>
      <c r="G192" s="41"/>
      <c r="H192" vm="1060">
        <f ca="1"/>
        <v>43891</v>
      </c>
      <c r="I192" vm="1061">
        <f ca="1"/>
        <v>63.572499999999998</v>
      </c>
      <c r="J192" s="42">
        <f t="shared" ca="1" si="9"/>
        <v>-6.9761486684226007E-2</v>
      </c>
      <c r="L192" s="41"/>
      <c r="M192" vm="1060">
        <f ca="1"/>
        <v>43891</v>
      </c>
      <c r="N192" vm="1062">
        <f ca="1"/>
        <v>90.03</v>
      </c>
      <c r="O192" s="42">
        <f t="shared" ca="1" si="10"/>
        <v>-0.22461458961329772</v>
      </c>
      <c r="Q192" s="41"/>
      <c r="R192" vm="1060">
        <f ca="1"/>
        <v>43891</v>
      </c>
      <c r="S192" vm="1063">
        <f ca="1"/>
        <v>44.25</v>
      </c>
      <c r="T192" s="42">
        <f t="shared" ca="1" si="11"/>
        <v>-0.17274256870443078</v>
      </c>
      <c r="AF192" t="e" cm="1">
        <f t="array" ref="AF192">_xlfn.STOCKHISTORY("APPL", "01/22/05", "01/22,2025",2)</f>
        <v>#VALUE!</v>
      </c>
      <c r="AG192" vm="1064">
        <f ca="1"/>
        <v>38636</v>
      </c>
      <c r="AH192" vm="1065">
        <f ca="1"/>
        <v>1.8425</v>
      </c>
    </row>
    <row r="193" spans="2:34" x14ac:dyDescent="0.2">
      <c r="B193" s="41"/>
      <c r="E193" s="42" t="e">
        <f t="shared" si="8"/>
        <v>#DIV/0!</v>
      </c>
      <c r="G193" s="41"/>
      <c r="H193" vm="1066">
        <f ca="1"/>
        <v>43922</v>
      </c>
      <c r="I193" vm="1067">
        <f ca="1"/>
        <v>73.45</v>
      </c>
      <c r="J193" s="42">
        <f t="shared" ca="1" si="9"/>
        <v>0.15537378583507028</v>
      </c>
      <c r="L193" s="41"/>
      <c r="M193" vm="1066">
        <f ca="1"/>
        <v>43922</v>
      </c>
      <c r="N193" vm="1068">
        <f ca="1"/>
        <v>95.76</v>
      </c>
      <c r="O193" s="42">
        <f t="shared" ca="1" si="10"/>
        <v>6.3645451516161328E-2</v>
      </c>
      <c r="Q193" s="41"/>
      <c r="R193" vm="1066">
        <f ca="1"/>
        <v>43922</v>
      </c>
      <c r="S193" vm="1069">
        <f ca="1"/>
        <v>45.89</v>
      </c>
      <c r="T193" s="42">
        <f t="shared" ca="1" si="11"/>
        <v>3.7062146892655377E-2</v>
      </c>
      <c r="AF193" t="e" cm="1">
        <f t="array" ref="AF193">_xlfn.STOCKHISTORY("APPL", "01/22/05", "01/22,2025",2)</f>
        <v>#VALUE!</v>
      </c>
      <c r="AG193" vm="1070">
        <f ca="1"/>
        <v>38637</v>
      </c>
      <c r="AH193" vm="1071">
        <f ca="1"/>
        <v>1.7588999999999999</v>
      </c>
    </row>
    <row r="194" spans="2:34" x14ac:dyDescent="0.2">
      <c r="B194" s="41"/>
      <c r="E194" s="42" t="e">
        <f t="shared" si="8"/>
        <v>#DIV/0!</v>
      </c>
      <c r="G194" s="41"/>
      <c r="H194" vm="1072">
        <f ca="1"/>
        <v>43952</v>
      </c>
      <c r="I194" vm="1073">
        <f ca="1"/>
        <v>79.484999999999999</v>
      </c>
      <c r="J194" s="42">
        <f t="shared" ca="1" si="9"/>
        <v>8.2164737916950253E-2</v>
      </c>
      <c r="L194" s="41"/>
      <c r="M194" vm="1072">
        <f ca="1"/>
        <v>43952</v>
      </c>
      <c r="N194" vm="1074">
        <f ca="1"/>
        <v>97.31</v>
      </c>
      <c r="O194" s="42">
        <f t="shared" ca="1" si="10"/>
        <v>1.6186299081035891E-2</v>
      </c>
      <c r="Q194" s="41"/>
      <c r="R194" vm="1072">
        <f ca="1"/>
        <v>43952</v>
      </c>
      <c r="S194" vm="1075">
        <f ca="1"/>
        <v>46.68</v>
      </c>
      <c r="T194" s="42">
        <f t="shared" ca="1" si="11"/>
        <v>1.7215079538025695E-2</v>
      </c>
      <c r="AF194" t="e" cm="1">
        <f t="array" ref="AF194">_xlfn.STOCKHISTORY("APPL", "01/22/05", "01/22,2025",2)</f>
        <v>#VALUE!</v>
      </c>
      <c r="AG194" vm="1076">
        <f ca="1"/>
        <v>38638</v>
      </c>
      <c r="AH194" vm="1077">
        <f ca="1"/>
        <v>1.9193</v>
      </c>
    </row>
    <row r="195" spans="2:34" x14ac:dyDescent="0.2">
      <c r="B195" s="41"/>
      <c r="E195" s="42" t="e">
        <f t="shared" si="8"/>
        <v>#DIV/0!</v>
      </c>
      <c r="G195" s="41"/>
      <c r="H195" vm="1078">
        <f ca="1"/>
        <v>43983</v>
      </c>
      <c r="I195" vm="1079">
        <f ca="1"/>
        <v>91.2</v>
      </c>
      <c r="J195" s="42">
        <f t="shared" ca="1" si="9"/>
        <v>0.14738629930175509</v>
      </c>
      <c r="L195" s="41"/>
      <c r="M195" vm="1078">
        <f ca="1"/>
        <v>43983</v>
      </c>
      <c r="N195" vm="1080">
        <f ca="1"/>
        <v>94.06</v>
      </c>
      <c r="O195" s="42">
        <f t="shared" ca="1" si="10"/>
        <v>-3.3398417428835682E-2</v>
      </c>
      <c r="Q195" s="41"/>
      <c r="R195" vm="1078">
        <f ca="1"/>
        <v>43983</v>
      </c>
      <c r="S195" vm="1081">
        <f ca="1"/>
        <v>44.68</v>
      </c>
      <c r="T195" s="42">
        <f t="shared" ca="1" si="11"/>
        <v>-4.2844901456726647E-2</v>
      </c>
      <c r="AF195" t="e" cm="1">
        <f t="array" ref="AF195">_xlfn.STOCKHISTORY("APPL", "01/22/05", "01/22,2025",2)</f>
        <v>#VALUE!</v>
      </c>
      <c r="AG195" vm="1082">
        <f ca="1"/>
        <v>38639</v>
      </c>
      <c r="AH195" vm="1083">
        <f ca="1"/>
        <v>1.9286000000000001</v>
      </c>
    </row>
    <row r="196" spans="2:34" x14ac:dyDescent="0.2">
      <c r="B196" s="41"/>
      <c r="E196" s="42" t="e">
        <f t="shared" si="8"/>
        <v>#DIV/0!</v>
      </c>
      <c r="G196" s="41"/>
      <c r="H196" vm="1084">
        <f ca="1"/>
        <v>44013</v>
      </c>
      <c r="I196" vm="1085">
        <f ca="1"/>
        <v>106.26</v>
      </c>
      <c r="J196" s="42">
        <f t="shared" ca="1" si="9"/>
        <v>0.16513157894736843</v>
      </c>
      <c r="L196" s="41"/>
      <c r="M196" vm="1084">
        <f ca="1"/>
        <v>44013</v>
      </c>
      <c r="N196" vm="1086">
        <f ca="1"/>
        <v>96.64</v>
      </c>
      <c r="O196" s="42">
        <f t="shared" ca="1" si="10"/>
        <v>2.7429300446523478E-2</v>
      </c>
      <c r="Q196" s="41"/>
      <c r="R196" vm="1084">
        <f ca="1"/>
        <v>44013</v>
      </c>
      <c r="S196" vm="1087">
        <f ca="1"/>
        <v>47.24</v>
      </c>
      <c r="T196" s="42">
        <f t="shared" ca="1" si="11"/>
        <v>5.7296329453894408E-2</v>
      </c>
      <c r="AF196" t="e" cm="1">
        <f t="array" ref="AF196">_xlfn.STOCKHISTORY("APPL", "01/22/05", "01/22,2025",2)</f>
        <v>#VALUE!</v>
      </c>
      <c r="AG196" vm="1088">
        <f ca="1"/>
        <v>38642</v>
      </c>
      <c r="AH196" vm="1006">
        <f ca="1"/>
        <v>1.9086000000000001</v>
      </c>
    </row>
    <row r="197" spans="2:34" x14ac:dyDescent="0.2">
      <c r="B197" s="41"/>
      <c r="E197" s="42" t="e">
        <f t="shared" si="8"/>
        <v>#DIV/0!</v>
      </c>
      <c r="G197" s="41"/>
      <c r="H197" vm="1089">
        <f ca="1"/>
        <v>44044</v>
      </c>
      <c r="I197" vm="1090">
        <f ca="1"/>
        <v>129.04</v>
      </c>
      <c r="J197" s="42">
        <f t="shared" ca="1" si="9"/>
        <v>0.21437982307547512</v>
      </c>
      <c r="L197" s="41"/>
      <c r="M197" vm="1089">
        <f ca="1"/>
        <v>44044</v>
      </c>
      <c r="N197" vm="1091">
        <f ca="1"/>
        <v>100.19</v>
      </c>
      <c r="O197" s="42">
        <f t="shared" ca="1" si="10"/>
        <v>3.6734271523178777E-2</v>
      </c>
      <c r="Q197" s="41"/>
      <c r="R197" vm="1089">
        <f ca="1"/>
        <v>44044</v>
      </c>
      <c r="S197" vm="1092">
        <f ca="1"/>
        <v>49.53</v>
      </c>
      <c r="T197" s="42">
        <f t="shared" ca="1" si="11"/>
        <v>4.8475867908552052E-2</v>
      </c>
      <c r="AF197" t="e" cm="1">
        <f t="array" ref="AF197">_xlfn.STOCKHISTORY("APPL", "01/22/05", "01/22,2025",2)</f>
        <v>#VALUE!</v>
      </c>
      <c r="AG197" vm="1093">
        <f ca="1"/>
        <v>38643</v>
      </c>
      <c r="AH197" vm="1094">
        <f ca="1"/>
        <v>1.8646</v>
      </c>
    </row>
    <row r="198" spans="2:34" x14ac:dyDescent="0.2">
      <c r="B198" s="41"/>
      <c r="E198" s="42" t="e">
        <f t="shared" si="8"/>
        <v>#DIV/0!</v>
      </c>
      <c r="G198" s="41"/>
      <c r="H198" vm="1095">
        <f ca="1"/>
        <v>44075</v>
      </c>
      <c r="I198" vm="1096">
        <f ca="1"/>
        <v>115.81</v>
      </c>
      <c r="J198" s="42">
        <f t="shared" ca="1" si="9"/>
        <v>-0.10252634841909478</v>
      </c>
      <c r="L198" s="41"/>
      <c r="M198" vm="1095">
        <f ca="1"/>
        <v>44075</v>
      </c>
      <c r="N198" vm="1097">
        <f ca="1"/>
        <v>96.27</v>
      </c>
      <c r="O198" s="42">
        <f t="shared" ca="1" si="10"/>
        <v>-3.912566124363711E-2</v>
      </c>
      <c r="Q198" s="41"/>
      <c r="R198" vm="1095">
        <f ca="1"/>
        <v>44075</v>
      </c>
      <c r="S198" vm="1098">
        <f ca="1"/>
        <v>49.37</v>
      </c>
      <c r="T198" s="42">
        <f t="shared" ca="1" si="11"/>
        <v>-3.2303654350899192E-3</v>
      </c>
      <c r="AF198" t="e" cm="1">
        <f t="array" ref="AF198">_xlfn.STOCKHISTORY("APPL", "01/22/05", "01/22,2025",2)</f>
        <v>#VALUE!</v>
      </c>
      <c r="AG198" vm="1099">
        <f ca="1"/>
        <v>38644</v>
      </c>
      <c r="AH198" vm="1100">
        <f ca="1"/>
        <v>1.9621</v>
      </c>
    </row>
    <row r="199" spans="2:34" x14ac:dyDescent="0.2">
      <c r="B199" s="41"/>
      <c r="E199" s="42" t="e">
        <f t="shared" si="8"/>
        <v>#DIV/0!</v>
      </c>
      <c r="G199" s="41"/>
      <c r="H199" vm="1101">
        <f ca="1"/>
        <v>44105</v>
      </c>
      <c r="I199" vm="1102">
        <f ca="1"/>
        <v>108.86</v>
      </c>
      <c r="J199" s="42">
        <f t="shared" ca="1" si="9"/>
        <v>-6.0012088766082397E-2</v>
      </c>
      <c r="L199" s="41"/>
      <c r="M199" vm="1101">
        <f ca="1"/>
        <v>44105</v>
      </c>
      <c r="N199" vm="1103">
        <f ca="1"/>
        <v>98.04</v>
      </c>
      <c r="O199" s="42">
        <f t="shared" ca="1" si="10"/>
        <v>1.8385789965721516E-2</v>
      </c>
      <c r="Q199" s="41"/>
      <c r="R199" vm="1101">
        <f ca="1"/>
        <v>44105</v>
      </c>
      <c r="S199" vm="1104">
        <f ca="1"/>
        <v>48.06</v>
      </c>
      <c r="T199" s="42">
        <f t="shared" ca="1" si="11"/>
        <v>-2.6534332590641994E-2</v>
      </c>
      <c r="AF199" t="e" cm="1">
        <f t="array" ref="AF199">_xlfn.STOCKHISTORY("APPL", "01/22/05", "01/22,2025",2)</f>
        <v>#VALUE!</v>
      </c>
      <c r="AG199" vm="1105">
        <f ca="1"/>
        <v>38645</v>
      </c>
      <c r="AH199" vm="1106">
        <f ca="1"/>
        <v>2.0049999999999999</v>
      </c>
    </row>
    <row r="200" spans="2:34" x14ac:dyDescent="0.2">
      <c r="B200" s="41"/>
      <c r="E200" s="42" t="e">
        <f t="shared" si="8"/>
        <v>#DIV/0!</v>
      </c>
      <c r="G200" s="41"/>
      <c r="H200" vm="1107">
        <f ca="1"/>
        <v>44136</v>
      </c>
      <c r="I200" vm="1108">
        <f ca="1"/>
        <v>119.05</v>
      </c>
      <c r="J200" s="42">
        <f t="shared" ca="1" si="9"/>
        <v>9.3606467021862927E-2</v>
      </c>
      <c r="L200" s="41"/>
      <c r="M200" vm="1107">
        <f ca="1"/>
        <v>44136</v>
      </c>
      <c r="N200" vm="1109">
        <f ca="1"/>
        <v>117.88</v>
      </c>
      <c r="O200" s="42">
        <f t="shared" ca="1" si="10"/>
        <v>0.20236638106895133</v>
      </c>
      <c r="Q200" s="41"/>
      <c r="R200" vm="1107">
        <f ca="1"/>
        <v>44136</v>
      </c>
      <c r="S200" vm="1110">
        <f ca="1"/>
        <v>51.6</v>
      </c>
      <c r="T200" s="42">
        <f t="shared" ca="1" si="11"/>
        <v>7.3657927590511846E-2</v>
      </c>
      <c r="AF200" t="e" cm="1">
        <f t="array" ref="AF200">_xlfn.STOCKHISTORY("APPL", "01/22/05", "01/22,2025",2)</f>
        <v>#VALUE!</v>
      </c>
      <c r="AG200" vm="1111">
        <f ca="1"/>
        <v>38646</v>
      </c>
      <c r="AH200" vm="1112">
        <f ca="1"/>
        <v>1.9879</v>
      </c>
    </row>
    <row r="201" spans="2:34" x14ac:dyDescent="0.2">
      <c r="B201" s="41"/>
      <c r="E201" s="42" t="e">
        <f t="shared" si="8"/>
        <v>#DIV/0!</v>
      </c>
      <c r="G201" s="41"/>
      <c r="H201" vm="1113">
        <f ca="1"/>
        <v>44166</v>
      </c>
      <c r="I201" vm="1114">
        <f ca="1"/>
        <v>132.69</v>
      </c>
      <c r="J201" s="42">
        <f t="shared" ca="1" si="9"/>
        <v>0.11457370852582949</v>
      </c>
      <c r="L201" s="41"/>
      <c r="M201" vm="1113">
        <f ca="1"/>
        <v>44166</v>
      </c>
      <c r="N201" vm="1115">
        <f ca="1"/>
        <v>127.07</v>
      </c>
      <c r="O201" s="42">
        <f t="shared" ca="1" si="10"/>
        <v>7.7960637936884958E-2</v>
      </c>
      <c r="Q201" s="41"/>
      <c r="R201" vm="1113">
        <f ca="1"/>
        <v>44166</v>
      </c>
      <c r="S201" vm="1116">
        <f ca="1"/>
        <v>54.84</v>
      </c>
      <c r="T201" s="42">
        <f t="shared" ca="1" si="11"/>
        <v>6.2790697674418638E-2</v>
      </c>
      <c r="AF201" t="e" cm="1">
        <f t="array" ref="AF201">_xlfn.STOCKHISTORY("APPL", "01/22/05", "01/22,2025",2)</f>
        <v>#VALUE!</v>
      </c>
      <c r="AG201" vm="1117">
        <f ca="1"/>
        <v>38649</v>
      </c>
      <c r="AH201" vm="1118">
        <f ca="1"/>
        <v>2.0282</v>
      </c>
    </row>
    <row r="202" spans="2:34" x14ac:dyDescent="0.2">
      <c r="B202" s="41"/>
      <c r="E202" s="42" t="e">
        <f t="shared" si="8"/>
        <v>#DIV/0!</v>
      </c>
      <c r="G202" s="41"/>
      <c r="H202" vm="1119">
        <f ca="1"/>
        <v>44197</v>
      </c>
      <c r="I202" vm="1120">
        <f ca="1"/>
        <v>131.96</v>
      </c>
      <c r="J202" s="42">
        <f t="shared" ca="1" si="9"/>
        <v>-5.5015449544049272E-3</v>
      </c>
      <c r="L202" s="41"/>
      <c r="M202" vm="1119">
        <f ca="1"/>
        <v>44197</v>
      </c>
      <c r="N202" vm="1121">
        <f ca="1"/>
        <v>128.66999999999999</v>
      </c>
      <c r="O202" s="42">
        <f t="shared" ca="1" si="10"/>
        <v>1.2591485008263119E-2</v>
      </c>
      <c r="Q202" s="41"/>
      <c r="R202" vm="1119">
        <f ca="1"/>
        <v>44197</v>
      </c>
      <c r="S202" vm="1122">
        <f ca="1"/>
        <v>48.15</v>
      </c>
      <c r="T202" s="42">
        <f t="shared" ca="1" si="11"/>
        <v>-0.12199124726477033</v>
      </c>
      <c r="AF202" t="e" cm="1">
        <f t="array" ref="AF202">_xlfn.STOCKHISTORY("APPL", "01/22/05", "01/22,2025",2)</f>
        <v>#VALUE!</v>
      </c>
      <c r="AG202" vm="1123">
        <f ca="1"/>
        <v>38650</v>
      </c>
      <c r="AH202" vm="1124">
        <f ca="1"/>
        <v>2.0036</v>
      </c>
    </row>
    <row r="203" spans="2:34" x14ac:dyDescent="0.2">
      <c r="B203" s="41"/>
      <c r="E203" s="42" t="e">
        <f t="shared" si="8"/>
        <v>#DIV/0!</v>
      </c>
      <c r="G203" s="41"/>
      <c r="H203" vm="1125">
        <f ca="1"/>
        <v>44228</v>
      </c>
      <c r="I203" vm="1126">
        <f ca="1"/>
        <v>121.26</v>
      </c>
      <c r="J203" s="42">
        <f t="shared" ca="1" si="9"/>
        <v>-8.1085177326462587E-2</v>
      </c>
      <c r="L203" s="41"/>
      <c r="M203" vm="1125">
        <f ca="1"/>
        <v>44228</v>
      </c>
      <c r="N203" vm="1127">
        <f ca="1"/>
        <v>147.16999999999999</v>
      </c>
      <c r="O203" s="42">
        <f t="shared" ca="1" si="10"/>
        <v>0.14377865858397451</v>
      </c>
      <c r="Q203" s="41"/>
      <c r="R203" vm="1125">
        <f ca="1"/>
        <v>44228</v>
      </c>
      <c r="S203" vm="1128">
        <f ca="1"/>
        <v>48.99</v>
      </c>
      <c r="T203" s="42">
        <f t="shared" ca="1" si="11"/>
        <v>1.7445482866043686E-2</v>
      </c>
      <c r="AF203" t="e" cm="1">
        <f t="array" ref="AF203">_xlfn.STOCKHISTORY("APPL", "01/22/05", "01/22,2025",2)</f>
        <v>#VALUE!</v>
      </c>
      <c r="AG203" vm="1129">
        <f ca="1"/>
        <v>38651</v>
      </c>
      <c r="AH203" vm="1130">
        <f ca="1"/>
        <v>2.0367999999999999</v>
      </c>
    </row>
    <row r="204" spans="2:34" x14ac:dyDescent="0.2">
      <c r="B204" s="41"/>
      <c r="E204" s="42" t="e">
        <f t="shared" ref="E204:E253" si="12">(D204-D203)/D203</f>
        <v>#DIV/0!</v>
      </c>
      <c r="G204" s="41"/>
      <c r="H204" vm="1131">
        <f ca="1"/>
        <v>44256</v>
      </c>
      <c r="I204" vm="1132">
        <f ca="1"/>
        <v>122.15</v>
      </c>
      <c r="J204" s="42">
        <f t="shared" ref="J204:J253" ca="1" si="13">(I204-I203)/I203</f>
        <v>7.3396008576612284E-3</v>
      </c>
      <c r="L204" s="41"/>
      <c r="M204" vm="1131">
        <f ca="1"/>
        <v>44256</v>
      </c>
      <c r="N204" vm="1133">
        <f ca="1"/>
        <v>152.22999999999999</v>
      </c>
      <c r="O204" s="42">
        <f t="shared" ref="O204:O253" ca="1" si="14">(N204-N203)/N203</f>
        <v>3.4382007202554889E-2</v>
      </c>
      <c r="Q204" s="41"/>
      <c r="R204" vm="1131">
        <f ca="1"/>
        <v>44256</v>
      </c>
      <c r="S204" vm="1134">
        <f ca="1"/>
        <v>52.71</v>
      </c>
      <c r="T204" s="42">
        <f t="shared" ref="T204:T253" ca="1" si="15">(S204-S203)/S203</f>
        <v>7.5933864053888522E-2</v>
      </c>
      <c r="AF204" t="e" cm="1">
        <f t="array" ref="AF204">_xlfn.STOCKHISTORY("APPL", "01/22/05", "01/22,2025",2)</f>
        <v>#VALUE!</v>
      </c>
      <c r="AG204" vm="1135">
        <f ca="1"/>
        <v>38652</v>
      </c>
      <c r="AH204" vm="1136">
        <f ca="1"/>
        <v>1.9789000000000001</v>
      </c>
    </row>
    <row r="205" spans="2:34" x14ac:dyDescent="0.2">
      <c r="B205" s="41"/>
      <c r="E205" s="42" t="e">
        <f t="shared" si="12"/>
        <v>#DIV/0!</v>
      </c>
      <c r="G205" s="41"/>
      <c r="H205" vm="1137">
        <f ca="1"/>
        <v>44287</v>
      </c>
      <c r="I205" vm="1138">
        <f ca="1"/>
        <v>131.46</v>
      </c>
      <c r="J205" s="42">
        <f t="shared" ca="1" si="13"/>
        <v>7.621776504297996E-2</v>
      </c>
      <c r="L205" s="41"/>
      <c r="M205" vm="1137">
        <f ca="1"/>
        <v>44287</v>
      </c>
      <c r="N205" vm="1139">
        <f ca="1"/>
        <v>153.81</v>
      </c>
      <c r="O205" s="42">
        <f t="shared" ca="1" si="14"/>
        <v>1.0379031728305935E-2</v>
      </c>
      <c r="Q205" s="41"/>
      <c r="R205" vm="1137">
        <f ca="1"/>
        <v>44287</v>
      </c>
      <c r="S205" vm="1140">
        <f ca="1"/>
        <v>53.98</v>
      </c>
      <c r="T205" s="42">
        <f t="shared" ca="1" si="15"/>
        <v>2.4094099791310872E-2</v>
      </c>
      <c r="AF205" t="e" cm="1">
        <f t="array" ref="AF205">_xlfn.STOCKHISTORY("APPL", "01/22/05", "01/22,2025",2)</f>
        <v>#VALUE!</v>
      </c>
      <c r="AG205" vm="1141">
        <f ca="1"/>
        <v>38653</v>
      </c>
      <c r="AH205" vm="1142">
        <f ca="1"/>
        <v>1.9454</v>
      </c>
    </row>
    <row r="206" spans="2:34" x14ac:dyDescent="0.2">
      <c r="B206" s="41"/>
      <c r="E206" s="42" t="e">
        <f t="shared" si="12"/>
        <v>#DIV/0!</v>
      </c>
      <c r="G206" s="41"/>
      <c r="H206" vm="1143">
        <f ca="1"/>
        <v>44317</v>
      </c>
      <c r="I206" vm="1144">
        <f ca="1"/>
        <v>124.61</v>
      </c>
      <c r="J206" s="42">
        <f t="shared" ca="1" si="13"/>
        <v>-5.2107104822759834E-2</v>
      </c>
      <c r="L206" s="41"/>
      <c r="M206" vm="1143">
        <f ca="1"/>
        <v>44317</v>
      </c>
      <c r="N206" vm="1145">
        <f ca="1"/>
        <v>164.24</v>
      </c>
      <c r="O206" s="42">
        <f t="shared" ca="1" si="14"/>
        <v>6.7810935569858954E-2</v>
      </c>
      <c r="Q206" s="41"/>
      <c r="R206" vm="1143">
        <f ca="1"/>
        <v>44317</v>
      </c>
      <c r="S206" vm="1146">
        <f ca="1"/>
        <v>55.29</v>
      </c>
      <c r="T206" s="42">
        <f t="shared" ca="1" si="15"/>
        <v>2.4268247499073775E-2</v>
      </c>
      <c r="AF206" t="e" cm="1">
        <f t="array" ref="AF206">_xlfn.STOCKHISTORY("APPL", "01/22/05", "01/22,2025",2)</f>
        <v>#VALUE!</v>
      </c>
      <c r="AG206" vm="1147">
        <f ca="1"/>
        <v>38656</v>
      </c>
      <c r="AH206" vm="55">
        <f ca="1"/>
        <v>2.0568</v>
      </c>
    </row>
    <row r="207" spans="2:34" x14ac:dyDescent="0.2">
      <c r="B207" s="41"/>
      <c r="E207" s="42" t="e">
        <f t="shared" si="12"/>
        <v>#DIV/0!</v>
      </c>
      <c r="G207" s="41"/>
      <c r="H207" vm="1148">
        <f ca="1"/>
        <v>44348</v>
      </c>
      <c r="I207" vm="1149">
        <f ca="1"/>
        <v>136.96</v>
      </c>
      <c r="J207" s="42">
        <f t="shared" ca="1" si="13"/>
        <v>9.9109220768798717E-2</v>
      </c>
      <c r="L207" s="41"/>
      <c r="M207" vm="1148">
        <f ca="1"/>
        <v>44348</v>
      </c>
      <c r="N207" vm="1150">
        <f ca="1"/>
        <v>155.54</v>
      </c>
      <c r="O207" s="42">
        <f t="shared" ca="1" si="14"/>
        <v>-5.2971261568436533E-2</v>
      </c>
      <c r="Q207" s="41"/>
      <c r="R207" vm="1148">
        <f ca="1"/>
        <v>44348</v>
      </c>
      <c r="S207" vm="1151">
        <f ca="1"/>
        <v>54.11</v>
      </c>
      <c r="T207" s="42">
        <f t="shared" ca="1" si="15"/>
        <v>-2.1342014830891657E-2</v>
      </c>
      <c r="AF207" t="e" cm="1">
        <f t="array" ref="AF207">_xlfn.STOCKHISTORY("APPL", "01/22/05", "01/22,2025",2)</f>
        <v>#VALUE!</v>
      </c>
      <c r="AG207" vm="60">
        <f ca="1"/>
        <v>38657</v>
      </c>
      <c r="AH207" vm="1152">
        <f ca="1"/>
        <v>2.0535999999999999</v>
      </c>
    </row>
    <row r="208" spans="2:34" x14ac:dyDescent="0.2">
      <c r="B208" s="41"/>
      <c r="E208" s="42" t="e">
        <f t="shared" si="12"/>
        <v>#DIV/0!</v>
      </c>
      <c r="G208" s="41"/>
      <c r="H208" vm="1153">
        <f ca="1"/>
        <v>44378</v>
      </c>
      <c r="I208" vm="1154">
        <f ca="1"/>
        <v>145.86000000000001</v>
      </c>
      <c r="J208" s="42">
        <f t="shared" ca="1" si="13"/>
        <v>6.4982476635514055E-2</v>
      </c>
      <c r="L208" s="41"/>
      <c r="M208" vm="1153">
        <f ca="1"/>
        <v>44378</v>
      </c>
      <c r="N208" vm="1155">
        <f ca="1"/>
        <v>151.78</v>
      </c>
      <c r="O208" s="42">
        <f t="shared" ca="1" si="14"/>
        <v>-2.4173845956024117E-2</v>
      </c>
      <c r="Q208" s="41"/>
      <c r="R208" vm="1153">
        <f ca="1"/>
        <v>44378</v>
      </c>
      <c r="S208" vm="1156">
        <f ca="1"/>
        <v>57.03</v>
      </c>
      <c r="T208" s="42">
        <f t="shared" ca="1" si="15"/>
        <v>5.3964147107743519E-2</v>
      </c>
      <c r="AF208" t="e" cm="1">
        <f t="array" ref="AF208">_xlfn.STOCKHISTORY("APPL", "01/22/05", "01/22,2025",2)</f>
        <v>#VALUE!</v>
      </c>
      <c r="AG208" vm="1157">
        <f ca="1"/>
        <v>38658</v>
      </c>
      <c r="AH208" vm="1158">
        <f ca="1"/>
        <v>2.1410999999999998</v>
      </c>
    </row>
    <row r="209" spans="2:34" x14ac:dyDescent="0.2">
      <c r="B209" s="41"/>
      <c r="E209" s="42" t="e">
        <f t="shared" si="12"/>
        <v>#DIV/0!</v>
      </c>
      <c r="G209" s="41"/>
      <c r="H209" vm="1159">
        <f ca="1"/>
        <v>44409</v>
      </c>
      <c r="I209" vm="1160">
        <f ca="1"/>
        <v>151.83000000000001</v>
      </c>
      <c r="J209" s="42">
        <f t="shared" ca="1" si="13"/>
        <v>4.092965857671739E-2</v>
      </c>
      <c r="L209" s="41"/>
      <c r="M209" vm="1159">
        <f ca="1"/>
        <v>44409</v>
      </c>
      <c r="N209" vm="1161">
        <f ca="1"/>
        <v>159.94999999999999</v>
      </c>
      <c r="O209" s="42">
        <f t="shared" ca="1" si="14"/>
        <v>5.3827908815390617E-2</v>
      </c>
      <c r="Q209" s="41"/>
      <c r="R209" vm="1159">
        <f ca="1"/>
        <v>44409</v>
      </c>
      <c r="S209" vm="1162">
        <f ca="1"/>
        <v>56.31</v>
      </c>
      <c r="T209" s="42">
        <f t="shared" ca="1" si="15"/>
        <v>-1.262493424513412E-2</v>
      </c>
      <c r="AF209" t="e" cm="1">
        <f t="array" ref="AF209">_xlfn.STOCKHISTORY("APPL", "01/22/05", "01/22,2025",2)</f>
        <v>#VALUE!</v>
      </c>
      <c r="AG209" vm="1163">
        <f ca="1"/>
        <v>38659</v>
      </c>
      <c r="AH209" vm="1164">
        <f ca="1"/>
        <v>2.2088999999999999</v>
      </c>
    </row>
    <row r="210" spans="2:34" x14ac:dyDescent="0.2">
      <c r="B210" s="41"/>
      <c r="E210" s="42" t="e">
        <f t="shared" si="12"/>
        <v>#DIV/0!</v>
      </c>
      <c r="G210" s="41"/>
      <c r="H210" vm="1165">
        <f ca="1"/>
        <v>44440</v>
      </c>
      <c r="I210" vm="1166">
        <f ca="1"/>
        <v>141.5</v>
      </c>
      <c r="J210" s="42">
        <f t="shared" ca="1" si="13"/>
        <v>-6.8036619903839898E-2</v>
      </c>
      <c r="L210" s="41"/>
      <c r="M210" vm="1165">
        <f ca="1"/>
        <v>44440</v>
      </c>
      <c r="N210" vm="1167">
        <f ca="1"/>
        <v>163.69</v>
      </c>
      <c r="O210" s="42">
        <f t="shared" ca="1" si="14"/>
        <v>2.3382306970928475E-2</v>
      </c>
      <c r="Q210" s="41"/>
      <c r="R210" vm="1165">
        <f ca="1"/>
        <v>44440</v>
      </c>
      <c r="S210" vm="1168">
        <f ca="1"/>
        <v>52.47</v>
      </c>
      <c r="T210" s="42">
        <f t="shared" ca="1" si="15"/>
        <v>-6.8193926478423067E-2</v>
      </c>
      <c r="AF210" t="e" cm="1">
        <f t="array" ref="AF210">_xlfn.STOCKHISTORY("APPL", "01/22/05", "01/22,2025",2)</f>
        <v>#VALUE!</v>
      </c>
      <c r="AG210" vm="1169">
        <f ca="1"/>
        <v>38660</v>
      </c>
      <c r="AH210" vm="1170">
        <f ca="1"/>
        <v>2.1839</v>
      </c>
    </row>
    <row r="211" spans="2:34" x14ac:dyDescent="0.2">
      <c r="B211" s="41"/>
      <c r="E211" s="42" t="e">
        <f t="shared" si="12"/>
        <v>#DIV/0!</v>
      </c>
      <c r="G211" s="41"/>
      <c r="H211" vm="1171">
        <f ca="1"/>
        <v>44470</v>
      </c>
      <c r="I211" vm="1172">
        <f ca="1"/>
        <v>149.80000000000001</v>
      </c>
      <c r="J211" s="42">
        <f t="shared" ca="1" si="13"/>
        <v>5.8657243816254499E-2</v>
      </c>
      <c r="L211" s="41"/>
      <c r="M211" vm="1171">
        <f ca="1"/>
        <v>44470</v>
      </c>
      <c r="N211" vm="1173">
        <f ca="1"/>
        <v>169.89</v>
      </c>
      <c r="O211" s="42">
        <f t="shared" ca="1" si="14"/>
        <v>3.7876473822469232E-2</v>
      </c>
      <c r="Q211" s="41"/>
      <c r="R211" vm="1171">
        <f ca="1"/>
        <v>44470</v>
      </c>
      <c r="S211" vm="1174">
        <f ca="1"/>
        <v>56.37</v>
      </c>
      <c r="T211" s="42">
        <f t="shared" ca="1" si="15"/>
        <v>7.4328187535734683E-2</v>
      </c>
      <c r="AF211" t="e" cm="1">
        <f t="array" ref="AF211">_xlfn.STOCKHISTORY("APPL", "01/22/05", "01/22,2025",2)</f>
        <v>#VALUE!</v>
      </c>
      <c r="AG211" vm="1175">
        <f ca="1"/>
        <v>38663</v>
      </c>
      <c r="AH211" vm="1176">
        <f ca="1"/>
        <v>2.1511</v>
      </c>
    </row>
    <row r="212" spans="2:34" x14ac:dyDescent="0.2">
      <c r="B212" s="41"/>
      <c r="E212" s="42" t="e">
        <f t="shared" si="12"/>
        <v>#DIV/0!</v>
      </c>
      <c r="G212" s="41"/>
      <c r="H212" vm="1177">
        <f ca="1"/>
        <v>44501</v>
      </c>
      <c r="I212" vm="1178">
        <f ca="1"/>
        <v>165.3</v>
      </c>
      <c r="J212" s="42">
        <f t="shared" ca="1" si="13"/>
        <v>0.1034712950600801</v>
      </c>
      <c r="L212" s="41"/>
      <c r="M212" vm="1177">
        <f ca="1"/>
        <v>44501</v>
      </c>
      <c r="N212" vm="1179">
        <f ca="1"/>
        <v>158.83000000000001</v>
      </c>
      <c r="O212" s="42">
        <f t="shared" ca="1" si="14"/>
        <v>-6.510094767202293E-2</v>
      </c>
      <c r="Q212" s="41"/>
      <c r="R212" vm="1177">
        <f ca="1"/>
        <v>44501</v>
      </c>
      <c r="S212" vm="1180">
        <f ca="1"/>
        <v>52.45</v>
      </c>
      <c r="T212" s="42">
        <f t="shared" ca="1" si="15"/>
        <v>-6.9540535745964069E-2</v>
      </c>
      <c r="AF212" t="e" cm="1">
        <f t="array" ref="AF212">_xlfn.STOCKHISTORY("APPL", "01/22/05", "01/22,2025",2)</f>
        <v>#VALUE!</v>
      </c>
      <c r="AG212" vm="1181">
        <f ca="1"/>
        <v>38664</v>
      </c>
      <c r="AH212" vm="1182">
        <f ca="1"/>
        <v>2.1393</v>
      </c>
    </row>
    <row r="213" spans="2:34" x14ac:dyDescent="0.2">
      <c r="B213" s="41"/>
      <c r="E213" s="42" t="e">
        <f t="shared" si="12"/>
        <v>#DIV/0!</v>
      </c>
      <c r="G213" s="41"/>
      <c r="H213" vm="1183">
        <f ca="1"/>
        <v>44531</v>
      </c>
      <c r="I213" vm="1184">
        <f ca="1"/>
        <v>177.57</v>
      </c>
      <c r="J213" s="42">
        <f t="shared" ca="1" si="13"/>
        <v>7.4228675136116043E-2</v>
      </c>
      <c r="L213" s="41"/>
      <c r="M213" vm="1183">
        <f ca="1"/>
        <v>44531</v>
      </c>
      <c r="N213" vm="1185">
        <f ca="1"/>
        <v>158.35</v>
      </c>
      <c r="O213" s="42">
        <f t="shared" ca="1" si="14"/>
        <v>-3.0220990996664243E-3</v>
      </c>
      <c r="Q213" s="41"/>
      <c r="R213" vm="1183">
        <f ca="1"/>
        <v>44531</v>
      </c>
      <c r="S213" vm="1186">
        <f ca="1"/>
        <v>59.21</v>
      </c>
      <c r="T213" s="42">
        <f t="shared" ca="1" si="15"/>
        <v>0.12888465204957097</v>
      </c>
      <c r="AF213" t="e" cm="1">
        <f t="array" ref="AF213">_xlfn.STOCKHISTORY("APPL", "01/22/05", "01/22,2025",2)</f>
        <v>#VALUE!</v>
      </c>
      <c r="AG213" vm="1187">
        <f ca="1"/>
        <v>38665</v>
      </c>
      <c r="AH213" vm="1188">
        <f ca="1"/>
        <v>2.1467999999999998</v>
      </c>
    </row>
    <row r="214" spans="2:34" x14ac:dyDescent="0.2">
      <c r="B214" s="41"/>
      <c r="E214" s="42" t="e">
        <f t="shared" si="12"/>
        <v>#DIV/0!</v>
      </c>
      <c r="G214" s="41"/>
      <c r="H214" vm="1189">
        <f ca="1"/>
        <v>44562</v>
      </c>
      <c r="I214" vm="1190">
        <f ca="1"/>
        <v>174.78</v>
      </c>
      <c r="J214" s="42">
        <f t="shared" ca="1" si="13"/>
        <v>-1.571211353269129E-2</v>
      </c>
      <c r="L214" s="41"/>
      <c r="M214" vm="1189">
        <f ca="1"/>
        <v>44562</v>
      </c>
      <c r="N214" vm="1191">
        <f ca="1"/>
        <v>148.6</v>
      </c>
      <c r="O214" s="42">
        <f t="shared" ca="1" si="14"/>
        <v>-6.157246605620461E-2</v>
      </c>
      <c r="Q214" s="41"/>
      <c r="R214" vm="1189">
        <f ca="1"/>
        <v>44562</v>
      </c>
      <c r="S214" vm="1192">
        <f ca="1"/>
        <v>61.01</v>
      </c>
      <c r="T214" s="42">
        <f t="shared" ca="1" si="15"/>
        <v>3.040027022462417E-2</v>
      </c>
      <c r="AF214" t="e" cm="1">
        <f t="array" ref="AF214">_xlfn.STOCKHISTORY("APPL", "01/22/05", "01/22,2025",2)</f>
        <v>#VALUE!</v>
      </c>
      <c r="AG214" vm="1193">
        <f ca="1"/>
        <v>38666</v>
      </c>
      <c r="AH214" vm="1194">
        <f ca="1"/>
        <v>2.1850000000000001</v>
      </c>
    </row>
    <row r="215" spans="2:34" x14ac:dyDescent="0.2">
      <c r="B215" s="41"/>
      <c r="E215" s="42" t="e">
        <f t="shared" si="12"/>
        <v>#DIV/0!</v>
      </c>
      <c r="G215" s="41"/>
      <c r="H215" vm="1195">
        <f ca="1"/>
        <v>44593</v>
      </c>
      <c r="I215" vm="1196">
        <f ca="1"/>
        <v>165.12</v>
      </c>
      <c r="J215" s="42">
        <f t="shared" ca="1" si="13"/>
        <v>-5.5269481634054221E-2</v>
      </c>
      <c r="L215" s="41"/>
      <c r="M215" vm="1195">
        <f ca="1"/>
        <v>44593</v>
      </c>
      <c r="N215" vm="1197">
        <f ca="1"/>
        <v>141.80000000000001</v>
      </c>
      <c r="O215" s="42">
        <f t="shared" ca="1" si="14"/>
        <v>-4.5760430686406346E-2</v>
      </c>
      <c r="Q215" s="41"/>
      <c r="R215" vm="1195">
        <f ca="1"/>
        <v>44593</v>
      </c>
      <c r="S215" vm="1198">
        <f ca="1"/>
        <v>62.24</v>
      </c>
      <c r="T215" s="42">
        <f t="shared" ca="1" si="15"/>
        <v>2.0160629405015638E-2</v>
      </c>
      <c r="AF215" t="e" cm="1">
        <f t="array" ref="AF215">_xlfn.STOCKHISTORY("APPL", "01/22/05", "01/22,2025",2)</f>
        <v>#VALUE!</v>
      </c>
      <c r="AG215" vm="1199">
        <f ca="1"/>
        <v>38667</v>
      </c>
      <c r="AH215" vm="1200">
        <f ca="1"/>
        <v>2.1979000000000002</v>
      </c>
    </row>
    <row r="216" spans="2:34" x14ac:dyDescent="0.2">
      <c r="B216" s="41"/>
      <c r="E216" s="42" t="e">
        <f t="shared" si="12"/>
        <v>#DIV/0!</v>
      </c>
      <c r="G216" s="41"/>
      <c r="H216" vm="1201">
        <f ca="1"/>
        <v>44621</v>
      </c>
      <c r="I216" vm="1202">
        <f ca="1"/>
        <v>174.61</v>
      </c>
      <c r="J216" s="42">
        <f t="shared" ca="1" si="13"/>
        <v>5.7473352713178348E-2</v>
      </c>
      <c r="L216" s="41"/>
      <c r="M216" vm="1201">
        <f ca="1"/>
        <v>44621</v>
      </c>
      <c r="N216" vm="1203">
        <f ca="1"/>
        <v>136.32</v>
      </c>
      <c r="O216" s="42">
        <f t="shared" ca="1" si="14"/>
        <v>-3.8645980253878824E-2</v>
      </c>
      <c r="Q216" s="41"/>
      <c r="R216" vm="1201">
        <f ca="1"/>
        <v>44621</v>
      </c>
      <c r="S216" vm="1204">
        <f ca="1"/>
        <v>62</v>
      </c>
      <c r="T216" s="42">
        <f t="shared" ca="1" si="15"/>
        <v>-3.8560411311054305E-3</v>
      </c>
      <c r="AF216" t="e" cm="1">
        <f t="array" ref="AF216">_xlfn.STOCKHISTORY("APPL", "01/22/05", "01/22,2025",2)</f>
        <v>#VALUE!</v>
      </c>
      <c r="AG216" vm="1205">
        <f ca="1"/>
        <v>38670</v>
      </c>
      <c r="AH216" vm="1206">
        <f ca="1"/>
        <v>2.1945999999999999</v>
      </c>
    </row>
    <row r="217" spans="2:34" x14ac:dyDescent="0.2">
      <c r="B217" s="41"/>
      <c r="E217" s="42" t="e">
        <f t="shared" si="12"/>
        <v>#DIV/0!</v>
      </c>
      <c r="G217" s="41"/>
      <c r="H217" vm="1207">
        <f ca="1"/>
        <v>44652</v>
      </c>
      <c r="I217" vm="1208">
        <f ca="1"/>
        <v>157.65</v>
      </c>
      <c r="J217" s="42">
        <f t="shared" ca="1" si="13"/>
        <v>-9.7130748525284957E-2</v>
      </c>
      <c r="L217" s="41"/>
      <c r="M217" vm="1207">
        <f ca="1"/>
        <v>44652</v>
      </c>
      <c r="N217" vm="1209">
        <f ca="1"/>
        <v>119.36</v>
      </c>
      <c r="O217" s="42">
        <f t="shared" ca="1" si="14"/>
        <v>-0.12441314553990607</v>
      </c>
      <c r="Q217" s="41"/>
      <c r="R217" vm="1207">
        <f ca="1"/>
        <v>44652</v>
      </c>
      <c r="S217" vm="1210">
        <f ca="1"/>
        <v>64.61</v>
      </c>
      <c r="T217" s="42">
        <f t="shared" ca="1" si="15"/>
        <v>4.2096774193548375E-2</v>
      </c>
      <c r="AF217" t="e" cm="1">
        <f t="array" ref="AF217">_xlfn.STOCKHISTORY("APPL", "01/22/05", "01/22,2025",2)</f>
        <v>#VALUE!</v>
      </c>
      <c r="AG217" vm="1211">
        <f ca="1"/>
        <v>38671</v>
      </c>
      <c r="AH217" vm="1212">
        <f ca="1"/>
        <v>2.2242999999999999</v>
      </c>
    </row>
    <row r="218" spans="2:34" x14ac:dyDescent="0.2">
      <c r="B218" s="41"/>
      <c r="E218" s="42" t="e">
        <f t="shared" si="12"/>
        <v>#DIV/0!</v>
      </c>
      <c r="G218" s="41"/>
      <c r="H218" vm="1213">
        <f ca="1"/>
        <v>44682</v>
      </c>
      <c r="I218" vm="1214">
        <f ca="1"/>
        <v>148.84</v>
      </c>
      <c r="J218" s="42">
        <f t="shared" ca="1" si="13"/>
        <v>-5.5883285759594052E-2</v>
      </c>
      <c r="L218" s="41"/>
      <c r="M218" vm="1213">
        <f ca="1"/>
        <v>44682</v>
      </c>
      <c r="N218" vm="1215">
        <f ca="1"/>
        <v>132.22999999999999</v>
      </c>
      <c r="O218" s="42">
        <f t="shared" ca="1" si="14"/>
        <v>0.10782506702412861</v>
      </c>
      <c r="Q218" s="41"/>
      <c r="R218" vm="1213">
        <f ca="1"/>
        <v>44682</v>
      </c>
      <c r="S218" vm="1216">
        <f ca="1"/>
        <v>63.38</v>
      </c>
      <c r="T218" s="42">
        <f t="shared" ca="1" si="15"/>
        <v>-1.9037300727441524E-2</v>
      </c>
      <c r="AF218" t="e" cm="1">
        <f t="array" ref="AF218">_xlfn.STOCKHISTORY("APPL", "01/22/05", "01/22,2025",2)</f>
        <v>#VALUE!</v>
      </c>
      <c r="AG218" vm="1217">
        <f ca="1"/>
        <v>38672</v>
      </c>
      <c r="AH218" vm="1218">
        <f ca="1"/>
        <v>2.3195999999999999</v>
      </c>
    </row>
    <row r="219" spans="2:34" x14ac:dyDescent="0.2">
      <c r="B219" s="41"/>
      <c r="E219" s="42" t="e">
        <f t="shared" si="12"/>
        <v>#DIV/0!</v>
      </c>
      <c r="G219" s="41"/>
      <c r="H219" vm="1219">
        <f ca="1"/>
        <v>44713</v>
      </c>
      <c r="I219" vm="1220">
        <f ca="1"/>
        <v>136.72</v>
      </c>
      <c r="J219" s="42">
        <f t="shared" ca="1" si="13"/>
        <v>-8.1429723192690165E-2</v>
      </c>
      <c r="L219" s="41"/>
      <c r="M219" vm="1219">
        <f ca="1"/>
        <v>44713</v>
      </c>
      <c r="N219" vm="1221">
        <f ca="1"/>
        <v>112.61</v>
      </c>
      <c r="O219" s="42">
        <f t="shared" ca="1" si="14"/>
        <v>-0.14837782651440665</v>
      </c>
      <c r="Q219" s="41"/>
      <c r="R219" vm="1219">
        <f ca="1"/>
        <v>44713</v>
      </c>
      <c r="S219" vm="1222">
        <f ca="1"/>
        <v>62.91</v>
      </c>
      <c r="T219" s="42">
        <f t="shared" ca="1" si="15"/>
        <v>-7.4155885137268214E-3</v>
      </c>
      <c r="AF219" t="e" cm="1">
        <f t="array" ref="AF219">_xlfn.STOCKHISTORY("APPL", "01/22/05", "01/22,2025",2)</f>
        <v>#VALUE!</v>
      </c>
      <c r="AG219" vm="1223">
        <f ca="1"/>
        <v>38673</v>
      </c>
      <c r="AH219" vm="1224">
        <f ca="1"/>
        <v>2.3043</v>
      </c>
    </row>
    <row r="220" spans="2:34" x14ac:dyDescent="0.2">
      <c r="B220" s="41"/>
      <c r="E220" s="42" t="e">
        <f t="shared" si="12"/>
        <v>#DIV/0!</v>
      </c>
      <c r="G220" s="41"/>
      <c r="H220" vm="1225">
        <f ca="1"/>
        <v>44743</v>
      </c>
      <c r="I220" vm="1226">
        <f ca="1"/>
        <v>162.51</v>
      </c>
      <c r="J220" s="42">
        <f t="shared" ca="1" si="13"/>
        <v>0.18863370392042125</v>
      </c>
      <c r="L220" s="41"/>
      <c r="M220" vm="1225">
        <f ca="1"/>
        <v>44743</v>
      </c>
      <c r="N220" vm="1227">
        <f ca="1"/>
        <v>115.36</v>
      </c>
      <c r="O220" s="42">
        <f t="shared" ca="1" si="14"/>
        <v>2.4420566557144127E-2</v>
      </c>
      <c r="Q220" s="41"/>
      <c r="R220" vm="1225">
        <f ca="1"/>
        <v>44743</v>
      </c>
      <c r="S220" vm="1228">
        <f ca="1"/>
        <v>64.17</v>
      </c>
      <c r="T220" s="42">
        <f t="shared" ca="1" si="15"/>
        <v>2.0028612303290498E-2</v>
      </c>
      <c r="AF220" t="e" cm="1">
        <f t="array" ref="AF220">_xlfn.STOCKHISTORY("APPL", "01/22/05", "01/22,2025",2)</f>
        <v>#VALUE!</v>
      </c>
      <c r="AG220" vm="1229">
        <f ca="1"/>
        <v>38674</v>
      </c>
      <c r="AH220" vm="1230">
        <f ca="1"/>
        <v>2.3056999999999999</v>
      </c>
    </row>
    <row r="221" spans="2:34" x14ac:dyDescent="0.2">
      <c r="B221" s="41"/>
      <c r="E221" s="42" t="e">
        <f t="shared" si="12"/>
        <v>#DIV/0!</v>
      </c>
      <c r="G221" s="41"/>
      <c r="H221" vm="1231">
        <f ca="1"/>
        <v>44774</v>
      </c>
      <c r="I221" vm="1232">
        <f ca="1"/>
        <v>157.22</v>
      </c>
      <c r="J221" s="42">
        <f t="shared" ca="1" si="13"/>
        <v>-3.2551842963509887E-2</v>
      </c>
      <c r="L221" s="41"/>
      <c r="M221" vm="1231">
        <f ca="1"/>
        <v>44774</v>
      </c>
      <c r="N221" vm="1233">
        <f ca="1"/>
        <v>113.73</v>
      </c>
      <c r="O221" s="42">
        <f t="shared" ca="1" si="14"/>
        <v>-1.4129680998612998E-2</v>
      </c>
      <c r="Q221" s="41"/>
      <c r="R221" vm="1231">
        <f ca="1"/>
        <v>44774</v>
      </c>
      <c r="S221" vm="1234">
        <f ca="1"/>
        <v>61.71</v>
      </c>
      <c r="T221" s="42">
        <f t="shared" ca="1" si="15"/>
        <v>-3.8335670874240314E-2</v>
      </c>
      <c r="AF221" t="e" cm="1">
        <f t="array" ref="AF221">_xlfn.STOCKHISTORY("APPL", "01/22/05", "01/22,2025",2)</f>
        <v>#VALUE!</v>
      </c>
      <c r="AG221" vm="1235">
        <f ca="1"/>
        <v>38677</v>
      </c>
      <c r="AH221" vm="1236">
        <f ca="1"/>
        <v>2.3199999999999998</v>
      </c>
    </row>
    <row r="222" spans="2:34" x14ac:dyDescent="0.2">
      <c r="B222" s="41"/>
      <c r="E222" s="42" t="e">
        <f t="shared" si="12"/>
        <v>#DIV/0!</v>
      </c>
      <c r="G222" s="41"/>
      <c r="H222" vm="1237">
        <f ca="1"/>
        <v>44805</v>
      </c>
      <c r="I222" vm="1238">
        <f ca="1"/>
        <v>138.19999999999999</v>
      </c>
      <c r="J222" s="42">
        <f t="shared" ca="1" si="13"/>
        <v>-0.12097697493957518</v>
      </c>
      <c r="L222" s="41"/>
      <c r="M222" vm="1237">
        <f ca="1"/>
        <v>44805</v>
      </c>
      <c r="N222" vm="1239">
        <f ca="1"/>
        <v>104.5</v>
      </c>
      <c r="O222" s="42">
        <f t="shared" ca="1" si="14"/>
        <v>-8.115712652774118E-2</v>
      </c>
      <c r="Q222" s="41"/>
      <c r="R222" vm="1237">
        <f ca="1"/>
        <v>44805</v>
      </c>
      <c r="S222" vm="1240">
        <f ca="1"/>
        <v>56.02</v>
      </c>
      <c r="T222" s="42">
        <f t="shared" ca="1" si="15"/>
        <v>-9.2205477232215158E-2</v>
      </c>
      <c r="AF222" t="e" cm="1">
        <f t="array" ref="AF222">_xlfn.STOCKHISTORY("APPL", "01/22/05", "01/22,2025",2)</f>
        <v>#VALUE!</v>
      </c>
      <c r="AG222" vm="1241">
        <f ca="1"/>
        <v>38678</v>
      </c>
      <c r="AH222" vm="1242">
        <f ca="1"/>
        <v>2.3757000000000001</v>
      </c>
    </row>
    <row r="223" spans="2:34" x14ac:dyDescent="0.2">
      <c r="B223" s="41"/>
      <c r="E223" s="42" t="e">
        <f t="shared" si="12"/>
        <v>#DIV/0!</v>
      </c>
      <c r="G223" s="41"/>
      <c r="H223" vm="1243">
        <f ca="1"/>
        <v>44835</v>
      </c>
      <c r="I223" vm="1244">
        <f ca="1"/>
        <v>153.34</v>
      </c>
      <c r="J223" s="42">
        <f t="shared" ca="1" si="13"/>
        <v>0.10955137481910286</v>
      </c>
      <c r="L223" s="41"/>
      <c r="M223" vm="1243">
        <f ca="1"/>
        <v>44835</v>
      </c>
      <c r="N223" vm="1245">
        <f ca="1"/>
        <v>125.88</v>
      </c>
      <c r="O223" s="42">
        <f t="shared" ca="1" si="14"/>
        <v>0.20459330143540666</v>
      </c>
      <c r="Q223" s="41"/>
      <c r="R223" vm="1243">
        <f ca="1"/>
        <v>44835</v>
      </c>
      <c r="S223" vm="1246">
        <f ca="1"/>
        <v>59.85</v>
      </c>
      <c r="T223" s="42">
        <f t="shared" ca="1" si="15"/>
        <v>6.8368439842913215E-2</v>
      </c>
      <c r="AF223" t="e" cm="1">
        <f t="array" ref="AF223">_xlfn.STOCKHISTORY("APPL", "01/22/05", "01/22,2025",2)</f>
        <v>#VALUE!</v>
      </c>
      <c r="AG223" vm="1247">
        <f ca="1"/>
        <v>38679</v>
      </c>
      <c r="AH223" vm="1248">
        <f ca="1"/>
        <v>2.3967999999999998</v>
      </c>
    </row>
    <row r="224" spans="2:34" x14ac:dyDescent="0.2">
      <c r="B224" s="41"/>
      <c r="E224" s="42" t="e">
        <f t="shared" si="12"/>
        <v>#DIV/0!</v>
      </c>
      <c r="G224" s="41"/>
      <c r="H224" vm="1249">
        <f ca="1"/>
        <v>44866</v>
      </c>
      <c r="I224" vm="1250">
        <f ca="1"/>
        <v>148.03</v>
      </c>
      <c r="J224" s="42">
        <f t="shared" ca="1" si="13"/>
        <v>-3.4628929176992319E-2</v>
      </c>
      <c r="L224" s="41"/>
      <c r="M224" vm="1249">
        <f ca="1"/>
        <v>44866</v>
      </c>
      <c r="N224" vm="1251">
        <f ca="1"/>
        <v>138.18</v>
      </c>
      <c r="O224" s="42">
        <f t="shared" ca="1" si="14"/>
        <v>9.7712106768350904E-2</v>
      </c>
      <c r="Q224" s="41"/>
      <c r="R224" vm="1249">
        <f ca="1"/>
        <v>44866</v>
      </c>
      <c r="S224" vm="1252">
        <f ca="1"/>
        <v>63.61</v>
      </c>
      <c r="T224" s="42">
        <f t="shared" ca="1" si="15"/>
        <v>6.2823725981620684E-2</v>
      </c>
      <c r="AF224" t="e" cm="1">
        <f t="array" ref="AF224">_xlfn.STOCKHISTORY("APPL", "01/22/05", "01/22,2025",2)</f>
        <v>#VALUE!</v>
      </c>
      <c r="AG224" vm="1253">
        <f ca="1"/>
        <v>38681</v>
      </c>
      <c r="AH224" vm="1254">
        <f ca="1"/>
        <v>2.4763999999999999</v>
      </c>
    </row>
    <row r="225" spans="2:34" x14ac:dyDescent="0.2">
      <c r="B225" s="41"/>
      <c r="E225" s="42" t="e">
        <f t="shared" si="12"/>
        <v>#DIV/0!</v>
      </c>
      <c r="G225" s="41"/>
      <c r="H225" vm="1255">
        <f ca="1"/>
        <v>44896</v>
      </c>
      <c r="I225" vm="1256">
        <f ca="1"/>
        <v>129.93</v>
      </c>
      <c r="J225" s="42">
        <f t="shared" ca="1" si="13"/>
        <v>-0.12227251232858201</v>
      </c>
      <c r="L225" s="41"/>
      <c r="M225" vm="1255">
        <f ca="1"/>
        <v>44896</v>
      </c>
      <c r="N225" vm="1257">
        <f ca="1"/>
        <v>134.1</v>
      </c>
      <c r="O225" s="42">
        <f t="shared" ca="1" si="14"/>
        <v>-2.9526704298740863E-2</v>
      </c>
      <c r="Q225" s="41"/>
      <c r="R225" vm="1255">
        <f ca="1"/>
        <v>44896</v>
      </c>
      <c r="S225" vm="1252">
        <f ca="1"/>
        <v>63.61</v>
      </c>
      <c r="T225" s="42">
        <f t="shared" ca="1" si="15"/>
        <v>0</v>
      </c>
      <c r="AF225" t="e" cm="1">
        <f t="array" ref="AF225">_xlfn.STOCKHISTORY("APPL", "01/22/05", "01/22,2025",2)</f>
        <v>#VALUE!</v>
      </c>
      <c r="AG225" vm="1258">
        <f ca="1"/>
        <v>38684</v>
      </c>
      <c r="AH225" vm="1259">
        <f ca="1"/>
        <v>2.4878999999999998</v>
      </c>
    </row>
    <row r="226" spans="2:34" x14ac:dyDescent="0.2">
      <c r="B226" s="41"/>
      <c r="E226" s="42" t="e">
        <f t="shared" si="12"/>
        <v>#DIV/0!</v>
      </c>
      <c r="G226" s="41"/>
      <c r="H226" vm="1260">
        <f ca="1"/>
        <v>44927</v>
      </c>
      <c r="I226" vm="1261">
        <f ca="1"/>
        <v>144.29</v>
      </c>
      <c r="J226" s="42">
        <f t="shared" ca="1" si="13"/>
        <v>0.11052104979604391</v>
      </c>
      <c r="L226" s="41"/>
      <c r="M226" vm="1260">
        <f ca="1"/>
        <v>44927</v>
      </c>
      <c r="N226" vm="1262">
        <f ca="1"/>
        <v>139.96</v>
      </c>
      <c r="O226" s="42">
        <f t="shared" ca="1" si="14"/>
        <v>4.369873228933642E-2</v>
      </c>
      <c r="Q226" s="41"/>
      <c r="R226" vm="1260">
        <f ca="1"/>
        <v>44927</v>
      </c>
      <c r="S226" vm="1263">
        <f ca="1"/>
        <v>61.32</v>
      </c>
      <c r="T226" s="42">
        <f t="shared" ca="1" si="15"/>
        <v>-3.6000628831944652E-2</v>
      </c>
      <c r="AF226" t="e" cm="1">
        <f t="array" ref="AF226">_xlfn.STOCKHISTORY("APPL", "01/22/05", "01/22,2025",2)</f>
        <v>#VALUE!</v>
      </c>
      <c r="AG226" vm="1264">
        <f ca="1"/>
        <v>38685</v>
      </c>
      <c r="AH226" vm="1265">
        <f ca="1"/>
        <v>2.4321000000000002</v>
      </c>
    </row>
    <row r="227" spans="2:34" x14ac:dyDescent="0.2">
      <c r="B227" s="41"/>
      <c r="E227" s="42" t="e">
        <f t="shared" si="12"/>
        <v>#DIV/0!</v>
      </c>
      <c r="G227" s="41"/>
      <c r="H227" vm="1266">
        <f ca="1"/>
        <v>44958</v>
      </c>
      <c r="I227" vm="1267">
        <f ca="1"/>
        <v>147.41</v>
      </c>
      <c r="J227" s="42">
        <f t="shared" ca="1" si="13"/>
        <v>2.1623120105343438E-2</v>
      </c>
      <c r="L227" s="41"/>
      <c r="M227" vm="1266">
        <f ca="1"/>
        <v>44958</v>
      </c>
      <c r="N227" vm="1268">
        <f ca="1"/>
        <v>143.35</v>
      </c>
      <c r="O227" s="42">
        <f t="shared" ca="1" si="14"/>
        <v>2.4221206058873866E-2</v>
      </c>
      <c r="Q227" s="41"/>
      <c r="R227" vm="1266">
        <f ca="1"/>
        <v>44958</v>
      </c>
      <c r="S227" vm="1269">
        <f ca="1"/>
        <v>59.51</v>
      </c>
      <c r="T227" s="42">
        <f t="shared" ca="1" si="15"/>
        <v>-2.9517286366601472E-2</v>
      </c>
      <c r="AF227" t="e" cm="1">
        <f t="array" ref="AF227">_xlfn.STOCKHISTORY("APPL", "01/22/05", "01/22,2025",2)</f>
        <v>#VALUE!</v>
      </c>
      <c r="AG227" vm="1270">
        <f ca="1"/>
        <v>38686</v>
      </c>
      <c r="AH227" vm="61">
        <f ca="1"/>
        <v>2.4220999999999999</v>
      </c>
    </row>
    <row r="228" spans="2:34" x14ac:dyDescent="0.2">
      <c r="B228" s="41"/>
      <c r="E228" s="42" t="e">
        <f t="shared" si="12"/>
        <v>#DIV/0!</v>
      </c>
      <c r="G228" s="41"/>
      <c r="H228" vm="1271">
        <f ca="1"/>
        <v>44986</v>
      </c>
      <c r="I228" vm="1272">
        <f ca="1"/>
        <v>164.9</v>
      </c>
      <c r="J228" s="42">
        <f t="shared" ca="1" si="13"/>
        <v>0.11864866698324408</v>
      </c>
      <c r="L228" s="41"/>
      <c r="M228" vm="1271">
        <f ca="1"/>
        <v>44986</v>
      </c>
      <c r="N228" vm="1273">
        <f ca="1"/>
        <v>130.31</v>
      </c>
      <c r="O228" s="42">
        <f t="shared" ca="1" si="14"/>
        <v>-9.0966166724799388E-2</v>
      </c>
      <c r="Q228" s="41"/>
      <c r="R228" vm="1271">
        <f ca="1"/>
        <v>44986</v>
      </c>
      <c r="S228" vm="1274">
        <f ca="1"/>
        <v>62.03</v>
      </c>
      <c r="T228" s="42">
        <f t="shared" ca="1" si="15"/>
        <v>4.2345824231221699E-2</v>
      </c>
      <c r="AF228" t="e" cm="1">
        <f t="array" ref="AF228">_xlfn.STOCKHISTORY("APPL", "01/22/05", "01/22,2025",2)</f>
        <v>#VALUE!</v>
      </c>
      <c r="AG228" vm="66">
        <f ca="1"/>
        <v>38687</v>
      </c>
      <c r="AH228" vm="1275">
        <f ca="1"/>
        <v>2.5571000000000002</v>
      </c>
    </row>
    <row r="229" spans="2:34" x14ac:dyDescent="0.2">
      <c r="B229" s="41"/>
      <c r="E229" s="42" t="e">
        <f t="shared" si="12"/>
        <v>#DIV/0!</v>
      </c>
      <c r="G229" s="41"/>
      <c r="H229" vm="1276">
        <f ca="1"/>
        <v>45017</v>
      </c>
      <c r="I229" vm="1277">
        <f ca="1"/>
        <v>169.68</v>
      </c>
      <c r="J229" s="42">
        <f t="shared" ca="1" si="13"/>
        <v>2.8987265009096427E-2</v>
      </c>
      <c r="L229" s="41"/>
      <c r="M229" vm="1276">
        <f ca="1"/>
        <v>45017</v>
      </c>
      <c r="N229" vm="1278">
        <f ca="1"/>
        <v>138.24</v>
      </c>
      <c r="O229" s="42">
        <f t="shared" ca="1" si="14"/>
        <v>6.0854884506177626E-2</v>
      </c>
      <c r="Q229" s="41"/>
      <c r="R229" vm="1276">
        <f ca="1"/>
        <v>45017</v>
      </c>
      <c r="S229" vm="1279">
        <f ca="1"/>
        <v>64.150000000000006</v>
      </c>
      <c r="T229" s="42">
        <f t="shared" ca="1" si="15"/>
        <v>3.4177011123649917E-2</v>
      </c>
      <c r="AF229" t="e" cm="1">
        <f t="array" ref="AF229">_xlfn.STOCKHISTORY("APPL", "01/22/05", "01/22,2025",2)</f>
        <v>#VALUE!</v>
      </c>
      <c r="AG229" vm="1280">
        <f ca="1"/>
        <v>38688</v>
      </c>
      <c r="AH229" vm="1281">
        <f ca="1"/>
        <v>2.5939000000000001</v>
      </c>
    </row>
    <row r="230" spans="2:34" x14ac:dyDescent="0.2">
      <c r="B230" s="41"/>
      <c r="E230" s="42" t="e">
        <f t="shared" si="12"/>
        <v>#DIV/0!</v>
      </c>
      <c r="G230" s="41"/>
      <c r="H230" vm="1282">
        <f ca="1"/>
        <v>45047</v>
      </c>
      <c r="I230" vm="1283">
        <f ca="1"/>
        <v>177.25</v>
      </c>
      <c r="J230" s="42">
        <f t="shared" ca="1" si="13"/>
        <v>4.4613389910419569E-2</v>
      </c>
      <c r="L230" s="41"/>
      <c r="M230" vm="1282">
        <f ca="1"/>
        <v>45047</v>
      </c>
      <c r="N230" vm="1284">
        <f ca="1"/>
        <v>135.71</v>
      </c>
      <c r="O230" s="42">
        <f t="shared" ca="1" si="14"/>
        <v>-1.8301504629629636E-2</v>
      </c>
      <c r="Q230" s="41"/>
      <c r="R230" vm="1282">
        <f ca="1"/>
        <v>45047</v>
      </c>
      <c r="S230" vm="1285">
        <f ca="1"/>
        <v>59.66</v>
      </c>
      <c r="T230" s="42">
        <f t="shared" ca="1" si="15"/>
        <v>-6.9992205767732019E-2</v>
      </c>
      <c r="AF230" t="e" cm="1">
        <f t="array" ref="AF230">_xlfn.STOCKHISTORY("APPL", "01/22/05", "01/22,2025",2)</f>
        <v>#VALUE!</v>
      </c>
      <c r="AG230" vm="1286">
        <f ca="1"/>
        <v>38691</v>
      </c>
      <c r="AH230" vm="1287">
        <f ca="1"/>
        <v>2.5649999999999999</v>
      </c>
    </row>
    <row r="231" spans="2:34" x14ac:dyDescent="0.2">
      <c r="B231" s="41"/>
      <c r="E231" s="42" t="e">
        <f t="shared" si="12"/>
        <v>#DIV/0!</v>
      </c>
      <c r="G231" s="41"/>
      <c r="H231" vm="1288">
        <f ca="1"/>
        <v>45078</v>
      </c>
      <c r="I231" vm="1289">
        <f ca="1"/>
        <v>193.97</v>
      </c>
      <c r="J231" s="42">
        <f t="shared" ca="1" si="13"/>
        <v>9.4330042313117063E-2</v>
      </c>
      <c r="L231" s="41"/>
      <c r="M231" vm="1288">
        <f ca="1"/>
        <v>45078</v>
      </c>
      <c r="N231" vm="1290">
        <f ca="1"/>
        <v>145.44</v>
      </c>
      <c r="O231" s="42">
        <f t="shared" ca="1" si="14"/>
        <v>7.1697000957924903E-2</v>
      </c>
      <c r="Q231" s="41"/>
      <c r="R231" vm="1288">
        <f ca="1"/>
        <v>45078</v>
      </c>
      <c r="S231" vm="1291">
        <f ca="1"/>
        <v>60.22</v>
      </c>
      <c r="T231" s="42">
        <f t="shared" ca="1" si="15"/>
        <v>9.3865236339256176E-3</v>
      </c>
      <c r="AF231" t="e" cm="1">
        <f t="array" ref="AF231">_xlfn.STOCKHISTORY("APPL", "01/22/05", "01/22,2025",2)</f>
        <v>#VALUE!</v>
      </c>
      <c r="AG231" vm="1292">
        <f ca="1"/>
        <v>38692</v>
      </c>
      <c r="AH231" vm="1293">
        <f ca="1"/>
        <v>2.6446000000000001</v>
      </c>
    </row>
    <row r="232" spans="2:34" x14ac:dyDescent="0.2">
      <c r="B232" s="41"/>
      <c r="E232" s="42" t="e">
        <f t="shared" si="12"/>
        <v>#DIV/0!</v>
      </c>
      <c r="G232" s="41"/>
      <c r="H232" vm="1294">
        <f ca="1"/>
        <v>45108</v>
      </c>
      <c r="I232" vm="1295">
        <f ca="1"/>
        <v>196.45</v>
      </c>
      <c r="J232" s="42">
        <f t="shared" ca="1" si="13"/>
        <v>1.2785482291075886E-2</v>
      </c>
      <c r="L232" s="41"/>
      <c r="M232" vm="1294">
        <f ca="1"/>
        <v>45108</v>
      </c>
      <c r="N232" vm="1296">
        <f ca="1"/>
        <v>157.96</v>
      </c>
      <c r="O232" s="42">
        <f t="shared" ca="1" si="14"/>
        <v>8.6083608360836159E-2</v>
      </c>
      <c r="Q232" s="41"/>
      <c r="R232" vm="1294">
        <f ca="1"/>
        <v>45108</v>
      </c>
      <c r="S232" vm="1297">
        <f ca="1"/>
        <v>61.93</v>
      </c>
      <c r="T232" s="42">
        <f t="shared" ca="1" si="15"/>
        <v>2.8395881766854879E-2</v>
      </c>
      <c r="AF232" t="e" cm="1">
        <f t="array" ref="AF232">_xlfn.STOCKHISTORY("APPL", "01/22/05", "01/22,2025",2)</f>
        <v>#VALUE!</v>
      </c>
      <c r="AG232" vm="1298">
        <f ca="1"/>
        <v>38693</v>
      </c>
      <c r="AH232" vm="1299">
        <f ca="1"/>
        <v>2.6410999999999998</v>
      </c>
    </row>
    <row r="233" spans="2:34" x14ac:dyDescent="0.2">
      <c r="B233" s="41"/>
      <c r="E233" s="42" t="e">
        <f t="shared" si="12"/>
        <v>#DIV/0!</v>
      </c>
      <c r="G233" s="41"/>
      <c r="H233" vm="1300">
        <f ca="1"/>
        <v>45139</v>
      </c>
      <c r="I233" vm="1301">
        <f ca="1"/>
        <v>187.87</v>
      </c>
      <c r="J233" s="42">
        <f t="shared" ca="1" si="13"/>
        <v>-4.367523542886223E-2</v>
      </c>
      <c r="L233" s="41"/>
      <c r="M233" vm="1300">
        <f ca="1"/>
        <v>45139</v>
      </c>
      <c r="N233" vm="1302">
        <f ca="1"/>
        <v>146.33000000000001</v>
      </c>
      <c r="O233" s="42">
        <f t="shared" ca="1" si="14"/>
        <v>-7.3626234489744202E-2</v>
      </c>
      <c r="Q233" s="41"/>
      <c r="R233" vm="1300">
        <f ca="1"/>
        <v>45139</v>
      </c>
      <c r="S233" vm="1303">
        <f ca="1"/>
        <v>59.83</v>
      </c>
      <c r="T233" s="42">
        <f t="shared" ca="1" si="15"/>
        <v>-3.3909252381721322E-2</v>
      </c>
      <c r="AF233" t="e" cm="1">
        <f t="array" ref="AF233">_xlfn.STOCKHISTORY("APPL", "01/22/05", "01/22,2025",2)</f>
        <v>#VALUE!</v>
      </c>
      <c r="AG233" vm="1304">
        <f ca="1"/>
        <v>38694</v>
      </c>
      <c r="AH233" vm="1305">
        <f ca="1"/>
        <v>2.6457000000000002</v>
      </c>
    </row>
    <row r="234" spans="2:34" x14ac:dyDescent="0.2">
      <c r="B234" s="41"/>
      <c r="E234" s="42" t="e">
        <f t="shared" si="12"/>
        <v>#DIV/0!</v>
      </c>
      <c r="G234" s="41"/>
      <c r="H234" vm="1306">
        <f ca="1"/>
        <v>45170</v>
      </c>
      <c r="I234" vm="1307">
        <f ca="1"/>
        <v>171.21</v>
      </c>
      <c r="J234" s="42">
        <f t="shared" ca="1" si="13"/>
        <v>-8.8678341406291564E-2</v>
      </c>
      <c r="L234" s="41"/>
      <c r="M234" vm="1306">
        <f ca="1"/>
        <v>45170</v>
      </c>
      <c r="N234" vm="1308">
        <f ca="1"/>
        <v>145.02000000000001</v>
      </c>
      <c r="O234" s="42">
        <f t="shared" ca="1" si="14"/>
        <v>-8.9523679354882955E-3</v>
      </c>
      <c r="Q234" s="41"/>
      <c r="R234" vm="1306">
        <f ca="1"/>
        <v>45170</v>
      </c>
      <c r="S234" vm="657">
        <f ca="1"/>
        <v>55.98</v>
      </c>
      <c r="T234" s="42">
        <f t="shared" ca="1" si="15"/>
        <v>-6.434898880160457E-2</v>
      </c>
      <c r="AF234" t="e" cm="1">
        <f t="array" ref="AF234">_xlfn.STOCKHISTORY("APPL", "01/22/05", "01/22,2025",2)</f>
        <v>#VALUE!</v>
      </c>
      <c r="AG234" vm="1309">
        <f ca="1"/>
        <v>38695</v>
      </c>
      <c r="AH234" vm="1310">
        <f ca="1"/>
        <v>2.6547000000000001</v>
      </c>
    </row>
    <row r="235" spans="2:34" x14ac:dyDescent="0.2">
      <c r="B235" s="41"/>
      <c r="E235" s="42" t="e">
        <f t="shared" si="12"/>
        <v>#DIV/0!</v>
      </c>
      <c r="G235" s="41"/>
      <c r="H235" vm="1311">
        <f ca="1"/>
        <v>45200</v>
      </c>
      <c r="I235" vm="1312">
        <f ca="1"/>
        <v>170.77</v>
      </c>
      <c r="J235" s="42">
        <f t="shared" ca="1" si="13"/>
        <v>-2.5699433444308028E-3</v>
      </c>
      <c r="L235" s="41"/>
      <c r="M235" vm="1311">
        <f ca="1"/>
        <v>45200</v>
      </c>
      <c r="N235" vm="1313">
        <f ca="1"/>
        <v>139.06</v>
      </c>
      <c r="O235" s="42">
        <f t="shared" ca="1" si="14"/>
        <v>-4.1097779616604657E-2</v>
      </c>
      <c r="Q235" s="41"/>
      <c r="R235" vm="1311">
        <f ca="1"/>
        <v>45200</v>
      </c>
      <c r="S235" vm="1314">
        <f ca="1"/>
        <v>56.49</v>
      </c>
      <c r="T235" s="42">
        <f t="shared" ca="1" si="15"/>
        <v>9.1103965702037364E-3</v>
      </c>
      <c r="AF235" t="e" cm="1">
        <f t="array" ref="AF235">_xlfn.STOCKHISTORY("APPL", "01/22/05", "01/22,2025",2)</f>
        <v>#VALUE!</v>
      </c>
      <c r="AG235" vm="1315">
        <f ca="1"/>
        <v>38698</v>
      </c>
      <c r="AH235" vm="1316">
        <f ca="1"/>
        <v>2.6753999999999998</v>
      </c>
    </row>
    <row r="236" spans="2:34" x14ac:dyDescent="0.2">
      <c r="B236" s="41"/>
      <c r="E236" s="42" t="e">
        <f t="shared" si="12"/>
        <v>#DIV/0!</v>
      </c>
      <c r="G236" s="41"/>
      <c r="H236" vm="1317">
        <f ca="1"/>
        <v>45231</v>
      </c>
      <c r="I236" vm="1318">
        <f ca="1"/>
        <v>189.95</v>
      </c>
      <c r="J236" s="42">
        <f t="shared" ca="1" si="13"/>
        <v>0.11231480939275035</v>
      </c>
      <c r="L236" s="41"/>
      <c r="M236" vm="1317">
        <f ca="1"/>
        <v>45231</v>
      </c>
      <c r="N236" vm="1319">
        <f ca="1"/>
        <v>156.08000000000001</v>
      </c>
      <c r="O236" s="42">
        <f t="shared" ca="1" si="14"/>
        <v>0.12239321156335402</v>
      </c>
      <c r="Q236" s="41"/>
      <c r="R236" vm="1317">
        <f ca="1"/>
        <v>45231</v>
      </c>
      <c r="S236" vm="1320">
        <f ca="1"/>
        <v>58.44</v>
      </c>
      <c r="T236" s="42">
        <f t="shared" ca="1" si="15"/>
        <v>3.4519383961763066E-2</v>
      </c>
      <c r="AF236" t="e" cm="1">
        <f t="array" ref="AF236">_xlfn.STOCKHISTORY("APPL", "01/22/05", "01/22,2025",2)</f>
        <v>#VALUE!</v>
      </c>
      <c r="AG236" vm="1321">
        <f ca="1"/>
        <v>38699</v>
      </c>
      <c r="AH236" vm="1322">
        <f ca="1"/>
        <v>2.6779000000000002</v>
      </c>
    </row>
    <row r="237" spans="2:34" x14ac:dyDescent="0.2">
      <c r="B237" s="41"/>
      <c r="E237" s="42" t="e">
        <f t="shared" si="12"/>
        <v>#DIV/0!</v>
      </c>
      <c r="G237" s="41"/>
      <c r="H237" vm="1323">
        <f ca="1"/>
        <v>45261</v>
      </c>
      <c r="I237" vm="1324">
        <f ca="1"/>
        <v>192.53</v>
      </c>
      <c r="J237" s="42">
        <f t="shared" ca="1" si="13"/>
        <v>1.3582521716241183E-2</v>
      </c>
      <c r="L237" s="41"/>
      <c r="M237" vm="1323">
        <f ca="1"/>
        <v>45261</v>
      </c>
      <c r="N237" vm="1325">
        <f ca="1"/>
        <v>170.1</v>
      </c>
      <c r="O237" s="42">
        <f t="shared" ca="1" si="14"/>
        <v>8.9825730394669276E-2</v>
      </c>
      <c r="Q237" s="41"/>
      <c r="R237" vm="1323">
        <f ca="1"/>
        <v>45261</v>
      </c>
      <c r="S237" vm="1326">
        <f ca="1"/>
        <v>58.93</v>
      </c>
      <c r="T237" s="42">
        <f t="shared" ca="1" si="15"/>
        <v>8.3846680355920949E-3</v>
      </c>
      <c r="AF237" t="e" cm="1">
        <f t="array" ref="AF237">_xlfn.STOCKHISTORY("APPL", "01/22/05", "01/22,2025",2)</f>
        <v>#VALUE!</v>
      </c>
      <c r="AG237" vm="1327">
        <f ca="1"/>
        <v>38700</v>
      </c>
      <c r="AH237" vm="1328">
        <f ca="1"/>
        <v>2.5718000000000001</v>
      </c>
    </row>
    <row r="238" spans="2:34" x14ac:dyDescent="0.2">
      <c r="B238" s="41"/>
      <c r="E238" s="42" t="e">
        <f t="shared" si="12"/>
        <v>#DIV/0!</v>
      </c>
      <c r="G238" s="41"/>
      <c r="H238" vm="1329">
        <f ca="1"/>
        <v>45292</v>
      </c>
      <c r="I238" vm="1330">
        <f ca="1"/>
        <v>184.4</v>
      </c>
      <c r="J238" s="42">
        <f t="shared" ca="1" si="13"/>
        <v>-4.2227185373707968E-2</v>
      </c>
      <c r="L238" s="41"/>
      <c r="M238" vm="1329">
        <f ca="1"/>
        <v>45292</v>
      </c>
      <c r="N238" vm="1331">
        <f ca="1"/>
        <v>174.36</v>
      </c>
      <c r="O238" s="42">
        <f t="shared" ca="1" si="14"/>
        <v>2.5044091710758491E-2</v>
      </c>
      <c r="Q238" s="41"/>
      <c r="R238" vm="1329">
        <f ca="1"/>
        <v>45292</v>
      </c>
      <c r="S238" vm="1332">
        <f ca="1"/>
        <v>59.49</v>
      </c>
      <c r="T238" s="42">
        <f t="shared" ca="1" si="15"/>
        <v>9.5027999321228955E-3</v>
      </c>
      <c r="AF238" t="e" cm="1">
        <f t="array" ref="AF238">_xlfn.STOCKHISTORY("APPL", "01/22/05", "01/22,2025",2)</f>
        <v>#VALUE!</v>
      </c>
      <c r="AG238" vm="1333">
        <f ca="1"/>
        <v>38701</v>
      </c>
      <c r="AH238" vm="1334">
        <f ca="1"/>
        <v>2.5779000000000001</v>
      </c>
    </row>
    <row r="239" spans="2:34" x14ac:dyDescent="0.2">
      <c r="B239" s="41"/>
      <c r="E239" s="42" t="e">
        <f t="shared" si="12"/>
        <v>#DIV/0!</v>
      </c>
      <c r="G239" s="41"/>
      <c r="H239" vm="1335">
        <f ca="1"/>
        <v>45323</v>
      </c>
      <c r="I239" vm="1336">
        <f ca="1"/>
        <v>180.75</v>
      </c>
      <c r="J239" s="42">
        <f t="shared" ca="1" si="13"/>
        <v>-1.9793926247288533E-2</v>
      </c>
      <c r="L239" s="41"/>
      <c r="M239" vm="1335">
        <f ca="1"/>
        <v>45323</v>
      </c>
      <c r="N239" vm="1337">
        <f ca="1"/>
        <v>186.06</v>
      </c>
      <c r="O239" s="42">
        <f t="shared" ca="1" si="14"/>
        <v>6.7102546455609008E-2</v>
      </c>
      <c r="Q239" s="41"/>
      <c r="R239" vm="1335">
        <f ca="1"/>
        <v>45323</v>
      </c>
      <c r="S239" vm="1338">
        <f ca="1"/>
        <v>60.02</v>
      </c>
      <c r="T239" s="42">
        <f t="shared" ca="1" si="15"/>
        <v>8.9090603462767034E-3</v>
      </c>
      <c r="AF239" t="e" cm="1">
        <f t="array" ref="AF239">_xlfn.STOCKHISTORY("APPL", "01/22/05", "01/22,2025",2)</f>
        <v>#VALUE!</v>
      </c>
      <c r="AG239" vm="1339">
        <f ca="1"/>
        <v>38702</v>
      </c>
      <c r="AH239" vm="1340">
        <f ca="1"/>
        <v>2.5396000000000001</v>
      </c>
    </row>
    <row r="240" spans="2:34" x14ac:dyDescent="0.2">
      <c r="B240" s="41"/>
      <c r="E240" s="42" t="e">
        <f t="shared" si="12"/>
        <v>#DIV/0!</v>
      </c>
      <c r="G240" s="41"/>
      <c r="H240" vm="1341">
        <f ca="1"/>
        <v>45352</v>
      </c>
      <c r="I240" vm="1342">
        <f ca="1"/>
        <v>171.48</v>
      </c>
      <c r="J240" s="42">
        <f t="shared" ca="1" si="13"/>
        <v>-5.1286307053941965E-2</v>
      </c>
      <c r="L240" s="41"/>
      <c r="M240" vm="1341">
        <f ca="1"/>
        <v>45352</v>
      </c>
      <c r="N240" vm="1343">
        <f ca="1"/>
        <v>200.3</v>
      </c>
      <c r="O240" s="42">
        <f t="shared" ca="1" si="14"/>
        <v>7.6534451252284252E-2</v>
      </c>
      <c r="Q240" s="41"/>
      <c r="R240" vm="1341">
        <f ca="1"/>
        <v>45352</v>
      </c>
      <c r="S240" vm="1344">
        <f ca="1"/>
        <v>61.18</v>
      </c>
      <c r="T240" s="42">
        <f t="shared" ca="1" si="15"/>
        <v>1.9326891036321167E-2</v>
      </c>
      <c r="AF240" t="e" cm="1">
        <f t="array" ref="AF240">_xlfn.STOCKHISTORY("APPL", "01/22/05", "01/22,2025",2)</f>
        <v>#VALUE!</v>
      </c>
      <c r="AG240" vm="1345">
        <f ca="1"/>
        <v>38705</v>
      </c>
      <c r="AH240" vm="1346">
        <f ca="1"/>
        <v>2.5493000000000001</v>
      </c>
    </row>
    <row r="241" spans="2:34" x14ac:dyDescent="0.2">
      <c r="B241" s="41"/>
      <c r="E241" s="42" t="e">
        <f t="shared" si="12"/>
        <v>#DIV/0!</v>
      </c>
      <c r="G241" s="41"/>
      <c r="H241" vm="1347">
        <f ca="1"/>
        <v>45383</v>
      </c>
      <c r="I241" vm="1348">
        <f ca="1"/>
        <v>170.33</v>
      </c>
      <c r="J241" s="42">
        <f t="shared" ca="1" si="13"/>
        <v>-6.7063214369021303E-3</v>
      </c>
      <c r="L241" s="41"/>
      <c r="M241" vm="1347">
        <f ca="1"/>
        <v>45383</v>
      </c>
      <c r="N241" vm="1349">
        <f ca="1"/>
        <v>191.74</v>
      </c>
      <c r="O241" s="42">
        <f t="shared" ca="1" si="14"/>
        <v>-4.2735896155766361E-2</v>
      </c>
      <c r="Q241" s="41"/>
      <c r="R241" vm="1347">
        <f ca="1"/>
        <v>45383</v>
      </c>
      <c r="S241" vm="1350">
        <f ca="1"/>
        <v>61.77</v>
      </c>
      <c r="T241" s="42">
        <f t="shared" ca="1" si="15"/>
        <v>9.64367440339986E-3</v>
      </c>
      <c r="AF241" t="e" cm="1">
        <f t="array" ref="AF241">_xlfn.STOCKHISTORY("APPL", "01/22/05", "01/22,2025",2)</f>
        <v>#VALUE!</v>
      </c>
      <c r="AG241" vm="1351">
        <f ca="1"/>
        <v>38706</v>
      </c>
      <c r="AH241" vm="1352">
        <f ca="1"/>
        <v>2.5754000000000001</v>
      </c>
    </row>
    <row r="242" spans="2:34" x14ac:dyDescent="0.2">
      <c r="B242" s="41"/>
      <c r="E242" s="42" t="e">
        <f t="shared" si="12"/>
        <v>#DIV/0!</v>
      </c>
      <c r="G242" s="41"/>
      <c r="H242" vm="1353">
        <f ca="1"/>
        <v>45413</v>
      </c>
      <c r="I242" vm="1354">
        <f ca="1"/>
        <v>192.25</v>
      </c>
      <c r="J242" s="42">
        <f t="shared" ca="1" si="13"/>
        <v>0.1286913638231667</v>
      </c>
      <c r="L242" s="41"/>
      <c r="M242" vm="1353">
        <f ca="1"/>
        <v>45413</v>
      </c>
      <c r="N242" vm="1355">
        <f ca="1"/>
        <v>202.63</v>
      </c>
      <c r="O242" s="42">
        <f t="shared" ca="1" si="14"/>
        <v>5.6795660790653936E-2</v>
      </c>
      <c r="Q242" s="41"/>
      <c r="R242" vm="1353">
        <f ca="1"/>
        <v>45413</v>
      </c>
      <c r="S242" vm="1356">
        <f ca="1"/>
        <v>62.93</v>
      </c>
      <c r="T242" s="42">
        <f t="shared" ca="1" si="15"/>
        <v>1.877934272300464E-2</v>
      </c>
      <c r="AF242" t="e" cm="1">
        <f t="array" ref="AF242">_xlfn.STOCKHISTORY("APPL", "01/22/05", "01/22,2025",2)</f>
        <v>#VALUE!</v>
      </c>
      <c r="AG242" vm="1357">
        <f ca="1"/>
        <v>38707</v>
      </c>
      <c r="AH242" vm="1358">
        <f ca="1"/>
        <v>2.625</v>
      </c>
    </row>
    <row r="243" spans="2:34" x14ac:dyDescent="0.2">
      <c r="B243" s="41"/>
      <c r="E243" s="42" t="e">
        <f t="shared" si="12"/>
        <v>#DIV/0!</v>
      </c>
      <c r="G243" s="41"/>
      <c r="H243" vm="1359">
        <f ca="1"/>
        <v>45444</v>
      </c>
      <c r="I243" vm="1360">
        <f ca="1"/>
        <v>210.62</v>
      </c>
      <c r="J243" s="42">
        <f t="shared" ca="1" si="13"/>
        <v>9.555266579973995E-2</v>
      </c>
      <c r="L243" s="41"/>
      <c r="M243" vm="1359">
        <f ca="1"/>
        <v>45444</v>
      </c>
      <c r="N243" vm="1361">
        <f ca="1"/>
        <v>202.26</v>
      </c>
      <c r="O243" s="42">
        <f t="shared" ca="1" si="14"/>
        <v>-1.8259882544539533E-3</v>
      </c>
      <c r="Q243" s="41"/>
      <c r="R243" vm="1359">
        <f ca="1"/>
        <v>45444</v>
      </c>
      <c r="S243" vm="1362">
        <f ca="1"/>
        <v>63.65</v>
      </c>
      <c r="T243" s="42">
        <f t="shared" ca="1" si="15"/>
        <v>1.1441283966311756E-2</v>
      </c>
      <c r="AF243" t="e" cm="1">
        <f t="array" ref="AF243">_xlfn.STOCKHISTORY("APPL", "01/22/05", "01/22,2025",2)</f>
        <v>#VALUE!</v>
      </c>
      <c r="AG243" vm="1363">
        <f ca="1"/>
        <v>38708</v>
      </c>
      <c r="AH243" vm="1364">
        <f ca="1"/>
        <v>2.6436000000000002</v>
      </c>
    </row>
    <row r="244" spans="2:34" x14ac:dyDescent="0.2">
      <c r="B244" s="41"/>
      <c r="E244" s="42" t="e">
        <f t="shared" si="12"/>
        <v>#DIV/0!</v>
      </c>
      <c r="G244" s="41"/>
      <c r="H244" vm="1365">
        <f ca="1"/>
        <v>45474</v>
      </c>
      <c r="I244" vm="1366">
        <f ca="1"/>
        <v>222.08</v>
      </c>
      <c r="J244" s="42">
        <f t="shared" ca="1" si="13"/>
        <v>5.4410787199696171E-2</v>
      </c>
      <c r="L244" s="41"/>
      <c r="M244" vm="1365">
        <f ca="1"/>
        <v>45474</v>
      </c>
      <c r="N244" vm="1367">
        <f ca="1"/>
        <v>212.8</v>
      </c>
      <c r="O244" s="42">
        <f t="shared" ca="1" si="14"/>
        <v>5.2111144071986658E-2</v>
      </c>
      <c r="Q244" s="41"/>
      <c r="R244" vm="1365">
        <f ca="1"/>
        <v>45474</v>
      </c>
      <c r="S244" vm="1368">
        <f ca="1"/>
        <v>66.739999999999995</v>
      </c>
      <c r="T244" s="42">
        <f t="shared" ca="1" si="15"/>
        <v>4.8546739984289024E-2</v>
      </c>
      <c r="AF244" t="e" cm="1">
        <f t="array" ref="AF244">_xlfn.STOCKHISTORY("APPL", "01/22/05", "01/22,2025",2)</f>
        <v>#VALUE!</v>
      </c>
      <c r="AG244" vm="1369">
        <f ca="1"/>
        <v>38709</v>
      </c>
      <c r="AH244" vm="1370">
        <f ca="1"/>
        <v>2.6196000000000002</v>
      </c>
    </row>
    <row r="245" spans="2:34" x14ac:dyDescent="0.2">
      <c r="B245" s="41"/>
      <c r="E245" s="42" t="e">
        <f t="shared" si="12"/>
        <v>#DIV/0!</v>
      </c>
      <c r="G245" s="41"/>
      <c r="H245" vm="1371">
        <f ca="1"/>
        <v>45505</v>
      </c>
      <c r="I245" vm="1372">
        <f ca="1"/>
        <v>229</v>
      </c>
      <c r="J245" s="42">
        <f t="shared" ca="1" si="13"/>
        <v>3.1159942363112335E-2</v>
      </c>
      <c r="L245" s="41"/>
      <c r="M245" vm="1371">
        <f ca="1"/>
        <v>45505</v>
      </c>
      <c r="N245" vm="1373">
        <f ca="1"/>
        <v>224.8</v>
      </c>
      <c r="O245" s="42">
        <f t="shared" ca="1" si="14"/>
        <v>5.6390977443609019E-2</v>
      </c>
      <c r="Q245" s="41"/>
      <c r="R245" vm="1371">
        <f ca="1"/>
        <v>45505</v>
      </c>
      <c r="S245" vm="1374">
        <f ca="1"/>
        <v>72.47</v>
      </c>
      <c r="T245" s="42">
        <f t="shared" ca="1" si="15"/>
        <v>8.5855558885226321E-2</v>
      </c>
      <c r="AF245" t="e" cm="1">
        <f t="array" ref="AF245">_xlfn.STOCKHISTORY("APPL", "01/22/05", "01/22,2025",2)</f>
        <v>#VALUE!</v>
      </c>
      <c r="AG245" vm="1375">
        <f ca="1"/>
        <v>38713</v>
      </c>
      <c r="AH245" vm="1376">
        <f ca="1"/>
        <v>2.6511</v>
      </c>
    </row>
    <row r="246" spans="2:34" x14ac:dyDescent="0.2">
      <c r="B246" s="41"/>
      <c r="E246" s="42" t="e">
        <f t="shared" si="12"/>
        <v>#DIV/0!</v>
      </c>
      <c r="G246" s="41"/>
      <c r="H246" vm="1377">
        <f ca="1"/>
        <v>45536</v>
      </c>
      <c r="I246" vm="1378">
        <f ca="1"/>
        <v>233</v>
      </c>
      <c r="J246" s="42">
        <f t="shared" ca="1" si="13"/>
        <v>1.7467248908296942E-2</v>
      </c>
      <c r="L246" s="41"/>
      <c r="M246" vm="1377">
        <f ca="1"/>
        <v>45536</v>
      </c>
      <c r="N246" vm="1379">
        <f ca="1"/>
        <v>210.86</v>
      </c>
      <c r="O246" s="42">
        <f t="shared" ca="1" si="14"/>
        <v>-6.2010676156583615E-2</v>
      </c>
      <c r="Q246" s="41"/>
      <c r="R246" vm="1377">
        <f ca="1"/>
        <v>45536</v>
      </c>
      <c r="S246" vm="1380">
        <f ca="1"/>
        <v>71.86</v>
      </c>
      <c r="T246" s="42">
        <f t="shared" ca="1" si="15"/>
        <v>-8.4172761142541665E-3</v>
      </c>
      <c r="AF246" t="e" cm="1">
        <f t="array" ref="AF246">_xlfn.STOCKHISTORY("APPL", "01/22/05", "01/22,2025",2)</f>
        <v>#VALUE!</v>
      </c>
      <c r="AG246" vm="1381">
        <f ca="1"/>
        <v>38714</v>
      </c>
      <c r="AH246" vm="1382">
        <f ca="1"/>
        <v>2.6274999999999999</v>
      </c>
    </row>
    <row r="247" spans="2:34" x14ac:dyDescent="0.2">
      <c r="B247" s="41"/>
      <c r="E247" s="42" t="e">
        <f t="shared" si="12"/>
        <v>#DIV/0!</v>
      </c>
      <c r="G247" s="41"/>
      <c r="H247" vm="1383">
        <f ca="1"/>
        <v>45566</v>
      </c>
      <c r="I247" vm="1384">
        <f ca="1"/>
        <v>225.91</v>
      </c>
      <c r="J247" s="42">
        <f t="shared" ca="1" si="13"/>
        <v>-3.0429184549356239E-2</v>
      </c>
      <c r="L247" s="41"/>
      <c r="M247" vm="1383">
        <f ca="1"/>
        <v>45566</v>
      </c>
      <c r="N247" vm="1385">
        <f ca="1"/>
        <v>221.92</v>
      </c>
      <c r="O247" s="42">
        <f t="shared" ca="1" si="14"/>
        <v>5.2451863795883395E-2</v>
      </c>
      <c r="Q247" s="41"/>
      <c r="R247" vm="1383">
        <f ca="1"/>
        <v>45566</v>
      </c>
      <c r="S247" vm="1386">
        <f ca="1"/>
        <v>65.31</v>
      </c>
      <c r="T247" s="42">
        <f t="shared" ca="1" si="15"/>
        <v>-9.1149457278040594E-2</v>
      </c>
      <c r="AF247" t="e" cm="1">
        <f t="array" ref="AF247">_xlfn.STOCKHISTORY("APPL", "01/22/05", "01/22,2025",2)</f>
        <v>#VALUE!</v>
      </c>
      <c r="AG247" vm="1387">
        <f ca="1"/>
        <v>38715</v>
      </c>
      <c r="AH247" vm="1388">
        <f ca="1"/>
        <v>2.5518000000000001</v>
      </c>
    </row>
    <row r="248" spans="2:34" x14ac:dyDescent="0.2">
      <c r="B248" s="41"/>
      <c r="E248" s="42" t="e">
        <f t="shared" si="12"/>
        <v>#DIV/0!</v>
      </c>
      <c r="G248" s="41"/>
      <c r="H248" vm="1389">
        <f ca="1"/>
        <v>45597</v>
      </c>
      <c r="I248" vm="1390">
        <f ca="1"/>
        <v>237.33</v>
      </c>
      <c r="J248" s="42">
        <f t="shared" ca="1" si="13"/>
        <v>5.0551104422115072E-2</v>
      </c>
      <c r="L248" s="41"/>
      <c r="M248" vm="1389">
        <f ca="1"/>
        <v>45597</v>
      </c>
      <c r="N248" vm="1391">
        <f ca="1"/>
        <v>249.72</v>
      </c>
      <c r="O248" s="42">
        <f t="shared" ca="1" si="14"/>
        <v>0.12527036770007216</v>
      </c>
      <c r="Q248" s="41"/>
      <c r="R248" vm="1389">
        <f ca="1"/>
        <v>45597</v>
      </c>
      <c r="S248" vm="1392">
        <f ca="1"/>
        <v>64.08</v>
      </c>
      <c r="T248" s="42">
        <f t="shared" ca="1" si="15"/>
        <v>-1.8833256775379021E-2</v>
      </c>
      <c r="AF248" t="e" cm="1">
        <f t="array" ref="AF248">_xlfn.STOCKHISTORY("APPL", "01/22/05", "01/22,2025",2)</f>
        <v>#VALUE!</v>
      </c>
      <c r="AG248" vm="1393">
        <f ca="1"/>
        <v>38716</v>
      </c>
      <c r="AH248" vm="67">
        <f ca="1"/>
        <v>2.5674999999999999</v>
      </c>
    </row>
    <row r="249" spans="2:34" x14ac:dyDescent="0.2">
      <c r="B249" s="41"/>
      <c r="E249" s="42" t="e">
        <f t="shared" si="12"/>
        <v>#DIV/0!</v>
      </c>
      <c r="G249" s="41"/>
      <c r="H249" vm="1394">
        <f ca="1"/>
        <v>45627</v>
      </c>
      <c r="I249" vm="1395">
        <f ca="1"/>
        <v>250.42</v>
      </c>
      <c r="J249" s="42">
        <f t="shared" ca="1" si="13"/>
        <v>5.5155269034677344E-2</v>
      </c>
      <c r="L249" s="41"/>
      <c r="M249" vm="1394">
        <f ca="1"/>
        <v>45627</v>
      </c>
      <c r="N249" vm="1396">
        <f ca="1"/>
        <v>239.71</v>
      </c>
      <c r="O249" s="42">
        <f t="shared" ca="1" si="14"/>
        <v>-4.0084895082492356E-2</v>
      </c>
      <c r="Q249" s="41"/>
      <c r="R249" vm="1394">
        <f ca="1"/>
        <v>45627</v>
      </c>
      <c r="S249" vm="1397">
        <f ca="1"/>
        <v>62.26</v>
      </c>
      <c r="T249" s="42">
        <f t="shared" ca="1" si="15"/>
        <v>-2.8401997503121106E-2</v>
      </c>
      <c r="AF249" t="e" cm="1">
        <f t="array" ref="AF249">_xlfn.STOCKHISTORY("APPL", "01/22/05", "01/22,2025",2)</f>
        <v>#VALUE!</v>
      </c>
      <c r="AG249" vm="1398">
        <f ca="1"/>
        <v>38720</v>
      </c>
      <c r="AH249" vm="1399">
        <f ca="1"/>
        <v>2.6696</v>
      </c>
    </row>
    <row r="250" spans="2:34" x14ac:dyDescent="0.2">
      <c r="B250" s="41"/>
      <c r="E250" s="42" t="e">
        <f t="shared" si="12"/>
        <v>#DIV/0!</v>
      </c>
      <c r="G250" s="41"/>
      <c r="H250" vm="1400">
        <f ca="1"/>
        <v>45658</v>
      </c>
      <c r="I250" vm="1401">
        <f ca="1"/>
        <v>236</v>
      </c>
      <c r="J250" s="42">
        <f t="shared" ca="1" si="13"/>
        <v>-5.7583260122993321E-2</v>
      </c>
      <c r="L250" s="41"/>
      <c r="M250" vm="1400">
        <f ca="1"/>
        <v>45658</v>
      </c>
      <c r="N250" vm="1402">
        <f ca="1"/>
        <v>267.3</v>
      </c>
      <c r="O250" s="42">
        <f t="shared" ca="1" si="14"/>
        <v>0.11509740936965501</v>
      </c>
      <c r="Q250" s="41"/>
      <c r="R250" vm="1400">
        <f ca="1"/>
        <v>45658</v>
      </c>
      <c r="S250" vm="1403">
        <f ca="1"/>
        <v>63.48</v>
      </c>
      <c r="T250" s="42">
        <f t="shared" ca="1" si="15"/>
        <v>1.959524574365562E-2</v>
      </c>
      <c r="AF250" t="e" cm="1">
        <f t="array" ref="AF250">_xlfn.STOCKHISTORY("APPL", "01/22/05", "01/22,2025",2)</f>
        <v>#VALUE!</v>
      </c>
      <c r="AG250" vm="1404">
        <f ca="1"/>
        <v>38721</v>
      </c>
      <c r="AH250" vm="1405">
        <f ca="1"/>
        <v>2.6775000000000002</v>
      </c>
    </row>
    <row r="251" spans="2:34" x14ac:dyDescent="0.2">
      <c r="B251" s="41"/>
      <c r="E251" s="42" t="e">
        <f t="shared" si="12"/>
        <v>#DIV/0!</v>
      </c>
      <c r="G251" s="41"/>
      <c r="H251" vm="1406">
        <f ca="1"/>
        <v>45689</v>
      </c>
      <c r="I251" vm="1407">
        <f ca="1"/>
        <v>241.84</v>
      </c>
      <c r="J251" s="42">
        <f t="shared" ca="1" si="13"/>
        <v>2.4745762711864423E-2</v>
      </c>
      <c r="L251" s="41"/>
      <c r="M251" vm="1406">
        <f ca="1"/>
        <v>45689</v>
      </c>
      <c r="N251" vm="1408">
        <f ca="1"/>
        <v>264.64999999999998</v>
      </c>
      <c r="O251" s="42">
        <f t="shared" ca="1" si="14"/>
        <v>-9.9139543583989295E-3</v>
      </c>
      <c r="Q251" s="41"/>
      <c r="R251" vm="1406">
        <f ca="1"/>
        <v>45689</v>
      </c>
      <c r="S251" vm="1409">
        <f ca="1"/>
        <v>71.209999999999994</v>
      </c>
      <c r="T251" s="42">
        <f t="shared" ca="1" si="15"/>
        <v>0.12177063642091993</v>
      </c>
      <c r="AF251" t="e" cm="1">
        <f t="array" ref="AF251">_xlfn.STOCKHISTORY("APPL", "01/22/05", "01/22,2025",2)</f>
        <v>#VALUE!</v>
      </c>
      <c r="AG251" vm="1410">
        <f ca="1"/>
        <v>38722</v>
      </c>
      <c r="AH251" vm="1411">
        <f ca="1"/>
        <v>2.6564000000000001</v>
      </c>
    </row>
    <row r="252" spans="2:34" x14ac:dyDescent="0.2">
      <c r="B252" s="41"/>
      <c r="E252" s="42" t="e">
        <f t="shared" si="12"/>
        <v>#DIV/0!</v>
      </c>
      <c r="G252" s="41"/>
      <c r="H252" vm="1412">
        <f ca="1"/>
        <v>45717</v>
      </c>
      <c r="I252" vm="1413">
        <f ca="1"/>
        <v>222.13</v>
      </c>
      <c r="J252" s="42">
        <f t="shared" ca="1" si="13"/>
        <v>-8.1500165398610686E-2</v>
      </c>
      <c r="L252" s="41"/>
      <c r="M252" vm="1412">
        <f ca="1"/>
        <v>45717</v>
      </c>
      <c r="N252" vm="1414">
        <f ca="1"/>
        <v>245.3</v>
      </c>
      <c r="O252" s="42">
        <f t="shared" ca="1" si="14"/>
        <v>-7.311543548082361E-2</v>
      </c>
      <c r="Q252" s="41"/>
      <c r="R252" vm="1412">
        <f ca="1"/>
        <v>45717</v>
      </c>
      <c r="S252" vm="1415">
        <f ca="1"/>
        <v>71.62</v>
      </c>
      <c r="T252" s="42">
        <f t="shared" ca="1" si="15"/>
        <v>5.7576183120349785E-3</v>
      </c>
      <c r="AF252" t="e" cm="1">
        <f t="array" ref="AF252">_xlfn.STOCKHISTORY("APPL", "01/22/05", "01/22,2025",2)</f>
        <v>#VALUE!</v>
      </c>
      <c r="AG252" vm="1416">
        <f ca="1"/>
        <v>38723</v>
      </c>
      <c r="AH252" vm="1417">
        <f ca="1"/>
        <v>2.7250000000000001</v>
      </c>
    </row>
    <row r="253" spans="2:34" ht="17" thickBot="1" x14ac:dyDescent="0.25">
      <c r="B253" s="2"/>
      <c r="C253" s="26"/>
      <c r="D253" s="26"/>
      <c r="E253" s="47" t="e">
        <f t="shared" si="12"/>
        <v>#DIV/0!</v>
      </c>
      <c r="G253" s="2"/>
      <c r="H253" s="26" vm="1418">
        <f ca="1"/>
        <v>45748</v>
      </c>
      <c r="I253" s="26" vm="1419">
        <f ca="1"/>
        <v>212.5</v>
      </c>
      <c r="J253" s="47">
        <f t="shared" ca="1" si="13"/>
        <v>-4.3352991491468942E-2</v>
      </c>
      <c r="L253" s="2"/>
      <c r="M253" s="26" vm="1418">
        <f ca="1"/>
        <v>45748</v>
      </c>
      <c r="N253" s="26" vm="1420">
        <f ca="1"/>
        <v>244.62</v>
      </c>
      <c r="O253" s="47">
        <f t="shared" ca="1" si="14"/>
        <v>-2.7721157766001092E-3</v>
      </c>
      <c r="Q253" s="2"/>
      <c r="R253" s="26" vm="1418">
        <f ca="1"/>
        <v>45748</v>
      </c>
      <c r="S253" s="26" vm="1421">
        <f ca="1"/>
        <v>72.55</v>
      </c>
      <c r="T253" s="47">
        <f t="shared" ca="1" si="15"/>
        <v>1.2985199664897969E-2</v>
      </c>
      <c r="AF253" t="e" cm="1">
        <f t="array" ref="AF253">_xlfn.STOCKHISTORY("APPL", "01/22/05", "01/22,2025",2)</f>
        <v>#VALUE!</v>
      </c>
      <c r="AG253" vm="1422">
        <f ca="1"/>
        <v>38726</v>
      </c>
      <c r="AH253" vm="1423">
        <f ca="1"/>
        <v>2.7161</v>
      </c>
    </row>
    <row r="254" spans="2:34" x14ac:dyDescent="0.2">
      <c r="H254" vm="1424">
        <f ca="1"/>
        <v>45778</v>
      </c>
      <c r="I254" vm="1425">
        <f ca="1"/>
        <v>200.85</v>
      </c>
      <c r="M254" vm="1424">
        <f ca="1"/>
        <v>45778</v>
      </c>
      <c r="N254" vm="1426">
        <f ca="1"/>
        <v>264</v>
      </c>
      <c r="R254" vm="1424">
        <f ca="1"/>
        <v>45778</v>
      </c>
      <c r="S254" vm="1427">
        <f ca="1"/>
        <v>72.099999999999994</v>
      </c>
      <c r="AF254" t="e" cm="1">
        <f t="array" ref="AF254">_xlfn.STOCKHISTORY("APPL", "01/22/05", "01/22,2025",2)</f>
        <v>#VALUE!</v>
      </c>
      <c r="AG254" vm="1428">
        <f ca="1"/>
        <v>38727</v>
      </c>
      <c r="AH254" vm="1429">
        <f ca="1"/>
        <v>2.8879000000000001</v>
      </c>
    </row>
    <row r="255" spans="2:34" x14ac:dyDescent="0.2">
      <c r="H255" vm="1430">
        <f ca="1"/>
        <v>45809</v>
      </c>
      <c r="I255" vm="1431">
        <f ca="1"/>
        <v>202.82</v>
      </c>
      <c r="M255" vm="1430">
        <f ca="1"/>
        <v>45809</v>
      </c>
      <c r="N255" vm="1432">
        <f ca="1"/>
        <v>264.22000000000003</v>
      </c>
      <c r="R255" vm="1430">
        <f ca="1"/>
        <v>45809</v>
      </c>
      <c r="S255" vm="1433">
        <f ca="1"/>
        <v>71.37</v>
      </c>
      <c r="AF255" t="e" cm="1">
        <f t="array" ref="AF255">_xlfn.STOCKHISTORY("APPL", "01/22/05", "01/22,2025",2)</f>
        <v>#VALUE!</v>
      </c>
      <c r="AG255" vm="1434">
        <f ca="1"/>
        <v>38728</v>
      </c>
      <c r="AH255" vm="1435">
        <f ca="1"/>
        <v>2.9964</v>
      </c>
    </row>
    <row r="256" spans="2:34" x14ac:dyDescent="0.2">
      <c r="AF256" t="e" cm="1">
        <f t="array" ref="AF256">_xlfn.STOCKHISTORY("APPL", "01/22/05", "01/22,2025",2)</f>
        <v>#VALUE!</v>
      </c>
      <c r="AG256" vm="1436">
        <f ca="1"/>
        <v>38729</v>
      </c>
      <c r="AH256" vm="1437">
        <f ca="1"/>
        <v>3.0104000000000002</v>
      </c>
    </row>
    <row r="257" spans="32:34" x14ac:dyDescent="0.2">
      <c r="AF257" t="e" cm="1">
        <f t="array" ref="AF257">_xlfn.STOCKHISTORY("APPL", "01/22/05", "01/22,2025",2)</f>
        <v>#VALUE!</v>
      </c>
      <c r="AG257" vm="1438">
        <f ca="1"/>
        <v>38730</v>
      </c>
      <c r="AH257" vm="1439">
        <f ca="1"/>
        <v>3.0568</v>
      </c>
    </row>
    <row r="258" spans="32:34" x14ac:dyDescent="0.2">
      <c r="AF258" t="e" cm="1">
        <f t="array" ref="AF258">_xlfn.STOCKHISTORY("APPL", "01/22/05", "01/22,2025",2)</f>
        <v>#VALUE!</v>
      </c>
      <c r="AG258" vm="1440">
        <f ca="1"/>
        <v>38734</v>
      </c>
      <c r="AH258" vm="1441">
        <f ca="1"/>
        <v>3.0253999999999999</v>
      </c>
    </row>
    <row r="259" spans="32:34" x14ac:dyDescent="0.2">
      <c r="AF259" t="e" cm="1">
        <f t="array" ref="AF259">_xlfn.STOCKHISTORY("APPL", "01/22/05", "01/22,2025",2)</f>
        <v>#VALUE!</v>
      </c>
      <c r="AG259" vm="1442">
        <f ca="1"/>
        <v>38735</v>
      </c>
      <c r="AH259" vm="1443">
        <f ca="1"/>
        <v>2.9460999999999999</v>
      </c>
    </row>
    <row r="260" spans="32:34" x14ac:dyDescent="0.2">
      <c r="AF260" t="e" cm="1">
        <f t="array" ref="AF260">_xlfn.STOCKHISTORY("APPL", "01/22/05", "01/22,2025",2)</f>
        <v>#VALUE!</v>
      </c>
      <c r="AG260" vm="1444">
        <f ca="1"/>
        <v>38736</v>
      </c>
      <c r="AH260" vm="1445">
        <f ca="1"/>
        <v>2.8227000000000002</v>
      </c>
    </row>
    <row r="261" spans="32:34" x14ac:dyDescent="0.2">
      <c r="AF261" t="e" cm="1">
        <f t="array" ref="AF261">_xlfn.STOCKHISTORY("APPL", "01/22/05", "01/22,2025",2)</f>
        <v>#VALUE!</v>
      </c>
      <c r="AG261" vm="1446">
        <f ca="1"/>
        <v>38737</v>
      </c>
      <c r="AH261" vm="1447">
        <f ca="1"/>
        <v>2.7174999999999998</v>
      </c>
    </row>
    <row r="262" spans="32:34" x14ac:dyDescent="0.2">
      <c r="AF262" t="e" cm="1">
        <f t="array" ref="AF262">_xlfn.STOCKHISTORY("APPL", "01/22/05", "01/22,2025",2)</f>
        <v>#VALUE!</v>
      </c>
      <c r="AG262" vm="1448">
        <f ca="1"/>
        <v>38740</v>
      </c>
      <c r="AH262" vm="1449">
        <f ca="1"/>
        <v>2.7738999999999998</v>
      </c>
    </row>
    <row r="263" spans="32:34" x14ac:dyDescent="0.2">
      <c r="AF263" t="e" cm="1">
        <f t="array" ref="AF263">_xlfn.STOCKHISTORY("APPL", "01/22/05", "01/22,2025",2)</f>
        <v>#VALUE!</v>
      </c>
      <c r="AG263" vm="1450">
        <f ca="1"/>
        <v>38741</v>
      </c>
      <c r="AH263" vm="1451">
        <f ca="1"/>
        <v>2.7157</v>
      </c>
    </row>
    <row r="264" spans="32:34" x14ac:dyDescent="0.2">
      <c r="AF264" t="e" cm="1">
        <f t="array" ref="AF264">_xlfn.STOCKHISTORY("APPL", "01/22/05", "01/22,2025",2)</f>
        <v>#VALUE!</v>
      </c>
      <c r="AG264" vm="1452">
        <f ca="1"/>
        <v>38742</v>
      </c>
      <c r="AH264" vm="1453">
        <f ca="1"/>
        <v>2.65</v>
      </c>
    </row>
    <row r="265" spans="32:34" x14ac:dyDescent="0.2">
      <c r="AF265" t="e" cm="1">
        <f t="array" ref="AF265">_xlfn.STOCKHISTORY("APPL", "01/22/05", "01/22,2025",2)</f>
        <v>#VALUE!</v>
      </c>
      <c r="AG265" vm="1454">
        <f ca="1"/>
        <v>38743</v>
      </c>
      <c r="AH265" vm="1455">
        <f ca="1"/>
        <v>2.5832000000000002</v>
      </c>
    </row>
    <row r="266" spans="32:34" x14ac:dyDescent="0.2">
      <c r="AF266" t="e" cm="1">
        <f t="array" ref="AF266">_xlfn.STOCKHISTORY("APPL", "01/22/05", "01/22,2025",2)</f>
        <v>#VALUE!</v>
      </c>
      <c r="AG266" vm="1456">
        <f ca="1"/>
        <v>38744</v>
      </c>
      <c r="AH266" vm="1457">
        <f ca="1"/>
        <v>2.5724999999999998</v>
      </c>
    </row>
    <row r="267" spans="32:34" x14ac:dyDescent="0.2">
      <c r="AF267" t="e" cm="1">
        <f t="array" ref="AF267">_xlfn.STOCKHISTORY("APPL", "01/22/05", "01/22,2025",2)</f>
        <v>#VALUE!</v>
      </c>
      <c r="AG267" vm="1458">
        <f ca="1"/>
        <v>38747</v>
      </c>
      <c r="AH267" vm="1459">
        <f ca="1"/>
        <v>2.6785999999999999</v>
      </c>
    </row>
    <row r="268" spans="32:34" x14ac:dyDescent="0.2">
      <c r="AF268" t="e" cm="1">
        <f t="array" ref="AF268">_xlfn.STOCKHISTORY("APPL", "01/22/05", "01/22,2025",2)</f>
        <v>#VALUE!</v>
      </c>
      <c r="AG268" vm="1460">
        <f ca="1"/>
        <v>38748</v>
      </c>
      <c r="AH268" vm="73">
        <f ca="1"/>
        <v>2.6968000000000001</v>
      </c>
    </row>
    <row r="269" spans="32:34" x14ac:dyDescent="0.2">
      <c r="AF269" t="e" cm="1">
        <f t="array" ref="AF269">_xlfn.STOCKHISTORY("APPL", "01/22/05", "01/22,2025",2)</f>
        <v>#VALUE!</v>
      </c>
      <c r="AG269" vm="78">
        <f ca="1"/>
        <v>38749</v>
      </c>
      <c r="AH269" vm="1461">
        <f ca="1"/>
        <v>2.6936</v>
      </c>
    </row>
    <row r="270" spans="32:34" x14ac:dyDescent="0.2">
      <c r="AF270" t="e" cm="1">
        <f t="array" ref="AF270">_xlfn.STOCKHISTORY("APPL", "01/22/05", "01/22,2025",2)</f>
        <v>#VALUE!</v>
      </c>
      <c r="AG270" vm="1462">
        <f ca="1"/>
        <v>38750</v>
      </c>
      <c r="AH270" vm="1463">
        <f ca="1"/>
        <v>2.5750000000000002</v>
      </c>
    </row>
    <row r="271" spans="32:34" x14ac:dyDescent="0.2">
      <c r="AF271" t="e" cm="1">
        <f t="array" ref="AF271">_xlfn.STOCKHISTORY("APPL", "01/22/05", "01/22,2025",2)</f>
        <v>#VALUE!</v>
      </c>
      <c r="AG271" vm="1464">
        <f ca="1"/>
        <v>38751</v>
      </c>
      <c r="AH271" vm="1465">
        <f ca="1"/>
        <v>2.5659999999999998</v>
      </c>
    </row>
    <row r="272" spans="32:34" x14ac:dyDescent="0.2">
      <c r="AF272" t="e" cm="1">
        <f t="array" ref="AF272">_xlfn.STOCKHISTORY("APPL", "01/22/05", "01/22,2025",2)</f>
        <v>#VALUE!</v>
      </c>
      <c r="AG272" vm="1466">
        <f ca="1"/>
        <v>38754</v>
      </c>
      <c r="AH272" vm="1467">
        <f ca="1"/>
        <v>2.4036</v>
      </c>
    </row>
    <row r="273" spans="32:34" x14ac:dyDescent="0.2">
      <c r="AF273" t="e" cm="1">
        <f t="array" ref="AF273">_xlfn.STOCKHISTORY("APPL", "01/22/05", "01/22,2025",2)</f>
        <v>#VALUE!</v>
      </c>
      <c r="AG273" vm="1468">
        <f ca="1"/>
        <v>38755</v>
      </c>
      <c r="AH273" vm="1469">
        <f ca="1"/>
        <v>2.4142999999999999</v>
      </c>
    </row>
    <row r="274" spans="32:34" x14ac:dyDescent="0.2">
      <c r="AF274" t="e" cm="1">
        <f t="array" ref="AF274">_xlfn.STOCKHISTORY("APPL", "01/22/05", "01/22,2025",2)</f>
        <v>#VALUE!</v>
      </c>
      <c r="AG274" vm="1470">
        <f ca="1"/>
        <v>38756</v>
      </c>
      <c r="AH274" vm="1471">
        <f ca="1"/>
        <v>2.4575</v>
      </c>
    </row>
    <row r="275" spans="32:34" x14ac:dyDescent="0.2">
      <c r="AF275" t="e" cm="1">
        <f t="array" ref="AF275">_xlfn.STOCKHISTORY("APPL", "01/22/05", "01/22,2025",2)</f>
        <v>#VALUE!</v>
      </c>
      <c r="AG275" vm="1472">
        <f ca="1"/>
        <v>38757</v>
      </c>
      <c r="AH275" vm="1218">
        <f ca="1"/>
        <v>2.3195999999999999</v>
      </c>
    </row>
    <row r="276" spans="32:34" x14ac:dyDescent="0.2">
      <c r="AF276" t="e" cm="1">
        <f t="array" ref="AF276">_xlfn.STOCKHISTORY("APPL", "01/22/05", "01/22,2025",2)</f>
        <v>#VALUE!</v>
      </c>
      <c r="AG276" vm="1473">
        <f ca="1"/>
        <v>38758</v>
      </c>
      <c r="AH276" vm="1474">
        <f ca="1"/>
        <v>2.4039000000000001</v>
      </c>
    </row>
    <row r="277" spans="32:34" x14ac:dyDescent="0.2">
      <c r="AF277" t="e" cm="1">
        <f t="array" ref="AF277">_xlfn.STOCKHISTORY("APPL", "01/22/05", "01/22,2025",2)</f>
        <v>#VALUE!</v>
      </c>
      <c r="AG277" vm="1475">
        <f ca="1"/>
        <v>38761</v>
      </c>
      <c r="AH277" vm="1476">
        <f ca="1"/>
        <v>2.3111000000000002</v>
      </c>
    </row>
    <row r="278" spans="32:34" x14ac:dyDescent="0.2">
      <c r="AF278" t="e" cm="1">
        <f t="array" ref="AF278">_xlfn.STOCKHISTORY("APPL", "01/22/05", "01/22,2025",2)</f>
        <v>#VALUE!</v>
      </c>
      <c r="AG278" vm="1477">
        <f ca="1"/>
        <v>38762</v>
      </c>
      <c r="AH278" vm="1478">
        <f ca="1"/>
        <v>2.4159000000000002</v>
      </c>
    </row>
    <row r="279" spans="32:34" x14ac:dyDescent="0.2">
      <c r="AF279" t="e" cm="1">
        <f t="array" ref="AF279">_xlfn.STOCKHISTORY("APPL", "01/22/05", "01/22,2025",2)</f>
        <v>#VALUE!</v>
      </c>
      <c r="AG279" vm="1479">
        <f ca="1"/>
        <v>38763</v>
      </c>
      <c r="AH279" vm="1480">
        <f ca="1"/>
        <v>2.4721000000000002</v>
      </c>
    </row>
    <row r="280" spans="32:34" x14ac:dyDescent="0.2">
      <c r="AF280" t="e" cm="1">
        <f t="array" ref="AF280">_xlfn.STOCKHISTORY("APPL", "01/22/05", "01/22,2025",2)</f>
        <v>#VALUE!</v>
      </c>
      <c r="AG280" vm="1481">
        <f ca="1"/>
        <v>38764</v>
      </c>
      <c r="AH280" vm="1482">
        <f ca="1"/>
        <v>2.5204</v>
      </c>
    </row>
    <row r="281" spans="32:34" x14ac:dyDescent="0.2">
      <c r="AF281" t="e" cm="1">
        <f t="array" ref="AF281">_xlfn.STOCKHISTORY("APPL", "01/22/05", "01/22,2025",2)</f>
        <v>#VALUE!</v>
      </c>
      <c r="AG281" vm="1483">
        <f ca="1"/>
        <v>38765</v>
      </c>
      <c r="AH281" vm="1484">
        <f ca="1"/>
        <v>2.5104000000000002</v>
      </c>
    </row>
    <row r="282" spans="32:34" x14ac:dyDescent="0.2">
      <c r="AF282" t="e" cm="1">
        <f t="array" ref="AF282">_xlfn.STOCKHISTORY("APPL", "01/22/05", "01/22,2025",2)</f>
        <v>#VALUE!</v>
      </c>
      <c r="AG282" vm="1485">
        <f ca="1"/>
        <v>38769</v>
      </c>
      <c r="AH282" vm="1486">
        <f ca="1"/>
        <v>2.4670999999999998</v>
      </c>
    </row>
    <row r="283" spans="32:34" x14ac:dyDescent="0.2">
      <c r="AF283" t="e" cm="1">
        <f t="array" ref="AF283">_xlfn.STOCKHISTORY("APPL", "01/22/05", "01/22,2025",2)</f>
        <v>#VALUE!</v>
      </c>
      <c r="AG283" vm="1487">
        <f ca="1"/>
        <v>38770</v>
      </c>
      <c r="AH283" vm="1488">
        <f ca="1"/>
        <v>2.5470999999999999</v>
      </c>
    </row>
    <row r="284" spans="32:34" x14ac:dyDescent="0.2">
      <c r="AF284" t="e" cm="1">
        <f t="array" ref="AF284">_xlfn.STOCKHISTORY("APPL", "01/22/05", "01/22,2025",2)</f>
        <v>#VALUE!</v>
      </c>
      <c r="AG284" vm="1489">
        <f ca="1"/>
        <v>38771</v>
      </c>
      <c r="AH284" vm="1490">
        <f ca="1"/>
        <v>2.5625</v>
      </c>
    </row>
    <row r="285" spans="32:34" x14ac:dyDescent="0.2">
      <c r="AF285" t="e" cm="1">
        <f t="array" ref="AF285">_xlfn.STOCKHISTORY("APPL", "01/22/05", "01/22,2025",2)</f>
        <v>#VALUE!</v>
      </c>
      <c r="AG285" vm="1491">
        <f ca="1"/>
        <v>38772</v>
      </c>
      <c r="AH285" vm="1492">
        <f ca="1"/>
        <v>2.5520999999999998</v>
      </c>
    </row>
    <row r="286" spans="32:34" x14ac:dyDescent="0.2">
      <c r="AF286" t="e" cm="1">
        <f t="array" ref="AF286">_xlfn.STOCKHISTORY("APPL", "01/22/05", "01/22,2025",2)</f>
        <v>#VALUE!</v>
      </c>
      <c r="AG286" vm="1493">
        <f ca="1"/>
        <v>38775</v>
      </c>
      <c r="AH286" vm="1494">
        <f ca="1"/>
        <v>2.5354000000000001</v>
      </c>
    </row>
    <row r="287" spans="32:34" x14ac:dyDescent="0.2">
      <c r="AF287" t="e" cm="1">
        <f t="array" ref="AF287">_xlfn.STOCKHISTORY("APPL", "01/22/05", "01/22,2025",2)</f>
        <v>#VALUE!</v>
      </c>
      <c r="AG287" vm="1495">
        <f ca="1"/>
        <v>38776</v>
      </c>
      <c r="AH287" vm="79">
        <f ca="1"/>
        <v>2.4460999999999999</v>
      </c>
    </row>
    <row r="288" spans="32:34" x14ac:dyDescent="0.2">
      <c r="AF288" t="e" cm="1">
        <f t="array" ref="AF288">_xlfn.STOCKHISTORY("APPL", "01/22/05", "01/22,2025",2)</f>
        <v>#VALUE!</v>
      </c>
      <c r="AG288" vm="84">
        <f ca="1"/>
        <v>38777</v>
      </c>
      <c r="AH288" vm="1496">
        <f ca="1"/>
        <v>2.4679000000000002</v>
      </c>
    </row>
    <row r="289" spans="32:34" x14ac:dyDescent="0.2">
      <c r="AF289" t="e" cm="1">
        <f t="array" ref="AF289">_xlfn.STOCKHISTORY("APPL", "01/22/05", "01/22,2025",2)</f>
        <v>#VALUE!</v>
      </c>
      <c r="AG289" vm="1497">
        <f ca="1"/>
        <v>38778</v>
      </c>
      <c r="AH289" vm="1498">
        <f ca="1"/>
        <v>2.4861</v>
      </c>
    </row>
    <row r="290" spans="32:34" x14ac:dyDescent="0.2">
      <c r="AF290" t="e" cm="1">
        <f t="array" ref="AF290">_xlfn.STOCKHISTORY("APPL", "01/22/05", "01/22,2025",2)</f>
        <v>#VALUE!</v>
      </c>
      <c r="AG290" vm="1499">
        <f ca="1"/>
        <v>38779</v>
      </c>
      <c r="AH290" vm="1500">
        <f ca="1"/>
        <v>2.4186000000000001</v>
      </c>
    </row>
    <row r="291" spans="32:34" x14ac:dyDescent="0.2">
      <c r="AG291" vm="1501">
        <f ca="1"/>
        <v>38782</v>
      </c>
      <c r="AH291" vm="1502">
        <f ca="1"/>
        <v>2.3386</v>
      </c>
    </row>
    <row r="292" spans="32:34" x14ac:dyDescent="0.2">
      <c r="AG292" vm="1503">
        <f ca="1"/>
        <v>38783</v>
      </c>
      <c r="AH292" vm="1504">
        <f ca="1"/>
        <v>2.3681999999999999</v>
      </c>
    </row>
    <row r="293" spans="32:34" x14ac:dyDescent="0.2">
      <c r="AG293" vm="1505">
        <f ca="1"/>
        <v>38784</v>
      </c>
      <c r="AH293" vm="1506">
        <f ca="1"/>
        <v>2.3450000000000002</v>
      </c>
    </row>
    <row r="294" spans="32:34" x14ac:dyDescent="0.2">
      <c r="AG294" vm="1507">
        <f ca="1"/>
        <v>38785</v>
      </c>
      <c r="AH294" vm="1508">
        <f ca="1"/>
        <v>2.2831999999999999</v>
      </c>
    </row>
    <row r="295" spans="32:34" x14ac:dyDescent="0.2">
      <c r="AG295" vm="1509">
        <f ca="1"/>
        <v>38786</v>
      </c>
      <c r="AH295" vm="1510">
        <f ca="1"/>
        <v>2.2568000000000001</v>
      </c>
    </row>
    <row r="296" spans="32:34" x14ac:dyDescent="0.2">
      <c r="AG296" vm="1511">
        <f ca="1"/>
        <v>38789</v>
      </c>
      <c r="AH296" vm="1512">
        <f ca="1"/>
        <v>2.3456999999999999</v>
      </c>
    </row>
    <row r="297" spans="32:34" x14ac:dyDescent="0.2">
      <c r="AG297" vm="1513">
        <f ca="1"/>
        <v>38790</v>
      </c>
      <c r="AH297" vm="1514">
        <f ca="1"/>
        <v>2.4043000000000001</v>
      </c>
    </row>
    <row r="298" spans="32:34" x14ac:dyDescent="0.2">
      <c r="AG298" vm="1515">
        <f ca="1"/>
        <v>38791</v>
      </c>
      <c r="AH298" vm="1516">
        <f ca="1"/>
        <v>2.3654000000000002</v>
      </c>
    </row>
    <row r="299" spans="32:34" x14ac:dyDescent="0.2">
      <c r="AG299" vm="1517">
        <f ca="1"/>
        <v>38792</v>
      </c>
      <c r="AH299" vm="1518">
        <f ca="1"/>
        <v>2.2968000000000002</v>
      </c>
    </row>
    <row r="300" spans="32:34" x14ac:dyDescent="0.2">
      <c r="AG300" vm="1519">
        <f ca="1"/>
        <v>38793</v>
      </c>
      <c r="AH300" vm="1520">
        <f ca="1"/>
        <v>2.3092999999999999</v>
      </c>
    </row>
    <row r="301" spans="32:34" x14ac:dyDescent="0.2">
      <c r="AG301" vm="1521">
        <f ca="1"/>
        <v>38796</v>
      </c>
      <c r="AH301" vm="1522">
        <f ca="1"/>
        <v>2.2854000000000001</v>
      </c>
    </row>
    <row r="302" spans="32:34" x14ac:dyDescent="0.2">
      <c r="AG302" vm="1523">
        <f ca="1"/>
        <v>38797</v>
      </c>
      <c r="AH302" vm="1524">
        <f ca="1"/>
        <v>2.2075</v>
      </c>
    </row>
    <row r="303" spans="32:34" x14ac:dyDescent="0.2">
      <c r="AG303" vm="1525">
        <f ca="1"/>
        <v>38798</v>
      </c>
      <c r="AH303" vm="1526">
        <f ca="1"/>
        <v>2.2025000000000001</v>
      </c>
    </row>
    <row r="304" spans="32:34" x14ac:dyDescent="0.2">
      <c r="AG304" vm="1527">
        <f ca="1"/>
        <v>38799</v>
      </c>
      <c r="AH304" vm="1528">
        <f ca="1"/>
        <v>2.1486000000000001</v>
      </c>
    </row>
    <row r="305" spans="33:34" x14ac:dyDescent="0.2">
      <c r="AG305" vm="1529">
        <f ca="1"/>
        <v>38800</v>
      </c>
      <c r="AH305" vm="1530">
        <f ca="1"/>
        <v>2.1414</v>
      </c>
    </row>
    <row r="306" spans="33:34" x14ac:dyDescent="0.2">
      <c r="AG306" vm="1531">
        <f ca="1"/>
        <v>38803</v>
      </c>
      <c r="AH306" vm="1532">
        <f ca="1"/>
        <v>2.1254</v>
      </c>
    </row>
    <row r="307" spans="33:34" x14ac:dyDescent="0.2">
      <c r="AG307" vm="1533">
        <f ca="1"/>
        <v>38804</v>
      </c>
      <c r="AH307" vm="1534">
        <f ca="1"/>
        <v>2.0968</v>
      </c>
    </row>
    <row r="308" spans="33:34" x14ac:dyDescent="0.2">
      <c r="AG308" vm="1535">
        <f ca="1"/>
        <v>38805</v>
      </c>
      <c r="AH308" vm="1536">
        <f ca="1"/>
        <v>2.2261000000000002</v>
      </c>
    </row>
    <row r="309" spans="33:34" x14ac:dyDescent="0.2">
      <c r="AG309" vm="1537">
        <f ca="1"/>
        <v>38806</v>
      </c>
      <c r="AH309" vm="1538">
        <f ca="1"/>
        <v>2.2410999999999999</v>
      </c>
    </row>
    <row r="310" spans="33:34" x14ac:dyDescent="0.2">
      <c r="AG310" vm="1539">
        <f ca="1"/>
        <v>38807</v>
      </c>
      <c r="AH310" vm="85">
        <f ca="1"/>
        <v>2.2400000000000002</v>
      </c>
    </row>
    <row r="311" spans="33:34" x14ac:dyDescent="0.2">
      <c r="AG311" vm="1540">
        <f ca="1"/>
        <v>38810</v>
      </c>
      <c r="AH311" vm="1541">
        <f ca="1"/>
        <v>2.2374999999999998</v>
      </c>
    </row>
    <row r="312" spans="33:34" x14ac:dyDescent="0.2">
      <c r="AG312" vm="1542">
        <f ca="1"/>
        <v>38811</v>
      </c>
      <c r="AH312" vm="1543">
        <f ca="1"/>
        <v>2.1846000000000001</v>
      </c>
    </row>
    <row r="313" spans="33:34" x14ac:dyDescent="0.2">
      <c r="AG313" vm="1544">
        <f ca="1"/>
        <v>38812</v>
      </c>
      <c r="AH313" vm="1545">
        <f ca="1"/>
        <v>2.4003999999999999</v>
      </c>
    </row>
    <row r="314" spans="33:34" x14ac:dyDescent="0.2">
      <c r="AG314" vm="1546">
        <f ca="1"/>
        <v>38813</v>
      </c>
      <c r="AH314" vm="1547">
        <f ca="1"/>
        <v>2.5442999999999998</v>
      </c>
    </row>
    <row r="315" spans="33:34" x14ac:dyDescent="0.2">
      <c r="AG315" vm="1548">
        <f ca="1"/>
        <v>38814</v>
      </c>
      <c r="AH315" vm="1549">
        <f ca="1"/>
        <v>2.4925000000000002</v>
      </c>
    </row>
    <row r="316" spans="33:34" x14ac:dyDescent="0.2">
      <c r="AG316" vm="1550">
        <f ca="1"/>
        <v>38817</v>
      </c>
      <c r="AH316" vm="1551">
        <f ca="1"/>
        <v>2.4525000000000001</v>
      </c>
    </row>
    <row r="317" spans="33:34" x14ac:dyDescent="0.2">
      <c r="AG317" vm="1552">
        <f ca="1"/>
        <v>38818</v>
      </c>
      <c r="AH317" vm="1553">
        <f ca="1"/>
        <v>2.4281999999999999</v>
      </c>
    </row>
    <row r="318" spans="33:34" x14ac:dyDescent="0.2">
      <c r="AG318" vm="1554">
        <f ca="1"/>
        <v>38819</v>
      </c>
      <c r="AH318" vm="1555">
        <f ca="1"/>
        <v>2.3824999999999998</v>
      </c>
    </row>
    <row r="319" spans="33:34" x14ac:dyDescent="0.2">
      <c r="AG319" vm="1556">
        <f ca="1"/>
        <v>38820</v>
      </c>
      <c r="AH319" vm="1557">
        <f ca="1"/>
        <v>2.3738999999999999</v>
      </c>
    </row>
    <row r="320" spans="33:34" x14ac:dyDescent="0.2">
      <c r="AG320" vm="1558">
        <f ca="1"/>
        <v>38824</v>
      </c>
      <c r="AH320" vm="1559">
        <f ca="1"/>
        <v>2.3147000000000002</v>
      </c>
    </row>
    <row r="321" spans="33:34" x14ac:dyDescent="0.2">
      <c r="AG321" vm="1560">
        <f ca="1"/>
        <v>38825</v>
      </c>
      <c r="AH321" vm="1561">
        <f ca="1"/>
        <v>2.3650000000000002</v>
      </c>
    </row>
    <row r="322" spans="33:34" x14ac:dyDescent="0.2">
      <c r="AG322" vm="1562">
        <f ca="1"/>
        <v>38826</v>
      </c>
      <c r="AH322" vm="1563">
        <f ca="1"/>
        <v>2.3445999999999998</v>
      </c>
    </row>
    <row r="323" spans="33:34" x14ac:dyDescent="0.2">
      <c r="AG323" vm="1564">
        <f ca="1"/>
        <v>38827</v>
      </c>
      <c r="AH323" vm="1565">
        <f ca="1"/>
        <v>2.4154</v>
      </c>
    </row>
    <row r="324" spans="33:34" x14ac:dyDescent="0.2">
      <c r="AG324" vm="1566">
        <f ca="1"/>
        <v>38828</v>
      </c>
      <c r="AH324" vm="1567">
        <f ca="1"/>
        <v>2.3942999999999999</v>
      </c>
    </row>
    <row r="325" spans="33:34" x14ac:dyDescent="0.2">
      <c r="AG325" vm="1568">
        <f ca="1"/>
        <v>38831</v>
      </c>
      <c r="AH325" vm="1569">
        <f ca="1"/>
        <v>2.3481999999999998</v>
      </c>
    </row>
    <row r="326" spans="33:34" x14ac:dyDescent="0.2">
      <c r="AG326" vm="1570">
        <f ca="1"/>
        <v>38832</v>
      </c>
      <c r="AH326" vm="1571">
        <f ca="1"/>
        <v>2.3632</v>
      </c>
    </row>
    <row r="327" spans="33:34" x14ac:dyDescent="0.2">
      <c r="AG327" vm="1572">
        <f ca="1"/>
        <v>38833</v>
      </c>
      <c r="AH327" vm="1573">
        <f ca="1"/>
        <v>2.4339</v>
      </c>
    </row>
    <row r="328" spans="33:34" x14ac:dyDescent="0.2">
      <c r="AG328" vm="1574">
        <f ca="1"/>
        <v>38834</v>
      </c>
      <c r="AH328" vm="1575">
        <f ca="1"/>
        <v>2.4771000000000001</v>
      </c>
    </row>
    <row r="329" spans="33:34" x14ac:dyDescent="0.2">
      <c r="AG329" vm="1576">
        <f ca="1"/>
        <v>38835</v>
      </c>
      <c r="AH329" vm="91">
        <f ca="1"/>
        <v>2.5139</v>
      </c>
    </row>
    <row r="330" spans="33:34" x14ac:dyDescent="0.2">
      <c r="AG330" vm="96">
        <f ca="1"/>
        <v>38838</v>
      </c>
      <c r="AH330" vm="1577">
        <f ca="1"/>
        <v>2.4857</v>
      </c>
    </row>
    <row r="331" spans="33:34" x14ac:dyDescent="0.2">
      <c r="AG331" vm="1578">
        <f ca="1"/>
        <v>38839</v>
      </c>
      <c r="AH331" vm="1579">
        <f ca="1"/>
        <v>2.5579000000000001</v>
      </c>
    </row>
    <row r="332" spans="33:34" x14ac:dyDescent="0.2">
      <c r="AG332" vm="1580">
        <f ca="1"/>
        <v>38840</v>
      </c>
      <c r="AH332" vm="1581">
        <f ca="1"/>
        <v>2.5407000000000002</v>
      </c>
    </row>
    <row r="333" spans="33:34" x14ac:dyDescent="0.2">
      <c r="AG333" vm="1582">
        <f ca="1"/>
        <v>38841</v>
      </c>
      <c r="AH333" vm="1583">
        <f ca="1"/>
        <v>2.5404</v>
      </c>
    </row>
    <row r="334" spans="33:34" x14ac:dyDescent="0.2">
      <c r="AG334" vm="1584">
        <f ca="1"/>
        <v>38842</v>
      </c>
      <c r="AH334" vm="67">
        <f ca="1"/>
        <v>2.5674999999999999</v>
      </c>
    </row>
    <row r="335" spans="33:34" x14ac:dyDescent="0.2">
      <c r="AG335" vm="1585">
        <f ca="1"/>
        <v>38845</v>
      </c>
      <c r="AH335" vm="67">
        <f ca="1"/>
        <v>2.5674999999999999</v>
      </c>
    </row>
    <row r="336" spans="33:34" x14ac:dyDescent="0.2">
      <c r="AG336" vm="1586">
        <f ca="1"/>
        <v>38846</v>
      </c>
      <c r="AH336" vm="1587">
        <f ca="1"/>
        <v>2.5367999999999999</v>
      </c>
    </row>
    <row r="337" spans="33:34" x14ac:dyDescent="0.2">
      <c r="AG337" vm="1588">
        <f ca="1"/>
        <v>38847</v>
      </c>
      <c r="AH337" vm="1589">
        <f ca="1"/>
        <v>2.5213999999999999</v>
      </c>
    </row>
    <row r="338" spans="33:34" x14ac:dyDescent="0.2">
      <c r="AG338" vm="1590">
        <f ca="1"/>
        <v>38848</v>
      </c>
      <c r="AH338" vm="1573">
        <f ca="1"/>
        <v>2.4339</v>
      </c>
    </row>
    <row r="339" spans="33:34" x14ac:dyDescent="0.2">
      <c r="AG339" vm="1591">
        <f ca="1"/>
        <v>38849</v>
      </c>
      <c r="AH339" vm="1592">
        <f ca="1"/>
        <v>2.4178999999999999</v>
      </c>
    </row>
    <row r="340" spans="33:34" x14ac:dyDescent="0.2">
      <c r="AG340" vm="1593">
        <f ca="1"/>
        <v>38852</v>
      </c>
      <c r="AH340" vm="1594">
        <f ca="1"/>
        <v>2.4211</v>
      </c>
    </row>
    <row r="341" spans="33:34" x14ac:dyDescent="0.2">
      <c r="AG341" vm="1595">
        <f ca="1"/>
        <v>38853</v>
      </c>
      <c r="AH341" vm="1596">
        <f ca="1"/>
        <v>2.3207</v>
      </c>
    </row>
    <row r="342" spans="33:34" x14ac:dyDescent="0.2">
      <c r="AG342" vm="1597">
        <f ca="1"/>
        <v>38854</v>
      </c>
      <c r="AH342" vm="1598">
        <f ca="1"/>
        <v>2.3307000000000002</v>
      </c>
    </row>
    <row r="343" spans="33:34" x14ac:dyDescent="0.2">
      <c r="AG343" vm="1599">
        <f ca="1"/>
        <v>38855</v>
      </c>
      <c r="AH343" vm="1600">
        <f ca="1"/>
        <v>2.2564000000000002</v>
      </c>
    </row>
    <row r="344" spans="33:34" x14ac:dyDescent="0.2">
      <c r="AG344" vm="1601">
        <f ca="1"/>
        <v>38856</v>
      </c>
      <c r="AH344" vm="1602">
        <f ca="1"/>
        <v>2.3039000000000001</v>
      </c>
    </row>
    <row r="345" spans="33:34" x14ac:dyDescent="0.2">
      <c r="AG345" vm="1603">
        <f ca="1"/>
        <v>38859</v>
      </c>
      <c r="AH345" vm="1604">
        <f ca="1"/>
        <v>2.2635999999999998</v>
      </c>
    </row>
    <row r="346" spans="33:34" x14ac:dyDescent="0.2">
      <c r="AG346" vm="1605">
        <f ca="1"/>
        <v>38860</v>
      </c>
      <c r="AH346" vm="1606">
        <f ca="1"/>
        <v>2.2553999999999998</v>
      </c>
    </row>
    <row r="347" spans="33:34" x14ac:dyDescent="0.2">
      <c r="AG347" vm="1607">
        <f ca="1"/>
        <v>38861</v>
      </c>
      <c r="AH347" vm="1608">
        <f ca="1"/>
        <v>2.2621000000000002</v>
      </c>
    </row>
    <row r="348" spans="33:34" x14ac:dyDescent="0.2">
      <c r="AG348" vm="1609">
        <f ca="1"/>
        <v>38862</v>
      </c>
      <c r="AH348" vm="1610">
        <f ca="1"/>
        <v>2.2974999999999999</v>
      </c>
    </row>
    <row r="349" spans="33:34" x14ac:dyDescent="0.2">
      <c r="AG349" vm="1611">
        <f ca="1"/>
        <v>38863</v>
      </c>
      <c r="AH349" vm="1612">
        <f ca="1"/>
        <v>2.2696000000000001</v>
      </c>
    </row>
    <row r="350" spans="33:34" x14ac:dyDescent="0.2">
      <c r="AG350" vm="1613">
        <f ca="1"/>
        <v>38867</v>
      </c>
      <c r="AH350" vm="1614">
        <f ca="1"/>
        <v>2.1863999999999999</v>
      </c>
    </row>
    <row r="351" spans="33:34" x14ac:dyDescent="0.2">
      <c r="AG351" vm="1615">
        <f ca="1"/>
        <v>38868</v>
      </c>
      <c r="AH351" vm="97">
        <f ca="1"/>
        <v>2.1345999999999998</v>
      </c>
    </row>
    <row r="352" spans="33:34" x14ac:dyDescent="0.2">
      <c r="AG352" vm="102">
        <f ca="1"/>
        <v>38869</v>
      </c>
      <c r="AH352" vm="1616">
        <f ca="1"/>
        <v>2.2204000000000002</v>
      </c>
    </row>
    <row r="353" spans="33:34" x14ac:dyDescent="0.2">
      <c r="AG353" vm="1617">
        <f ca="1"/>
        <v>38870</v>
      </c>
      <c r="AH353" vm="1618">
        <f ca="1"/>
        <v>2.2021000000000002</v>
      </c>
    </row>
    <row r="354" spans="33:34" x14ac:dyDescent="0.2">
      <c r="AG354" vm="1619">
        <f ca="1"/>
        <v>38873</v>
      </c>
      <c r="AH354" vm="1620">
        <f ca="1"/>
        <v>2.1429</v>
      </c>
    </row>
    <row r="355" spans="33:34" x14ac:dyDescent="0.2">
      <c r="AG355" vm="1621">
        <f ca="1"/>
        <v>38874</v>
      </c>
      <c r="AH355" vm="1622">
        <f ca="1"/>
        <v>2.133</v>
      </c>
    </row>
    <row r="356" spans="33:34" x14ac:dyDescent="0.2">
      <c r="AG356" vm="1623">
        <f ca="1"/>
        <v>38875</v>
      </c>
      <c r="AH356" vm="1624">
        <f ca="1"/>
        <v>2.0916000000000001</v>
      </c>
    </row>
    <row r="357" spans="33:34" x14ac:dyDescent="0.2">
      <c r="AG357" vm="1625">
        <f ca="1"/>
        <v>38876</v>
      </c>
      <c r="AH357" vm="1626">
        <f ca="1"/>
        <v>2.17</v>
      </c>
    </row>
    <row r="358" spans="33:34" x14ac:dyDescent="0.2">
      <c r="AG358" vm="1627">
        <f ca="1"/>
        <v>38877</v>
      </c>
      <c r="AH358" vm="1628">
        <f ca="1"/>
        <v>2.1156999999999999</v>
      </c>
    </row>
    <row r="359" spans="33:34" x14ac:dyDescent="0.2">
      <c r="AG359" vm="1629">
        <f ca="1"/>
        <v>38880</v>
      </c>
      <c r="AH359" vm="1630">
        <f ca="1"/>
        <v>2.0356999999999998</v>
      </c>
    </row>
    <row r="360" spans="33:34" x14ac:dyDescent="0.2">
      <c r="AG360" vm="1631">
        <f ca="1"/>
        <v>38881</v>
      </c>
      <c r="AH360" vm="1632">
        <f ca="1"/>
        <v>2.0832000000000002</v>
      </c>
    </row>
    <row r="361" spans="33:34" x14ac:dyDescent="0.2">
      <c r="AG361" vm="1633">
        <f ca="1"/>
        <v>38882</v>
      </c>
      <c r="AH361" vm="1634">
        <f ca="1"/>
        <v>2.0575000000000001</v>
      </c>
    </row>
    <row r="362" spans="33:34" x14ac:dyDescent="0.2">
      <c r="AG362" vm="1635">
        <f ca="1"/>
        <v>38883</v>
      </c>
      <c r="AH362" vm="1636">
        <f ca="1"/>
        <v>2.1206999999999998</v>
      </c>
    </row>
    <row r="363" spans="33:34" x14ac:dyDescent="0.2">
      <c r="AG363" vm="1637">
        <f ca="1"/>
        <v>38884</v>
      </c>
      <c r="AH363" vm="1638">
        <f ca="1"/>
        <v>2.0556999999999999</v>
      </c>
    </row>
    <row r="364" spans="33:34" x14ac:dyDescent="0.2">
      <c r="AG364" vm="1639">
        <f ca="1"/>
        <v>38887</v>
      </c>
      <c r="AH364" vm="1640">
        <f ca="1"/>
        <v>2.0428999999999999</v>
      </c>
    </row>
    <row r="365" spans="33:34" x14ac:dyDescent="0.2">
      <c r="AG365" vm="1641">
        <f ca="1"/>
        <v>38888</v>
      </c>
      <c r="AH365" vm="1642">
        <f ca="1"/>
        <v>2.0525000000000002</v>
      </c>
    </row>
    <row r="366" spans="33:34" x14ac:dyDescent="0.2">
      <c r="AG366" vm="1643">
        <f ca="1"/>
        <v>38889</v>
      </c>
      <c r="AH366" vm="1644">
        <f ca="1"/>
        <v>2.0663999999999998</v>
      </c>
    </row>
    <row r="367" spans="33:34" x14ac:dyDescent="0.2">
      <c r="AG367" vm="1645">
        <f ca="1"/>
        <v>38890</v>
      </c>
      <c r="AH367" vm="1646">
        <f ca="1"/>
        <v>2.1278999999999999</v>
      </c>
    </row>
    <row r="368" spans="33:34" x14ac:dyDescent="0.2">
      <c r="AG368" vm="1647">
        <f ca="1"/>
        <v>38891</v>
      </c>
      <c r="AH368" vm="1648">
        <f ca="1"/>
        <v>2.1011000000000002</v>
      </c>
    </row>
    <row r="369" spans="33:34" x14ac:dyDescent="0.2">
      <c r="AG369" vm="1649">
        <f ca="1"/>
        <v>38894</v>
      </c>
      <c r="AH369" vm="1650">
        <f ca="1"/>
        <v>2.1067999999999998</v>
      </c>
    </row>
    <row r="370" spans="33:34" x14ac:dyDescent="0.2">
      <c r="AG370" vm="1651">
        <f ca="1"/>
        <v>38895</v>
      </c>
      <c r="AH370" vm="1652">
        <f ca="1"/>
        <v>2.0510999999999999</v>
      </c>
    </row>
    <row r="371" spans="33:34" x14ac:dyDescent="0.2">
      <c r="AG371" vm="1653">
        <f ca="1"/>
        <v>38896</v>
      </c>
      <c r="AH371" vm="1654">
        <f ca="1"/>
        <v>2.0007000000000001</v>
      </c>
    </row>
    <row r="372" spans="33:34" x14ac:dyDescent="0.2">
      <c r="AG372" vm="1655">
        <f ca="1"/>
        <v>38897</v>
      </c>
      <c r="AH372" vm="1656">
        <f ca="1"/>
        <v>2.1061000000000001</v>
      </c>
    </row>
    <row r="373" spans="33:34" x14ac:dyDescent="0.2">
      <c r="AG373" vm="1657">
        <f ca="1"/>
        <v>38898</v>
      </c>
      <c r="AH373" vm="103">
        <f ca="1"/>
        <v>2.0453999999999999</v>
      </c>
    </row>
    <row r="374" spans="33:34" x14ac:dyDescent="0.2">
      <c r="AG374" vm="1658">
        <f ca="1"/>
        <v>38901</v>
      </c>
      <c r="AH374" vm="1659">
        <f ca="1"/>
        <v>2.0695999999999999</v>
      </c>
    </row>
    <row r="375" spans="33:34" x14ac:dyDescent="0.2">
      <c r="AG375" vm="1660">
        <f ca="1"/>
        <v>38903</v>
      </c>
      <c r="AH375" vm="1661">
        <f ca="1"/>
        <v>2.0358000000000001</v>
      </c>
    </row>
    <row r="376" spans="33:34" x14ac:dyDescent="0.2">
      <c r="AG376" vm="1662">
        <f ca="1"/>
        <v>38904</v>
      </c>
      <c r="AH376" vm="1663">
        <f ca="1"/>
        <v>1.9918</v>
      </c>
    </row>
    <row r="377" spans="33:34" x14ac:dyDescent="0.2">
      <c r="AG377" vm="1664">
        <f ca="1"/>
        <v>38905</v>
      </c>
      <c r="AH377" vm="1665">
        <f ca="1"/>
        <v>1.9785999999999999</v>
      </c>
    </row>
    <row r="378" spans="33:34" x14ac:dyDescent="0.2">
      <c r="AG378" vm="1666">
        <f ca="1"/>
        <v>38908</v>
      </c>
      <c r="AH378" vm="1667">
        <f ca="1"/>
        <v>1.9642999999999999</v>
      </c>
    </row>
    <row r="379" spans="33:34" x14ac:dyDescent="0.2">
      <c r="AG379" vm="1668">
        <f ca="1"/>
        <v>38909</v>
      </c>
      <c r="AH379" vm="1669">
        <f ca="1"/>
        <v>1.9875</v>
      </c>
    </row>
    <row r="380" spans="33:34" x14ac:dyDescent="0.2">
      <c r="AG380" vm="1670">
        <f ca="1"/>
        <v>38910</v>
      </c>
      <c r="AH380" vm="1671">
        <f ca="1"/>
        <v>1.8914</v>
      </c>
    </row>
    <row r="381" spans="33:34" x14ac:dyDescent="0.2">
      <c r="AG381" vm="1672">
        <f ca="1"/>
        <v>38911</v>
      </c>
      <c r="AH381" vm="1673">
        <f ca="1"/>
        <v>1.8661000000000001</v>
      </c>
    </row>
    <row r="382" spans="33:34" x14ac:dyDescent="0.2">
      <c r="AG382" vm="1674">
        <f ca="1"/>
        <v>38912</v>
      </c>
      <c r="AH382" vm="1675">
        <f ca="1"/>
        <v>1.8096000000000001</v>
      </c>
    </row>
    <row r="383" spans="33:34" x14ac:dyDescent="0.2">
      <c r="AG383" vm="1676">
        <f ca="1"/>
        <v>38915</v>
      </c>
      <c r="AH383" vm="1677">
        <f ca="1"/>
        <v>1.8704000000000001</v>
      </c>
    </row>
    <row r="384" spans="33:34" x14ac:dyDescent="0.2">
      <c r="AG384" vm="1678">
        <f ca="1"/>
        <v>38916</v>
      </c>
      <c r="AH384" vm="1679">
        <f ca="1"/>
        <v>1.8893</v>
      </c>
    </row>
    <row r="385" spans="33:34" x14ac:dyDescent="0.2">
      <c r="AG385" vm="1680">
        <f ca="1"/>
        <v>38917</v>
      </c>
      <c r="AH385" vm="1681">
        <f ca="1"/>
        <v>1.9320999999999999</v>
      </c>
    </row>
    <row r="386" spans="33:34" x14ac:dyDescent="0.2">
      <c r="AG386" vm="1682">
        <f ca="1"/>
        <v>38918</v>
      </c>
      <c r="AH386" vm="1683">
        <f ca="1"/>
        <v>2.1606999999999998</v>
      </c>
    </row>
    <row r="387" spans="33:34" x14ac:dyDescent="0.2">
      <c r="AG387" vm="1684">
        <f ca="1"/>
        <v>38919</v>
      </c>
      <c r="AH387" vm="1685">
        <f ca="1"/>
        <v>2.1686000000000001</v>
      </c>
    </row>
    <row r="388" spans="33:34" x14ac:dyDescent="0.2">
      <c r="AG388" vm="1686">
        <f ca="1"/>
        <v>38922</v>
      </c>
      <c r="AH388" vm="1687">
        <f ca="1"/>
        <v>2.1936</v>
      </c>
    </row>
    <row r="389" spans="33:34" x14ac:dyDescent="0.2">
      <c r="AG389" vm="1688">
        <f ca="1"/>
        <v>38923</v>
      </c>
      <c r="AH389" vm="1689">
        <f ca="1"/>
        <v>2.2117</v>
      </c>
    </row>
    <row r="390" spans="33:34" x14ac:dyDescent="0.2">
      <c r="AG390" vm="1690">
        <f ca="1"/>
        <v>38924</v>
      </c>
      <c r="AH390" vm="1691">
        <f ca="1"/>
        <v>2.2810999999999999</v>
      </c>
    </row>
    <row r="391" spans="33:34" x14ac:dyDescent="0.2">
      <c r="AG391" vm="1692">
        <f ca="1"/>
        <v>38925</v>
      </c>
      <c r="AH391" vm="1693">
        <f ca="1"/>
        <v>2.2643</v>
      </c>
    </row>
    <row r="392" spans="33:34" x14ac:dyDescent="0.2">
      <c r="AG392" vm="1694">
        <f ca="1"/>
        <v>38926</v>
      </c>
      <c r="AH392" vm="1695">
        <f ca="1"/>
        <v>2.3424999999999998</v>
      </c>
    </row>
    <row r="393" spans="33:34" x14ac:dyDescent="0.2">
      <c r="AG393" vm="1696">
        <f ca="1"/>
        <v>38929</v>
      </c>
      <c r="AH393" vm="109">
        <f ca="1"/>
        <v>2.4270999999999998</v>
      </c>
    </row>
    <row r="394" spans="33:34" x14ac:dyDescent="0.2">
      <c r="AG394" vm="114">
        <f ca="1"/>
        <v>38930</v>
      </c>
      <c r="AH394" vm="1697">
        <f ca="1"/>
        <v>2.3993000000000002</v>
      </c>
    </row>
    <row r="395" spans="33:34" x14ac:dyDescent="0.2">
      <c r="AG395" vm="1698">
        <f ca="1"/>
        <v>38931</v>
      </c>
      <c r="AH395" vm="1699">
        <f ca="1"/>
        <v>2.4342999999999999</v>
      </c>
    </row>
    <row r="396" spans="33:34" x14ac:dyDescent="0.2">
      <c r="AG396" vm="1700">
        <f ca="1"/>
        <v>38932</v>
      </c>
      <c r="AH396" vm="1701">
        <f ca="1"/>
        <v>2.4853999999999998</v>
      </c>
    </row>
    <row r="397" spans="33:34" x14ac:dyDescent="0.2">
      <c r="AG397" vm="1702">
        <f ca="1"/>
        <v>38933</v>
      </c>
      <c r="AH397" vm="1703">
        <f ca="1"/>
        <v>2.4392999999999998</v>
      </c>
    </row>
    <row r="398" spans="33:34" x14ac:dyDescent="0.2">
      <c r="AG398" vm="1704">
        <f ca="1"/>
        <v>38936</v>
      </c>
      <c r="AH398" vm="1545">
        <f ca="1"/>
        <v>2.4003999999999999</v>
      </c>
    </row>
    <row r="399" spans="33:34" x14ac:dyDescent="0.2">
      <c r="AG399" vm="1705">
        <f ca="1"/>
        <v>38937</v>
      </c>
      <c r="AH399" vm="1706">
        <f ca="1"/>
        <v>2.3136000000000001</v>
      </c>
    </row>
    <row r="400" spans="33:34" x14ac:dyDescent="0.2">
      <c r="AG400" vm="1707">
        <f ca="1"/>
        <v>38938</v>
      </c>
      <c r="AH400" vm="1708">
        <f ca="1"/>
        <v>2.2711000000000001</v>
      </c>
    </row>
    <row r="401" spans="33:34" x14ac:dyDescent="0.2">
      <c r="AG401" vm="1709">
        <f ca="1"/>
        <v>38939</v>
      </c>
      <c r="AH401" vm="1710">
        <f ca="1"/>
        <v>2.2881999999999998</v>
      </c>
    </row>
    <row r="402" spans="33:34" x14ac:dyDescent="0.2">
      <c r="AG402" vm="1711">
        <f ca="1"/>
        <v>38940</v>
      </c>
      <c r="AH402" vm="1712">
        <f ca="1"/>
        <v>2.2732000000000001</v>
      </c>
    </row>
    <row r="403" spans="33:34" x14ac:dyDescent="0.2">
      <c r="AG403" vm="1713">
        <f ca="1"/>
        <v>38943</v>
      </c>
      <c r="AH403" vm="1714">
        <f ca="1"/>
        <v>2.2835999999999999</v>
      </c>
    </row>
    <row r="404" spans="33:34" x14ac:dyDescent="0.2">
      <c r="AG404" vm="1715">
        <f ca="1"/>
        <v>38944</v>
      </c>
      <c r="AH404" vm="1716">
        <f ca="1"/>
        <v>2.3732000000000002</v>
      </c>
    </row>
    <row r="405" spans="33:34" x14ac:dyDescent="0.2">
      <c r="AG405" vm="1717">
        <f ca="1"/>
        <v>38945</v>
      </c>
      <c r="AH405" vm="1718">
        <f ca="1"/>
        <v>2.4279000000000002</v>
      </c>
    </row>
    <row r="406" spans="33:34" x14ac:dyDescent="0.2">
      <c r="AG406" vm="1719">
        <f ca="1"/>
        <v>38946</v>
      </c>
      <c r="AH406" vm="1720">
        <f ca="1"/>
        <v>2.4138999999999999</v>
      </c>
    </row>
    <row r="407" spans="33:34" x14ac:dyDescent="0.2">
      <c r="AG407" vm="1721">
        <f ca="1"/>
        <v>38947</v>
      </c>
      <c r="AH407" vm="1722">
        <f ca="1"/>
        <v>2.4253999999999998</v>
      </c>
    </row>
    <row r="408" spans="33:34" x14ac:dyDescent="0.2">
      <c r="AG408" vm="1723">
        <f ca="1"/>
        <v>38950</v>
      </c>
      <c r="AH408" vm="1724">
        <f ca="1"/>
        <v>2.3771</v>
      </c>
    </row>
    <row r="409" spans="33:34" x14ac:dyDescent="0.2">
      <c r="AG409" vm="1725">
        <f ca="1"/>
        <v>38951</v>
      </c>
      <c r="AH409" vm="1726">
        <f ca="1"/>
        <v>2.415</v>
      </c>
    </row>
    <row r="410" spans="33:34" x14ac:dyDescent="0.2">
      <c r="AG410" vm="1727">
        <f ca="1"/>
        <v>38952</v>
      </c>
      <c r="AH410" vm="1474">
        <f ca="1"/>
        <v>2.4039000000000001</v>
      </c>
    </row>
    <row r="411" spans="33:34" x14ac:dyDescent="0.2">
      <c r="AG411" vm="1728">
        <f ca="1"/>
        <v>38953</v>
      </c>
      <c r="AH411" vm="1729">
        <f ca="1"/>
        <v>2.4218000000000002</v>
      </c>
    </row>
    <row r="412" spans="33:34" x14ac:dyDescent="0.2">
      <c r="AG412" vm="1730">
        <f ca="1"/>
        <v>38954</v>
      </c>
      <c r="AH412" vm="1731">
        <f ca="1"/>
        <v>2.4554</v>
      </c>
    </row>
    <row r="413" spans="33:34" x14ac:dyDescent="0.2">
      <c r="AG413" vm="1732">
        <f ca="1"/>
        <v>38957</v>
      </c>
      <c r="AH413" vm="1733">
        <f ca="1"/>
        <v>2.3921000000000001</v>
      </c>
    </row>
    <row r="414" spans="33:34" x14ac:dyDescent="0.2">
      <c r="AG414" vm="1734">
        <f ca="1"/>
        <v>38958</v>
      </c>
      <c r="AH414" vm="1735">
        <f ca="1"/>
        <v>2.3742999999999999</v>
      </c>
    </row>
    <row r="415" spans="33:34" x14ac:dyDescent="0.2">
      <c r="AG415" vm="1736">
        <f ca="1"/>
        <v>38959</v>
      </c>
      <c r="AH415" vm="1737">
        <f ca="1"/>
        <v>2.3914</v>
      </c>
    </row>
    <row r="416" spans="33:34" x14ac:dyDescent="0.2">
      <c r="AG416" vm="1738">
        <f ca="1"/>
        <v>38960</v>
      </c>
      <c r="AH416" vm="115">
        <f ca="1"/>
        <v>2.4232</v>
      </c>
    </row>
    <row r="417" spans="33:34" x14ac:dyDescent="0.2">
      <c r="AG417" vm="120">
        <f ca="1"/>
        <v>38961</v>
      </c>
      <c r="AH417" vm="1739">
        <f ca="1"/>
        <v>2.4420999999999999</v>
      </c>
    </row>
    <row r="418" spans="33:34" x14ac:dyDescent="0.2">
      <c r="AG418" vm="1740">
        <f ca="1"/>
        <v>38965</v>
      </c>
      <c r="AH418" vm="1741">
        <f ca="1"/>
        <v>2.5529000000000002</v>
      </c>
    </row>
    <row r="419" spans="33:34" x14ac:dyDescent="0.2">
      <c r="AG419" vm="1742">
        <f ca="1"/>
        <v>38966</v>
      </c>
      <c r="AH419" vm="1743">
        <f ca="1"/>
        <v>2.5011000000000001</v>
      </c>
    </row>
    <row r="420" spans="33:34" x14ac:dyDescent="0.2">
      <c r="AG420" vm="1744">
        <f ca="1"/>
        <v>38967</v>
      </c>
      <c r="AH420" vm="1745">
        <f ca="1"/>
        <v>2.6</v>
      </c>
    </row>
    <row r="421" spans="33:34" x14ac:dyDescent="0.2">
      <c r="AG421" vm="1746">
        <f ca="1"/>
        <v>38968</v>
      </c>
      <c r="AH421" vm="1747">
        <f ca="1"/>
        <v>2.59</v>
      </c>
    </row>
    <row r="422" spans="33:34" x14ac:dyDescent="0.2">
      <c r="AG422" vm="1748">
        <f ca="1"/>
        <v>38971</v>
      </c>
      <c r="AH422" vm="1749">
        <f ca="1"/>
        <v>2.5893000000000002</v>
      </c>
    </row>
    <row r="423" spans="33:34" x14ac:dyDescent="0.2">
      <c r="AG423" vm="1750">
        <f ca="1"/>
        <v>38972</v>
      </c>
      <c r="AH423" vm="1281">
        <f ca="1"/>
        <v>2.5939000000000001</v>
      </c>
    </row>
    <row r="424" spans="33:34" x14ac:dyDescent="0.2">
      <c r="AG424" vm="1751">
        <f ca="1"/>
        <v>38973</v>
      </c>
      <c r="AH424" vm="1453">
        <f ca="1"/>
        <v>2.65</v>
      </c>
    </row>
    <row r="425" spans="33:34" x14ac:dyDescent="0.2">
      <c r="AG425" vm="1752">
        <f ca="1"/>
        <v>38974</v>
      </c>
      <c r="AH425" vm="1753">
        <f ca="1"/>
        <v>2.6488999999999998</v>
      </c>
    </row>
    <row r="426" spans="33:34" x14ac:dyDescent="0.2">
      <c r="AG426" vm="1754">
        <f ca="1"/>
        <v>38975</v>
      </c>
      <c r="AH426" vm="1755">
        <f ca="1"/>
        <v>2.6463999999999999</v>
      </c>
    </row>
    <row r="427" spans="33:34" x14ac:dyDescent="0.2">
      <c r="AG427" vm="1756">
        <f ca="1"/>
        <v>38978</v>
      </c>
      <c r="AH427" vm="1757">
        <f ca="1"/>
        <v>2.6389</v>
      </c>
    </row>
    <row r="428" spans="33:34" x14ac:dyDescent="0.2">
      <c r="AG428" vm="1758">
        <f ca="1"/>
        <v>38979</v>
      </c>
      <c r="AH428" vm="1759">
        <f ca="1"/>
        <v>2.6345999999999998</v>
      </c>
    </row>
    <row r="429" spans="33:34" x14ac:dyDescent="0.2">
      <c r="AG429" vm="1760">
        <f ca="1"/>
        <v>38980</v>
      </c>
      <c r="AH429" vm="1761">
        <f ca="1"/>
        <v>2.6879</v>
      </c>
    </row>
    <row r="430" spans="33:34" x14ac:dyDescent="0.2">
      <c r="AG430" vm="1762">
        <f ca="1"/>
        <v>38981</v>
      </c>
      <c r="AH430" vm="1763">
        <f ca="1"/>
        <v>2.6661000000000001</v>
      </c>
    </row>
    <row r="431" spans="33:34" x14ac:dyDescent="0.2">
      <c r="AG431" vm="1764">
        <f ca="1"/>
        <v>38982</v>
      </c>
      <c r="AH431" vm="1765">
        <f ca="1"/>
        <v>2.6071</v>
      </c>
    </row>
    <row r="432" spans="33:34" x14ac:dyDescent="0.2">
      <c r="AG432" vm="1766">
        <f ca="1"/>
        <v>38985</v>
      </c>
      <c r="AH432" vm="1767">
        <f ca="1"/>
        <v>2.7054</v>
      </c>
    </row>
    <row r="433" spans="33:34" x14ac:dyDescent="0.2">
      <c r="AG433" vm="1768">
        <f ca="1"/>
        <v>38986</v>
      </c>
      <c r="AH433" vm="1769">
        <f ca="1"/>
        <v>2.7717999999999998</v>
      </c>
    </row>
    <row r="434" spans="33:34" x14ac:dyDescent="0.2">
      <c r="AG434" vm="1770">
        <f ca="1"/>
        <v>38987</v>
      </c>
      <c r="AH434" vm="1771">
        <f ca="1"/>
        <v>2.7288999999999999</v>
      </c>
    </row>
    <row r="435" spans="33:34" x14ac:dyDescent="0.2">
      <c r="AG435" vm="1772">
        <f ca="1"/>
        <v>38988</v>
      </c>
      <c r="AH435" vm="1773">
        <f ca="1"/>
        <v>2.7504</v>
      </c>
    </row>
    <row r="436" spans="33:34" x14ac:dyDescent="0.2">
      <c r="AG436" vm="1774">
        <f ca="1"/>
        <v>38989</v>
      </c>
      <c r="AH436" vm="121">
        <f ca="1"/>
        <v>2.7492999999999999</v>
      </c>
    </row>
    <row r="437" spans="33:34" x14ac:dyDescent="0.2">
      <c r="AG437" vm="1775">
        <f ca="1"/>
        <v>38992</v>
      </c>
      <c r="AH437" vm="1776">
        <f ca="1"/>
        <v>2.6736</v>
      </c>
    </row>
    <row r="438" spans="33:34" x14ac:dyDescent="0.2">
      <c r="AG438" vm="1777">
        <f ca="1"/>
        <v>38993</v>
      </c>
      <c r="AH438" vm="1305">
        <f ca="1"/>
        <v>2.6457000000000002</v>
      </c>
    </row>
    <row r="439" spans="33:34" x14ac:dyDescent="0.2">
      <c r="AG439" vm="1778">
        <f ca="1"/>
        <v>38994</v>
      </c>
      <c r="AH439" vm="1779">
        <f ca="1"/>
        <v>2.6920999999999999</v>
      </c>
    </row>
    <row r="440" spans="33:34" x14ac:dyDescent="0.2">
      <c r="AG440" vm="1780">
        <f ca="1"/>
        <v>38995</v>
      </c>
      <c r="AH440" vm="1781">
        <f ca="1"/>
        <v>2.6724999999999999</v>
      </c>
    </row>
    <row r="441" spans="33:34" x14ac:dyDescent="0.2">
      <c r="AG441" vm="1782">
        <f ca="1"/>
        <v>38996</v>
      </c>
      <c r="AH441" vm="1783">
        <f ca="1"/>
        <v>2.6507000000000001</v>
      </c>
    </row>
    <row r="442" spans="33:34" x14ac:dyDescent="0.2">
      <c r="AG442" vm="1784">
        <f ca="1"/>
        <v>38999</v>
      </c>
      <c r="AH442" vm="1785">
        <f ca="1"/>
        <v>2.6654</v>
      </c>
    </row>
    <row r="443" spans="33:34" x14ac:dyDescent="0.2">
      <c r="AG443" vm="1786">
        <f ca="1"/>
        <v>39000</v>
      </c>
      <c r="AH443" vm="1787">
        <f ca="1"/>
        <v>2.6360999999999999</v>
      </c>
    </row>
    <row r="444" spans="33:34" x14ac:dyDescent="0.2">
      <c r="AG444" vm="1788">
        <f ca="1"/>
        <v>39001</v>
      </c>
      <c r="AH444" vm="1789">
        <f ca="1"/>
        <v>2.6154000000000002</v>
      </c>
    </row>
    <row r="445" spans="33:34" x14ac:dyDescent="0.2">
      <c r="AG445" vm="1790">
        <f ca="1"/>
        <v>39002</v>
      </c>
      <c r="AH445" vm="1761">
        <f ca="1"/>
        <v>2.6879</v>
      </c>
    </row>
    <row r="446" spans="33:34" x14ac:dyDescent="0.2">
      <c r="AG446" vm="1791">
        <f ca="1"/>
        <v>39003</v>
      </c>
      <c r="AH446" vm="1792">
        <f ca="1"/>
        <v>2.6793</v>
      </c>
    </row>
    <row r="447" spans="33:34" x14ac:dyDescent="0.2">
      <c r="AG447" vm="1793">
        <f ca="1"/>
        <v>39006</v>
      </c>
      <c r="AH447" vm="1794">
        <f ca="1"/>
        <v>2.6928999999999998</v>
      </c>
    </row>
    <row r="448" spans="33:34" x14ac:dyDescent="0.2">
      <c r="AG448" vm="1795">
        <f ca="1"/>
        <v>39007</v>
      </c>
      <c r="AH448" vm="1796">
        <f ca="1"/>
        <v>2.6532</v>
      </c>
    </row>
    <row r="449" spans="33:34" x14ac:dyDescent="0.2">
      <c r="AG449" vm="1797">
        <f ca="1"/>
        <v>39008</v>
      </c>
      <c r="AH449" vm="1798">
        <f ca="1"/>
        <v>2.6617999999999999</v>
      </c>
    </row>
    <row r="450" spans="33:34" x14ac:dyDescent="0.2">
      <c r="AG450" vm="1799">
        <f ca="1"/>
        <v>39009</v>
      </c>
      <c r="AH450" vm="1800">
        <f ca="1"/>
        <v>2.8210999999999999</v>
      </c>
    </row>
    <row r="451" spans="33:34" x14ac:dyDescent="0.2">
      <c r="AG451" vm="1801">
        <f ca="1"/>
        <v>39010</v>
      </c>
      <c r="AH451" vm="1802">
        <f ca="1"/>
        <v>2.8553999999999999</v>
      </c>
    </row>
    <row r="452" spans="33:34" x14ac:dyDescent="0.2">
      <c r="AG452" vm="1803">
        <f ca="1"/>
        <v>39013</v>
      </c>
      <c r="AH452" vm="1804">
        <f ca="1"/>
        <v>2.9093</v>
      </c>
    </row>
    <row r="453" spans="33:34" x14ac:dyDescent="0.2">
      <c r="AG453" vm="1805">
        <f ca="1"/>
        <v>39014</v>
      </c>
      <c r="AH453" vm="1806">
        <f ca="1"/>
        <v>2.8946000000000001</v>
      </c>
    </row>
    <row r="454" spans="33:34" x14ac:dyDescent="0.2">
      <c r="AG454" vm="1807">
        <f ca="1"/>
        <v>39015</v>
      </c>
      <c r="AH454" vm="1808">
        <f ca="1"/>
        <v>2.9171</v>
      </c>
    </row>
    <row r="455" spans="33:34" x14ac:dyDescent="0.2">
      <c r="AG455" vm="1809">
        <f ca="1"/>
        <v>39016</v>
      </c>
      <c r="AH455" vm="1810">
        <f ca="1"/>
        <v>2.9354</v>
      </c>
    </row>
    <row r="456" spans="33:34" x14ac:dyDescent="0.2">
      <c r="AG456" vm="1811">
        <f ca="1"/>
        <v>39017</v>
      </c>
      <c r="AH456" vm="1812">
        <f ca="1"/>
        <v>2.8717999999999999</v>
      </c>
    </row>
    <row r="457" spans="33:34" x14ac:dyDescent="0.2">
      <c r="AG457" vm="1813">
        <f ca="1"/>
        <v>39020</v>
      </c>
      <c r="AH457" vm="1814">
        <f ca="1"/>
        <v>2.8721000000000001</v>
      </c>
    </row>
    <row r="458" spans="33:34" x14ac:dyDescent="0.2">
      <c r="AG458" vm="1815">
        <f ca="1"/>
        <v>39021</v>
      </c>
      <c r="AH458" vm="127">
        <f ca="1"/>
        <v>2.8957000000000002</v>
      </c>
    </row>
    <row r="459" spans="33:34" x14ac:dyDescent="0.2">
      <c r="AG459" vm="132">
        <f ca="1"/>
        <v>39022</v>
      </c>
      <c r="AH459" vm="1816">
        <f ca="1"/>
        <v>2.8271000000000002</v>
      </c>
    </row>
    <row r="460" spans="33:34" x14ac:dyDescent="0.2">
      <c r="AG460" vm="1817">
        <f ca="1"/>
        <v>39023</v>
      </c>
      <c r="AH460" vm="1818">
        <f ca="1"/>
        <v>2.8207</v>
      </c>
    </row>
    <row r="461" spans="33:34" x14ac:dyDescent="0.2">
      <c r="AG461" vm="1819">
        <f ca="1"/>
        <v>39024</v>
      </c>
      <c r="AH461" vm="1820">
        <f ca="1"/>
        <v>2.7961</v>
      </c>
    </row>
    <row r="462" spans="33:34" x14ac:dyDescent="0.2">
      <c r="AG462" vm="1821">
        <f ca="1"/>
        <v>39027</v>
      </c>
      <c r="AH462" vm="1822">
        <f ca="1"/>
        <v>2.8468</v>
      </c>
    </row>
    <row r="463" spans="33:34" x14ac:dyDescent="0.2">
      <c r="AG463" vm="1823">
        <f ca="1"/>
        <v>39028</v>
      </c>
      <c r="AH463" vm="1824">
        <f ca="1"/>
        <v>2.8754</v>
      </c>
    </row>
    <row r="464" spans="33:34" x14ac:dyDescent="0.2">
      <c r="AG464" vm="1825">
        <f ca="1"/>
        <v>39029</v>
      </c>
      <c r="AH464" vm="1826">
        <f ca="1"/>
        <v>2.9445999999999999</v>
      </c>
    </row>
    <row r="465" spans="33:34" x14ac:dyDescent="0.2">
      <c r="AG465" vm="1827">
        <f ca="1"/>
        <v>39030</v>
      </c>
      <c r="AH465" vm="1828">
        <f ca="1"/>
        <v>2.9763999999999999</v>
      </c>
    </row>
    <row r="466" spans="33:34" x14ac:dyDescent="0.2">
      <c r="AG466" vm="1829">
        <f ca="1"/>
        <v>39031</v>
      </c>
      <c r="AH466" vm="1830">
        <f ca="1"/>
        <v>2.9685999999999999</v>
      </c>
    </row>
    <row r="467" spans="33:34" x14ac:dyDescent="0.2">
      <c r="AG467" vm="1831">
        <f ca="1"/>
        <v>39034</v>
      </c>
      <c r="AH467" vm="1832">
        <f ca="1"/>
        <v>3.0125000000000002</v>
      </c>
    </row>
    <row r="468" spans="33:34" x14ac:dyDescent="0.2">
      <c r="AG468" vm="1833">
        <f ca="1"/>
        <v>39035</v>
      </c>
      <c r="AH468" vm="1834">
        <f ca="1"/>
        <v>3.0356999999999998</v>
      </c>
    </row>
    <row r="469" spans="33:34" x14ac:dyDescent="0.2">
      <c r="AG469" vm="1835">
        <f ca="1"/>
        <v>39036</v>
      </c>
      <c r="AH469" vm="1836">
        <f ca="1"/>
        <v>3.0017999999999998</v>
      </c>
    </row>
    <row r="470" spans="33:34" x14ac:dyDescent="0.2">
      <c r="AG470" vm="1837">
        <f ca="1"/>
        <v>39037</v>
      </c>
      <c r="AH470" vm="1838">
        <f ca="1"/>
        <v>3.0575000000000001</v>
      </c>
    </row>
    <row r="471" spans="33:34" x14ac:dyDescent="0.2">
      <c r="AG471" vm="1839">
        <f ca="1"/>
        <v>39038</v>
      </c>
      <c r="AH471" vm="1840">
        <f ca="1"/>
        <v>3.0661</v>
      </c>
    </row>
    <row r="472" spans="33:34" x14ac:dyDescent="0.2">
      <c r="AG472" vm="1841">
        <f ca="1"/>
        <v>39041</v>
      </c>
      <c r="AH472" vm="1842">
        <f ca="1"/>
        <v>3.0882000000000001</v>
      </c>
    </row>
    <row r="473" spans="33:34" x14ac:dyDescent="0.2">
      <c r="AG473" vm="1843">
        <f ca="1"/>
        <v>39042</v>
      </c>
      <c r="AH473" vm="1844">
        <f ca="1"/>
        <v>3.1642999999999999</v>
      </c>
    </row>
    <row r="474" spans="33:34" x14ac:dyDescent="0.2">
      <c r="AG474" vm="1845">
        <f ca="1"/>
        <v>39043</v>
      </c>
      <c r="AH474" vm="1846">
        <f ca="1"/>
        <v>3.2254</v>
      </c>
    </row>
    <row r="475" spans="33:34" x14ac:dyDescent="0.2">
      <c r="AG475" vm="1847">
        <f ca="1"/>
        <v>39045</v>
      </c>
      <c r="AH475" vm="1848">
        <f ca="1"/>
        <v>3.2725</v>
      </c>
    </row>
    <row r="476" spans="33:34" x14ac:dyDescent="0.2">
      <c r="AG476" vm="1849">
        <f ca="1"/>
        <v>39048</v>
      </c>
      <c r="AH476" vm="1850">
        <f ca="1"/>
        <v>3.1979000000000002</v>
      </c>
    </row>
    <row r="477" spans="33:34" x14ac:dyDescent="0.2">
      <c r="AG477" vm="1851">
        <f ca="1"/>
        <v>39049</v>
      </c>
      <c r="AH477" vm="1852">
        <f ca="1"/>
        <v>3.2789000000000001</v>
      </c>
    </row>
    <row r="478" spans="33:34" x14ac:dyDescent="0.2">
      <c r="AG478" vm="1853">
        <f ca="1"/>
        <v>39050</v>
      </c>
      <c r="AH478" vm="1854">
        <f ca="1"/>
        <v>3.2786</v>
      </c>
    </row>
    <row r="479" spans="33:34" x14ac:dyDescent="0.2">
      <c r="AG479" vm="1855">
        <f ca="1"/>
        <v>39051</v>
      </c>
      <c r="AH479" vm="133">
        <f ca="1"/>
        <v>3.2736000000000001</v>
      </c>
    </row>
    <row r="480" spans="33:34" x14ac:dyDescent="0.2">
      <c r="AG480" vm="138">
        <f ca="1"/>
        <v>39052</v>
      </c>
      <c r="AH480" vm="1856">
        <f ca="1"/>
        <v>3.2614000000000001</v>
      </c>
    </row>
    <row r="481" spans="33:34" x14ac:dyDescent="0.2">
      <c r="AG481" vm="1857">
        <f ca="1"/>
        <v>39055</v>
      </c>
      <c r="AH481" vm="1858">
        <f ca="1"/>
        <v>3.2543000000000002</v>
      </c>
    </row>
    <row r="482" spans="33:34" x14ac:dyDescent="0.2">
      <c r="AG482" vm="1859">
        <f ca="1"/>
        <v>39056</v>
      </c>
      <c r="AH482" vm="1860">
        <f ca="1"/>
        <v>3.2595999999999998</v>
      </c>
    </row>
    <row r="483" spans="33:34" x14ac:dyDescent="0.2">
      <c r="AG483" vm="1861">
        <f ca="1"/>
        <v>39057</v>
      </c>
      <c r="AH483" vm="1862">
        <f ca="1"/>
        <v>3.2082000000000002</v>
      </c>
    </row>
    <row r="484" spans="33:34" x14ac:dyDescent="0.2">
      <c r="AG484" vm="1863">
        <f ca="1"/>
        <v>39058</v>
      </c>
      <c r="AH484" vm="1864">
        <f ca="1"/>
        <v>3.1086</v>
      </c>
    </row>
    <row r="485" spans="33:34" x14ac:dyDescent="0.2">
      <c r="AG485" vm="1865">
        <f ca="1"/>
        <v>39059</v>
      </c>
      <c r="AH485" vm="1866">
        <f ca="1"/>
        <v>3.1520999999999999</v>
      </c>
    </row>
    <row r="486" spans="33:34" x14ac:dyDescent="0.2">
      <c r="AG486" vm="1867">
        <f ca="1"/>
        <v>39062</v>
      </c>
      <c r="AH486" vm="1868">
        <f ca="1"/>
        <v>3.1696</v>
      </c>
    </row>
    <row r="487" spans="33:34" x14ac:dyDescent="0.2">
      <c r="AG487" vm="1869">
        <f ca="1"/>
        <v>39063</v>
      </c>
      <c r="AH487" vm="1870">
        <f ca="1"/>
        <v>3.0764</v>
      </c>
    </row>
    <row r="488" spans="33:34" x14ac:dyDescent="0.2">
      <c r="AG488" vm="1871">
        <f ca="1"/>
        <v>39064</v>
      </c>
      <c r="AH488" vm="1872">
        <f ca="1"/>
        <v>3.1804000000000001</v>
      </c>
    </row>
    <row r="489" spans="33:34" x14ac:dyDescent="0.2">
      <c r="AG489" vm="1873">
        <f ca="1"/>
        <v>39065</v>
      </c>
      <c r="AH489" vm="1874">
        <f ca="1"/>
        <v>3.1625000000000001</v>
      </c>
    </row>
    <row r="490" spans="33:34" x14ac:dyDescent="0.2">
      <c r="AG490" vm="1875">
        <f ca="1"/>
        <v>39066</v>
      </c>
      <c r="AH490" vm="1876">
        <f ca="1"/>
        <v>3.1328999999999998</v>
      </c>
    </row>
    <row r="491" spans="33:34" x14ac:dyDescent="0.2">
      <c r="AG491" vm="1877">
        <f ca="1"/>
        <v>39069</v>
      </c>
      <c r="AH491" vm="1878">
        <f ca="1"/>
        <v>3.0525000000000002</v>
      </c>
    </row>
    <row r="492" spans="33:34" x14ac:dyDescent="0.2">
      <c r="AG492" vm="1879">
        <f ca="1"/>
        <v>39070</v>
      </c>
      <c r="AH492" vm="1880">
        <f ca="1"/>
        <v>3.0825</v>
      </c>
    </row>
    <row r="493" spans="33:34" x14ac:dyDescent="0.2">
      <c r="AG493" vm="1881">
        <f ca="1"/>
        <v>39071</v>
      </c>
      <c r="AH493" vm="1882">
        <f ca="1"/>
        <v>3.0270999999999999</v>
      </c>
    </row>
    <row r="494" spans="33:34" x14ac:dyDescent="0.2">
      <c r="AG494" vm="1883">
        <f ca="1"/>
        <v>39072</v>
      </c>
      <c r="AH494" vm="1884">
        <f ca="1"/>
        <v>2.9607000000000001</v>
      </c>
    </row>
    <row r="495" spans="33:34" x14ac:dyDescent="0.2">
      <c r="AG495" vm="1885">
        <f ca="1"/>
        <v>39073</v>
      </c>
      <c r="AH495" vm="1886">
        <f ca="1"/>
        <v>2.9357000000000002</v>
      </c>
    </row>
    <row r="496" spans="33:34" x14ac:dyDescent="0.2">
      <c r="AG496" vm="1887">
        <f ca="1"/>
        <v>39077</v>
      </c>
      <c r="AH496" vm="1888">
        <f ca="1"/>
        <v>2.9110999999999998</v>
      </c>
    </row>
    <row r="497" spans="33:34" x14ac:dyDescent="0.2">
      <c r="AG497" vm="1889">
        <f ca="1"/>
        <v>39078</v>
      </c>
      <c r="AH497" vm="1890">
        <f ca="1"/>
        <v>2.9114</v>
      </c>
    </row>
    <row r="498" spans="33:34" x14ac:dyDescent="0.2">
      <c r="AG498" vm="1891">
        <f ca="1"/>
        <v>39079</v>
      </c>
      <c r="AH498" vm="1892">
        <f ca="1"/>
        <v>2.8881999999999999</v>
      </c>
    </row>
    <row r="499" spans="33:34" x14ac:dyDescent="0.2">
      <c r="AG499" vm="1893">
        <f ca="1"/>
        <v>39080</v>
      </c>
      <c r="AH499" vm="139">
        <f ca="1"/>
        <v>3.03</v>
      </c>
    </row>
    <row r="500" spans="33:34" x14ac:dyDescent="0.2">
      <c r="AG500" vm="1894">
        <f ca="1"/>
        <v>39085</v>
      </c>
      <c r="AH500" vm="1895">
        <f ca="1"/>
        <v>2.9929000000000001</v>
      </c>
    </row>
    <row r="501" spans="33:34" x14ac:dyDescent="0.2">
      <c r="AG501" vm="1896">
        <f ca="1"/>
        <v>39086</v>
      </c>
      <c r="AH501" vm="1897">
        <f ca="1"/>
        <v>3.0592999999999999</v>
      </c>
    </row>
    <row r="502" spans="33:34" x14ac:dyDescent="0.2">
      <c r="AG502" vm="1898">
        <f ca="1"/>
        <v>39087</v>
      </c>
      <c r="AH502" vm="1899">
        <f ca="1"/>
        <v>3.0375000000000001</v>
      </c>
    </row>
    <row r="503" spans="33:34" x14ac:dyDescent="0.2">
      <c r="AG503" vm="1900">
        <f ca="1"/>
        <v>39090</v>
      </c>
      <c r="AH503" vm="1878">
        <f ca="1"/>
        <v>3.0525000000000002</v>
      </c>
    </row>
    <row r="504" spans="33:34" x14ac:dyDescent="0.2">
      <c r="AG504" vm="1901">
        <f ca="1"/>
        <v>39091</v>
      </c>
      <c r="AH504" vm="1902">
        <f ca="1"/>
        <v>3.3060999999999998</v>
      </c>
    </row>
    <row r="505" spans="33:34" x14ac:dyDescent="0.2">
      <c r="AG505" vm="1903">
        <f ca="1"/>
        <v>39092</v>
      </c>
      <c r="AH505" vm="1904">
        <f ca="1"/>
        <v>3.4643000000000002</v>
      </c>
    </row>
    <row r="506" spans="33:34" x14ac:dyDescent="0.2">
      <c r="AG506" vm="1905">
        <f ca="1"/>
        <v>39093</v>
      </c>
      <c r="AH506" vm="1906">
        <f ca="1"/>
        <v>3.4214000000000002</v>
      </c>
    </row>
    <row r="507" spans="33:34" x14ac:dyDescent="0.2">
      <c r="AG507" vm="1907">
        <f ca="1"/>
        <v>39094</v>
      </c>
      <c r="AH507" vm="1908">
        <f ca="1"/>
        <v>3.3793000000000002</v>
      </c>
    </row>
    <row r="508" spans="33:34" x14ac:dyDescent="0.2">
      <c r="AG508" vm="1909">
        <f ca="1"/>
        <v>39098</v>
      </c>
      <c r="AH508" vm="1910">
        <f ca="1"/>
        <v>3.4679000000000002</v>
      </c>
    </row>
    <row r="509" spans="33:34" x14ac:dyDescent="0.2">
      <c r="AG509" vm="1911">
        <f ca="1"/>
        <v>39099</v>
      </c>
      <c r="AH509" vm="1912">
        <f ca="1"/>
        <v>3.3910999999999998</v>
      </c>
    </row>
    <row r="510" spans="33:34" x14ac:dyDescent="0.2">
      <c r="AG510" vm="1913">
        <f ca="1"/>
        <v>39100</v>
      </c>
      <c r="AH510" vm="1914">
        <f ca="1"/>
        <v>3.1810999999999998</v>
      </c>
    </row>
    <row r="511" spans="33:34" x14ac:dyDescent="0.2">
      <c r="AG511" vm="1915">
        <f ca="1"/>
        <v>39101</v>
      </c>
      <c r="AH511" vm="1916">
        <f ca="1"/>
        <v>3.1606999999999998</v>
      </c>
    </row>
    <row r="512" spans="33:34" x14ac:dyDescent="0.2">
      <c r="AG512" vm="1917">
        <f ca="1"/>
        <v>39104</v>
      </c>
      <c r="AH512" vm="1918">
        <f ca="1"/>
        <v>3.0996000000000001</v>
      </c>
    </row>
    <row r="513" spans="33:34" x14ac:dyDescent="0.2">
      <c r="AG513" vm="1919">
        <f ca="1"/>
        <v>39105</v>
      </c>
      <c r="AH513" vm="1920">
        <f ca="1"/>
        <v>3.0607000000000002</v>
      </c>
    </row>
    <row r="514" spans="33:34" x14ac:dyDescent="0.2">
      <c r="AG514" vm="1921">
        <f ca="1"/>
        <v>39106</v>
      </c>
      <c r="AH514" vm="1922">
        <f ca="1"/>
        <v>3.0964</v>
      </c>
    </row>
    <row r="515" spans="33:34" x14ac:dyDescent="0.2">
      <c r="AG515" vm="1923">
        <f ca="1"/>
        <v>39107</v>
      </c>
      <c r="AH515" vm="1924">
        <f ca="1"/>
        <v>3.0804</v>
      </c>
    </row>
    <row r="516" spans="33:34" x14ac:dyDescent="0.2">
      <c r="AG516" vm="1925">
        <f ca="1"/>
        <v>39108</v>
      </c>
      <c r="AH516" vm="1926">
        <f ca="1"/>
        <v>3.0493000000000001</v>
      </c>
    </row>
    <row r="517" spans="33:34" x14ac:dyDescent="0.2">
      <c r="AG517" vm="1927">
        <f ca="1"/>
        <v>39111</v>
      </c>
      <c r="AH517" vm="1928">
        <f ca="1"/>
        <v>3.0693000000000001</v>
      </c>
    </row>
    <row r="518" spans="33:34" x14ac:dyDescent="0.2">
      <c r="AG518" vm="1929">
        <f ca="1"/>
        <v>39112</v>
      </c>
      <c r="AH518" vm="1930">
        <f ca="1"/>
        <v>3.0554000000000001</v>
      </c>
    </row>
    <row r="519" spans="33:34" x14ac:dyDescent="0.2">
      <c r="AG519" vm="1931">
        <f ca="1"/>
        <v>39113</v>
      </c>
      <c r="AH519" vm="145">
        <f ca="1"/>
        <v>3.0617999999999999</v>
      </c>
    </row>
    <row r="520" spans="33:34" x14ac:dyDescent="0.2">
      <c r="AG520" vm="150">
        <f ca="1"/>
        <v>39114</v>
      </c>
      <c r="AH520" vm="1932">
        <f ca="1"/>
        <v>3.0264000000000002</v>
      </c>
    </row>
    <row r="521" spans="33:34" x14ac:dyDescent="0.2">
      <c r="AG521" vm="1933">
        <f ca="1"/>
        <v>39115</v>
      </c>
      <c r="AH521" vm="1934">
        <f ca="1"/>
        <v>3.0268000000000002</v>
      </c>
    </row>
    <row r="522" spans="33:34" x14ac:dyDescent="0.2">
      <c r="AG522" vm="1935">
        <f ca="1"/>
        <v>39118</v>
      </c>
      <c r="AH522" vm="1936">
        <f ca="1"/>
        <v>2.9979</v>
      </c>
    </row>
    <row r="523" spans="33:34" x14ac:dyDescent="0.2">
      <c r="AG523" vm="1937">
        <f ca="1"/>
        <v>39119</v>
      </c>
      <c r="AH523" vm="1938">
        <f ca="1"/>
        <v>3.0053999999999998</v>
      </c>
    </row>
    <row r="524" spans="33:34" x14ac:dyDescent="0.2">
      <c r="AG524" vm="1939">
        <f ca="1"/>
        <v>39120</v>
      </c>
      <c r="AH524" vm="1940">
        <f ca="1"/>
        <v>3.0768</v>
      </c>
    </row>
    <row r="525" spans="33:34" x14ac:dyDescent="0.2">
      <c r="AG525" vm="1941">
        <f ca="1"/>
        <v>39121</v>
      </c>
      <c r="AH525" vm="1942">
        <f ca="1"/>
        <v>3.0779000000000001</v>
      </c>
    </row>
    <row r="526" spans="33:34" x14ac:dyDescent="0.2">
      <c r="AG526" vm="1943">
        <f ca="1"/>
        <v>39122</v>
      </c>
      <c r="AH526" vm="1944">
        <f ca="1"/>
        <v>2.9739</v>
      </c>
    </row>
    <row r="527" spans="33:34" x14ac:dyDescent="0.2">
      <c r="AG527" vm="1945">
        <f ca="1"/>
        <v>39125</v>
      </c>
      <c r="AH527" vm="1946">
        <f ca="1"/>
        <v>3.0314000000000001</v>
      </c>
    </row>
    <row r="528" spans="33:34" x14ac:dyDescent="0.2">
      <c r="AG528" vm="1947">
        <f ca="1"/>
        <v>39126</v>
      </c>
      <c r="AH528" vm="1948">
        <f ca="1"/>
        <v>3.0249999999999999</v>
      </c>
    </row>
    <row r="529" spans="33:34" x14ac:dyDescent="0.2">
      <c r="AG529" vm="1949">
        <f ca="1"/>
        <v>39127</v>
      </c>
      <c r="AH529" vm="1950">
        <f ca="1"/>
        <v>3.0464000000000002</v>
      </c>
    </row>
    <row r="530" spans="33:34" x14ac:dyDescent="0.2">
      <c r="AG530" vm="1951">
        <f ca="1"/>
        <v>39128</v>
      </c>
      <c r="AH530" vm="1952">
        <f ca="1"/>
        <v>3.0432000000000001</v>
      </c>
    </row>
    <row r="531" spans="33:34" x14ac:dyDescent="0.2">
      <c r="AG531" vm="1953">
        <f ca="1"/>
        <v>39129</v>
      </c>
      <c r="AH531" vm="1954">
        <f ca="1"/>
        <v>3.0295999999999998</v>
      </c>
    </row>
    <row r="532" spans="33:34" x14ac:dyDescent="0.2">
      <c r="AG532" vm="1955">
        <f ca="1"/>
        <v>39133</v>
      </c>
      <c r="AH532" vm="1956">
        <f ca="1"/>
        <v>3.0678999999999998</v>
      </c>
    </row>
    <row r="533" spans="33:34" x14ac:dyDescent="0.2">
      <c r="AG533" vm="1957">
        <f ca="1"/>
        <v>39134</v>
      </c>
      <c r="AH533" vm="1958">
        <f ca="1"/>
        <v>3.1857000000000002</v>
      </c>
    </row>
    <row r="534" spans="33:34" x14ac:dyDescent="0.2">
      <c r="AG534" vm="1959">
        <f ca="1"/>
        <v>39135</v>
      </c>
      <c r="AH534" vm="1960">
        <f ca="1"/>
        <v>3.1968000000000001</v>
      </c>
    </row>
    <row r="535" spans="33:34" x14ac:dyDescent="0.2">
      <c r="AG535" vm="1961">
        <f ca="1"/>
        <v>39136</v>
      </c>
      <c r="AH535" vm="1914">
        <f ca="1"/>
        <v>3.1810999999999998</v>
      </c>
    </row>
    <row r="536" spans="33:34" x14ac:dyDescent="0.2">
      <c r="AG536" vm="1962">
        <f ca="1"/>
        <v>39139</v>
      </c>
      <c r="AH536" vm="1963">
        <f ca="1"/>
        <v>3.1661000000000001</v>
      </c>
    </row>
    <row r="537" spans="33:34" x14ac:dyDescent="0.2">
      <c r="AG537" vm="1964">
        <f ca="1"/>
        <v>39140</v>
      </c>
      <c r="AH537" vm="1965">
        <f ca="1"/>
        <v>2.9975000000000001</v>
      </c>
    </row>
    <row r="538" spans="33:34" x14ac:dyDescent="0.2">
      <c r="AG538" vm="1966">
        <f ca="1"/>
        <v>39141</v>
      </c>
      <c r="AH538" vm="151">
        <f ca="1"/>
        <v>3.0217999999999998</v>
      </c>
    </row>
    <row r="539" spans="33:34" x14ac:dyDescent="0.2">
      <c r="AG539" vm="155">
        <f ca="1"/>
        <v>39142</v>
      </c>
      <c r="AH539" vm="1967">
        <f ca="1"/>
        <v>3.1093000000000002</v>
      </c>
    </row>
    <row r="540" spans="33:34" x14ac:dyDescent="0.2">
      <c r="AG540" vm="1968">
        <f ca="1"/>
        <v>39143</v>
      </c>
      <c r="AH540" vm="1969">
        <f ca="1"/>
        <v>3.0503999999999998</v>
      </c>
    </row>
    <row r="541" spans="33:34" x14ac:dyDescent="0.2">
      <c r="AG541" vm="1970">
        <f ca="1"/>
        <v>39146</v>
      </c>
      <c r="AH541" vm="1971">
        <f ca="1"/>
        <v>3.0829</v>
      </c>
    </row>
    <row r="542" spans="33:34" x14ac:dyDescent="0.2">
      <c r="AG542" vm="1972">
        <f ca="1"/>
        <v>39147</v>
      </c>
      <c r="AH542" vm="1973">
        <f ca="1"/>
        <v>3.1496</v>
      </c>
    </row>
    <row r="543" spans="33:34" x14ac:dyDescent="0.2">
      <c r="AG543" vm="1974">
        <f ca="1"/>
        <v>39148</v>
      </c>
      <c r="AH543" vm="1876">
        <f ca="1"/>
        <v>3.1328999999999998</v>
      </c>
    </row>
    <row r="544" spans="33:34" x14ac:dyDescent="0.2">
      <c r="AG544" vm="1975">
        <f ca="1"/>
        <v>39149</v>
      </c>
      <c r="AH544" vm="1976">
        <f ca="1"/>
        <v>3.1429</v>
      </c>
    </row>
    <row r="545" spans="33:34" x14ac:dyDescent="0.2">
      <c r="AG545" vm="1977">
        <f ca="1"/>
        <v>39150</v>
      </c>
      <c r="AH545" vm="1978">
        <f ca="1"/>
        <v>3.1417999999999999</v>
      </c>
    </row>
    <row r="546" spans="33:34" x14ac:dyDescent="0.2">
      <c r="AG546" vm="1979">
        <f ca="1"/>
        <v>39153</v>
      </c>
      <c r="AH546" vm="1980">
        <f ca="1"/>
        <v>3.2096</v>
      </c>
    </row>
    <row r="547" spans="33:34" x14ac:dyDescent="0.2">
      <c r="AG547" vm="1981">
        <f ca="1"/>
        <v>39154</v>
      </c>
      <c r="AH547" vm="1982">
        <f ca="1"/>
        <v>3.1570999999999998</v>
      </c>
    </row>
    <row r="548" spans="33:34" x14ac:dyDescent="0.2">
      <c r="AG548" vm="1983">
        <f ca="1"/>
        <v>39155</v>
      </c>
      <c r="AH548" vm="1984">
        <f ca="1"/>
        <v>3.2143000000000002</v>
      </c>
    </row>
    <row r="549" spans="33:34" x14ac:dyDescent="0.2">
      <c r="AG549" vm="1985">
        <f ca="1"/>
        <v>39156</v>
      </c>
      <c r="AH549" vm="1986">
        <f ca="1"/>
        <v>3.1989000000000001</v>
      </c>
    </row>
    <row r="550" spans="33:34" x14ac:dyDescent="0.2">
      <c r="AG550" vm="1987">
        <f ca="1"/>
        <v>39157</v>
      </c>
      <c r="AH550" vm="1988">
        <f ca="1"/>
        <v>3.1996000000000002</v>
      </c>
    </row>
    <row r="551" spans="33:34" x14ac:dyDescent="0.2">
      <c r="AG551" vm="1989">
        <f ca="1"/>
        <v>39160</v>
      </c>
      <c r="AH551" vm="1990">
        <f ca="1"/>
        <v>3.2545999999999999</v>
      </c>
    </row>
    <row r="552" spans="33:34" x14ac:dyDescent="0.2">
      <c r="AG552" vm="1991">
        <f ca="1"/>
        <v>39161</v>
      </c>
      <c r="AH552" vm="1992">
        <f ca="1"/>
        <v>3.2671000000000001</v>
      </c>
    </row>
    <row r="553" spans="33:34" x14ac:dyDescent="0.2">
      <c r="AG553" vm="1993">
        <f ca="1"/>
        <v>39162</v>
      </c>
      <c r="AH553" vm="1994">
        <f ca="1"/>
        <v>3.3525</v>
      </c>
    </row>
    <row r="554" spans="33:34" x14ac:dyDescent="0.2">
      <c r="AG554" vm="1995">
        <f ca="1"/>
        <v>39163</v>
      </c>
      <c r="AH554" vm="1996">
        <f ca="1"/>
        <v>3.3557000000000001</v>
      </c>
    </row>
    <row r="555" spans="33:34" x14ac:dyDescent="0.2">
      <c r="AG555" vm="1997">
        <f ca="1"/>
        <v>39164</v>
      </c>
      <c r="AH555" vm="1998">
        <f ca="1"/>
        <v>3.34</v>
      </c>
    </row>
    <row r="556" spans="33:34" x14ac:dyDescent="0.2">
      <c r="AG556" vm="1999">
        <f ca="1"/>
        <v>39167</v>
      </c>
      <c r="AH556" vm="2000">
        <f ca="1"/>
        <v>3.4232</v>
      </c>
    </row>
    <row r="557" spans="33:34" x14ac:dyDescent="0.2">
      <c r="AG557" vm="2001">
        <f ca="1"/>
        <v>39168</v>
      </c>
      <c r="AH557" vm="2002">
        <f ca="1"/>
        <v>3.4093</v>
      </c>
    </row>
    <row r="558" spans="33:34" x14ac:dyDescent="0.2">
      <c r="AG558" vm="2003">
        <f ca="1"/>
        <v>39169</v>
      </c>
      <c r="AH558" vm="2004">
        <f ca="1"/>
        <v>3.33</v>
      </c>
    </row>
    <row r="559" spans="33:34" x14ac:dyDescent="0.2">
      <c r="AG559" vm="2005">
        <f ca="1"/>
        <v>39170</v>
      </c>
      <c r="AH559" vm="2006">
        <f ca="1"/>
        <v>3.3481999999999998</v>
      </c>
    </row>
    <row r="560" spans="33:34" x14ac:dyDescent="0.2">
      <c r="AG560" vm="2007">
        <f ca="1"/>
        <v>39171</v>
      </c>
      <c r="AH560" vm="156">
        <f ca="1"/>
        <v>3.3182</v>
      </c>
    </row>
    <row r="561" spans="33:34" x14ac:dyDescent="0.2">
      <c r="AG561" vm="2008">
        <f ca="1"/>
        <v>39174</v>
      </c>
      <c r="AH561" vm="2009">
        <f ca="1"/>
        <v>3.3445999999999998</v>
      </c>
    </row>
    <row r="562" spans="33:34" x14ac:dyDescent="0.2">
      <c r="AG562" vm="2010">
        <f ca="1"/>
        <v>39175</v>
      </c>
      <c r="AH562" vm="2011">
        <f ca="1"/>
        <v>3.375</v>
      </c>
    </row>
    <row r="563" spans="33:34" x14ac:dyDescent="0.2">
      <c r="AG563" vm="2012">
        <f ca="1"/>
        <v>39176</v>
      </c>
      <c r="AH563" vm="2013">
        <f ca="1"/>
        <v>3.3668</v>
      </c>
    </row>
    <row r="564" spans="33:34" x14ac:dyDescent="0.2">
      <c r="AG564" vm="2014">
        <f ca="1"/>
        <v>39177</v>
      </c>
      <c r="AH564" vm="2015">
        <f ca="1"/>
        <v>3.3814000000000002</v>
      </c>
    </row>
    <row r="565" spans="33:34" x14ac:dyDescent="0.2">
      <c r="AG565" vm="2016">
        <f ca="1"/>
        <v>39181</v>
      </c>
      <c r="AH565" vm="2009">
        <f ca="1"/>
        <v>3.3445999999999998</v>
      </c>
    </row>
    <row r="566" spans="33:34" x14ac:dyDescent="0.2">
      <c r="AG566" vm="2017">
        <f ca="1"/>
        <v>39182</v>
      </c>
      <c r="AH566" vm="2018">
        <f ca="1"/>
        <v>3.3660999999999999</v>
      </c>
    </row>
    <row r="567" spans="33:34" x14ac:dyDescent="0.2">
      <c r="AG567" vm="2019">
        <f ca="1"/>
        <v>39183</v>
      </c>
      <c r="AH567" vm="2020">
        <f ca="1"/>
        <v>3.3068</v>
      </c>
    </row>
    <row r="568" spans="33:34" x14ac:dyDescent="0.2">
      <c r="AG568" vm="2021">
        <f ca="1"/>
        <v>39184</v>
      </c>
      <c r="AH568" vm="2022">
        <f ca="1"/>
        <v>3.2925</v>
      </c>
    </row>
    <row r="569" spans="33:34" x14ac:dyDescent="0.2">
      <c r="AG569" vm="2023">
        <f ca="1"/>
        <v>39185</v>
      </c>
      <c r="AH569" vm="2024">
        <f ca="1"/>
        <v>3.2229000000000001</v>
      </c>
    </row>
    <row r="570" spans="33:34" x14ac:dyDescent="0.2">
      <c r="AG570" vm="2025">
        <f ca="1"/>
        <v>39188</v>
      </c>
      <c r="AH570" vm="2026">
        <f ca="1"/>
        <v>3.2654000000000001</v>
      </c>
    </row>
    <row r="571" spans="33:34" x14ac:dyDescent="0.2">
      <c r="AG571" vm="2027">
        <f ca="1"/>
        <v>39189</v>
      </c>
      <c r="AH571" vm="2028">
        <f ca="1"/>
        <v>3.2267999999999999</v>
      </c>
    </row>
    <row r="572" spans="33:34" x14ac:dyDescent="0.2">
      <c r="AG572" vm="2029">
        <f ca="1"/>
        <v>39190</v>
      </c>
      <c r="AH572" vm="2030">
        <f ca="1"/>
        <v>3.2286000000000001</v>
      </c>
    </row>
    <row r="573" spans="33:34" x14ac:dyDescent="0.2">
      <c r="AG573" vm="2031">
        <f ca="1"/>
        <v>39191</v>
      </c>
      <c r="AH573" vm="2032">
        <f ca="1"/>
        <v>3.2239</v>
      </c>
    </row>
    <row r="574" spans="33:34" x14ac:dyDescent="0.2">
      <c r="AG574" vm="2033">
        <f ca="1"/>
        <v>39192</v>
      </c>
      <c r="AH574" vm="2034">
        <f ca="1"/>
        <v>3.2488999999999999</v>
      </c>
    </row>
    <row r="575" spans="33:34" x14ac:dyDescent="0.2">
      <c r="AG575" vm="2035">
        <f ca="1"/>
        <v>39195</v>
      </c>
      <c r="AH575" vm="2036">
        <f ca="1"/>
        <v>3.3395999999999999</v>
      </c>
    </row>
    <row r="576" spans="33:34" x14ac:dyDescent="0.2">
      <c r="AG576" vm="2037">
        <f ca="1"/>
        <v>39196</v>
      </c>
      <c r="AH576" vm="2004">
        <f ca="1"/>
        <v>3.33</v>
      </c>
    </row>
    <row r="577" spans="33:34" x14ac:dyDescent="0.2">
      <c r="AG577" vm="2038">
        <f ca="1"/>
        <v>39197</v>
      </c>
      <c r="AH577" vm="2039">
        <f ca="1"/>
        <v>3.4053</v>
      </c>
    </row>
    <row r="578" spans="33:34" x14ac:dyDescent="0.2">
      <c r="AG578" vm="2040">
        <f ca="1"/>
        <v>39198</v>
      </c>
      <c r="AH578" vm="2041">
        <f ca="1"/>
        <v>3.53</v>
      </c>
    </row>
    <row r="579" spans="33:34" x14ac:dyDescent="0.2">
      <c r="AG579" vm="2042">
        <f ca="1"/>
        <v>39199</v>
      </c>
      <c r="AH579" vm="2043">
        <f ca="1"/>
        <v>3.5686</v>
      </c>
    </row>
    <row r="580" spans="33:34" x14ac:dyDescent="0.2">
      <c r="AG580" vm="2044">
        <f ca="1"/>
        <v>39202</v>
      </c>
      <c r="AH580" vm="161">
        <f ca="1"/>
        <v>3.5642999999999998</v>
      </c>
    </row>
    <row r="581" spans="33:34" x14ac:dyDescent="0.2">
      <c r="AG581" vm="166">
        <f ca="1"/>
        <v>39203</v>
      </c>
      <c r="AH581" vm="2045">
        <f ca="1"/>
        <v>3.5525000000000002</v>
      </c>
    </row>
    <row r="582" spans="33:34" x14ac:dyDescent="0.2">
      <c r="AG582" vm="2046">
        <f ca="1"/>
        <v>39204</v>
      </c>
      <c r="AH582" vm="2047">
        <f ca="1"/>
        <v>3.5853999999999999</v>
      </c>
    </row>
    <row r="583" spans="33:34" x14ac:dyDescent="0.2">
      <c r="AG583" vm="2048">
        <f ca="1"/>
        <v>39205</v>
      </c>
      <c r="AH583" vm="2049">
        <f ca="1"/>
        <v>3.5857000000000001</v>
      </c>
    </row>
    <row r="584" spans="33:34" x14ac:dyDescent="0.2">
      <c r="AG584" vm="2050">
        <f ca="1"/>
        <v>39206</v>
      </c>
      <c r="AH584" vm="2051">
        <f ca="1"/>
        <v>3.6004</v>
      </c>
    </row>
    <row r="585" spans="33:34" x14ac:dyDescent="0.2">
      <c r="AG585" vm="2052">
        <f ca="1"/>
        <v>39209</v>
      </c>
      <c r="AH585" vm="2053">
        <f ca="1"/>
        <v>3.7113999999999998</v>
      </c>
    </row>
    <row r="586" spans="33:34" x14ac:dyDescent="0.2">
      <c r="AG586" vm="2054">
        <f ca="1"/>
        <v>39210</v>
      </c>
      <c r="AH586" vm="2055">
        <f ca="1"/>
        <v>3.7521</v>
      </c>
    </row>
    <row r="587" spans="33:34" x14ac:dyDescent="0.2">
      <c r="AG587" vm="2056">
        <f ca="1"/>
        <v>39211</v>
      </c>
      <c r="AH587" vm="2057">
        <f ca="1"/>
        <v>3.8170999999999999</v>
      </c>
    </row>
    <row r="588" spans="33:34" x14ac:dyDescent="0.2">
      <c r="AG588" vm="2058">
        <f ca="1"/>
        <v>39212</v>
      </c>
      <c r="AH588" vm="2059">
        <f ca="1"/>
        <v>3.8336000000000001</v>
      </c>
    </row>
    <row r="589" spans="33:34" x14ac:dyDescent="0.2">
      <c r="AG589" vm="2060">
        <f ca="1"/>
        <v>39213</v>
      </c>
      <c r="AH589" vm="2061">
        <f ca="1"/>
        <v>3.8835999999999999</v>
      </c>
    </row>
    <row r="590" spans="33:34" x14ac:dyDescent="0.2">
      <c r="AG590" vm="2062">
        <f ca="1"/>
        <v>39216</v>
      </c>
      <c r="AH590" vm="2063">
        <f ca="1"/>
        <v>3.9056999999999999</v>
      </c>
    </row>
    <row r="591" spans="33:34" x14ac:dyDescent="0.2">
      <c r="AG591" vm="2064">
        <f ca="1"/>
        <v>39217</v>
      </c>
      <c r="AH591" vm="2065">
        <f ca="1"/>
        <v>3.84</v>
      </c>
    </row>
    <row r="592" spans="33:34" x14ac:dyDescent="0.2">
      <c r="AG592" vm="2066">
        <f ca="1"/>
        <v>39218</v>
      </c>
      <c r="AH592" vm="2059">
        <f ca="1"/>
        <v>3.8336000000000001</v>
      </c>
    </row>
    <row r="593" spans="33:34" x14ac:dyDescent="0.2">
      <c r="AG593" vm="2067">
        <f ca="1"/>
        <v>39219</v>
      </c>
      <c r="AH593" vm="2068">
        <f ca="1"/>
        <v>3.9085999999999999</v>
      </c>
    </row>
    <row r="594" spans="33:34" x14ac:dyDescent="0.2">
      <c r="AG594" vm="2069">
        <f ca="1"/>
        <v>39220</v>
      </c>
      <c r="AH594" vm="2070">
        <f ca="1"/>
        <v>3.9293</v>
      </c>
    </row>
    <row r="595" spans="33:34" x14ac:dyDescent="0.2">
      <c r="AG595" vm="2071">
        <f ca="1"/>
        <v>39223</v>
      </c>
      <c r="AH595" vm="2072">
        <f ca="1"/>
        <v>3.9992999999999999</v>
      </c>
    </row>
    <row r="596" spans="33:34" x14ac:dyDescent="0.2">
      <c r="AG596" vm="2073">
        <f ca="1"/>
        <v>39224</v>
      </c>
      <c r="AH596" vm="2074">
        <f ca="1"/>
        <v>4.0549999999999997</v>
      </c>
    </row>
    <row r="597" spans="33:34" x14ac:dyDescent="0.2">
      <c r="AG597" vm="2075">
        <f ca="1"/>
        <v>39225</v>
      </c>
      <c r="AH597" vm="2076">
        <f ca="1"/>
        <v>4.0317999999999996</v>
      </c>
    </row>
    <row r="598" spans="33:34" x14ac:dyDescent="0.2">
      <c r="AG598" vm="2077">
        <f ca="1"/>
        <v>39226</v>
      </c>
      <c r="AH598" vm="2078">
        <f ca="1"/>
        <v>3.9531999999999998</v>
      </c>
    </row>
    <row r="599" spans="33:34" x14ac:dyDescent="0.2">
      <c r="AG599" vm="2079">
        <f ca="1"/>
        <v>39227</v>
      </c>
      <c r="AH599" vm="2080">
        <f ca="1"/>
        <v>4.0579000000000001</v>
      </c>
    </row>
    <row r="600" spans="33:34" x14ac:dyDescent="0.2">
      <c r="AG600" vm="2081">
        <f ca="1"/>
        <v>39231</v>
      </c>
      <c r="AH600" vm="2082">
        <f ca="1"/>
        <v>4.0838999999999999</v>
      </c>
    </row>
    <row r="601" spans="33:34" x14ac:dyDescent="0.2">
      <c r="AG601" vm="2083">
        <f ca="1"/>
        <v>39232</v>
      </c>
      <c r="AH601" vm="2084">
        <f ca="1"/>
        <v>4.2417999999999996</v>
      </c>
    </row>
    <row r="602" spans="33:34" x14ac:dyDescent="0.2">
      <c r="AG602" vm="2085">
        <f ca="1"/>
        <v>39233</v>
      </c>
      <c r="AH602" vm="167">
        <f ca="1"/>
        <v>4.3281999999999998</v>
      </c>
    </row>
    <row r="603" spans="33:34" x14ac:dyDescent="0.2">
      <c r="AG603" vm="172">
        <f ca="1"/>
        <v>39234</v>
      </c>
      <c r="AH603" vm="2086">
        <f ca="1"/>
        <v>4.2286000000000001</v>
      </c>
    </row>
    <row r="604" spans="33:34" x14ac:dyDescent="0.2">
      <c r="AG604" vm="2087">
        <f ca="1"/>
        <v>39237</v>
      </c>
      <c r="AH604" vm="2088">
        <f ca="1"/>
        <v>4.3331999999999997</v>
      </c>
    </row>
    <row r="605" spans="33:34" x14ac:dyDescent="0.2">
      <c r="AG605" vm="2089">
        <f ca="1"/>
        <v>39238</v>
      </c>
      <c r="AH605" vm="2090">
        <f ca="1"/>
        <v>4.3811</v>
      </c>
    </row>
    <row r="606" spans="33:34" x14ac:dyDescent="0.2">
      <c r="AG606" vm="2091">
        <f ca="1"/>
        <v>39239</v>
      </c>
      <c r="AH606" vm="2092">
        <f ca="1"/>
        <v>4.4157000000000002</v>
      </c>
    </row>
    <row r="607" spans="33:34" x14ac:dyDescent="0.2">
      <c r="AG607" vm="2093">
        <f ca="1"/>
        <v>39240</v>
      </c>
      <c r="AH607" vm="2094">
        <f ca="1"/>
        <v>4.431</v>
      </c>
    </row>
    <row r="608" spans="33:34" x14ac:dyDescent="0.2">
      <c r="AG608" vm="2095">
        <f ca="1"/>
        <v>39241</v>
      </c>
      <c r="AH608" vm="2096">
        <f ca="1"/>
        <v>4.4461000000000004</v>
      </c>
    </row>
    <row r="609" spans="33:34" x14ac:dyDescent="0.2">
      <c r="AG609" vm="2097">
        <f ca="1"/>
        <v>39244</v>
      </c>
      <c r="AH609" vm="2098">
        <f ca="1"/>
        <v>4.2925000000000004</v>
      </c>
    </row>
    <row r="610" spans="33:34" x14ac:dyDescent="0.2">
      <c r="AG610" vm="2099">
        <f ca="1"/>
        <v>39245</v>
      </c>
      <c r="AH610" vm="2100">
        <f ca="1"/>
        <v>4.2992999999999997</v>
      </c>
    </row>
    <row r="611" spans="33:34" x14ac:dyDescent="0.2">
      <c r="AG611" vm="2101">
        <f ca="1"/>
        <v>39246</v>
      </c>
      <c r="AH611" vm="2102">
        <f ca="1"/>
        <v>4.1963999999999997</v>
      </c>
    </row>
    <row r="612" spans="33:34" x14ac:dyDescent="0.2">
      <c r="AG612" vm="2103">
        <f ca="1"/>
        <v>39247</v>
      </c>
      <c r="AH612" vm="2104">
        <f ca="1"/>
        <v>4.2411000000000003</v>
      </c>
    </row>
    <row r="613" spans="33:34" x14ac:dyDescent="0.2">
      <c r="AG613" vm="2105">
        <f ca="1"/>
        <v>39248</v>
      </c>
      <c r="AH613" vm="2106">
        <f ca="1"/>
        <v>4.3036000000000003</v>
      </c>
    </row>
    <row r="614" spans="33:34" x14ac:dyDescent="0.2">
      <c r="AG614" vm="2107">
        <f ca="1"/>
        <v>39251</v>
      </c>
      <c r="AH614" vm="2108">
        <f ca="1"/>
        <v>4.4675000000000002</v>
      </c>
    </row>
    <row r="615" spans="33:34" x14ac:dyDescent="0.2">
      <c r="AG615" vm="2109">
        <f ca="1"/>
        <v>39252</v>
      </c>
      <c r="AH615" vm="2110">
        <f ca="1"/>
        <v>4.4164000000000003</v>
      </c>
    </row>
    <row r="616" spans="33:34" x14ac:dyDescent="0.2">
      <c r="AG616" vm="2111">
        <f ca="1"/>
        <v>39253</v>
      </c>
      <c r="AH616" vm="2112">
        <f ca="1"/>
        <v>4.3411</v>
      </c>
    </row>
    <row r="617" spans="33:34" x14ac:dyDescent="0.2">
      <c r="AG617" vm="2113">
        <f ca="1"/>
        <v>39254</v>
      </c>
      <c r="AH617" vm="2114">
        <f ca="1"/>
        <v>4.4249999999999998</v>
      </c>
    </row>
    <row r="618" spans="33:34" x14ac:dyDescent="0.2">
      <c r="AG618" vm="2115">
        <f ca="1"/>
        <v>39255</v>
      </c>
      <c r="AH618" vm="2116">
        <f ca="1"/>
        <v>4.3929</v>
      </c>
    </row>
    <row r="619" spans="33:34" x14ac:dyDescent="0.2">
      <c r="AG619" vm="2117">
        <f ca="1"/>
        <v>39258</v>
      </c>
      <c r="AH619" vm="2118">
        <f ca="1"/>
        <v>4.3693</v>
      </c>
    </row>
    <row r="620" spans="33:34" x14ac:dyDescent="0.2">
      <c r="AG620" vm="2119">
        <f ca="1"/>
        <v>39259</v>
      </c>
      <c r="AH620" vm="2120">
        <f ca="1"/>
        <v>4.2732000000000001</v>
      </c>
    </row>
    <row r="621" spans="33:34" x14ac:dyDescent="0.2">
      <c r="AG621" vm="2121">
        <f ca="1"/>
        <v>39260</v>
      </c>
      <c r="AH621" vm="2122">
        <f ca="1"/>
        <v>4.3532000000000002</v>
      </c>
    </row>
    <row r="622" spans="33:34" x14ac:dyDescent="0.2">
      <c r="AG622" vm="2123">
        <f ca="1"/>
        <v>39261</v>
      </c>
      <c r="AH622" vm="2124">
        <f ca="1"/>
        <v>4.3056999999999999</v>
      </c>
    </row>
    <row r="623" spans="33:34" x14ac:dyDescent="0.2">
      <c r="AG623" vm="2125">
        <f ca="1"/>
        <v>39262</v>
      </c>
      <c r="AH623" vm="173">
        <f ca="1"/>
        <v>4.3586</v>
      </c>
    </row>
    <row r="624" spans="33:34" x14ac:dyDescent="0.2">
      <c r="AG624" vm="2126">
        <f ca="1"/>
        <v>39265</v>
      </c>
      <c r="AH624" vm="2127">
        <f ca="1"/>
        <v>4.3307000000000002</v>
      </c>
    </row>
    <row r="625" spans="33:34" x14ac:dyDescent="0.2">
      <c r="AG625" vm="2128">
        <f ca="1"/>
        <v>39266</v>
      </c>
      <c r="AH625" vm="2129">
        <f ca="1"/>
        <v>4.5418000000000003</v>
      </c>
    </row>
    <row r="626" spans="33:34" x14ac:dyDescent="0.2">
      <c r="AG626" vm="2130">
        <f ca="1"/>
        <v>39268</v>
      </c>
      <c r="AH626" vm="2131">
        <f ca="1"/>
        <v>4.7411000000000003</v>
      </c>
    </row>
    <row r="627" spans="33:34" x14ac:dyDescent="0.2">
      <c r="AG627" vm="2132">
        <f ca="1"/>
        <v>39269</v>
      </c>
      <c r="AH627" vm="2133">
        <f ca="1"/>
        <v>4.7249999999999996</v>
      </c>
    </row>
    <row r="628" spans="33:34" x14ac:dyDescent="0.2">
      <c r="AG628" vm="2134">
        <f ca="1"/>
        <v>39272</v>
      </c>
      <c r="AH628" vm="2135">
        <f ca="1"/>
        <v>4.6546000000000003</v>
      </c>
    </row>
    <row r="629" spans="33:34" x14ac:dyDescent="0.2">
      <c r="AG629" vm="2136">
        <f ca="1"/>
        <v>39273</v>
      </c>
      <c r="AH629" vm="2137">
        <f ca="1"/>
        <v>4.7267999999999999</v>
      </c>
    </row>
    <row r="630" spans="33:34" x14ac:dyDescent="0.2">
      <c r="AG630" vm="2138">
        <f ca="1"/>
        <v>39274</v>
      </c>
      <c r="AH630" vm="2139">
        <f ca="1"/>
        <v>4.7282000000000002</v>
      </c>
    </row>
    <row r="631" spans="33:34" x14ac:dyDescent="0.2">
      <c r="AG631" vm="2140">
        <f ca="1"/>
        <v>39275</v>
      </c>
      <c r="AH631" vm="2141">
        <f ca="1"/>
        <v>4.7881999999999998</v>
      </c>
    </row>
    <row r="632" spans="33:34" x14ac:dyDescent="0.2">
      <c r="AG632" vm="2142">
        <f ca="1"/>
        <v>39276</v>
      </c>
      <c r="AH632" vm="2143">
        <f ca="1"/>
        <v>4.9188999999999998</v>
      </c>
    </row>
    <row r="633" spans="33:34" x14ac:dyDescent="0.2">
      <c r="AG633" vm="2144">
        <f ca="1"/>
        <v>39279</v>
      </c>
      <c r="AH633" vm="2145">
        <f ca="1"/>
        <v>4.9321000000000002</v>
      </c>
    </row>
    <row r="634" spans="33:34" x14ac:dyDescent="0.2">
      <c r="AG634" vm="2146">
        <f ca="1"/>
        <v>39280</v>
      </c>
      <c r="AH634" vm="2147">
        <f ca="1"/>
        <v>4.9611000000000001</v>
      </c>
    </row>
    <row r="635" spans="33:34" x14ac:dyDescent="0.2">
      <c r="AG635" vm="2148">
        <f ca="1"/>
        <v>39281</v>
      </c>
      <c r="AH635" vm="2149">
        <f ca="1"/>
        <v>4.9329000000000001</v>
      </c>
    </row>
    <row r="636" spans="33:34" x14ac:dyDescent="0.2">
      <c r="AG636" vm="2150">
        <f ca="1"/>
        <v>39282</v>
      </c>
      <c r="AH636" vm="2151">
        <f ca="1"/>
        <v>5</v>
      </c>
    </row>
    <row r="637" spans="33:34" x14ac:dyDescent="0.2">
      <c r="AG637" vm="2152">
        <f ca="1"/>
        <v>39283</v>
      </c>
      <c r="AH637" vm="2153">
        <f ca="1"/>
        <v>5.1338999999999997</v>
      </c>
    </row>
    <row r="638" spans="33:34" x14ac:dyDescent="0.2">
      <c r="AG638" vm="2154">
        <f ca="1"/>
        <v>39286</v>
      </c>
      <c r="AH638" vm="2155">
        <f ca="1"/>
        <v>5.1321000000000003</v>
      </c>
    </row>
    <row r="639" spans="33:34" x14ac:dyDescent="0.2">
      <c r="AG639" vm="2156">
        <f ca="1"/>
        <v>39287</v>
      </c>
      <c r="AH639" vm="2157">
        <f ca="1"/>
        <v>4.8174999999999999</v>
      </c>
    </row>
    <row r="640" spans="33:34" x14ac:dyDescent="0.2">
      <c r="AG640" vm="2158">
        <f ca="1"/>
        <v>39288</v>
      </c>
      <c r="AH640" vm="2159">
        <f ca="1"/>
        <v>4.9020999999999999</v>
      </c>
    </row>
    <row r="641" spans="33:34" x14ac:dyDescent="0.2">
      <c r="AG641" vm="2160">
        <f ca="1"/>
        <v>39289</v>
      </c>
      <c r="AH641" vm="2161">
        <f ca="1"/>
        <v>5.2142999999999997</v>
      </c>
    </row>
    <row r="642" spans="33:34" x14ac:dyDescent="0.2">
      <c r="AG642" vm="2162">
        <f ca="1"/>
        <v>39290</v>
      </c>
      <c r="AH642" vm="2163">
        <f ca="1"/>
        <v>5.1375000000000002</v>
      </c>
    </row>
    <row r="643" spans="33:34" x14ac:dyDescent="0.2">
      <c r="AG643" vm="2164">
        <f ca="1"/>
        <v>39293</v>
      </c>
      <c r="AH643" vm="2165">
        <f ca="1"/>
        <v>5.0510999999999999</v>
      </c>
    </row>
    <row r="644" spans="33:34" x14ac:dyDescent="0.2">
      <c r="AG644" vm="2166">
        <f ca="1"/>
        <v>39294</v>
      </c>
      <c r="AH644" vm="179">
        <f ca="1"/>
        <v>4.7057000000000002</v>
      </c>
    </row>
    <row r="645" spans="33:34" x14ac:dyDescent="0.2">
      <c r="AG645" vm="184">
        <f ca="1"/>
        <v>39295</v>
      </c>
      <c r="AH645" vm="2167">
        <f ca="1"/>
        <v>4.8213999999999997</v>
      </c>
    </row>
    <row r="646" spans="33:34" x14ac:dyDescent="0.2">
      <c r="AG646" vm="2168">
        <f ca="1"/>
        <v>39296</v>
      </c>
      <c r="AH646" vm="2169">
        <f ca="1"/>
        <v>4.8746</v>
      </c>
    </row>
    <row r="647" spans="33:34" x14ac:dyDescent="0.2">
      <c r="AG647" vm="2170">
        <f ca="1"/>
        <v>39297</v>
      </c>
      <c r="AH647" vm="2171">
        <f ca="1"/>
        <v>4.7088999999999999</v>
      </c>
    </row>
    <row r="648" spans="33:34" x14ac:dyDescent="0.2">
      <c r="AG648" vm="2172">
        <f ca="1"/>
        <v>39300</v>
      </c>
      <c r="AH648" vm="2173">
        <f ca="1"/>
        <v>4.8304</v>
      </c>
    </row>
    <row r="649" spans="33:34" x14ac:dyDescent="0.2">
      <c r="AG649" vm="2174">
        <f ca="1"/>
        <v>39301</v>
      </c>
      <c r="AH649" vm="2175">
        <f ca="1"/>
        <v>4.8224999999999998</v>
      </c>
    </row>
    <row r="650" spans="33:34" x14ac:dyDescent="0.2">
      <c r="AG650" vm="2176">
        <f ca="1"/>
        <v>39302</v>
      </c>
      <c r="AH650" vm="2177">
        <f ca="1"/>
        <v>4.7861000000000002</v>
      </c>
    </row>
    <row r="651" spans="33:34" x14ac:dyDescent="0.2">
      <c r="AG651" vm="2178">
        <f ca="1"/>
        <v>39303</v>
      </c>
      <c r="AH651" vm="2179">
        <f ca="1"/>
        <v>4.5138999999999996</v>
      </c>
    </row>
    <row r="652" spans="33:34" x14ac:dyDescent="0.2">
      <c r="AG652" vm="2180">
        <f ca="1"/>
        <v>39304</v>
      </c>
      <c r="AH652" vm="2181">
        <f ca="1"/>
        <v>4.4642999999999997</v>
      </c>
    </row>
    <row r="653" spans="33:34" x14ac:dyDescent="0.2">
      <c r="AG653" vm="2182">
        <f ca="1"/>
        <v>39307</v>
      </c>
      <c r="AH653" vm="2183">
        <f ca="1"/>
        <v>4.5639000000000003</v>
      </c>
    </row>
    <row r="654" spans="33:34" x14ac:dyDescent="0.2">
      <c r="AG654" vm="2184">
        <f ca="1"/>
        <v>39308</v>
      </c>
      <c r="AH654" vm="2185">
        <f ca="1"/>
        <v>4.4295999999999998</v>
      </c>
    </row>
    <row r="655" spans="33:34" x14ac:dyDescent="0.2">
      <c r="AG655" vm="2186">
        <f ca="1"/>
        <v>39309</v>
      </c>
      <c r="AH655" vm="2187">
        <f ca="1"/>
        <v>4.2820999999999998</v>
      </c>
    </row>
    <row r="656" spans="33:34" x14ac:dyDescent="0.2">
      <c r="AG656" vm="2188">
        <f ca="1"/>
        <v>39310</v>
      </c>
      <c r="AH656" vm="2189">
        <f ca="1"/>
        <v>4.1803999999999997</v>
      </c>
    </row>
    <row r="657" spans="33:34" x14ac:dyDescent="0.2">
      <c r="AG657" vm="2190">
        <f ca="1"/>
        <v>39311</v>
      </c>
      <c r="AH657" vm="2191">
        <f ca="1"/>
        <v>4.3593000000000002</v>
      </c>
    </row>
    <row r="658" spans="33:34" x14ac:dyDescent="0.2">
      <c r="AG658" vm="2192">
        <f ca="1"/>
        <v>39314</v>
      </c>
      <c r="AH658" vm="2193">
        <f ca="1"/>
        <v>4.3650000000000002</v>
      </c>
    </row>
    <row r="659" spans="33:34" x14ac:dyDescent="0.2">
      <c r="AG659" vm="2194">
        <f ca="1"/>
        <v>39315</v>
      </c>
      <c r="AH659" vm="2195">
        <f ca="1"/>
        <v>4.5560999999999998</v>
      </c>
    </row>
    <row r="660" spans="33:34" x14ac:dyDescent="0.2">
      <c r="AG660" vm="2196">
        <f ca="1"/>
        <v>39316</v>
      </c>
      <c r="AH660" vm="2197">
        <f ca="1"/>
        <v>4.7324999999999999</v>
      </c>
    </row>
    <row r="661" spans="33:34" x14ac:dyDescent="0.2">
      <c r="AG661" vm="2198">
        <f ca="1"/>
        <v>39317</v>
      </c>
      <c r="AH661" vm="2199">
        <f ca="1"/>
        <v>4.6810999999999998</v>
      </c>
    </row>
    <row r="662" spans="33:34" x14ac:dyDescent="0.2">
      <c r="AG662" vm="2200">
        <f ca="1"/>
        <v>39318</v>
      </c>
      <c r="AH662" vm="2201">
        <f ca="1"/>
        <v>4.8320999999999996</v>
      </c>
    </row>
    <row r="663" spans="33:34" x14ac:dyDescent="0.2">
      <c r="AG663" vm="2202">
        <f ca="1"/>
        <v>39321</v>
      </c>
      <c r="AH663" vm="2203">
        <f ca="1"/>
        <v>4.7232000000000003</v>
      </c>
    </row>
    <row r="664" spans="33:34" x14ac:dyDescent="0.2">
      <c r="AG664" vm="2204">
        <f ca="1"/>
        <v>39322</v>
      </c>
      <c r="AH664" vm="2205">
        <f ca="1"/>
        <v>4.5293000000000001</v>
      </c>
    </row>
    <row r="665" spans="33:34" x14ac:dyDescent="0.2">
      <c r="AG665" vm="2206">
        <f ca="1"/>
        <v>39323</v>
      </c>
      <c r="AH665" vm="2207">
        <f ca="1"/>
        <v>4.7885999999999997</v>
      </c>
    </row>
    <row r="666" spans="33:34" x14ac:dyDescent="0.2">
      <c r="AG666" vm="2208">
        <f ca="1"/>
        <v>39324</v>
      </c>
      <c r="AH666" vm="2209">
        <f ca="1"/>
        <v>4.8661000000000003</v>
      </c>
    </row>
    <row r="667" spans="33:34" x14ac:dyDescent="0.2">
      <c r="AG667" vm="2210">
        <f ca="1"/>
        <v>39325</v>
      </c>
      <c r="AH667" vm="185">
        <f ca="1"/>
        <v>4.9457000000000004</v>
      </c>
    </row>
    <row r="668" spans="33:34" x14ac:dyDescent="0.2">
      <c r="AG668" vm="2211">
        <f ca="1"/>
        <v>39329</v>
      </c>
      <c r="AH668" vm="2212">
        <f ca="1"/>
        <v>5.1486000000000001</v>
      </c>
    </row>
    <row r="669" spans="33:34" x14ac:dyDescent="0.2">
      <c r="AG669" vm="2213">
        <f ca="1"/>
        <v>39330</v>
      </c>
      <c r="AH669" vm="2214">
        <f ca="1"/>
        <v>4.8842999999999996</v>
      </c>
    </row>
    <row r="670" spans="33:34" x14ac:dyDescent="0.2">
      <c r="AG670" vm="2215">
        <f ca="1"/>
        <v>39331</v>
      </c>
      <c r="AH670" vm="2216">
        <f ca="1"/>
        <v>4.8217999999999996</v>
      </c>
    </row>
    <row r="671" spans="33:34" x14ac:dyDescent="0.2">
      <c r="AG671" vm="2217">
        <f ca="1"/>
        <v>39332</v>
      </c>
      <c r="AH671" vm="2218">
        <f ca="1"/>
        <v>4.7061000000000002</v>
      </c>
    </row>
    <row r="672" spans="33:34" x14ac:dyDescent="0.2">
      <c r="AG672" vm="2219">
        <f ca="1"/>
        <v>39335</v>
      </c>
      <c r="AH672" vm="2220">
        <f ca="1"/>
        <v>4.8825000000000003</v>
      </c>
    </row>
    <row r="673" spans="33:34" x14ac:dyDescent="0.2">
      <c r="AG673" vm="2221">
        <f ca="1"/>
        <v>39336</v>
      </c>
      <c r="AH673" vm="2222">
        <f ca="1"/>
        <v>4.8388999999999998</v>
      </c>
    </row>
    <row r="674" spans="33:34" x14ac:dyDescent="0.2">
      <c r="AG674" vm="2223">
        <f ca="1"/>
        <v>39337</v>
      </c>
      <c r="AH674" vm="2224">
        <f ca="1"/>
        <v>4.8875000000000002</v>
      </c>
    </row>
    <row r="675" spans="33:34" x14ac:dyDescent="0.2">
      <c r="AG675" vm="2225">
        <f ca="1"/>
        <v>39338</v>
      </c>
      <c r="AH675" vm="2226">
        <f ca="1"/>
        <v>4.9000000000000004</v>
      </c>
    </row>
    <row r="676" spans="33:34" x14ac:dyDescent="0.2">
      <c r="AG676" vm="2227">
        <f ca="1"/>
        <v>39339</v>
      </c>
      <c r="AH676" vm="2228">
        <f ca="1"/>
        <v>4.9574999999999996</v>
      </c>
    </row>
    <row r="677" spans="33:34" x14ac:dyDescent="0.2">
      <c r="AG677" vm="2229">
        <f ca="1"/>
        <v>39342</v>
      </c>
      <c r="AH677" vm="2230">
        <f ca="1"/>
        <v>4.9432</v>
      </c>
    </row>
    <row r="678" spans="33:34" x14ac:dyDescent="0.2">
      <c r="AG678" vm="2231">
        <f ca="1"/>
        <v>39343</v>
      </c>
      <c r="AH678" vm="2232">
        <f ca="1"/>
        <v>5.0328999999999997</v>
      </c>
    </row>
    <row r="679" spans="33:34" x14ac:dyDescent="0.2">
      <c r="AG679" vm="2233">
        <f ca="1"/>
        <v>39344</v>
      </c>
      <c r="AH679" vm="2234">
        <f ca="1"/>
        <v>5.0274999999999999</v>
      </c>
    </row>
    <row r="680" spans="33:34" x14ac:dyDescent="0.2">
      <c r="AG680" vm="2235">
        <f ca="1"/>
        <v>39345</v>
      </c>
      <c r="AH680" vm="2236">
        <f ca="1"/>
        <v>5.0110999999999999</v>
      </c>
    </row>
    <row r="681" spans="33:34" x14ac:dyDescent="0.2">
      <c r="AG681" vm="2237">
        <f ca="1"/>
        <v>39346</v>
      </c>
      <c r="AH681" vm="2238">
        <f ca="1"/>
        <v>5.1482000000000001</v>
      </c>
    </row>
    <row r="682" spans="33:34" x14ac:dyDescent="0.2">
      <c r="AG682" vm="2239">
        <f ca="1"/>
        <v>39349</v>
      </c>
      <c r="AH682" vm="2240">
        <f ca="1"/>
        <v>5.2957000000000001</v>
      </c>
    </row>
    <row r="683" spans="33:34" x14ac:dyDescent="0.2">
      <c r="AG683" vm="2241">
        <f ca="1"/>
        <v>39350</v>
      </c>
      <c r="AH683" vm="2242">
        <f ca="1"/>
        <v>5.4706999999999999</v>
      </c>
    </row>
    <row r="684" spans="33:34" x14ac:dyDescent="0.2">
      <c r="AG684" vm="2243">
        <f ca="1"/>
        <v>39351</v>
      </c>
      <c r="AH684" vm="2244">
        <f ca="1"/>
        <v>5.4561000000000002</v>
      </c>
    </row>
    <row r="685" spans="33:34" x14ac:dyDescent="0.2">
      <c r="AG685" vm="2245">
        <f ca="1"/>
        <v>39352</v>
      </c>
      <c r="AH685" vm="2246">
        <f ca="1"/>
        <v>5.5179</v>
      </c>
    </row>
    <row r="686" spans="33:34" x14ac:dyDescent="0.2">
      <c r="AG686" vm="2247">
        <f ca="1"/>
        <v>39353</v>
      </c>
      <c r="AH686" vm="191">
        <f ca="1"/>
        <v>5.4810999999999996</v>
      </c>
    </row>
    <row r="687" spans="33:34" x14ac:dyDescent="0.2">
      <c r="AG687" vm="196">
        <f ca="1"/>
        <v>39356</v>
      </c>
      <c r="AH687" vm="2248">
        <f ca="1"/>
        <v>5.5834999999999999</v>
      </c>
    </row>
    <row r="688" spans="33:34" x14ac:dyDescent="0.2">
      <c r="AG688" vm="2249">
        <f ca="1"/>
        <v>39357</v>
      </c>
      <c r="AH688" vm="2250">
        <f ca="1"/>
        <v>5.6589</v>
      </c>
    </row>
    <row r="689" spans="33:34" x14ac:dyDescent="0.2">
      <c r="AG689" vm="2251">
        <f ca="1"/>
        <v>39358</v>
      </c>
      <c r="AH689" vm="2252">
        <f ca="1"/>
        <v>5.64</v>
      </c>
    </row>
    <row r="690" spans="33:34" x14ac:dyDescent="0.2">
      <c r="AG690" vm="2253">
        <f ca="1"/>
        <v>39359</v>
      </c>
      <c r="AH690" vm="2254">
        <f ca="1"/>
        <v>5.58</v>
      </c>
    </row>
    <row r="691" spans="33:34" x14ac:dyDescent="0.2">
      <c r="AG691" vm="2255">
        <f ca="1"/>
        <v>39360</v>
      </c>
      <c r="AH691" vm="2256">
        <f ca="1"/>
        <v>5.7660999999999998</v>
      </c>
    </row>
    <row r="692" spans="33:34" x14ac:dyDescent="0.2">
      <c r="AG692" vm="2257">
        <f ca="1"/>
        <v>39363</v>
      </c>
      <c r="AH692" vm="2258">
        <f ca="1"/>
        <v>5.9968000000000004</v>
      </c>
    </row>
    <row r="693" spans="33:34" x14ac:dyDescent="0.2">
      <c r="AG693" vm="2259">
        <f ca="1"/>
        <v>39364</v>
      </c>
      <c r="AH693" vm="2260">
        <f ca="1"/>
        <v>5.9950000000000001</v>
      </c>
    </row>
    <row r="694" spans="33:34" x14ac:dyDescent="0.2">
      <c r="AG694" vm="2261">
        <f ca="1"/>
        <v>39365</v>
      </c>
      <c r="AH694" vm="2262">
        <f ca="1"/>
        <v>5.9568000000000003</v>
      </c>
    </row>
    <row r="695" spans="33:34" x14ac:dyDescent="0.2">
      <c r="AG695" vm="2263">
        <f ca="1"/>
        <v>39366</v>
      </c>
      <c r="AH695" vm="2264">
        <f ca="1"/>
        <v>5.7938999999999998</v>
      </c>
    </row>
    <row r="696" spans="33:34" x14ac:dyDescent="0.2">
      <c r="AG696" vm="2265">
        <f ca="1"/>
        <v>39367</v>
      </c>
      <c r="AH696" vm="2266">
        <f ca="1"/>
        <v>5.9733000000000001</v>
      </c>
    </row>
    <row r="697" spans="33:34" x14ac:dyDescent="0.2">
      <c r="AG697" vm="2267">
        <f ca="1"/>
        <v>39370</v>
      </c>
      <c r="AH697" vm="2268">
        <f ca="1"/>
        <v>5.9635999999999996</v>
      </c>
    </row>
    <row r="698" spans="33:34" x14ac:dyDescent="0.2">
      <c r="AG698" vm="2269">
        <f ca="1"/>
        <v>39371</v>
      </c>
      <c r="AH698" vm="2270">
        <f ca="1"/>
        <v>6.0564</v>
      </c>
    </row>
    <row r="699" spans="33:34" x14ac:dyDescent="0.2">
      <c r="AG699" vm="2271">
        <f ca="1"/>
        <v>39372</v>
      </c>
      <c r="AH699" vm="2272">
        <f ca="1"/>
        <v>6.1696</v>
      </c>
    </row>
    <row r="700" spans="33:34" x14ac:dyDescent="0.2">
      <c r="AG700" vm="2273">
        <f ca="1"/>
        <v>39373</v>
      </c>
      <c r="AH700" vm="2274">
        <f ca="1"/>
        <v>6.1963999999999997</v>
      </c>
    </row>
    <row r="701" spans="33:34" x14ac:dyDescent="0.2">
      <c r="AG701" vm="2275">
        <f ca="1"/>
        <v>39374</v>
      </c>
      <c r="AH701" vm="2276">
        <f ca="1"/>
        <v>6.0864000000000003</v>
      </c>
    </row>
    <row r="702" spans="33:34" x14ac:dyDescent="0.2">
      <c r="AG702" vm="2277">
        <f ca="1"/>
        <v>39377</v>
      </c>
      <c r="AH702" vm="2278">
        <f ca="1"/>
        <v>6.2271000000000001</v>
      </c>
    </row>
    <row r="703" spans="33:34" x14ac:dyDescent="0.2">
      <c r="AG703" vm="2279">
        <f ca="1"/>
        <v>39378</v>
      </c>
      <c r="AH703" vm="2280">
        <f ca="1"/>
        <v>6.6486000000000001</v>
      </c>
    </row>
    <row r="704" spans="33:34" x14ac:dyDescent="0.2">
      <c r="AG704" vm="2281">
        <f ca="1"/>
        <v>39379</v>
      </c>
      <c r="AH704" vm="2282">
        <f ca="1"/>
        <v>6.6403999999999996</v>
      </c>
    </row>
    <row r="705" spans="33:34" x14ac:dyDescent="0.2">
      <c r="AG705" vm="2283">
        <f ca="1"/>
        <v>39380</v>
      </c>
      <c r="AH705" vm="2284">
        <f ca="1"/>
        <v>6.5278999999999998</v>
      </c>
    </row>
    <row r="706" spans="33:34" x14ac:dyDescent="0.2">
      <c r="AG706" vm="2285">
        <f ca="1"/>
        <v>39381</v>
      </c>
      <c r="AH706" vm="2286">
        <f ca="1"/>
        <v>6.5964</v>
      </c>
    </row>
    <row r="707" spans="33:34" x14ac:dyDescent="0.2">
      <c r="AG707" vm="2287">
        <f ca="1"/>
        <v>39384</v>
      </c>
      <c r="AH707" vm="2288">
        <f ca="1"/>
        <v>6.6104000000000003</v>
      </c>
    </row>
    <row r="708" spans="33:34" x14ac:dyDescent="0.2">
      <c r="AG708" vm="2289">
        <f ca="1"/>
        <v>39385</v>
      </c>
      <c r="AH708" vm="2290">
        <f ca="1"/>
        <v>6.6786000000000003</v>
      </c>
    </row>
    <row r="709" spans="33:34" x14ac:dyDescent="0.2">
      <c r="AG709" vm="2291">
        <f ca="1"/>
        <v>39386</v>
      </c>
      <c r="AH709" vm="197">
        <f ca="1"/>
        <v>6.7839</v>
      </c>
    </row>
    <row r="710" spans="33:34" x14ac:dyDescent="0.2">
      <c r="AG710" vm="202">
        <f ca="1"/>
        <v>39387</v>
      </c>
      <c r="AH710" vm="2292">
        <f ca="1"/>
        <v>6.6943000000000001</v>
      </c>
    </row>
    <row r="711" spans="33:34" x14ac:dyDescent="0.2">
      <c r="AG711" vm="2293">
        <f ca="1"/>
        <v>39388</v>
      </c>
      <c r="AH711" vm="2294">
        <f ca="1"/>
        <v>6.7096</v>
      </c>
    </row>
    <row r="712" spans="33:34" x14ac:dyDescent="0.2">
      <c r="AG712" vm="2295">
        <f ca="1"/>
        <v>39391</v>
      </c>
      <c r="AH712" vm="2296">
        <f ca="1"/>
        <v>6.6493000000000002</v>
      </c>
    </row>
    <row r="713" spans="33:34" x14ac:dyDescent="0.2">
      <c r="AG713" vm="2297">
        <f ca="1"/>
        <v>39392</v>
      </c>
      <c r="AH713" vm="2298">
        <f ca="1"/>
        <v>6.8495999999999997</v>
      </c>
    </row>
    <row r="714" spans="33:34" x14ac:dyDescent="0.2">
      <c r="AG714" vm="2299">
        <f ca="1"/>
        <v>39393</v>
      </c>
      <c r="AH714" vm="2300">
        <f ca="1"/>
        <v>6.6536</v>
      </c>
    </row>
    <row r="715" spans="33:34" x14ac:dyDescent="0.2">
      <c r="AG715" vm="2301">
        <f ca="1"/>
        <v>39394</v>
      </c>
      <c r="AH715" vm="2302">
        <f ca="1"/>
        <v>6.2666000000000004</v>
      </c>
    </row>
    <row r="716" spans="33:34" x14ac:dyDescent="0.2">
      <c r="AG716" vm="2303">
        <f ca="1"/>
        <v>39395</v>
      </c>
      <c r="AH716" vm="2304">
        <f ca="1"/>
        <v>5.9061000000000003</v>
      </c>
    </row>
    <row r="717" spans="33:34" x14ac:dyDescent="0.2">
      <c r="AG717" vm="2305">
        <f ca="1"/>
        <v>39398</v>
      </c>
      <c r="AH717" vm="2306">
        <f ca="1"/>
        <v>5.4913999999999996</v>
      </c>
    </row>
    <row r="718" spans="33:34" x14ac:dyDescent="0.2">
      <c r="AG718" vm="2307">
        <f ca="1"/>
        <v>39399</v>
      </c>
      <c r="AH718" vm="2308">
        <f ca="1"/>
        <v>6.07</v>
      </c>
    </row>
    <row r="719" spans="33:34" x14ac:dyDescent="0.2">
      <c r="AG719" vm="2309">
        <f ca="1"/>
        <v>39400</v>
      </c>
      <c r="AH719" vm="2310">
        <f ca="1"/>
        <v>5.9325000000000001</v>
      </c>
    </row>
    <row r="720" spans="33:34" x14ac:dyDescent="0.2">
      <c r="AG720" vm="2311">
        <f ca="1"/>
        <v>39401</v>
      </c>
      <c r="AH720" vm="2312">
        <f ca="1"/>
        <v>5.8678999999999997</v>
      </c>
    </row>
    <row r="721" spans="33:34" x14ac:dyDescent="0.2">
      <c r="AG721" vm="2313">
        <f ca="1"/>
        <v>39402</v>
      </c>
      <c r="AH721" vm="2314">
        <f ca="1"/>
        <v>5.9424999999999999</v>
      </c>
    </row>
    <row r="722" spans="33:34" x14ac:dyDescent="0.2">
      <c r="AG722" vm="2315">
        <f ca="1"/>
        <v>39405</v>
      </c>
      <c r="AH722" vm="2316">
        <f ca="1"/>
        <v>5.8554000000000004</v>
      </c>
    </row>
    <row r="723" spans="33:34" x14ac:dyDescent="0.2">
      <c r="AG723" vm="2317">
        <f ca="1"/>
        <v>39406</v>
      </c>
      <c r="AH723" vm="2318">
        <f ca="1"/>
        <v>6.0304000000000002</v>
      </c>
    </row>
    <row r="724" spans="33:34" x14ac:dyDescent="0.2">
      <c r="AG724" vm="2319">
        <f ca="1"/>
        <v>39407</v>
      </c>
      <c r="AH724" vm="2320">
        <f ca="1"/>
        <v>6.0164</v>
      </c>
    </row>
    <row r="725" spans="33:34" x14ac:dyDescent="0.2">
      <c r="AG725" vm="2321">
        <f ca="1"/>
        <v>39409</v>
      </c>
      <c r="AH725" vm="2322">
        <f ca="1"/>
        <v>6.1264000000000003</v>
      </c>
    </row>
    <row r="726" spans="33:34" x14ac:dyDescent="0.2">
      <c r="AG726" vm="2323">
        <f ca="1"/>
        <v>39412</v>
      </c>
      <c r="AH726" vm="2324">
        <f ca="1"/>
        <v>6.1622000000000003</v>
      </c>
    </row>
    <row r="727" spans="33:34" x14ac:dyDescent="0.2">
      <c r="AG727" vm="2325">
        <f ca="1"/>
        <v>39413</v>
      </c>
      <c r="AH727" vm="2326">
        <f ca="1"/>
        <v>6.2431999999999999</v>
      </c>
    </row>
    <row r="728" spans="33:34" x14ac:dyDescent="0.2">
      <c r="AG728" vm="2327">
        <f ca="1"/>
        <v>39414</v>
      </c>
      <c r="AH728" vm="2328">
        <f ca="1"/>
        <v>6.4363999999999999</v>
      </c>
    </row>
    <row r="729" spans="33:34" x14ac:dyDescent="0.2">
      <c r="AG729" vm="2329">
        <f ca="1"/>
        <v>39415</v>
      </c>
      <c r="AH729" vm="2330">
        <f ca="1"/>
        <v>6.5818000000000003</v>
      </c>
    </row>
    <row r="730" spans="33:34" x14ac:dyDescent="0.2">
      <c r="AG730" vm="2331">
        <f ca="1"/>
        <v>39416</v>
      </c>
      <c r="AH730" vm="203">
        <f ca="1"/>
        <v>6.5079000000000002</v>
      </c>
    </row>
    <row r="731" spans="33:34" x14ac:dyDescent="0.2">
      <c r="AG731" vm="2332">
        <f ca="1"/>
        <v>39419</v>
      </c>
      <c r="AH731" vm="2333">
        <f ca="1"/>
        <v>6.3879000000000001</v>
      </c>
    </row>
    <row r="732" spans="33:34" x14ac:dyDescent="0.2">
      <c r="AG732" vm="2334">
        <f ca="1"/>
        <v>39420</v>
      </c>
      <c r="AH732" vm="2335">
        <f ca="1"/>
        <v>6.4218000000000002</v>
      </c>
    </row>
    <row r="733" spans="33:34" x14ac:dyDescent="0.2">
      <c r="AG733" vm="2336">
        <f ca="1"/>
        <v>39421</v>
      </c>
      <c r="AH733" vm="2337">
        <f ca="1"/>
        <v>6.625</v>
      </c>
    </row>
    <row r="734" spans="33:34" x14ac:dyDescent="0.2">
      <c r="AG734" vm="2338">
        <f ca="1"/>
        <v>39422</v>
      </c>
      <c r="AH734" vm="2339">
        <f ca="1"/>
        <v>6.7839999999999998</v>
      </c>
    </row>
    <row r="735" spans="33:34" x14ac:dyDescent="0.2">
      <c r="AG735" vm="2340">
        <f ca="1"/>
        <v>39423</v>
      </c>
      <c r="AH735" vm="2341">
        <f ca="1"/>
        <v>6.9393000000000002</v>
      </c>
    </row>
    <row r="736" spans="33:34" x14ac:dyDescent="0.2">
      <c r="AG736" vm="2342">
        <f ca="1"/>
        <v>39426</v>
      </c>
      <c r="AH736" vm="2343">
        <f ca="1"/>
        <v>6.9360999999999997</v>
      </c>
    </row>
    <row r="737" spans="33:34" x14ac:dyDescent="0.2">
      <c r="AG737" vm="2344">
        <f ca="1"/>
        <v>39427</v>
      </c>
      <c r="AH737" vm="2345">
        <f ca="1"/>
        <v>6.7336</v>
      </c>
    </row>
    <row r="738" spans="33:34" x14ac:dyDescent="0.2">
      <c r="AG738" vm="2346">
        <f ca="1"/>
        <v>39428</v>
      </c>
      <c r="AH738" vm="2347">
        <f ca="1"/>
        <v>6.8163999999999998</v>
      </c>
    </row>
    <row r="739" spans="33:34" x14ac:dyDescent="0.2">
      <c r="AG739" vm="2348">
        <f ca="1"/>
        <v>39429</v>
      </c>
      <c r="AH739" vm="2349">
        <f ca="1"/>
        <v>6.8510999999999997</v>
      </c>
    </row>
    <row r="740" spans="33:34" x14ac:dyDescent="0.2">
      <c r="AG740" vm="2350">
        <f ca="1"/>
        <v>39430</v>
      </c>
      <c r="AH740" vm="2351">
        <f ca="1"/>
        <v>6.7995999999999999</v>
      </c>
    </row>
    <row r="741" spans="33:34" x14ac:dyDescent="0.2">
      <c r="AG741" vm="2352">
        <f ca="1"/>
        <v>39433</v>
      </c>
      <c r="AH741" vm="2353">
        <f ca="1"/>
        <v>6.5857000000000001</v>
      </c>
    </row>
    <row r="742" spans="33:34" x14ac:dyDescent="0.2">
      <c r="AG742" vm="2354">
        <f ca="1"/>
        <v>39434</v>
      </c>
      <c r="AH742" vm="2355">
        <f ca="1"/>
        <v>6.5350000000000001</v>
      </c>
    </row>
    <row r="743" spans="33:34" x14ac:dyDescent="0.2">
      <c r="AG743" vm="2356">
        <f ca="1"/>
        <v>39435</v>
      </c>
      <c r="AH743" vm="2357">
        <f ca="1"/>
        <v>6.54</v>
      </c>
    </row>
    <row r="744" spans="33:34" x14ac:dyDescent="0.2">
      <c r="AG744" vm="2358">
        <f ca="1"/>
        <v>39436</v>
      </c>
      <c r="AH744" vm="2359">
        <f ca="1"/>
        <v>6.6860999999999997</v>
      </c>
    </row>
    <row r="745" spans="33:34" x14ac:dyDescent="0.2">
      <c r="AG745" vm="2360">
        <f ca="1"/>
        <v>39437</v>
      </c>
      <c r="AH745" vm="2361">
        <f ca="1"/>
        <v>6.9253999999999998</v>
      </c>
    </row>
    <row r="746" spans="33:34" x14ac:dyDescent="0.2">
      <c r="AG746" vm="2362">
        <f ca="1"/>
        <v>39440</v>
      </c>
      <c r="AH746" vm="2363">
        <f ca="1"/>
        <v>7.1</v>
      </c>
    </row>
    <row r="747" spans="33:34" x14ac:dyDescent="0.2">
      <c r="AG747" vm="2364">
        <f ca="1"/>
        <v>39442</v>
      </c>
      <c r="AH747" vm="2365">
        <f ca="1"/>
        <v>7.1054000000000004</v>
      </c>
    </row>
    <row r="748" spans="33:34" x14ac:dyDescent="0.2">
      <c r="AG748" vm="2366">
        <f ca="1"/>
        <v>39443</v>
      </c>
      <c r="AH748" vm="2367">
        <f ca="1"/>
        <v>7.0918000000000001</v>
      </c>
    </row>
    <row r="749" spans="33:34" x14ac:dyDescent="0.2">
      <c r="AG749" vm="2368">
        <f ca="1"/>
        <v>39444</v>
      </c>
      <c r="AH749" vm="2369">
        <f ca="1"/>
        <v>7.1368</v>
      </c>
    </row>
    <row r="750" spans="33:34" x14ac:dyDescent="0.2">
      <c r="AG750" vm="2370">
        <f ca="1"/>
        <v>39447</v>
      </c>
      <c r="AH750" vm="208">
        <f ca="1"/>
        <v>7.0743</v>
      </c>
    </row>
    <row r="751" spans="33:34" x14ac:dyDescent="0.2">
      <c r="AG751" vm="2371">
        <f ca="1"/>
        <v>39449</v>
      </c>
      <c r="AH751" vm="2372">
        <f ca="1"/>
        <v>6.9585999999999997</v>
      </c>
    </row>
    <row r="752" spans="33:34" x14ac:dyDescent="0.2">
      <c r="AG752" vm="2373">
        <f ca="1"/>
        <v>39450</v>
      </c>
      <c r="AH752" vm="2374">
        <f ca="1"/>
        <v>6.9618000000000002</v>
      </c>
    </row>
    <row r="753" spans="33:34" x14ac:dyDescent="0.2">
      <c r="AG753" vm="2375">
        <f ca="1"/>
        <v>39451</v>
      </c>
      <c r="AH753" vm="2376">
        <f ca="1"/>
        <v>6.4303999999999997</v>
      </c>
    </row>
    <row r="754" spans="33:34" x14ac:dyDescent="0.2">
      <c r="AG754" vm="2377">
        <f ca="1"/>
        <v>39454</v>
      </c>
      <c r="AH754" vm="2378">
        <f ca="1"/>
        <v>6.3442999999999996</v>
      </c>
    </row>
    <row r="755" spans="33:34" x14ac:dyDescent="0.2">
      <c r="AG755" vm="2379">
        <f ca="1"/>
        <v>39455</v>
      </c>
      <c r="AH755" vm="2380">
        <f ca="1"/>
        <v>6.1161000000000003</v>
      </c>
    </row>
    <row r="756" spans="33:34" x14ac:dyDescent="0.2">
      <c r="AG756" vm="2381">
        <f ca="1"/>
        <v>39456</v>
      </c>
      <c r="AH756" vm="2382">
        <f ca="1"/>
        <v>6.4070999999999998</v>
      </c>
    </row>
    <row r="757" spans="33:34" x14ac:dyDescent="0.2">
      <c r="AG757" vm="2383">
        <f ca="1"/>
        <v>39457</v>
      </c>
      <c r="AH757" vm="2384">
        <f ca="1"/>
        <v>6.3578999999999999</v>
      </c>
    </row>
    <row r="758" spans="33:34" x14ac:dyDescent="0.2">
      <c r="AG758" vm="2385">
        <f ca="1"/>
        <v>39458</v>
      </c>
      <c r="AH758" vm="2386">
        <f ca="1"/>
        <v>6.1675000000000004</v>
      </c>
    </row>
    <row r="759" spans="33:34" x14ac:dyDescent="0.2">
      <c r="AG759" vm="2387">
        <f ca="1"/>
        <v>39461</v>
      </c>
      <c r="AH759" vm="2388">
        <f ca="1"/>
        <v>6.3849999999999998</v>
      </c>
    </row>
    <row r="760" spans="33:34" x14ac:dyDescent="0.2">
      <c r="AG760" vm="2389">
        <f ca="1"/>
        <v>39462</v>
      </c>
      <c r="AH760" vm="2390">
        <f ca="1"/>
        <v>6.0370999999999997</v>
      </c>
    </row>
    <row r="761" spans="33:34" x14ac:dyDescent="0.2">
      <c r="AG761" vm="2391">
        <f ca="1"/>
        <v>39463</v>
      </c>
      <c r="AH761" vm="2392">
        <f ca="1"/>
        <v>5.7013999999999996</v>
      </c>
    </row>
    <row r="762" spans="33:34" x14ac:dyDescent="0.2">
      <c r="AG762" vm="2393">
        <f ca="1"/>
        <v>39464</v>
      </c>
      <c r="AH762" vm="2394">
        <f ca="1"/>
        <v>5.7461000000000002</v>
      </c>
    </row>
    <row r="763" spans="33:34" x14ac:dyDescent="0.2">
      <c r="AG763" vm="2395">
        <f ca="1"/>
        <v>39465</v>
      </c>
      <c r="AH763" vm="2396">
        <f ca="1"/>
        <v>5.7629000000000001</v>
      </c>
    </row>
    <row r="764" spans="33:34" x14ac:dyDescent="0.2">
      <c r="AG764" vm="2397">
        <f ca="1"/>
        <v>39469</v>
      </c>
      <c r="AH764" vm="2398">
        <f ca="1"/>
        <v>5.5586000000000002</v>
      </c>
    </row>
    <row r="765" spans="33:34" x14ac:dyDescent="0.2">
      <c r="AG765" vm="2399">
        <f ca="1"/>
        <v>39470</v>
      </c>
      <c r="AH765" vm="2400">
        <f ca="1"/>
        <v>4.9668999999999999</v>
      </c>
    </row>
    <row r="766" spans="33:34" x14ac:dyDescent="0.2">
      <c r="AG766" vm="2401">
        <f ca="1"/>
        <v>39471</v>
      </c>
      <c r="AH766" vm="2402">
        <f ca="1"/>
        <v>4.8429000000000002</v>
      </c>
    </row>
    <row r="767" spans="33:34" x14ac:dyDescent="0.2">
      <c r="AG767" vm="2403">
        <f ca="1"/>
        <v>39472</v>
      </c>
      <c r="AH767" vm="2404">
        <f ca="1"/>
        <v>4.6432000000000002</v>
      </c>
    </row>
    <row r="768" spans="33:34" x14ac:dyDescent="0.2">
      <c r="AG768" vm="2405">
        <f ca="1"/>
        <v>39475</v>
      </c>
      <c r="AH768" vm="2404">
        <f ca="1"/>
        <v>4.6432000000000002</v>
      </c>
    </row>
    <row r="769" spans="33:34" x14ac:dyDescent="0.2">
      <c r="AG769" vm="2406">
        <f ca="1"/>
        <v>39476</v>
      </c>
      <c r="AH769" vm="2407">
        <f ca="1"/>
        <v>4.6978999999999997</v>
      </c>
    </row>
    <row r="770" spans="33:34" x14ac:dyDescent="0.2">
      <c r="AG770" vm="2408">
        <f ca="1"/>
        <v>39477</v>
      </c>
      <c r="AH770" vm="2409">
        <f ca="1"/>
        <v>4.7206999999999999</v>
      </c>
    </row>
    <row r="771" spans="33:34" x14ac:dyDescent="0.2">
      <c r="AG771" vm="2410">
        <f ca="1"/>
        <v>39478</v>
      </c>
      <c r="AH771" vm="214">
        <f ca="1"/>
        <v>4.8342999999999998</v>
      </c>
    </row>
    <row r="772" spans="33:34" x14ac:dyDescent="0.2">
      <c r="AG772" vm="219">
        <f ca="1"/>
        <v>39479</v>
      </c>
      <c r="AH772" vm="2411">
        <f ca="1"/>
        <v>4.7767999999999997</v>
      </c>
    </row>
    <row r="773" spans="33:34" x14ac:dyDescent="0.2">
      <c r="AG773" vm="2412">
        <f ca="1"/>
        <v>39482</v>
      </c>
      <c r="AH773" vm="2413">
        <f ca="1"/>
        <v>4.7018000000000004</v>
      </c>
    </row>
    <row r="774" spans="33:34" x14ac:dyDescent="0.2">
      <c r="AG774" vm="2414">
        <f ca="1"/>
        <v>39483</v>
      </c>
      <c r="AH774" vm="2415">
        <f ca="1"/>
        <v>4.62</v>
      </c>
    </row>
    <row r="775" spans="33:34" x14ac:dyDescent="0.2">
      <c r="AG775" vm="2416">
        <f ca="1"/>
        <v>39484</v>
      </c>
      <c r="AH775" vm="2417">
        <f ca="1"/>
        <v>4.3571</v>
      </c>
    </row>
    <row r="776" spans="33:34" x14ac:dyDescent="0.2">
      <c r="AG776" vm="2418">
        <f ca="1"/>
        <v>39485</v>
      </c>
      <c r="AH776" vm="2419">
        <f ca="1"/>
        <v>4.33</v>
      </c>
    </row>
    <row r="777" spans="33:34" x14ac:dyDescent="0.2">
      <c r="AG777" vm="2420">
        <f ca="1"/>
        <v>39486</v>
      </c>
      <c r="AH777" vm="2421">
        <f ca="1"/>
        <v>4.4813999999999998</v>
      </c>
    </row>
    <row r="778" spans="33:34" x14ac:dyDescent="0.2">
      <c r="AG778" vm="2422">
        <f ca="1"/>
        <v>39489</v>
      </c>
      <c r="AH778" vm="2423">
        <f ca="1"/>
        <v>4.6231999999999998</v>
      </c>
    </row>
    <row r="779" spans="33:34" x14ac:dyDescent="0.2">
      <c r="AG779" vm="2424">
        <f ca="1"/>
        <v>39490</v>
      </c>
      <c r="AH779" vm="2425">
        <f ca="1"/>
        <v>4.4592999999999998</v>
      </c>
    </row>
    <row r="780" spans="33:34" x14ac:dyDescent="0.2">
      <c r="AG780" vm="2426">
        <f ca="1"/>
        <v>39491</v>
      </c>
      <c r="AH780" vm="2427">
        <f ca="1"/>
        <v>4.6214000000000004</v>
      </c>
    </row>
    <row r="781" spans="33:34" x14ac:dyDescent="0.2">
      <c r="AG781" vm="2428">
        <f ca="1"/>
        <v>39492</v>
      </c>
      <c r="AH781" vm="2429">
        <f ca="1"/>
        <v>4.5521000000000003</v>
      </c>
    </row>
    <row r="782" spans="33:34" x14ac:dyDescent="0.2">
      <c r="AG782" vm="2430">
        <f ca="1"/>
        <v>39493</v>
      </c>
      <c r="AH782" vm="2431">
        <f ca="1"/>
        <v>4.4511000000000003</v>
      </c>
    </row>
    <row r="783" spans="33:34" x14ac:dyDescent="0.2">
      <c r="AG783" vm="2432">
        <f ca="1"/>
        <v>39497</v>
      </c>
      <c r="AH783" vm="2433">
        <f ca="1"/>
        <v>4.3635999999999999</v>
      </c>
    </row>
    <row r="784" spans="33:34" x14ac:dyDescent="0.2">
      <c r="AG784" vm="2434">
        <f ca="1"/>
        <v>39498</v>
      </c>
      <c r="AH784" vm="2435">
        <f ca="1"/>
        <v>4.4221000000000004</v>
      </c>
    </row>
    <row r="785" spans="33:34" x14ac:dyDescent="0.2">
      <c r="AG785" vm="2436">
        <f ca="1"/>
        <v>39499</v>
      </c>
      <c r="AH785" vm="2437">
        <f ca="1"/>
        <v>4.3407</v>
      </c>
    </row>
    <row r="786" spans="33:34" x14ac:dyDescent="0.2">
      <c r="AG786" vm="2438">
        <f ca="1"/>
        <v>39500</v>
      </c>
      <c r="AH786" vm="2439">
        <f ca="1"/>
        <v>4.2664</v>
      </c>
    </row>
    <row r="787" spans="33:34" x14ac:dyDescent="0.2">
      <c r="AG787" vm="2440">
        <f ca="1"/>
        <v>39503</v>
      </c>
      <c r="AH787" vm="2441">
        <f ca="1"/>
        <v>4.2763999999999998</v>
      </c>
    </row>
    <row r="788" spans="33:34" x14ac:dyDescent="0.2">
      <c r="AG788" vm="2442">
        <f ca="1"/>
        <v>39504</v>
      </c>
      <c r="AH788" vm="2443">
        <f ca="1"/>
        <v>4.2553999999999998</v>
      </c>
    </row>
    <row r="789" spans="33:34" x14ac:dyDescent="0.2">
      <c r="AG789" vm="2444">
        <f ca="1"/>
        <v>39505</v>
      </c>
      <c r="AH789" vm="2445">
        <f ca="1"/>
        <v>4.3914</v>
      </c>
    </row>
    <row r="790" spans="33:34" x14ac:dyDescent="0.2">
      <c r="AG790" vm="2446">
        <f ca="1"/>
        <v>39506</v>
      </c>
      <c r="AH790" vm="2447">
        <f ca="1"/>
        <v>4.6395999999999997</v>
      </c>
    </row>
    <row r="791" spans="33:34" x14ac:dyDescent="0.2">
      <c r="AG791" vm="2448">
        <f ca="1"/>
        <v>39507</v>
      </c>
      <c r="AH791" vm="220">
        <f ca="1"/>
        <v>4.4649999999999999</v>
      </c>
    </row>
    <row r="792" spans="33:34" x14ac:dyDescent="0.2">
      <c r="AG792" vm="2449">
        <f ca="1"/>
        <v>39510</v>
      </c>
      <c r="AH792" vm="2450">
        <f ca="1"/>
        <v>4.3475000000000001</v>
      </c>
    </row>
    <row r="793" spans="33:34" x14ac:dyDescent="0.2">
      <c r="AG793" vm="2451">
        <f ca="1"/>
        <v>39511</v>
      </c>
      <c r="AH793" vm="2452">
        <f ca="1"/>
        <v>4.4507000000000003</v>
      </c>
    </row>
    <row r="794" spans="33:34" x14ac:dyDescent="0.2">
      <c r="AG794" vm="2453">
        <f ca="1"/>
        <v>39512</v>
      </c>
      <c r="AH794" vm="2096">
        <f ca="1"/>
        <v>4.4461000000000004</v>
      </c>
    </row>
    <row r="795" spans="33:34" x14ac:dyDescent="0.2">
      <c r="AG795" vm="2454">
        <f ca="1"/>
        <v>39513</v>
      </c>
      <c r="AH795" vm="2455">
        <f ca="1"/>
        <v>4.3189000000000002</v>
      </c>
    </row>
    <row r="796" spans="33:34" x14ac:dyDescent="0.2">
      <c r="AG796" vm="2456">
        <f ca="1"/>
        <v>39514</v>
      </c>
      <c r="AH796" vm="2457">
        <f ca="1"/>
        <v>4.3661000000000003</v>
      </c>
    </row>
    <row r="797" spans="33:34" x14ac:dyDescent="0.2">
      <c r="AG797" vm="2458">
        <f ca="1"/>
        <v>39517</v>
      </c>
      <c r="AH797" vm="2459">
        <f ca="1"/>
        <v>4.2746000000000004</v>
      </c>
    </row>
    <row r="798" spans="33:34" x14ac:dyDescent="0.2">
      <c r="AG798" vm="2460">
        <f ca="1"/>
        <v>39518</v>
      </c>
      <c r="AH798" vm="2461">
        <f ca="1"/>
        <v>4.5481999999999996</v>
      </c>
    </row>
    <row r="799" spans="33:34" x14ac:dyDescent="0.2">
      <c r="AG799" vm="2462">
        <f ca="1"/>
        <v>39519</v>
      </c>
      <c r="AH799" vm="2463">
        <f ca="1"/>
        <v>4.5011000000000001</v>
      </c>
    </row>
    <row r="800" spans="33:34" x14ac:dyDescent="0.2">
      <c r="AG800" vm="2464">
        <f ca="1"/>
        <v>39520</v>
      </c>
      <c r="AH800" vm="2465">
        <f ca="1"/>
        <v>4.5693000000000001</v>
      </c>
    </row>
    <row r="801" spans="33:34" x14ac:dyDescent="0.2">
      <c r="AG801" vm="2466">
        <f ca="1"/>
        <v>39521</v>
      </c>
      <c r="AH801" vm="2467">
        <f ca="1"/>
        <v>4.5217999999999998</v>
      </c>
    </row>
    <row r="802" spans="33:34" x14ac:dyDescent="0.2">
      <c r="AG802" vm="2468">
        <f ca="1"/>
        <v>39524</v>
      </c>
      <c r="AH802" vm="2469">
        <f ca="1"/>
        <v>4.5260999999999996</v>
      </c>
    </row>
    <row r="803" spans="33:34" x14ac:dyDescent="0.2">
      <c r="AG803" vm="2470">
        <f ca="1"/>
        <v>39525</v>
      </c>
      <c r="AH803" vm="2471">
        <f ca="1"/>
        <v>4.7435999999999998</v>
      </c>
    </row>
    <row r="804" spans="33:34" x14ac:dyDescent="0.2">
      <c r="AG804" vm="2472">
        <f ca="1"/>
        <v>39526</v>
      </c>
      <c r="AH804" vm="2473">
        <f ca="1"/>
        <v>4.6311</v>
      </c>
    </row>
    <row r="805" spans="33:34" x14ac:dyDescent="0.2">
      <c r="AG805" vm="2474">
        <f ca="1"/>
        <v>39527</v>
      </c>
      <c r="AH805" vm="2475">
        <f ca="1"/>
        <v>4.7595999999999998</v>
      </c>
    </row>
    <row r="806" spans="33:34" x14ac:dyDescent="0.2">
      <c r="AG806" vm="2476">
        <f ca="1"/>
        <v>39531</v>
      </c>
      <c r="AH806" vm="2477">
        <f ca="1"/>
        <v>4.9832000000000001</v>
      </c>
    </row>
    <row r="807" spans="33:34" x14ac:dyDescent="0.2">
      <c r="AG807" vm="2478">
        <f ca="1"/>
        <v>39532</v>
      </c>
      <c r="AH807" vm="2479">
        <f ca="1"/>
        <v>5.0350000000000001</v>
      </c>
    </row>
    <row r="808" spans="33:34" x14ac:dyDescent="0.2">
      <c r="AG808" vm="2480">
        <f ca="1"/>
        <v>39533</v>
      </c>
      <c r="AH808" vm="2481">
        <f ca="1"/>
        <v>5.1806999999999999</v>
      </c>
    </row>
    <row r="809" spans="33:34" x14ac:dyDescent="0.2">
      <c r="AG809" vm="2482">
        <f ca="1"/>
        <v>39534</v>
      </c>
      <c r="AH809" vm="2483">
        <f ca="1"/>
        <v>5.0088999999999997</v>
      </c>
    </row>
    <row r="810" spans="33:34" x14ac:dyDescent="0.2">
      <c r="AG810" vm="2484">
        <f ca="1"/>
        <v>39535</v>
      </c>
      <c r="AH810" vm="2485">
        <f ca="1"/>
        <v>5.1074999999999999</v>
      </c>
    </row>
    <row r="811" spans="33:34" x14ac:dyDescent="0.2">
      <c r="AG811" vm="2486">
        <f ca="1"/>
        <v>39538</v>
      </c>
      <c r="AH811" vm="226">
        <f ca="1"/>
        <v>5.125</v>
      </c>
    </row>
    <row r="812" spans="33:34" x14ac:dyDescent="0.2">
      <c r="AG812" vm="231">
        <f ca="1"/>
        <v>39539</v>
      </c>
      <c r="AH812" vm="2487">
        <f ca="1"/>
        <v>5.3403999999999998</v>
      </c>
    </row>
    <row r="813" spans="33:34" x14ac:dyDescent="0.2">
      <c r="AG813" vm="2488">
        <f ca="1"/>
        <v>39540</v>
      </c>
      <c r="AH813" vm="2489">
        <f ca="1"/>
        <v>5.2675000000000001</v>
      </c>
    </row>
    <row r="814" spans="33:34" x14ac:dyDescent="0.2">
      <c r="AG814" vm="2490">
        <f ca="1"/>
        <v>39541</v>
      </c>
      <c r="AH814" vm="2491">
        <f ca="1"/>
        <v>5.4146000000000001</v>
      </c>
    </row>
    <row r="815" spans="33:34" x14ac:dyDescent="0.2">
      <c r="AG815" vm="2492">
        <f ca="1"/>
        <v>39542</v>
      </c>
      <c r="AH815" vm="2493">
        <f ca="1"/>
        <v>5.4671000000000003</v>
      </c>
    </row>
    <row r="816" spans="33:34" x14ac:dyDescent="0.2">
      <c r="AG816" vm="2494">
        <f ca="1"/>
        <v>39545</v>
      </c>
      <c r="AH816" vm="2495">
        <f ca="1"/>
        <v>5.5674999999999999</v>
      </c>
    </row>
    <row r="817" spans="33:34" x14ac:dyDescent="0.2">
      <c r="AG817" vm="2496">
        <f ca="1"/>
        <v>39546</v>
      </c>
      <c r="AH817" vm="2497">
        <f ca="1"/>
        <v>5.4585999999999997</v>
      </c>
    </row>
    <row r="818" spans="33:34" x14ac:dyDescent="0.2">
      <c r="AG818" vm="2498">
        <f ca="1"/>
        <v>39547</v>
      </c>
      <c r="AH818" vm="2499">
        <f ca="1"/>
        <v>5.4085999999999999</v>
      </c>
    </row>
    <row r="819" spans="33:34" x14ac:dyDescent="0.2">
      <c r="AG819" vm="2500">
        <f ca="1"/>
        <v>39548</v>
      </c>
      <c r="AH819" vm="2501">
        <f ca="1"/>
        <v>5.5195999999999996</v>
      </c>
    </row>
    <row r="820" spans="33:34" x14ac:dyDescent="0.2">
      <c r="AG820" vm="2502">
        <f ca="1"/>
        <v>39549</v>
      </c>
      <c r="AH820" vm="2503">
        <f ca="1"/>
        <v>5.2549999999999999</v>
      </c>
    </row>
    <row r="821" spans="33:34" x14ac:dyDescent="0.2">
      <c r="AG821" vm="2504">
        <f ca="1"/>
        <v>39552</v>
      </c>
      <c r="AH821" vm="2505">
        <f ca="1"/>
        <v>5.2778999999999998</v>
      </c>
    </row>
    <row r="822" spans="33:34" x14ac:dyDescent="0.2">
      <c r="AG822" vm="2506">
        <f ca="1"/>
        <v>39553</v>
      </c>
      <c r="AH822" vm="2507">
        <f ca="1"/>
        <v>5.2992999999999997</v>
      </c>
    </row>
    <row r="823" spans="33:34" x14ac:dyDescent="0.2">
      <c r="AG823" vm="2508">
        <f ca="1"/>
        <v>39554</v>
      </c>
      <c r="AH823" vm="2509">
        <f ca="1"/>
        <v>5.4893000000000001</v>
      </c>
    </row>
    <row r="824" spans="33:34" x14ac:dyDescent="0.2">
      <c r="AG824" vm="2510">
        <f ca="1"/>
        <v>39555</v>
      </c>
      <c r="AH824" vm="2511">
        <f ca="1"/>
        <v>5.5175000000000001</v>
      </c>
    </row>
    <row r="825" spans="33:34" x14ac:dyDescent="0.2">
      <c r="AG825" vm="2512">
        <f ca="1"/>
        <v>39556</v>
      </c>
      <c r="AH825" vm="2513">
        <f ca="1"/>
        <v>5.7514000000000003</v>
      </c>
    </row>
    <row r="826" spans="33:34" x14ac:dyDescent="0.2">
      <c r="AG826" vm="2514">
        <f ca="1"/>
        <v>39559</v>
      </c>
      <c r="AH826" vm="2515">
        <f ca="1"/>
        <v>6.0057</v>
      </c>
    </row>
    <row r="827" spans="33:34" x14ac:dyDescent="0.2">
      <c r="AG827" vm="2516">
        <f ca="1"/>
        <v>39560</v>
      </c>
      <c r="AH827" vm="2517">
        <f ca="1"/>
        <v>5.7214</v>
      </c>
    </row>
    <row r="828" spans="33:34" x14ac:dyDescent="0.2">
      <c r="AG828" vm="2518">
        <f ca="1"/>
        <v>39561</v>
      </c>
      <c r="AH828" vm="2519">
        <f ca="1"/>
        <v>5.8174999999999999</v>
      </c>
    </row>
    <row r="829" spans="33:34" x14ac:dyDescent="0.2">
      <c r="AG829" vm="2520">
        <f ca="1"/>
        <v>39562</v>
      </c>
      <c r="AH829" vm="2521">
        <f ca="1"/>
        <v>6.0335999999999999</v>
      </c>
    </row>
    <row r="830" spans="33:34" x14ac:dyDescent="0.2">
      <c r="AG830" vm="2522">
        <f ca="1"/>
        <v>39563</v>
      </c>
      <c r="AH830" vm="2523">
        <f ca="1"/>
        <v>6.0617999999999999</v>
      </c>
    </row>
    <row r="831" spans="33:34" x14ac:dyDescent="0.2">
      <c r="AG831" vm="2524">
        <f ca="1"/>
        <v>39566</v>
      </c>
      <c r="AH831" vm="2525">
        <f ca="1"/>
        <v>6.1513999999999998</v>
      </c>
    </row>
    <row r="832" spans="33:34" x14ac:dyDescent="0.2">
      <c r="AG832" vm="2526">
        <f ca="1"/>
        <v>39567</v>
      </c>
      <c r="AH832" vm="2527">
        <f ca="1"/>
        <v>6.2518000000000002</v>
      </c>
    </row>
    <row r="833" spans="33:34" x14ac:dyDescent="0.2">
      <c r="AG833" vm="2528">
        <f ca="1"/>
        <v>39568</v>
      </c>
      <c r="AH833" vm="232">
        <f ca="1"/>
        <v>6.2125000000000004</v>
      </c>
    </row>
    <row r="834" spans="33:34" x14ac:dyDescent="0.2">
      <c r="AG834" vm="237">
        <f ca="1"/>
        <v>39569</v>
      </c>
      <c r="AH834" vm="2529">
        <f ca="1"/>
        <v>6.4286000000000003</v>
      </c>
    </row>
    <row r="835" spans="33:34" x14ac:dyDescent="0.2">
      <c r="AG835" vm="2530">
        <f ca="1"/>
        <v>39570</v>
      </c>
      <c r="AH835" vm="2531">
        <f ca="1"/>
        <v>6.4621000000000004</v>
      </c>
    </row>
    <row r="836" spans="33:34" x14ac:dyDescent="0.2">
      <c r="AG836" vm="2532">
        <f ca="1"/>
        <v>39573</v>
      </c>
      <c r="AH836" vm="2533">
        <f ca="1"/>
        <v>6.5975000000000001</v>
      </c>
    </row>
    <row r="837" spans="33:34" x14ac:dyDescent="0.2">
      <c r="AG837" vm="2534">
        <f ca="1"/>
        <v>39574</v>
      </c>
      <c r="AH837" vm="2535">
        <f ca="1"/>
        <v>6.6664000000000003</v>
      </c>
    </row>
    <row r="838" spans="33:34" x14ac:dyDescent="0.2">
      <c r="AG838" vm="2536">
        <f ca="1"/>
        <v>39575</v>
      </c>
      <c r="AH838" vm="2537">
        <f ca="1"/>
        <v>6.5210999999999997</v>
      </c>
    </row>
    <row r="839" spans="33:34" x14ac:dyDescent="0.2">
      <c r="AG839" vm="2538">
        <f ca="1"/>
        <v>39576</v>
      </c>
      <c r="AH839" vm="2539">
        <f ca="1"/>
        <v>6.6093000000000002</v>
      </c>
    </row>
    <row r="840" spans="33:34" x14ac:dyDescent="0.2">
      <c r="AG840" vm="2540">
        <f ca="1"/>
        <v>39577</v>
      </c>
      <c r="AH840" vm="2541">
        <f ca="1"/>
        <v>6.5518000000000001</v>
      </c>
    </row>
    <row r="841" spans="33:34" x14ac:dyDescent="0.2">
      <c r="AG841" vm="2542">
        <f ca="1"/>
        <v>39580</v>
      </c>
      <c r="AH841" vm="2543">
        <f ca="1"/>
        <v>6.72</v>
      </c>
    </row>
    <row r="842" spans="33:34" x14ac:dyDescent="0.2">
      <c r="AG842" vm="2544">
        <f ca="1"/>
        <v>39581</v>
      </c>
      <c r="AH842" vm="2545">
        <f ca="1"/>
        <v>6.7843</v>
      </c>
    </row>
    <row r="843" spans="33:34" x14ac:dyDescent="0.2">
      <c r="AG843" vm="2546">
        <f ca="1"/>
        <v>39582</v>
      </c>
      <c r="AH843" vm="2547">
        <f ca="1"/>
        <v>6.6520999999999999</v>
      </c>
    </row>
    <row r="844" spans="33:34" x14ac:dyDescent="0.2">
      <c r="AG844" vm="2548">
        <f ca="1"/>
        <v>39583</v>
      </c>
      <c r="AH844" vm="2549">
        <f ca="1"/>
        <v>6.7760999999999996</v>
      </c>
    </row>
    <row r="845" spans="33:34" x14ac:dyDescent="0.2">
      <c r="AG845" vm="2550">
        <f ca="1"/>
        <v>39584</v>
      </c>
      <c r="AH845" vm="2551">
        <f ca="1"/>
        <v>6.7007000000000003</v>
      </c>
    </row>
    <row r="846" spans="33:34" x14ac:dyDescent="0.2">
      <c r="AG846" vm="2552">
        <f ca="1"/>
        <v>39587</v>
      </c>
      <c r="AH846" vm="2553">
        <f ca="1"/>
        <v>6.5571000000000002</v>
      </c>
    </row>
    <row r="847" spans="33:34" x14ac:dyDescent="0.2">
      <c r="AG847" vm="2554">
        <f ca="1"/>
        <v>39588</v>
      </c>
      <c r="AH847" vm="2555">
        <f ca="1"/>
        <v>6.6393000000000004</v>
      </c>
    </row>
    <row r="848" spans="33:34" x14ac:dyDescent="0.2">
      <c r="AG848" vm="2556">
        <f ca="1"/>
        <v>39589</v>
      </c>
      <c r="AH848" vm="2557">
        <f ca="1"/>
        <v>6.3639000000000001</v>
      </c>
    </row>
    <row r="849" spans="33:34" x14ac:dyDescent="0.2">
      <c r="AG849" vm="2558">
        <f ca="1"/>
        <v>39590</v>
      </c>
      <c r="AH849" vm="2559">
        <f ca="1"/>
        <v>6.3231999999999999</v>
      </c>
    </row>
    <row r="850" spans="33:34" x14ac:dyDescent="0.2">
      <c r="AG850" vm="2560">
        <f ca="1"/>
        <v>39591</v>
      </c>
      <c r="AH850" vm="2561">
        <f ca="1"/>
        <v>6.4703999999999997</v>
      </c>
    </row>
    <row r="851" spans="33:34" x14ac:dyDescent="0.2">
      <c r="AG851" vm="2562">
        <f ca="1"/>
        <v>39595</v>
      </c>
      <c r="AH851" vm="2563">
        <f ca="1"/>
        <v>6.6581999999999999</v>
      </c>
    </row>
    <row r="852" spans="33:34" x14ac:dyDescent="0.2">
      <c r="AG852" vm="2564">
        <f ca="1"/>
        <v>39596</v>
      </c>
      <c r="AH852" vm="2565">
        <f ca="1"/>
        <v>6.6788999999999996</v>
      </c>
    </row>
    <row r="853" spans="33:34" x14ac:dyDescent="0.2">
      <c r="AG853" vm="2566">
        <f ca="1"/>
        <v>39597</v>
      </c>
      <c r="AH853" vm="2567">
        <f ca="1"/>
        <v>6.6675000000000004</v>
      </c>
    </row>
    <row r="854" spans="33:34" x14ac:dyDescent="0.2">
      <c r="AG854" vm="2568">
        <f ca="1"/>
        <v>39598</v>
      </c>
      <c r="AH854" vm="238">
        <f ca="1"/>
        <v>6.7411000000000003</v>
      </c>
    </row>
    <row r="855" spans="33:34" x14ac:dyDescent="0.2">
      <c r="AG855" vm="2569">
        <f ca="1"/>
        <v>39601</v>
      </c>
      <c r="AH855" vm="2570">
        <f ca="1"/>
        <v>6.6463999999999999</v>
      </c>
    </row>
    <row r="856" spans="33:34" x14ac:dyDescent="0.2">
      <c r="AG856" vm="2571">
        <f ca="1"/>
        <v>39602</v>
      </c>
      <c r="AH856" vm="2572">
        <f ca="1"/>
        <v>6.6204000000000001</v>
      </c>
    </row>
    <row r="857" spans="33:34" x14ac:dyDescent="0.2">
      <c r="AG857" vm="2573">
        <f ca="1"/>
        <v>39603</v>
      </c>
      <c r="AH857" vm="2574">
        <f ca="1"/>
        <v>6.6139000000000001</v>
      </c>
    </row>
    <row r="858" spans="33:34" x14ac:dyDescent="0.2">
      <c r="AG858" vm="2575">
        <f ca="1"/>
        <v>39604</v>
      </c>
      <c r="AH858" vm="2576">
        <f ca="1"/>
        <v>6.7653999999999996</v>
      </c>
    </row>
    <row r="859" spans="33:34" x14ac:dyDescent="0.2">
      <c r="AG859" vm="2577">
        <f ca="1"/>
        <v>39605</v>
      </c>
      <c r="AH859" vm="2578">
        <f ca="1"/>
        <v>6.63</v>
      </c>
    </row>
    <row r="860" spans="33:34" x14ac:dyDescent="0.2">
      <c r="AG860" vm="2579">
        <f ca="1"/>
        <v>39608</v>
      </c>
      <c r="AH860" vm="2580">
        <f ca="1"/>
        <v>6.4861000000000004</v>
      </c>
    </row>
    <row r="861" spans="33:34" x14ac:dyDescent="0.2">
      <c r="AG861" vm="2581">
        <f ca="1"/>
        <v>39609</v>
      </c>
      <c r="AH861" vm="2578">
        <f ca="1"/>
        <v>6.63</v>
      </c>
    </row>
    <row r="862" spans="33:34" x14ac:dyDescent="0.2">
      <c r="AG862" vm="2582">
        <f ca="1"/>
        <v>39610</v>
      </c>
      <c r="AH862" vm="2583">
        <f ca="1"/>
        <v>6.4574999999999996</v>
      </c>
    </row>
    <row r="863" spans="33:34" x14ac:dyDescent="0.2">
      <c r="AG863" vm="2584">
        <f ca="1"/>
        <v>39611</v>
      </c>
      <c r="AH863" vm="2585">
        <f ca="1"/>
        <v>6.1879</v>
      </c>
    </row>
    <row r="864" spans="33:34" x14ac:dyDescent="0.2">
      <c r="AG864" vm="2586">
        <f ca="1"/>
        <v>39612</v>
      </c>
      <c r="AH864" vm="2587">
        <f ca="1"/>
        <v>6.1561000000000003</v>
      </c>
    </row>
    <row r="865" spans="33:34" x14ac:dyDescent="0.2">
      <c r="AG865" vm="2588">
        <f ca="1"/>
        <v>39615</v>
      </c>
      <c r="AH865" vm="2589">
        <f ca="1"/>
        <v>6.3156999999999996</v>
      </c>
    </row>
    <row r="866" spans="33:34" x14ac:dyDescent="0.2">
      <c r="AG866" vm="2590">
        <f ca="1"/>
        <v>39616</v>
      </c>
      <c r="AH866" vm="2591">
        <f ca="1"/>
        <v>6.4795999999999996</v>
      </c>
    </row>
    <row r="867" spans="33:34" x14ac:dyDescent="0.2">
      <c r="AG867" vm="2592">
        <f ca="1"/>
        <v>39617</v>
      </c>
      <c r="AH867" vm="2593">
        <f ca="1"/>
        <v>6.3838999999999997</v>
      </c>
    </row>
    <row r="868" spans="33:34" x14ac:dyDescent="0.2">
      <c r="AG868" vm="2594">
        <f ca="1"/>
        <v>39618</v>
      </c>
      <c r="AH868" vm="2595">
        <f ca="1"/>
        <v>6.4607000000000001</v>
      </c>
    </row>
    <row r="869" spans="33:34" x14ac:dyDescent="0.2">
      <c r="AG869" vm="2596">
        <f ca="1"/>
        <v>39619</v>
      </c>
      <c r="AH869" vm="2597">
        <f ca="1"/>
        <v>6.2595999999999998</v>
      </c>
    </row>
    <row r="870" spans="33:34" x14ac:dyDescent="0.2">
      <c r="AG870" vm="2598">
        <f ca="1"/>
        <v>39622</v>
      </c>
      <c r="AH870" vm="2599">
        <f ca="1"/>
        <v>6.1843000000000004</v>
      </c>
    </row>
    <row r="871" spans="33:34" x14ac:dyDescent="0.2">
      <c r="AG871" vm="2600">
        <f ca="1"/>
        <v>39623</v>
      </c>
      <c r="AH871" vm="2601">
        <f ca="1"/>
        <v>6.1875</v>
      </c>
    </row>
    <row r="872" spans="33:34" x14ac:dyDescent="0.2">
      <c r="AG872" vm="2602">
        <f ca="1"/>
        <v>39624</v>
      </c>
      <c r="AH872" vm="2603">
        <f ca="1"/>
        <v>6.3353999999999999</v>
      </c>
    </row>
    <row r="873" spans="33:34" x14ac:dyDescent="0.2">
      <c r="AG873" vm="2604">
        <f ca="1"/>
        <v>39625</v>
      </c>
      <c r="AH873" vm="2605">
        <f ca="1"/>
        <v>6.0092999999999996</v>
      </c>
    </row>
    <row r="874" spans="33:34" x14ac:dyDescent="0.2">
      <c r="AG874" vm="2606">
        <f ca="1"/>
        <v>39626</v>
      </c>
      <c r="AH874" vm="2607">
        <f ca="1"/>
        <v>6.0746000000000002</v>
      </c>
    </row>
    <row r="875" spans="33:34" x14ac:dyDescent="0.2">
      <c r="AG875" vm="2608">
        <f ca="1"/>
        <v>39629</v>
      </c>
      <c r="AH875" vm="244">
        <f ca="1"/>
        <v>5.98</v>
      </c>
    </row>
    <row r="876" spans="33:34" x14ac:dyDescent="0.2">
      <c r="AG876" vm="249">
        <f ca="1"/>
        <v>39630</v>
      </c>
      <c r="AH876" vm="2609">
        <f ca="1"/>
        <v>6.2385999999999999</v>
      </c>
    </row>
    <row r="877" spans="33:34" x14ac:dyDescent="0.2">
      <c r="AG877" vm="2610">
        <f ca="1"/>
        <v>39631</v>
      </c>
      <c r="AH877" vm="2611">
        <f ca="1"/>
        <v>6.0064000000000002</v>
      </c>
    </row>
    <row r="878" spans="33:34" x14ac:dyDescent="0.2">
      <c r="AG878" vm="2612">
        <f ca="1"/>
        <v>39632</v>
      </c>
      <c r="AH878" vm="2613">
        <f ca="1"/>
        <v>6.0757000000000003</v>
      </c>
    </row>
    <row r="879" spans="33:34" x14ac:dyDescent="0.2">
      <c r="AG879" vm="2614">
        <f ca="1"/>
        <v>39636</v>
      </c>
      <c r="AH879" vm="2615">
        <f ca="1"/>
        <v>6.2557</v>
      </c>
    </row>
    <row r="880" spans="33:34" x14ac:dyDescent="0.2">
      <c r="AG880" vm="2616">
        <f ca="1"/>
        <v>39637</v>
      </c>
      <c r="AH880" vm="2617">
        <f ca="1"/>
        <v>6.4124999999999996</v>
      </c>
    </row>
    <row r="881" spans="33:34" x14ac:dyDescent="0.2">
      <c r="AG881" vm="2618">
        <f ca="1"/>
        <v>39638</v>
      </c>
      <c r="AH881" vm="2619">
        <f ca="1"/>
        <v>6.2232000000000003</v>
      </c>
    </row>
    <row r="882" spans="33:34" x14ac:dyDescent="0.2">
      <c r="AG882" vm="2620">
        <f ca="1"/>
        <v>39639</v>
      </c>
      <c r="AH882" vm="2621">
        <f ca="1"/>
        <v>6.3082000000000003</v>
      </c>
    </row>
    <row r="883" spans="33:34" x14ac:dyDescent="0.2">
      <c r="AG883" vm="2622">
        <f ca="1"/>
        <v>39640</v>
      </c>
      <c r="AH883" vm="2623">
        <f ca="1"/>
        <v>6.1635999999999997</v>
      </c>
    </row>
    <row r="884" spans="33:34" x14ac:dyDescent="0.2">
      <c r="AG884" vm="2624">
        <f ca="1"/>
        <v>39643</v>
      </c>
      <c r="AH884" vm="2625">
        <f ca="1"/>
        <v>6.21</v>
      </c>
    </row>
    <row r="885" spans="33:34" x14ac:dyDescent="0.2">
      <c r="AG885" vm="2626">
        <f ca="1"/>
        <v>39644</v>
      </c>
      <c r="AH885" vm="2627">
        <f ca="1"/>
        <v>6.0586000000000002</v>
      </c>
    </row>
    <row r="886" spans="33:34" x14ac:dyDescent="0.2">
      <c r="AG886" vm="2628">
        <f ca="1"/>
        <v>39645</v>
      </c>
      <c r="AH886" vm="2629">
        <f ca="1"/>
        <v>6.1718000000000002</v>
      </c>
    </row>
    <row r="887" spans="33:34" x14ac:dyDescent="0.2">
      <c r="AG887" vm="2630">
        <f ca="1"/>
        <v>39646</v>
      </c>
      <c r="AH887" vm="2631">
        <f ca="1"/>
        <v>6.1360999999999999</v>
      </c>
    </row>
    <row r="888" spans="33:34" x14ac:dyDescent="0.2">
      <c r="AG888" vm="2632">
        <f ca="1"/>
        <v>39647</v>
      </c>
      <c r="AH888" vm="2633">
        <f ca="1"/>
        <v>5.8982000000000001</v>
      </c>
    </row>
    <row r="889" spans="33:34" x14ac:dyDescent="0.2">
      <c r="AG889" vm="2634">
        <f ca="1"/>
        <v>39650</v>
      </c>
      <c r="AH889" vm="2635">
        <f ca="1"/>
        <v>5.9389000000000003</v>
      </c>
    </row>
    <row r="890" spans="33:34" x14ac:dyDescent="0.2">
      <c r="AG890" vm="2636">
        <f ca="1"/>
        <v>39651</v>
      </c>
      <c r="AH890" vm="2637">
        <f ca="1"/>
        <v>5.7864000000000004</v>
      </c>
    </row>
    <row r="891" spans="33:34" x14ac:dyDescent="0.2">
      <c r="AG891" vm="2638">
        <f ca="1"/>
        <v>39652</v>
      </c>
      <c r="AH891" vm="2639">
        <f ca="1"/>
        <v>5.9379</v>
      </c>
    </row>
    <row r="892" spans="33:34" x14ac:dyDescent="0.2">
      <c r="AG892" vm="2640">
        <f ca="1"/>
        <v>39653</v>
      </c>
      <c r="AH892" vm="2641">
        <f ca="1"/>
        <v>5.6795999999999998</v>
      </c>
    </row>
    <row r="893" spans="33:34" x14ac:dyDescent="0.2">
      <c r="AG893" vm="2642">
        <f ca="1"/>
        <v>39654</v>
      </c>
      <c r="AH893" vm="2643">
        <f ca="1"/>
        <v>5.79</v>
      </c>
    </row>
    <row r="894" spans="33:34" x14ac:dyDescent="0.2">
      <c r="AG894" vm="2644">
        <f ca="1"/>
        <v>39657</v>
      </c>
      <c r="AH894" vm="2645">
        <f ca="1"/>
        <v>5.5143000000000004</v>
      </c>
    </row>
    <row r="895" spans="33:34" x14ac:dyDescent="0.2">
      <c r="AG895" vm="2646">
        <f ca="1"/>
        <v>39658</v>
      </c>
      <c r="AH895" vm="2647">
        <f ca="1"/>
        <v>5.61</v>
      </c>
    </row>
    <row r="896" spans="33:34" x14ac:dyDescent="0.2">
      <c r="AG896" vm="2648">
        <f ca="1"/>
        <v>39659</v>
      </c>
      <c r="AH896" vm="2649">
        <f ca="1"/>
        <v>5.71</v>
      </c>
    </row>
    <row r="897" spans="33:34" x14ac:dyDescent="0.2">
      <c r="AG897" vm="2650">
        <f ca="1"/>
        <v>39660</v>
      </c>
      <c r="AH897" vm="250">
        <f ca="1"/>
        <v>5.6768000000000001</v>
      </c>
    </row>
    <row r="898" spans="33:34" x14ac:dyDescent="0.2">
      <c r="AG898" vm="255">
        <f ca="1"/>
        <v>39661</v>
      </c>
      <c r="AH898" vm="2651">
        <f ca="1"/>
        <v>5.5949999999999998</v>
      </c>
    </row>
    <row r="899" spans="33:34" x14ac:dyDescent="0.2">
      <c r="AG899" vm="2652">
        <f ca="1"/>
        <v>39664</v>
      </c>
      <c r="AH899" vm="2653">
        <f ca="1"/>
        <v>5.4725000000000001</v>
      </c>
    </row>
    <row r="900" spans="33:34" x14ac:dyDescent="0.2">
      <c r="AG900" vm="2654">
        <f ca="1"/>
        <v>39665</v>
      </c>
      <c r="AH900" vm="2655">
        <f ca="1"/>
        <v>5.7370999999999999</v>
      </c>
    </row>
    <row r="901" spans="33:34" x14ac:dyDescent="0.2">
      <c r="AG901" vm="2656">
        <f ca="1"/>
        <v>39666</v>
      </c>
      <c r="AH901" vm="2657">
        <f ca="1"/>
        <v>5.8639000000000001</v>
      </c>
    </row>
    <row r="902" spans="33:34" x14ac:dyDescent="0.2">
      <c r="AG902" vm="2658">
        <f ca="1"/>
        <v>39667</v>
      </c>
      <c r="AH902" vm="2659">
        <f ca="1"/>
        <v>5.8418000000000001</v>
      </c>
    </row>
    <row r="903" spans="33:34" x14ac:dyDescent="0.2">
      <c r="AG903" vm="2660">
        <f ca="1"/>
        <v>39668</v>
      </c>
      <c r="AH903" vm="2661">
        <f ca="1"/>
        <v>6.0553999999999997</v>
      </c>
    </row>
    <row r="904" spans="33:34" x14ac:dyDescent="0.2">
      <c r="AG904" vm="2662">
        <f ca="1"/>
        <v>39671</v>
      </c>
      <c r="AH904" vm="2663">
        <f ca="1"/>
        <v>6.1985999999999999</v>
      </c>
    </row>
    <row r="905" spans="33:34" x14ac:dyDescent="0.2">
      <c r="AG905" vm="2664">
        <f ca="1"/>
        <v>39672</v>
      </c>
      <c r="AH905" vm="2665">
        <f ca="1"/>
        <v>6.3117999999999999</v>
      </c>
    </row>
    <row r="906" spans="33:34" x14ac:dyDescent="0.2">
      <c r="AG906" vm="2666">
        <f ca="1"/>
        <v>39673</v>
      </c>
      <c r="AH906" vm="2667">
        <f ca="1"/>
        <v>6.4036</v>
      </c>
    </row>
    <row r="907" spans="33:34" x14ac:dyDescent="0.2">
      <c r="AG907" vm="2668">
        <f ca="1"/>
        <v>39674</v>
      </c>
      <c r="AH907" vm="2669">
        <f ca="1"/>
        <v>6.4043000000000001</v>
      </c>
    </row>
    <row r="908" spans="33:34" x14ac:dyDescent="0.2">
      <c r="AG908" vm="2670">
        <f ca="1"/>
        <v>39675</v>
      </c>
      <c r="AH908" vm="2671">
        <f ca="1"/>
        <v>6.2763999999999998</v>
      </c>
    </row>
    <row r="909" spans="33:34" x14ac:dyDescent="0.2">
      <c r="AG909" vm="2672">
        <f ca="1"/>
        <v>39678</v>
      </c>
      <c r="AH909" vm="2673">
        <f ca="1"/>
        <v>6.2638999999999996</v>
      </c>
    </row>
    <row r="910" spans="33:34" x14ac:dyDescent="0.2">
      <c r="AG910" vm="2674">
        <f ca="1"/>
        <v>39679</v>
      </c>
      <c r="AH910" vm="2675">
        <f ca="1"/>
        <v>6.1974999999999998</v>
      </c>
    </row>
    <row r="911" spans="33:34" x14ac:dyDescent="0.2">
      <c r="AG911" vm="2676">
        <f ca="1"/>
        <v>39680</v>
      </c>
      <c r="AH911" vm="2677">
        <f ca="1"/>
        <v>6.28</v>
      </c>
    </row>
    <row r="912" spans="33:34" x14ac:dyDescent="0.2">
      <c r="AG912" vm="2678">
        <f ca="1"/>
        <v>39681</v>
      </c>
      <c r="AH912" vm="2679">
        <f ca="1"/>
        <v>6.2245999999999997</v>
      </c>
    </row>
    <row r="913" spans="33:34" x14ac:dyDescent="0.2">
      <c r="AG913" vm="2680">
        <f ca="1"/>
        <v>39682</v>
      </c>
      <c r="AH913" vm="2681">
        <f ca="1"/>
        <v>6.3139000000000003</v>
      </c>
    </row>
    <row r="914" spans="33:34" x14ac:dyDescent="0.2">
      <c r="AG914" vm="2682">
        <f ca="1"/>
        <v>39685</v>
      </c>
      <c r="AH914" vm="2683">
        <f ca="1"/>
        <v>6.1624999999999996</v>
      </c>
    </row>
    <row r="915" spans="33:34" x14ac:dyDescent="0.2">
      <c r="AG915" vm="2684">
        <f ca="1"/>
        <v>39686</v>
      </c>
      <c r="AH915" vm="2685">
        <f ca="1"/>
        <v>6.2013999999999996</v>
      </c>
    </row>
    <row r="916" spans="33:34" x14ac:dyDescent="0.2">
      <c r="AG916" vm="2686">
        <f ca="1"/>
        <v>39687</v>
      </c>
      <c r="AH916" vm="2687">
        <f ca="1"/>
        <v>6.2382</v>
      </c>
    </row>
    <row r="917" spans="33:34" x14ac:dyDescent="0.2">
      <c r="AG917" vm="2688">
        <f ca="1"/>
        <v>39688</v>
      </c>
      <c r="AH917" vm="2689">
        <f ca="1"/>
        <v>6.2050000000000001</v>
      </c>
    </row>
    <row r="918" spans="33:34" x14ac:dyDescent="0.2">
      <c r="AG918" vm="2690">
        <f ca="1"/>
        <v>39689</v>
      </c>
      <c r="AH918" vm="256">
        <f ca="1"/>
        <v>6.0545999999999998</v>
      </c>
    </row>
    <row r="919" spans="33:34" x14ac:dyDescent="0.2">
      <c r="AG919" vm="2691">
        <f ca="1"/>
        <v>39693</v>
      </c>
      <c r="AH919" vm="2692">
        <f ca="1"/>
        <v>5.9353999999999996</v>
      </c>
    </row>
    <row r="920" spans="33:34" x14ac:dyDescent="0.2">
      <c r="AG920" vm="2693">
        <f ca="1"/>
        <v>39694</v>
      </c>
      <c r="AH920" vm="2694">
        <f ca="1"/>
        <v>5.9629000000000003</v>
      </c>
    </row>
    <row r="921" spans="33:34" x14ac:dyDescent="0.2">
      <c r="AG921" vm="2695">
        <f ca="1"/>
        <v>39695</v>
      </c>
      <c r="AH921" vm="2696">
        <f ca="1"/>
        <v>5.7579000000000002</v>
      </c>
    </row>
    <row r="922" spans="33:34" x14ac:dyDescent="0.2">
      <c r="AG922" vm="2697">
        <f ca="1"/>
        <v>39696</v>
      </c>
      <c r="AH922" vm="2698">
        <f ca="1"/>
        <v>5.7206999999999999</v>
      </c>
    </row>
    <row r="923" spans="33:34" x14ac:dyDescent="0.2">
      <c r="AG923" vm="2699">
        <f ca="1"/>
        <v>39699</v>
      </c>
      <c r="AH923" vm="2252">
        <f ca="1"/>
        <v>5.64</v>
      </c>
    </row>
    <row r="924" spans="33:34" x14ac:dyDescent="0.2">
      <c r="AG924" vm="2700">
        <f ca="1"/>
        <v>39700</v>
      </c>
      <c r="AH924" vm="2701">
        <f ca="1"/>
        <v>5.4170999999999996</v>
      </c>
    </row>
    <row r="925" spans="33:34" x14ac:dyDescent="0.2">
      <c r="AG925" vm="2702">
        <f ca="1"/>
        <v>39701</v>
      </c>
      <c r="AH925" vm="2491">
        <f ca="1"/>
        <v>5.4146000000000001</v>
      </c>
    </row>
    <row r="926" spans="33:34" x14ac:dyDescent="0.2">
      <c r="AG926" vm="2703">
        <f ca="1"/>
        <v>39702</v>
      </c>
      <c r="AH926" vm="2704">
        <f ca="1"/>
        <v>5.4518000000000004</v>
      </c>
    </row>
    <row r="927" spans="33:34" x14ac:dyDescent="0.2">
      <c r="AG927" vm="2705">
        <f ca="1"/>
        <v>39703</v>
      </c>
      <c r="AH927" vm="2706">
        <f ca="1"/>
        <v>5.3193000000000001</v>
      </c>
    </row>
    <row r="928" spans="33:34" x14ac:dyDescent="0.2">
      <c r="AG928" vm="2707">
        <f ca="1"/>
        <v>39706</v>
      </c>
      <c r="AH928" vm="2708">
        <f ca="1"/>
        <v>5.0129000000000001</v>
      </c>
    </row>
    <row r="929" spans="33:34" x14ac:dyDescent="0.2">
      <c r="AG929" vm="2709">
        <f ca="1"/>
        <v>39707</v>
      </c>
      <c r="AH929" vm="2710">
        <f ca="1"/>
        <v>4.9957000000000003</v>
      </c>
    </row>
    <row r="930" spans="33:34" x14ac:dyDescent="0.2">
      <c r="AG930" vm="2711">
        <f ca="1"/>
        <v>39708</v>
      </c>
      <c r="AH930" vm="2712">
        <f ca="1"/>
        <v>4.5654000000000003</v>
      </c>
    </row>
    <row r="931" spans="33:34" x14ac:dyDescent="0.2">
      <c r="AG931" vm="2713">
        <f ca="1"/>
        <v>39709</v>
      </c>
      <c r="AH931" vm="2714">
        <f ca="1"/>
        <v>4.7888999999999999</v>
      </c>
    </row>
    <row r="932" spans="33:34" x14ac:dyDescent="0.2">
      <c r="AG932" vm="2715">
        <f ca="1"/>
        <v>39710</v>
      </c>
      <c r="AH932" vm="2716">
        <f ca="1"/>
        <v>5.0324999999999998</v>
      </c>
    </row>
    <row r="933" spans="33:34" x14ac:dyDescent="0.2">
      <c r="AG933" vm="2717">
        <f ca="1"/>
        <v>39713</v>
      </c>
      <c r="AH933" vm="2718">
        <f ca="1"/>
        <v>4.6803999999999997</v>
      </c>
    </row>
    <row r="934" spans="33:34" x14ac:dyDescent="0.2">
      <c r="AG934" vm="2719">
        <f ca="1"/>
        <v>39714</v>
      </c>
      <c r="AH934" vm="2720">
        <f ca="1"/>
        <v>4.53</v>
      </c>
    </row>
    <row r="935" spans="33:34" x14ac:dyDescent="0.2">
      <c r="AG935" vm="2721">
        <f ca="1"/>
        <v>39715</v>
      </c>
      <c r="AH935" vm="2722">
        <f ca="1"/>
        <v>4.5968</v>
      </c>
    </row>
    <row r="936" spans="33:34" x14ac:dyDescent="0.2">
      <c r="AG936" vm="2723">
        <f ca="1"/>
        <v>39716</v>
      </c>
      <c r="AH936" vm="2724">
        <f ca="1"/>
        <v>4.7118000000000002</v>
      </c>
    </row>
    <row r="937" spans="33:34" x14ac:dyDescent="0.2">
      <c r="AG937" vm="2725">
        <f ca="1"/>
        <v>39717</v>
      </c>
      <c r="AH937" vm="2726">
        <f ca="1"/>
        <v>4.58</v>
      </c>
    </row>
    <row r="938" spans="33:34" x14ac:dyDescent="0.2">
      <c r="AG938" vm="2727">
        <f ca="1"/>
        <v>39720</v>
      </c>
      <c r="AH938" vm="2728">
        <f ca="1"/>
        <v>3.7593000000000001</v>
      </c>
    </row>
    <row r="939" spans="33:34" x14ac:dyDescent="0.2">
      <c r="AG939" vm="2729">
        <f ca="1"/>
        <v>39721</v>
      </c>
      <c r="AH939" vm="262">
        <f ca="1"/>
        <v>4.0593000000000004</v>
      </c>
    </row>
    <row r="940" spans="33:34" x14ac:dyDescent="0.2">
      <c r="AG940" vm="267">
        <f ca="1"/>
        <v>39722</v>
      </c>
      <c r="AH940" vm="2730">
        <f ca="1"/>
        <v>3.8971</v>
      </c>
    </row>
    <row r="941" spans="33:34" x14ac:dyDescent="0.2">
      <c r="AG941" vm="2731">
        <f ca="1"/>
        <v>39723</v>
      </c>
      <c r="AH941" vm="2732">
        <f ca="1"/>
        <v>3.5750000000000002</v>
      </c>
    </row>
    <row r="942" spans="33:34" x14ac:dyDescent="0.2">
      <c r="AG942" vm="2733">
        <f ca="1"/>
        <v>39724</v>
      </c>
      <c r="AH942" vm="2734">
        <f ca="1"/>
        <v>3.4668000000000001</v>
      </c>
    </row>
    <row r="943" spans="33:34" x14ac:dyDescent="0.2">
      <c r="AG943" vm="2735">
        <f ca="1"/>
        <v>39727</v>
      </c>
      <c r="AH943" vm="2736">
        <f ca="1"/>
        <v>3.5049999999999999</v>
      </c>
    </row>
    <row r="944" spans="33:34" x14ac:dyDescent="0.2">
      <c r="AG944" vm="2737">
        <f ca="1"/>
        <v>39728</v>
      </c>
      <c r="AH944" vm="2738">
        <f ca="1"/>
        <v>3.1842999999999999</v>
      </c>
    </row>
    <row r="945" spans="33:34" x14ac:dyDescent="0.2">
      <c r="AG945" vm="2739">
        <f ca="1"/>
        <v>39729</v>
      </c>
      <c r="AH945" vm="2740">
        <f ca="1"/>
        <v>3.2067999999999999</v>
      </c>
    </row>
    <row r="946" spans="33:34" x14ac:dyDescent="0.2">
      <c r="AG946" vm="2741">
        <f ca="1"/>
        <v>39730</v>
      </c>
      <c r="AH946" vm="2742">
        <f ca="1"/>
        <v>3.1692999999999998</v>
      </c>
    </row>
    <row r="947" spans="33:34" x14ac:dyDescent="0.2">
      <c r="AG947" vm="2743">
        <f ca="1"/>
        <v>39731</v>
      </c>
      <c r="AH947" vm="2744">
        <f ca="1"/>
        <v>3.4571000000000001</v>
      </c>
    </row>
    <row r="948" spans="33:34" x14ac:dyDescent="0.2">
      <c r="AG948" vm="2745">
        <f ca="1"/>
        <v>39734</v>
      </c>
      <c r="AH948" vm="2746">
        <f ca="1"/>
        <v>3.9379</v>
      </c>
    </row>
    <row r="949" spans="33:34" x14ac:dyDescent="0.2">
      <c r="AG949" vm="2747">
        <f ca="1"/>
        <v>39735</v>
      </c>
      <c r="AH949" vm="2748">
        <f ca="1"/>
        <v>3.7170999999999998</v>
      </c>
    </row>
    <row r="950" spans="33:34" x14ac:dyDescent="0.2">
      <c r="AG950" vm="2749">
        <f ca="1"/>
        <v>39736</v>
      </c>
      <c r="AH950" vm="2750">
        <f ca="1"/>
        <v>3.4982000000000002</v>
      </c>
    </row>
    <row r="951" spans="33:34" x14ac:dyDescent="0.2">
      <c r="AG951" vm="2751">
        <f ca="1"/>
        <v>39737</v>
      </c>
      <c r="AH951" vm="2752">
        <f ca="1"/>
        <v>3.6389</v>
      </c>
    </row>
    <row r="952" spans="33:34" x14ac:dyDescent="0.2">
      <c r="AG952" vm="2753">
        <f ca="1"/>
        <v>39738</v>
      </c>
      <c r="AH952" vm="2754">
        <f ca="1"/>
        <v>3.4786000000000001</v>
      </c>
    </row>
    <row r="953" spans="33:34" x14ac:dyDescent="0.2">
      <c r="AG953" vm="2755">
        <f ca="1"/>
        <v>39741</v>
      </c>
      <c r="AH953" vm="2756">
        <f ca="1"/>
        <v>3.5156999999999998</v>
      </c>
    </row>
    <row r="954" spans="33:34" x14ac:dyDescent="0.2">
      <c r="AG954" vm="2757">
        <f ca="1"/>
        <v>39742</v>
      </c>
      <c r="AH954" vm="2758">
        <f ca="1"/>
        <v>3.2675000000000001</v>
      </c>
    </row>
    <row r="955" spans="33:34" x14ac:dyDescent="0.2">
      <c r="AG955" vm="2759">
        <f ca="1"/>
        <v>39743</v>
      </c>
      <c r="AH955" vm="2760">
        <f ca="1"/>
        <v>3.4596</v>
      </c>
    </row>
    <row r="956" spans="33:34" x14ac:dyDescent="0.2">
      <c r="AG956" vm="2761">
        <f ca="1"/>
        <v>39744</v>
      </c>
      <c r="AH956" vm="2762">
        <f ca="1"/>
        <v>3.5082</v>
      </c>
    </row>
    <row r="957" spans="33:34" x14ac:dyDescent="0.2">
      <c r="AG957" vm="2763">
        <f ca="1"/>
        <v>39745</v>
      </c>
      <c r="AH957" vm="2764">
        <f ca="1"/>
        <v>3.4420999999999999</v>
      </c>
    </row>
    <row r="958" spans="33:34" x14ac:dyDescent="0.2">
      <c r="AG958" vm="2765">
        <f ca="1"/>
        <v>39748</v>
      </c>
      <c r="AH958" vm="2766">
        <f ca="1"/>
        <v>3.2888999999999999</v>
      </c>
    </row>
    <row r="959" spans="33:34" x14ac:dyDescent="0.2">
      <c r="AG959" vm="2767">
        <f ca="1"/>
        <v>39749</v>
      </c>
      <c r="AH959" vm="2768">
        <f ca="1"/>
        <v>3.5682</v>
      </c>
    </row>
    <row r="960" spans="33:34" x14ac:dyDescent="0.2">
      <c r="AG960" vm="2769">
        <f ca="1"/>
        <v>39750</v>
      </c>
      <c r="AH960" vm="2770">
        <f ca="1"/>
        <v>3.7339000000000002</v>
      </c>
    </row>
    <row r="961" spans="33:34" x14ac:dyDescent="0.2">
      <c r="AG961" vm="2771">
        <f ca="1"/>
        <v>39751</v>
      </c>
      <c r="AH961" vm="2772">
        <f ca="1"/>
        <v>3.9657</v>
      </c>
    </row>
    <row r="962" spans="33:34" x14ac:dyDescent="0.2">
      <c r="AG962" vm="2773">
        <f ca="1"/>
        <v>39752</v>
      </c>
      <c r="AH962" vm="268">
        <f ca="1"/>
        <v>3.8424999999999998</v>
      </c>
    </row>
    <row r="963" spans="33:34" x14ac:dyDescent="0.2">
      <c r="AG963" vm="2774">
        <f ca="1"/>
        <v>39755</v>
      </c>
      <c r="AH963" vm="2775">
        <f ca="1"/>
        <v>3.82</v>
      </c>
    </row>
    <row r="964" spans="33:34" x14ac:dyDescent="0.2">
      <c r="AG964" vm="2776">
        <f ca="1"/>
        <v>39756</v>
      </c>
      <c r="AH964" vm="2777">
        <f ca="1"/>
        <v>3.9639000000000002</v>
      </c>
    </row>
    <row r="965" spans="33:34" x14ac:dyDescent="0.2">
      <c r="AG965" vm="2778">
        <f ca="1"/>
        <v>39757</v>
      </c>
      <c r="AH965" vm="2779">
        <f ca="1"/>
        <v>3.6892999999999998</v>
      </c>
    </row>
    <row r="966" spans="33:34" x14ac:dyDescent="0.2">
      <c r="AG966" vm="2780">
        <f ca="1"/>
        <v>39758</v>
      </c>
      <c r="AH966" vm="2781">
        <f ca="1"/>
        <v>3.5392999999999999</v>
      </c>
    </row>
    <row r="967" spans="33:34" x14ac:dyDescent="0.2">
      <c r="AG967" vm="2782">
        <f ca="1"/>
        <v>39759</v>
      </c>
      <c r="AH967" vm="2783">
        <f ca="1"/>
        <v>3.5085999999999999</v>
      </c>
    </row>
    <row r="968" spans="33:34" x14ac:dyDescent="0.2">
      <c r="AG968" vm="2784">
        <f ca="1"/>
        <v>39762</v>
      </c>
      <c r="AH968" vm="2785">
        <f ca="1"/>
        <v>3.4243000000000001</v>
      </c>
    </row>
    <row r="969" spans="33:34" x14ac:dyDescent="0.2">
      <c r="AG969" vm="2786">
        <f ca="1"/>
        <v>39763</v>
      </c>
      <c r="AH969" vm="2787">
        <f ca="1"/>
        <v>3.3845999999999998</v>
      </c>
    </row>
    <row r="970" spans="33:34" x14ac:dyDescent="0.2">
      <c r="AG970" vm="2788">
        <f ca="1"/>
        <v>39764</v>
      </c>
      <c r="AH970" vm="2789">
        <f ca="1"/>
        <v>3.2185999999999999</v>
      </c>
    </row>
    <row r="971" spans="33:34" x14ac:dyDescent="0.2">
      <c r="AG971" vm="2790">
        <f ca="1"/>
        <v>39765</v>
      </c>
      <c r="AH971" vm="2791">
        <f ca="1"/>
        <v>3.4443000000000001</v>
      </c>
    </row>
    <row r="972" spans="33:34" x14ac:dyDescent="0.2">
      <c r="AG972" vm="2792">
        <f ca="1"/>
        <v>39766</v>
      </c>
      <c r="AH972" vm="2024">
        <f ca="1"/>
        <v>3.2229000000000001</v>
      </c>
    </row>
    <row r="973" spans="33:34" x14ac:dyDescent="0.2">
      <c r="AG973" vm="2793">
        <f ca="1"/>
        <v>39769</v>
      </c>
      <c r="AH973" vm="2794">
        <f ca="1"/>
        <v>3.1478999999999999</v>
      </c>
    </row>
    <row r="974" spans="33:34" x14ac:dyDescent="0.2">
      <c r="AG974" vm="2795">
        <f ca="1"/>
        <v>39770</v>
      </c>
      <c r="AH974" vm="2796">
        <f ca="1"/>
        <v>3.2111000000000001</v>
      </c>
    </row>
    <row r="975" spans="33:34" x14ac:dyDescent="0.2">
      <c r="AG975" vm="2797">
        <f ca="1"/>
        <v>39771</v>
      </c>
      <c r="AH975" vm="2798">
        <f ca="1"/>
        <v>3.0817999999999999</v>
      </c>
    </row>
    <row r="976" spans="33:34" x14ac:dyDescent="0.2">
      <c r="AG976" vm="2799">
        <f ca="1"/>
        <v>39772</v>
      </c>
      <c r="AH976" vm="2800">
        <f ca="1"/>
        <v>2.8746</v>
      </c>
    </row>
    <row r="977" spans="33:34" x14ac:dyDescent="0.2">
      <c r="AG977" vm="2801">
        <f ca="1"/>
        <v>39773</v>
      </c>
      <c r="AH977" vm="2802">
        <f ca="1"/>
        <v>2.9493</v>
      </c>
    </row>
    <row r="978" spans="33:34" x14ac:dyDescent="0.2">
      <c r="AG978" vm="2803">
        <f ca="1"/>
        <v>39776</v>
      </c>
      <c r="AH978" vm="2804">
        <f ca="1"/>
        <v>3.3195999999999999</v>
      </c>
    </row>
    <row r="979" spans="33:34" x14ac:dyDescent="0.2">
      <c r="AG979" vm="2805">
        <f ca="1"/>
        <v>39777</v>
      </c>
      <c r="AH979" vm="2806">
        <f ca="1"/>
        <v>3.2429000000000001</v>
      </c>
    </row>
    <row r="980" spans="33:34" x14ac:dyDescent="0.2">
      <c r="AG980" vm="2807">
        <f ca="1"/>
        <v>39778</v>
      </c>
      <c r="AH980" vm="2808">
        <f ca="1"/>
        <v>3.3929</v>
      </c>
    </row>
    <row r="981" spans="33:34" x14ac:dyDescent="0.2">
      <c r="AG981" vm="2809">
        <f ca="1"/>
        <v>39780</v>
      </c>
      <c r="AH981" vm="274">
        <f ca="1"/>
        <v>3.3096000000000001</v>
      </c>
    </row>
    <row r="982" spans="33:34" x14ac:dyDescent="0.2">
      <c r="AG982" vm="279">
        <f ca="1"/>
        <v>39783</v>
      </c>
      <c r="AH982" vm="2810">
        <f ca="1"/>
        <v>3.1760999999999999</v>
      </c>
    </row>
    <row r="983" spans="33:34" x14ac:dyDescent="0.2">
      <c r="AG983" vm="2811">
        <f ca="1"/>
        <v>39784</v>
      </c>
      <c r="AH983" vm="2812">
        <f ca="1"/>
        <v>3.3025000000000002</v>
      </c>
    </row>
    <row r="984" spans="33:34" x14ac:dyDescent="0.2">
      <c r="AG984" vm="2813">
        <f ca="1"/>
        <v>39785</v>
      </c>
      <c r="AH984" vm="2814">
        <f ca="1"/>
        <v>3.4249999999999998</v>
      </c>
    </row>
    <row r="985" spans="33:34" x14ac:dyDescent="0.2">
      <c r="AG985" vm="2815">
        <f ca="1"/>
        <v>39786</v>
      </c>
      <c r="AH985" vm="2816">
        <f ca="1"/>
        <v>3.2646000000000002</v>
      </c>
    </row>
    <row r="986" spans="33:34" x14ac:dyDescent="0.2">
      <c r="AG986" vm="2817">
        <f ca="1"/>
        <v>39787</v>
      </c>
      <c r="AH986" vm="2818">
        <f ca="1"/>
        <v>3.3571</v>
      </c>
    </row>
    <row r="987" spans="33:34" x14ac:dyDescent="0.2">
      <c r="AG987" vm="2819">
        <f ca="1"/>
        <v>39790</v>
      </c>
      <c r="AH987" vm="2820">
        <f ca="1"/>
        <v>3.5613999999999999</v>
      </c>
    </row>
    <row r="988" spans="33:34" x14ac:dyDescent="0.2">
      <c r="AG988" vm="2821">
        <f ca="1"/>
        <v>39791</v>
      </c>
      <c r="AH988" vm="2822">
        <f ca="1"/>
        <v>3.5735999999999999</v>
      </c>
    </row>
    <row r="989" spans="33:34" x14ac:dyDescent="0.2">
      <c r="AG989" vm="2823">
        <f ca="1"/>
        <v>39792</v>
      </c>
      <c r="AH989" vm="2824">
        <f ca="1"/>
        <v>3.5074999999999998</v>
      </c>
    </row>
    <row r="990" spans="33:34" x14ac:dyDescent="0.2">
      <c r="AG990" vm="2825">
        <f ca="1"/>
        <v>39793</v>
      </c>
      <c r="AH990" vm="2808">
        <f ca="1"/>
        <v>3.3929</v>
      </c>
    </row>
    <row r="991" spans="33:34" x14ac:dyDescent="0.2">
      <c r="AG991" vm="2826">
        <f ca="1"/>
        <v>39794</v>
      </c>
      <c r="AH991" vm="2827">
        <f ca="1"/>
        <v>3.5095999999999998</v>
      </c>
    </row>
    <row r="992" spans="33:34" x14ac:dyDescent="0.2">
      <c r="AG992" vm="2828">
        <f ca="1"/>
        <v>39797</v>
      </c>
      <c r="AH992" vm="2829">
        <f ca="1"/>
        <v>3.3839000000000001</v>
      </c>
    </row>
    <row r="993" spans="33:34" x14ac:dyDescent="0.2">
      <c r="AG993" vm="2830">
        <f ca="1"/>
        <v>39798</v>
      </c>
      <c r="AH993" vm="2831">
        <f ca="1"/>
        <v>3.4081999999999999</v>
      </c>
    </row>
    <row r="994" spans="33:34" x14ac:dyDescent="0.2">
      <c r="AG994" vm="2832">
        <f ca="1"/>
        <v>39799</v>
      </c>
      <c r="AH994" vm="2738">
        <f ca="1"/>
        <v>3.1842999999999999</v>
      </c>
    </row>
    <row r="995" spans="33:34" x14ac:dyDescent="0.2">
      <c r="AG995" vm="2833">
        <f ca="1"/>
        <v>39800</v>
      </c>
      <c r="AH995" vm="2834">
        <f ca="1"/>
        <v>3.1939000000000002</v>
      </c>
    </row>
    <row r="996" spans="33:34" x14ac:dyDescent="0.2">
      <c r="AG996" vm="2835">
        <f ca="1"/>
        <v>39801</v>
      </c>
      <c r="AH996" vm="1984">
        <f ca="1"/>
        <v>3.2143000000000002</v>
      </c>
    </row>
    <row r="997" spans="33:34" x14ac:dyDescent="0.2">
      <c r="AG997" vm="2836">
        <f ca="1"/>
        <v>39804</v>
      </c>
      <c r="AH997" vm="2837">
        <f ca="1"/>
        <v>3.0621</v>
      </c>
    </row>
    <row r="998" spans="33:34" x14ac:dyDescent="0.2">
      <c r="AG998" vm="2838">
        <f ca="1"/>
        <v>39805</v>
      </c>
      <c r="AH998" vm="2839">
        <f ca="1"/>
        <v>3.085</v>
      </c>
    </row>
    <row r="999" spans="33:34" x14ac:dyDescent="0.2">
      <c r="AG999" vm="2840">
        <f ca="1"/>
        <v>39806</v>
      </c>
      <c r="AH999" vm="2841">
        <f ca="1"/>
        <v>3.0371000000000001</v>
      </c>
    </row>
    <row r="1000" spans="33:34" x14ac:dyDescent="0.2">
      <c r="AG1000" vm="2842">
        <f ca="1"/>
        <v>39808</v>
      </c>
      <c r="AH1000" vm="2843">
        <f ca="1"/>
        <v>3.0646</v>
      </c>
    </row>
    <row r="1001" spans="33:34" x14ac:dyDescent="0.2">
      <c r="AG1001" vm="2844">
        <f ca="1"/>
        <v>39811</v>
      </c>
      <c r="AH1001" vm="2845">
        <f ca="1"/>
        <v>3.0931999999999999</v>
      </c>
    </row>
    <row r="1002" spans="33:34" x14ac:dyDescent="0.2">
      <c r="AG1002" vm="2846">
        <f ca="1"/>
        <v>39812</v>
      </c>
      <c r="AH1002" vm="2798">
        <f ca="1"/>
        <v>3.0817999999999999</v>
      </c>
    </row>
    <row r="1003" spans="33:34" x14ac:dyDescent="0.2">
      <c r="AG1003" vm="2847">
        <f ca="1"/>
        <v>39813</v>
      </c>
      <c r="AH1003" vm="280">
        <f ca="1"/>
        <v>3.0482</v>
      </c>
    </row>
    <row r="1004" spans="33:34" x14ac:dyDescent="0.2">
      <c r="AG1004" vm="2848">
        <f ca="1"/>
        <v>39815</v>
      </c>
      <c r="AH1004" vm="2849">
        <f ca="1"/>
        <v>3.2410999999999999</v>
      </c>
    </row>
    <row r="1005" spans="33:34" x14ac:dyDescent="0.2">
      <c r="AG1005" vm="2850">
        <f ca="1"/>
        <v>39818</v>
      </c>
      <c r="AH1005" vm="2851">
        <f ca="1"/>
        <v>3.3778999999999999</v>
      </c>
    </row>
    <row r="1006" spans="33:34" x14ac:dyDescent="0.2">
      <c r="AG1006" vm="2852">
        <f ca="1"/>
        <v>39819</v>
      </c>
      <c r="AH1006" vm="2853">
        <f ca="1"/>
        <v>3.3220999999999998</v>
      </c>
    </row>
    <row r="1007" spans="33:34" x14ac:dyDescent="0.2">
      <c r="AG1007" vm="2854">
        <f ca="1"/>
        <v>39820</v>
      </c>
      <c r="AH1007" vm="2855">
        <f ca="1"/>
        <v>3.2504</v>
      </c>
    </row>
    <row r="1008" spans="33:34" x14ac:dyDescent="0.2">
      <c r="AG1008" vm="2856">
        <f ca="1"/>
        <v>39821</v>
      </c>
      <c r="AH1008" vm="2857">
        <f ca="1"/>
        <v>3.3107000000000002</v>
      </c>
    </row>
    <row r="1009" spans="33:34" x14ac:dyDescent="0.2">
      <c r="AG1009" vm="2858">
        <f ca="1"/>
        <v>39822</v>
      </c>
      <c r="AH1009" vm="2859">
        <f ca="1"/>
        <v>3.2349999999999999</v>
      </c>
    </row>
    <row r="1010" spans="33:34" x14ac:dyDescent="0.2">
      <c r="AG1010" vm="2860">
        <f ca="1"/>
        <v>39825</v>
      </c>
      <c r="AH1010" vm="2861">
        <f ca="1"/>
        <v>3.1663999999999999</v>
      </c>
    </row>
    <row r="1011" spans="33:34" x14ac:dyDescent="0.2">
      <c r="AG1011" vm="2862">
        <f ca="1"/>
        <v>39826</v>
      </c>
      <c r="AH1011" vm="2863">
        <f ca="1"/>
        <v>3.1324999999999998</v>
      </c>
    </row>
    <row r="1012" spans="33:34" x14ac:dyDescent="0.2">
      <c r="AG1012" vm="2864">
        <f ca="1"/>
        <v>39827</v>
      </c>
      <c r="AH1012" vm="2865">
        <f ca="1"/>
        <v>3.0474999999999999</v>
      </c>
    </row>
    <row r="1013" spans="33:34" x14ac:dyDescent="0.2">
      <c r="AG1013" vm="2866">
        <f ca="1"/>
        <v>39828</v>
      </c>
      <c r="AH1013" vm="2867">
        <f ca="1"/>
        <v>2.9779</v>
      </c>
    </row>
    <row r="1014" spans="33:34" x14ac:dyDescent="0.2">
      <c r="AG1014" vm="2868">
        <f ca="1"/>
        <v>39829</v>
      </c>
      <c r="AH1014" vm="2869">
        <f ca="1"/>
        <v>2.9403999999999999</v>
      </c>
    </row>
    <row r="1015" spans="33:34" x14ac:dyDescent="0.2">
      <c r="AG1015" vm="2870">
        <f ca="1"/>
        <v>39833</v>
      </c>
      <c r="AH1015" vm="2871">
        <f ca="1"/>
        <v>2.7928999999999999</v>
      </c>
    </row>
    <row r="1016" spans="33:34" x14ac:dyDescent="0.2">
      <c r="AG1016" vm="2872">
        <f ca="1"/>
        <v>39834</v>
      </c>
      <c r="AH1016" vm="2873">
        <f ca="1"/>
        <v>2.9582000000000002</v>
      </c>
    </row>
    <row r="1017" spans="33:34" x14ac:dyDescent="0.2">
      <c r="AG1017" vm="2874">
        <f ca="1"/>
        <v>39835</v>
      </c>
      <c r="AH1017" vm="2875">
        <f ca="1"/>
        <v>3.1556999999999999</v>
      </c>
    </row>
    <row r="1018" spans="33:34" x14ac:dyDescent="0.2">
      <c r="AG1018" vm="2876">
        <f ca="1"/>
        <v>39836</v>
      </c>
      <c r="AH1018" vm="2875">
        <f ca="1"/>
        <v>3.1556999999999999</v>
      </c>
    </row>
    <row r="1019" spans="33:34" x14ac:dyDescent="0.2">
      <c r="AG1019" vm="2877">
        <f ca="1"/>
        <v>39839</v>
      </c>
      <c r="AH1019" vm="2878">
        <f ca="1"/>
        <v>3.2014</v>
      </c>
    </row>
    <row r="1020" spans="33:34" x14ac:dyDescent="0.2">
      <c r="AG1020" vm="2879">
        <f ca="1"/>
        <v>39840</v>
      </c>
      <c r="AH1020" vm="2880">
        <f ca="1"/>
        <v>3.2404000000000002</v>
      </c>
    </row>
    <row r="1021" spans="33:34" x14ac:dyDescent="0.2">
      <c r="AG1021" vm="2881">
        <f ca="1"/>
        <v>39841</v>
      </c>
      <c r="AH1021" vm="2882">
        <f ca="1"/>
        <v>3.3643000000000001</v>
      </c>
    </row>
    <row r="1022" spans="33:34" x14ac:dyDescent="0.2">
      <c r="AG1022" vm="2883">
        <f ca="1"/>
        <v>39842</v>
      </c>
      <c r="AH1022" vm="2884">
        <f ca="1"/>
        <v>3.3214000000000001</v>
      </c>
    </row>
    <row r="1023" spans="33:34" x14ac:dyDescent="0.2">
      <c r="AG1023" vm="2885">
        <f ca="1"/>
        <v>39843</v>
      </c>
      <c r="AH1023" vm="285">
        <f ca="1"/>
        <v>3.2189000000000001</v>
      </c>
    </row>
    <row r="1024" spans="33:34" x14ac:dyDescent="0.2">
      <c r="AG1024" vm="2886">
        <f ca="1"/>
        <v>39846</v>
      </c>
      <c r="AH1024" vm="2887">
        <f ca="1"/>
        <v>3.2682000000000002</v>
      </c>
    </row>
    <row r="1025" spans="33:34" x14ac:dyDescent="0.2">
      <c r="AG1025" vm="2888">
        <f ca="1"/>
        <v>39847</v>
      </c>
      <c r="AH1025" vm="2889">
        <f ca="1"/>
        <v>3.3207</v>
      </c>
    </row>
    <row r="1026" spans="33:34" x14ac:dyDescent="0.2">
      <c r="AG1026" vm="2890">
        <f ca="1"/>
        <v>39848</v>
      </c>
      <c r="AH1026" vm="2891">
        <f ca="1"/>
        <v>3.3411</v>
      </c>
    </row>
    <row r="1027" spans="33:34" x14ac:dyDescent="0.2">
      <c r="AG1027" vm="2892">
        <f ca="1"/>
        <v>39849</v>
      </c>
      <c r="AH1027" vm="2893">
        <f ca="1"/>
        <v>3.4449999999999998</v>
      </c>
    </row>
    <row r="1028" spans="33:34" x14ac:dyDescent="0.2">
      <c r="AG1028" vm="2894">
        <f ca="1"/>
        <v>39850</v>
      </c>
      <c r="AH1028" vm="2820">
        <f ca="1"/>
        <v>3.5613999999999999</v>
      </c>
    </row>
    <row r="1029" spans="33:34" x14ac:dyDescent="0.2">
      <c r="AG1029" vm="2895">
        <f ca="1"/>
        <v>39853</v>
      </c>
      <c r="AH1029" vm="2896">
        <f ca="1"/>
        <v>3.6610999999999998</v>
      </c>
    </row>
    <row r="1030" spans="33:34" x14ac:dyDescent="0.2">
      <c r="AG1030" vm="2897">
        <f ca="1"/>
        <v>39854</v>
      </c>
      <c r="AH1030" vm="2898">
        <f ca="1"/>
        <v>3.4939</v>
      </c>
    </row>
    <row r="1031" spans="33:34" x14ac:dyDescent="0.2">
      <c r="AG1031" vm="2899">
        <f ca="1"/>
        <v>39855</v>
      </c>
      <c r="AH1031" vm="2900">
        <f ca="1"/>
        <v>3.4579</v>
      </c>
    </row>
    <row r="1032" spans="33:34" x14ac:dyDescent="0.2">
      <c r="AG1032" vm="2901">
        <f ca="1"/>
        <v>39856</v>
      </c>
      <c r="AH1032" vm="2902">
        <f ca="1"/>
        <v>3.5453999999999999</v>
      </c>
    </row>
    <row r="1033" spans="33:34" x14ac:dyDescent="0.2">
      <c r="AG1033" vm="2903">
        <f ca="1"/>
        <v>39857</v>
      </c>
      <c r="AH1033" vm="2904">
        <f ca="1"/>
        <v>3.5413999999999999</v>
      </c>
    </row>
    <row r="1034" spans="33:34" x14ac:dyDescent="0.2">
      <c r="AG1034" vm="2905">
        <f ca="1"/>
        <v>39861</v>
      </c>
      <c r="AH1034" vm="2906">
        <f ca="1"/>
        <v>3.3761000000000001</v>
      </c>
    </row>
    <row r="1035" spans="33:34" x14ac:dyDescent="0.2">
      <c r="AG1035" vm="2907">
        <f ca="1"/>
        <v>39862</v>
      </c>
      <c r="AH1035" vm="2908">
        <f ca="1"/>
        <v>3.3704000000000001</v>
      </c>
    </row>
    <row r="1036" spans="33:34" x14ac:dyDescent="0.2">
      <c r="AG1036" vm="2909">
        <f ca="1"/>
        <v>39863</v>
      </c>
      <c r="AH1036" vm="2910">
        <f ca="1"/>
        <v>3.2370999999999999</v>
      </c>
    </row>
    <row r="1037" spans="33:34" x14ac:dyDescent="0.2">
      <c r="AG1037" vm="2911">
        <f ca="1"/>
        <v>39864</v>
      </c>
      <c r="AH1037" vm="2912">
        <f ca="1"/>
        <v>3.2570999999999999</v>
      </c>
    </row>
    <row r="1038" spans="33:34" x14ac:dyDescent="0.2">
      <c r="AG1038" vm="2913">
        <f ca="1"/>
        <v>39867</v>
      </c>
      <c r="AH1038" vm="2914">
        <f ca="1"/>
        <v>3.1053999999999999</v>
      </c>
    </row>
    <row r="1039" spans="33:34" x14ac:dyDescent="0.2">
      <c r="AG1039" vm="2915">
        <f ca="1"/>
        <v>39868</v>
      </c>
      <c r="AH1039" vm="2916">
        <f ca="1"/>
        <v>3.2231999999999998</v>
      </c>
    </row>
    <row r="1040" spans="33:34" x14ac:dyDescent="0.2">
      <c r="AG1040" vm="2917">
        <f ca="1"/>
        <v>39869</v>
      </c>
      <c r="AH1040" vm="2918">
        <f ca="1"/>
        <v>3.2557</v>
      </c>
    </row>
    <row r="1041" spans="33:34" x14ac:dyDescent="0.2">
      <c r="AG1041" vm="2919">
        <f ca="1"/>
        <v>39870</v>
      </c>
      <c r="AH1041" vm="2920">
        <f ca="1"/>
        <v>3.1854</v>
      </c>
    </row>
    <row r="1042" spans="33:34" x14ac:dyDescent="0.2">
      <c r="AG1042" vm="2921">
        <f ca="1"/>
        <v>39871</v>
      </c>
      <c r="AH1042" vm="290">
        <f ca="1"/>
        <v>3.1896</v>
      </c>
    </row>
    <row r="1043" spans="33:34" x14ac:dyDescent="0.2">
      <c r="AG1043" vm="2922">
        <f ca="1"/>
        <v>39874</v>
      </c>
      <c r="AH1043" vm="2923">
        <f ca="1"/>
        <v>3.1406999999999998</v>
      </c>
    </row>
    <row r="1044" spans="33:34" x14ac:dyDescent="0.2">
      <c r="AG1044" vm="2924">
        <f ca="1"/>
        <v>39875</v>
      </c>
      <c r="AH1044" vm="2925">
        <f ca="1"/>
        <v>3.1560999999999999</v>
      </c>
    </row>
    <row r="1045" spans="33:34" x14ac:dyDescent="0.2">
      <c r="AG1045" vm="2926">
        <f ca="1"/>
        <v>39876</v>
      </c>
      <c r="AH1045" vm="2927">
        <f ca="1"/>
        <v>3.2561</v>
      </c>
    </row>
    <row r="1046" spans="33:34" x14ac:dyDescent="0.2">
      <c r="AG1046" vm="2928">
        <f ca="1"/>
        <v>39877</v>
      </c>
      <c r="AH1046" vm="2929">
        <f ca="1"/>
        <v>3.1728999999999998</v>
      </c>
    </row>
    <row r="1047" spans="33:34" x14ac:dyDescent="0.2">
      <c r="AG1047" vm="2930">
        <f ca="1"/>
        <v>39878</v>
      </c>
      <c r="AH1047" vm="1950">
        <f ca="1"/>
        <v>3.0464000000000002</v>
      </c>
    </row>
    <row r="1048" spans="33:34" x14ac:dyDescent="0.2">
      <c r="AG1048" vm="2931">
        <f ca="1"/>
        <v>39881</v>
      </c>
      <c r="AH1048" vm="2932">
        <f ca="1"/>
        <v>2.9681999999999999</v>
      </c>
    </row>
    <row r="1049" spans="33:34" x14ac:dyDescent="0.2">
      <c r="AG1049" vm="2933">
        <f ca="1"/>
        <v>39882</v>
      </c>
      <c r="AH1049" vm="2934">
        <f ca="1"/>
        <v>3.1652999999999998</v>
      </c>
    </row>
    <row r="1050" spans="33:34" x14ac:dyDescent="0.2">
      <c r="AG1050" vm="2935">
        <f ca="1"/>
        <v>39883</v>
      </c>
      <c r="AH1050" vm="2936">
        <f ca="1"/>
        <v>3.31</v>
      </c>
    </row>
    <row r="1051" spans="33:34" x14ac:dyDescent="0.2">
      <c r="AG1051" vm="2937">
        <f ca="1"/>
        <v>39884</v>
      </c>
      <c r="AH1051" vm="2938">
        <f ca="1"/>
        <v>3.4411</v>
      </c>
    </row>
    <row r="1052" spans="33:34" x14ac:dyDescent="0.2">
      <c r="AG1052" vm="2939">
        <f ca="1"/>
        <v>39885</v>
      </c>
      <c r="AH1052" vm="2940">
        <f ca="1"/>
        <v>3.4260999999999999</v>
      </c>
    </row>
    <row r="1053" spans="33:34" x14ac:dyDescent="0.2">
      <c r="AG1053" vm="2941">
        <f ca="1"/>
        <v>39888</v>
      </c>
      <c r="AH1053" vm="2942">
        <f ca="1"/>
        <v>3.4079000000000002</v>
      </c>
    </row>
    <row r="1054" spans="33:34" x14ac:dyDescent="0.2">
      <c r="AG1054" vm="2943">
        <f ca="1"/>
        <v>39889</v>
      </c>
      <c r="AH1054" vm="2944">
        <f ca="1"/>
        <v>3.5592999999999999</v>
      </c>
    </row>
    <row r="1055" spans="33:34" x14ac:dyDescent="0.2">
      <c r="AG1055" vm="2945">
        <f ca="1"/>
        <v>39890</v>
      </c>
      <c r="AH1055" vm="2946">
        <f ca="1"/>
        <v>3.6257000000000001</v>
      </c>
    </row>
    <row r="1056" spans="33:34" x14ac:dyDescent="0.2">
      <c r="AG1056" vm="2947">
        <f ca="1"/>
        <v>39891</v>
      </c>
      <c r="AH1056" vm="2948">
        <f ca="1"/>
        <v>3.6293000000000002</v>
      </c>
    </row>
    <row r="1057" spans="33:34" x14ac:dyDescent="0.2">
      <c r="AG1057" vm="2949">
        <f ca="1"/>
        <v>39892</v>
      </c>
      <c r="AH1057" vm="2950">
        <f ca="1"/>
        <v>3.6282000000000001</v>
      </c>
    </row>
    <row r="1058" spans="33:34" x14ac:dyDescent="0.2">
      <c r="AG1058" vm="2951">
        <f ca="1"/>
        <v>39895</v>
      </c>
      <c r="AH1058" vm="2952">
        <f ca="1"/>
        <v>3.8450000000000002</v>
      </c>
    </row>
    <row r="1059" spans="33:34" x14ac:dyDescent="0.2">
      <c r="AG1059" vm="2953">
        <f ca="1"/>
        <v>39896</v>
      </c>
      <c r="AH1059" vm="2954">
        <f ca="1"/>
        <v>3.8035999999999999</v>
      </c>
    </row>
    <row r="1060" spans="33:34" x14ac:dyDescent="0.2">
      <c r="AG1060" vm="2955">
        <f ca="1"/>
        <v>39897</v>
      </c>
      <c r="AH1060" vm="2956">
        <f ca="1"/>
        <v>3.8031999999999999</v>
      </c>
    </row>
    <row r="1061" spans="33:34" x14ac:dyDescent="0.2">
      <c r="AG1061" vm="2957">
        <f ca="1"/>
        <v>39898</v>
      </c>
      <c r="AH1061" vm="2958">
        <f ca="1"/>
        <v>3.9239000000000002</v>
      </c>
    </row>
    <row r="1062" spans="33:34" x14ac:dyDescent="0.2">
      <c r="AG1062" vm="2959">
        <f ca="1"/>
        <v>39899</v>
      </c>
      <c r="AH1062" vm="2960">
        <f ca="1"/>
        <v>3.8161</v>
      </c>
    </row>
    <row r="1063" spans="33:34" x14ac:dyDescent="0.2">
      <c r="AG1063" vm="2961">
        <f ca="1"/>
        <v>39902</v>
      </c>
      <c r="AH1063" vm="2962">
        <f ca="1"/>
        <v>3.7317999999999998</v>
      </c>
    </row>
    <row r="1064" spans="33:34" x14ac:dyDescent="0.2">
      <c r="AG1064" vm="2963">
        <f ca="1"/>
        <v>39903</v>
      </c>
      <c r="AH1064" vm="296">
        <f ca="1"/>
        <v>3.7543000000000002</v>
      </c>
    </row>
    <row r="1065" spans="33:34" x14ac:dyDescent="0.2">
      <c r="AG1065" vm="301">
        <f ca="1"/>
        <v>39904</v>
      </c>
      <c r="AH1065" vm="2964">
        <f ca="1"/>
        <v>3.8818000000000001</v>
      </c>
    </row>
    <row r="1066" spans="33:34" x14ac:dyDescent="0.2">
      <c r="AG1066" vm="2965">
        <f ca="1"/>
        <v>39905</v>
      </c>
      <c r="AH1066" vm="2966">
        <f ca="1"/>
        <v>4.0254000000000003</v>
      </c>
    </row>
    <row r="1067" spans="33:34" x14ac:dyDescent="0.2">
      <c r="AG1067" vm="2967">
        <f ca="1"/>
        <v>39906</v>
      </c>
      <c r="AH1067" vm="2968">
        <f ca="1"/>
        <v>4.1425000000000001</v>
      </c>
    </row>
    <row r="1068" spans="33:34" x14ac:dyDescent="0.2">
      <c r="AG1068" vm="2969">
        <f ca="1"/>
        <v>39909</v>
      </c>
      <c r="AH1068" vm="2970">
        <f ca="1"/>
        <v>4.2304000000000004</v>
      </c>
    </row>
    <row r="1069" spans="33:34" x14ac:dyDescent="0.2">
      <c r="AG1069" vm="2971">
        <f ca="1"/>
        <v>39910</v>
      </c>
      <c r="AH1069" vm="2972">
        <f ca="1"/>
        <v>4.1071</v>
      </c>
    </row>
    <row r="1070" spans="33:34" x14ac:dyDescent="0.2">
      <c r="AG1070" vm="2973">
        <f ca="1"/>
        <v>39911</v>
      </c>
      <c r="AH1070" vm="2974">
        <f ca="1"/>
        <v>4.1543000000000001</v>
      </c>
    </row>
    <row r="1071" spans="33:34" x14ac:dyDescent="0.2">
      <c r="AG1071" vm="2975">
        <f ca="1"/>
        <v>39912</v>
      </c>
      <c r="AH1071" vm="2976">
        <f ca="1"/>
        <v>4.2704000000000004</v>
      </c>
    </row>
    <row r="1072" spans="33:34" x14ac:dyDescent="0.2">
      <c r="AG1072" vm="2977">
        <f ca="1"/>
        <v>39916</v>
      </c>
      <c r="AH1072" vm="2978">
        <f ca="1"/>
        <v>4.2935999999999996</v>
      </c>
    </row>
    <row r="1073" spans="33:34" x14ac:dyDescent="0.2">
      <c r="AG1073" vm="2979">
        <f ca="1"/>
        <v>39917</v>
      </c>
      <c r="AH1073" vm="2980">
        <f ca="1"/>
        <v>4.2253999999999996</v>
      </c>
    </row>
    <row r="1074" spans="33:34" x14ac:dyDescent="0.2">
      <c r="AG1074" vm="2981">
        <f ca="1"/>
        <v>39918</v>
      </c>
      <c r="AH1074" vm="2982">
        <f ca="1"/>
        <v>4.2013999999999996</v>
      </c>
    </row>
    <row r="1075" spans="33:34" x14ac:dyDescent="0.2">
      <c r="AG1075" vm="2983">
        <f ca="1"/>
        <v>39919</v>
      </c>
      <c r="AH1075" vm="2984">
        <f ca="1"/>
        <v>4.3375000000000004</v>
      </c>
    </row>
    <row r="1076" spans="33:34" x14ac:dyDescent="0.2">
      <c r="AG1076" vm="2985">
        <f ca="1"/>
        <v>39920</v>
      </c>
      <c r="AH1076" vm="2986">
        <f ca="1"/>
        <v>4.4078999999999997</v>
      </c>
    </row>
    <row r="1077" spans="33:34" x14ac:dyDescent="0.2">
      <c r="AG1077" vm="2987">
        <f ca="1"/>
        <v>39923</v>
      </c>
      <c r="AH1077" vm="2106">
        <f ca="1"/>
        <v>4.3036000000000003</v>
      </c>
    </row>
    <row r="1078" spans="33:34" x14ac:dyDescent="0.2">
      <c r="AG1078" vm="2988">
        <f ca="1"/>
        <v>39924</v>
      </c>
      <c r="AH1078" vm="2989">
        <f ca="1"/>
        <v>4.3486000000000002</v>
      </c>
    </row>
    <row r="1079" spans="33:34" x14ac:dyDescent="0.2">
      <c r="AG1079" vm="2990">
        <f ca="1"/>
        <v>39925</v>
      </c>
      <c r="AH1079" vm="2991">
        <f ca="1"/>
        <v>4.3395999999999999</v>
      </c>
    </row>
    <row r="1080" spans="33:34" x14ac:dyDescent="0.2">
      <c r="AG1080" vm="2992">
        <f ca="1"/>
        <v>39926</v>
      </c>
      <c r="AH1080" vm="2993">
        <f ca="1"/>
        <v>4.4786000000000001</v>
      </c>
    </row>
    <row r="1081" spans="33:34" x14ac:dyDescent="0.2">
      <c r="AG1081" vm="2994">
        <f ca="1"/>
        <v>39927</v>
      </c>
      <c r="AH1081" vm="2114">
        <f ca="1"/>
        <v>4.4249999999999998</v>
      </c>
    </row>
    <row r="1082" spans="33:34" x14ac:dyDescent="0.2">
      <c r="AG1082" vm="2995">
        <f ca="1"/>
        <v>39930</v>
      </c>
      <c r="AH1082" vm="2996">
        <f ca="1"/>
        <v>4.4546000000000001</v>
      </c>
    </row>
    <row r="1083" spans="33:34" x14ac:dyDescent="0.2">
      <c r="AG1083" vm="2997">
        <f ca="1"/>
        <v>39931</v>
      </c>
      <c r="AH1083" vm="2998">
        <f ca="1"/>
        <v>4.4250999999999996</v>
      </c>
    </row>
    <row r="1084" spans="33:34" x14ac:dyDescent="0.2">
      <c r="AG1084" vm="2999">
        <f ca="1"/>
        <v>39932</v>
      </c>
      <c r="AH1084" vm="3000">
        <f ca="1"/>
        <v>4.4692999999999996</v>
      </c>
    </row>
    <row r="1085" spans="33:34" x14ac:dyDescent="0.2">
      <c r="AG1085" vm="3001">
        <f ca="1"/>
        <v>39933</v>
      </c>
      <c r="AH1085" vm="302">
        <f ca="1"/>
        <v>4.4939</v>
      </c>
    </row>
    <row r="1086" spans="33:34" x14ac:dyDescent="0.2">
      <c r="AG1086" vm="307">
        <f ca="1"/>
        <v>39934</v>
      </c>
      <c r="AH1086" vm="3002">
        <f ca="1"/>
        <v>4.5442999999999998</v>
      </c>
    </row>
    <row r="1087" spans="33:34" x14ac:dyDescent="0.2">
      <c r="AG1087" vm="3003">
        <f ca="1"/>
        <v>39937</v>
      </c>
      <c r="AH1087" vm="3004">
        <f ca="1"/>
        <v>4.7168000000000001</v>
      </c>
    </row>
    <row r="1088" spans="33:34" x14ac:dyDescent="0.2">
      <c r="AG1088" vm="3005">
        <f ca="1"/>
        <v>39938</v>
      </c>
      <c r="AH1088" vm="3006">
        <f ca="1"/>
        <v>4.7396000000000003</v>
      </c>
    </row>
    <row r="1089" spans="33:34" x14ac:dyDescent="0.2">
      <c r="AG1089" vm="3007">
        <f ca="1"/>
        <v>39939</v>
      </c>
      <c r="AH1089" vm="3008">
        <f ca="1"/>
        <v>4.7321</v>
      </c>
    </row>
    <row r="1090" spans="33:34" x14ac:dyDescent="0.2">
      <c r="AG1090" vm="3009">
        <f ca="1"/>
        <v>39940</v>
      </c>
      <c r="AH1090" vm="3010">
        <f ca="1"/>
        <v>4.6093000000000002</v>
      </c>
    </row>
    <row r="1091" spans="33:34" x14ac:dyDescent="0.2">
      <c r="AG1091" vm="3011">
        <f ca="1"/>
        <v>39941</v>
      </c>
      <c r="AH1091" vm="3012">
        <f ca="1"/>
        <v>4.6139000000000001</v>
      </c>
    </row>
    <row r="1092" spans="33:34" x14ac:dyDescent="0.2">
      <c r="AG1092" vm="3013">
        <f ca="1"/>
        <v>39944</v>
      </c>
      <c r="AH1092" vm="3014">
        <f ca="1"/>
        <v>4.6275000000000004</v>
      </c>
    </row>
    <row r="1093" spans="33:34" x14ac:dyDescent="0.2">
      <c r="AG1093" vm="3015">
        <f ca="1"/>
        <v>39945</v>
      </c>
      <c r="AH1093" vm="3016">
        <f ca="1"/>
        <v>4.4436</v>
      </c>
    </row>
    <row r="1094" spans="33:34" x14ac:dyDescent="0.2">
      <c r="AG1094" vm="3017">
        <f ca="1"/>
        <v>39946</v>
      </c>
      <c r="AH1094" vm="3018">
        <f ca="1"/>
        <v>4.2675000000000001</v>
      </c>
    </row>
    <row r="1095" spans="33:34" x14ac:dyDescent="0.2">
      <c r="AG1095" vm="3019">
        <f ca="1"/>
        <v>39947</v>
      </c>
      <c r="AH1095" vm="3020">
        <f ca="1"/>
        <v>4.3910999999999998</v>
      </c>
    </row>
    <row r="1096" spans="33:34" x14ac:dyDescent="0.2">
      <c r="AG1096" vm="3021">
        <f ca="1"/>
        <v>39948</v>
      </c>
      <c r="AH1096" vm="3022">
        <f ca="1"/>
        <v>4.3720999999999997</v>
      </c>
    </row>
    <row r="1097" spans="33:34" x14ac:dyDescent="0.2">
      <c r="AG1097" vm="3023">
        <f ca="1"/>
        <v>39951</v>
      </c>
      <c r="AH1097" vm="3024">
        <f ca="1"/>
        <v>4.5232000000000001</v>
      </c>
    </row>
    <row r="1098" spans="33:34" x14ac:dyDescent="0.2">
      <c r="AG1098" vm="3025">
        <f ca="1"/>
        <v>39952</v>
      </c>
      <c r="AH1098" vm="3026">
        <f ca="1"/>
        <v>4.5518000000000001</v>
      </c>
    </row>
    <row r="1099" spans="33:34" x14ac:dyDescent="0.2">
      <c r="AG1099" vm="3027">
        <f ca="1"/>
        <v>39953</v>
      </c>
      <c r="AH1099" vm="3028">
        <f ca="1"/>
        <v>4.4954000000000001</v>
      </c>
    </row>
    <row r="1100" spans="33:34" x14ac:dyDescent="0.2">
      <c r="AG1100" vm="3029">
        <f ca="1"/>
        <v>39954</v>
      </c>
      <c r="AH1100" vm="3030">
        <f ca="1"/>
        <v>4.4349999999999996</v>
      </c>
    </row>
    <row r="1101" spans="33:34" x14ac:dyDescent="0.2">
      <c r="AG1101" vm="3031">
        <f ca="1"/>
        <v>39955</v>
      </c>
      <c r="AH1101" vm="3032">
        <f ca="1"/>
        <v>4.375</v>
      </c>
    </row>
    <row r="1102" spans="33:34" x14ac:dyDescent="0.2">
      <c r="AG1102" vm="3033">
        <f ca="1"/>
        <v>39959</v>
      </c>
      <c r="AH1102" vm="3034">
        <f ca="1"/>
        <v>4.6707000000000001</v>
      </c>
    </row>
    <row r="1103" spans="33:34" x14ac:dyDescent="0.2">
      <c r="AG1103" vm="3035">
        <f ca="1"/>
        <v>39960</v>
      </c>
      <c r="AH1103" vm="3036">
        <f ca="1"/>
        <v>4.7518000000000002</v>
      </c>
    </row>
    <row r="1104" spans="33:34" x14ac:dyDescent="0.2">
      <c r="AG1104" vm="3037">
        <f ca="1"/>
        <v>39961</v>
      </c>
      <c r="AH1104" vm="3038">
        <f ca="1"/>
        <v>4.8239000000000001</v>
      </c>
    </row>
    <row r="1105" spans="33:34" x14ac:dyDescent="0.2">
      <c r="AG1105" vm="3039">
        <f ca="1"/>
        <v>39962</v>
      </c>
      <c r="AH1105" vm="308">
        <f ca="1"/>
        <v>4.8503999999999996</v>
      </c>
    </row>
    <row r="1106" spans="33:34" x14ac:dyDescent="0.2">
      <c r="AG1106" vm="313">
        <f ca="1"/>
        <v>39965</v>
      </c>
      <c r="AH1106" vm="3040">
        <f ca="1"/>
        <v>4.9767999999999999</v>
      </c>
    </row>
    <row r="1107" spans="33:34" x14ac:dyDescent="0.2">
      <c r="AG1107" vm="3041">
        <f ca="1"/>
        <v>39966</v>
      </c>
      <c r="AH1107" vm="3042">
        <f ca="1"/>
        <v>4.9817999999999998</v>
      </c>
    </row>
    <row r="1108" spans="33:34" x14ac:dyDescent="0.2">
      <c r="AG1108" vm="3043">
        <f ca="1"/>
        <v>39967</v>
      </c>
      <c r="AH1108" vm="3044">
        <f ca="1"/>
        <v>5.0339</v>
      </c>
    </row>
    <row r="1109" spans="33:34" x14ac:dyDescent="0.2">
      <c r="AG1109" vm="3045">
        <f ca="1"/>
        <v>39968</v>
      </c>
      <c r="AH1109" vm="3046">
        <f ca="1"/>
        <v>5.1336000000000004</v>
      </c>
    </row>
    <row r="1110" spans="33:34" x14ac:dyDescent="0.2">
      <c r="AG1110" vm="3047">
        <f ca="1"/>
        <v>39969</v>
      </c>
      <c r="AH1110" vm="3048">
        <f ca="1"/>
        <v>5.1668000000000003</v>
      </c>
    </row>
    <row r="1111" spans="33:34" x14ac:dyDescent="0.2">
      <c r="AG1111" vm="3049">
        <f ca="1"/>
        <v>39972</v>
      </c>
      <c r="AH1111" vm="2163">
        <f ca="1"/>
        <v>5.1375000000000002</v>
      </c>
    </row>
    <row r="1112" spans="33:34" x14ac:dyDescent="0.2">
      <c r="AG1112" vm="3050">
        <f ca="1"/>
        <v>39973</v>
      </c>
      <c r="AH1112" vm="3051">
        <f ca="1"/>
        <v>5.0971000000000002</v>
      </c>
    </row>
    <row r="1113" spans="33:34" x14ac:dyDescent="0.2">
      <c r="AG1113" vm="3052">
        <f ca="1"/>
        <v>39974</v>
      </c>
      <c r="AH1113" vm="2483">
        <f ca="1"/>
        <v>5.0088999999999997</v>
      </c>
    </row>
    <row r="1114" spans="33:34" x14ac:dyDescent="0.2">
      <c r="AG1114" vm="3053">
        <f ca="1"/>
        <v>39975</v>
      </c>
      <c r="AH1114" vm="3054">
        <f ca="1"/>
        <v>4.9981999999999998</v>
      </c>
    </row>
    <row r="1115" spans="33:34" x14ac:dyDescent="0.2">
      <c r="AG1115" vm="3055">
        <f ca="1"/>
        <v>39976</v>
      </c>
      <c r="AH1115" vm="3056">
        <f ca="1"/>
        <v>4.8917999999999999</v>
      </c>
    </row>
    <row r="1116" spans="33:34" x14ac:dyDescent="0.2">
      <c r="AG1116" vm="3057">
        <f ca="1"/>
        <v>39979</v>
      </c>
      <c r="AH1116" vm="3058">
        <f ca="1"/>
        <v>4.8604000000000003</v>
      </c>
    </row>
    <row r="1117" spans="33:34" x14ac:dyDescent="0.2">
      <c r="AG1117" vm="3059">
        <f ca="1"/>
        <v>39980</v>
      </c>
      <c r="AH1117" vm="3060">
        <f ca="1"/>
        <v>4.8696000000000002</v>
      </c>
    </row>
    <row r="1118" spans="33:34" x14ac:dyDescent="0.2">
      <c r="AG1118" vm="3061">
        <f ca="1"/>
        <v>39981</v>
      </c>
      <c r="AH1118" vm="3062">
        <f ca="1"/>
        <v>4.8421000000000003</v>
      </c>
    </row>
    <row r="1119" spans="33:34" x14ac:dyDescent="0.2">
      <c r="AG1119" vm="3063">
        <f ca="1"/>
        <v>39982</v>
      </c>
      <c r="AH1119" vm="3064">
        <f ca="1"/>
        <v>4.8529</v>
      </c>
    </row>
    <row r="1120" spans="33:34" x14ac:dyDescent="0.2">
      <c r="AG1120" vm="3065">
        <f ca="1"/>
        <v>39983</v>
      </c>
      <c r="AH1120" vm="3066">
        <f ca="1"/>
        <v>4.9813999999999998</v>
      </c>
    </row>
    <row r="1121" spans="33:34" x14ac:dyDescent="0.2">
      <c r="AG1121" vm="3067">
        <f ca="1"/>
        <v>39986</v>
      </c>
      <c r="AH1121" vm="3068">
        <f ca="1"/>
        <v>4.9061000000000003</v>
      </c>
    </row>
    <row r="1122" spans="33:34" x14ac:dyDescent="0.2">
      <c r="AG1122" vm="3069">
        <f ca="1"/>
        <v>39987</v>
      </c>
      <c r="AH1122" vm="2177">
        <f ca="1"/>
        <v>4.7861000000000002</v>
      </c>
    </row>
    <row r="1123" spans="33:34" x14ac:dyDescent="0.2">
      <c r="AG1123" vm="3070">
        <f ca="1"/>
        <v>39988</v>
      </c>
      <c r="AH1123" vm="3071">
        <f ca="1"/>
        <v>4.8650000000000002</v>
      </c>
    </row>
    <row r="1124" spans="33:34" x14ac:dyDescent="0.2">
      <c r="AG1124" vm="3072">
        <f ca="1"/>
        <v>39989</v>
      </c>
      <c r="AH1124" vm="3073">
        <f ca="1"/>
        <v>4.9950000000000001</v>
      </c>
    </row>
    <row r="1125" spans="33:34" x14ac:dyDescent="0.2">
      <c r="AG1125" vm="3074">
        <f ca="1"/>
        <v>39990</v>
      </c>
      <c r="AH1125" vm="3075">
        <f ca="1"/>
        <v>5.0871000000000004</v>
      </c>
    </row>
    <row r="1126" spans="33:34" x14ac:dyDescent="0.2">
      <c r="AG1126" vm="3076">
        <f ca="1"/>
        <v>39993</v>
      </c>
      <c r="AH1126" vm="3077">
        <f ca="1"/>
        <v>5.0704000000000002</v>
      </c>
    </row>
    <row r="1127" spans="33:34" x14ac:dyDescent="0.2">
      <c r="AG1127" vm="3078">
        <f ca="1"/>
        <v>39994</v>
      </c>
      <c r="AH1127" vm="314">
        <f ca="1"/>
        <v>5.0868000000000002</v>
      </c>
    </row>
    <row r="1128" spans="33:34" x14ac:dyDescent="0.2">
      <c r="AG1128" vm="319">
        <f ca="1"/>
        <v>39995</v>
      </c>
      <c r="AH1128" vm="3079">
        <f ca="1"/>
        <v>5.1010999999999997</v>
      </c>
    </row>
    <row r="1129" spans="33:34" x14ac:dyDescent="0.2">
      <c r="AG1129" vm="3080">
        <f ca="1"/>
        <v>39996</v>
      </c>
      <c r="AH1129" vm="3081">
        <f ca="1"/>
        <v>5.0007000000000001</v>
      </c>
    </row>
    <row r="1130" spans="33:34" x14ac:dyDescent="0.2">
      <c r="AG1130" vm="3082">
        <f ca="1"/>
        <v>40000</v>
      </c>
      <c r="AH1130" vm="3083">
        <f ca="1"/>
        <v>4.9504000000000001</v>
      </c>
    </row>
    <row r="1131" spans="33:34" x14ac:dyDescent="0.2">
      <c r="AG1131" vm="3084">
        <f ca="1"/>
        <v>40001</v>
      </c>
      <c r="AH1131" vm="3085">
        <f ca="1"/>
        <v>4.8357000000000001</v>
      </c>
    </row>
    <row r="1132" spans="33:34" x14ac:dyDescent="0.2">
      <c r="AG1132" vm="3086">
        <f ca="1"/>
        <v>40002</v>
      </c>
      <c r="AH1132" vm="3087">
        <f ca="1"/>
        <v>4.9006999999999996</v>
      </c>
    </row>
    <row r="1133" spans="33:34" x14ac:dyDescent="0.2">
      <c r="AG1133" vm="3088">
        <f ca="1"/>
        <v>40003</v>
      </c>
      <c r="AH1133" vm="3089">
        <f ca="1"/>
        <v>4.87</v>
      </c>
    </row>
    <row r="1134" spans="33:34" x14ac:dyDescent="0.2">
      <c r="AG1134" vm="3090">
        <f ca="1"/>
        <v>40004</v>
      </c>
      <c r="AH1134" vm="3091">
        <f ca="1"/>
        <v>4.9470999999999998</v>
      </c>
    </row>
    <row r="1135" spans="33:34" x14ac:dyDescent="0.2">
      <c r="AG1135" vm="3092">
        <f ca="1"/>
        <v>40007</v>
      </c>
      <c r="AH1135" vm="3093">
        <f ca="1"/>
        <v>5.0835999999999997</v>
      </c>
    </row>
    <row r="1136" spans="33:34" x14ac:dyDescent="0.2">
      <c r="AG1136" vm="3094">
        <f ca="1"/>
        <v>40008</v>
      </c>
      <c r="AH1136" vm="3095">
        <f ca="1"/>
        <v>5.0811000000000002</v>
      </c>
    </row>
    <row r="1137" spans="33:34" x14ac:dyDescent="0.2">
      <c r="AG1137" vm="3096">
        <f ca="1"/>
        <v>40009</v>
      </c>
      <c r="AH1137" vm="3097">
        <f ca="1"/>
        <v>5.2457000000000003</v>
      </c>
    </row>
    <row r="1138" spans="33:34" x14ac:dyDescent="0.2">
      <c r="AG1138" vm="3098">
        <f ca="1"/>
        <v>40010</v>
      </c>
      <c r="AH1138" vm="3099">
        <f ca="1"/>
        <v>5.2686000000000002</v>
      </c>
    </row>
    <row r="1139" spans="33:34" x14ac:dyDescent="0.2">
      <c r="AG1139" vm="3100">
        <f ca="1"/>
        <v>40011</v>
      </c>
      <c r="AH1139" vm="3101">
        <f ca="1"/>
        <v>5.4196</v>
      </c>
    </row>
    <row r="1140" spans="33:34" x14ac:dyDescent="0.2">
      <c r="AG1140" vm="3102">
        <f ca="1"/>
        <v>40014</v>
      </c>
      <c r="AH1140" vm="3103">
        <f ca="1"/>
        <v>5.4610000000000003</v>
      </c>
    </row>
    <row r="1141" spans="33:34" x14ac:dyDescent="0.2">
      <c r="AG1141" vm="3104">
        <f ca="1"/>
        <v>40015</v>
      </c>
      <c r="AH1141" vm="3105">
        <f ca="1"/>
        <v>5.4111000000000002</v>
      </c>
    </row>
    <row r="1142" spans="33:34" x14ac:dyDescent="0.2">
      <c r="AG1142" vm="3106">
        <f ca="1"/>
        <v>40016</v>
      </c>
      <c r="AH1142" vm="3107">
        <f ca="1"/>
        <v>5.5979000000000001</v>
      </c>
    </row>
    <row r="1143" spans="33:34" x14ac:dyDescent="0.2">
      <c r="AG1143" vm="3108">
        <f ca="1"/>
        <v>40017</v>
      </c>
      <c r="AH1143" vm="3109">
        <f ca="1"/>
        <v>5.6364000000000001</v>
      </c>
    </row>
    <row r="1144" spans="33:34" x14ac:dyDescent="0.2">
      <c r="AG1144" vm="3110">
        <f ca="1"/>
        <v>40018</v>
      </c>
      <c r="AH1144" vm="3111">
        <f ca="1"/>
        <v>5.7138</v>
      </c>
    </row>
    <row r="1145" spans="33:34" x14ac:dyDescent="0.2">
      <c r="AG1145" vm="3112">
        <f ca="1"/>
        <v>40021</v>
      </c>
      <c r="AH1145" vm="3113">
        <f ca="1"/>
        <v>5.7179000000000002</v>
      </c>
    </row>
    <row r="1146" spans="33:34" x14ac:dyDescent="0.2">
      <c r="AG1146" vm="3114">
        <f ca="1"/>
        <v>40022</v>
      </c>
      <c r="AH1146" vm="3115">
        <f ca="1"/>
        <v>5.7142999999999997</v>
      </c>
    </row>
    <row r="1147" spans="33:34" x14ac:dyDescent="0.2">
      <c r="AG1147" vm="3116">
        <f ca="1"/>
        <v>40023</v>
      </c>
      <c r="AH1147" vm="3117">
        <f ca="1"/>
        <v>5.7153999999999998</v>
      </c>
    </row>
    <row r="1148" spans="33:34" x14ac:dyDescent="0.2">
      <c r="AG1148" vm="3118">
        <f ca="1"/>
        <v>40024</v>
      </c>
      <c r="AH1148" vm="3119">
        <f ca="1"/>
        <v>5.8139000000000003</v>
      </c>
    </row>
    <row r="1149" spans="33:34" x14ac:dyDescent="0.2">
      <c r="AG1149" vm="3120">
        <f ca="1"/>
        <v>40025</v>
      </c>
      <c r="AH1149" vm="320">
        <f ca="1"/>
        <v>5.8353999999999999</v>
      </c>
    </row>
    <row r="1150" spans="33:34" x14ac:dyDescent="0.2">
      <c r="AG1150" vm="3121">
        <f ca="1"/>
        <v>40028</v>
      </c>
      <c r="AH1150" vm="3122">
        <f ca="1"/>
        <v>5.9439000000000002</v>
      </c>
    </row>
    <row r="1151" spans="33:34" x14ac:dyDescent="0.2">
      <c r="AG1151" vm="3123">
        <f ca="1"/>
        <v>40029</v>
      </c>
      <c r="AH1151" vm="3124">
        <f ca="1"/>
        <v>5.9124999999999996</v>
      </c>
    </row>
    <row r="1152" spans="33:34" x14ac:dyDescent="0.2">
      <c r="AG1152" vm="3125">
        <f ca="1"/>
        <v>40030</v>
      </c>
      <c r="AH1152" vm="3126">
        <f ca="1"/>
        <v>5.8967999999999998</v>
      </c>
    </row>
    <row r="1153" spans="33:34" x14ac:dyDescent="0.2">
      <c r="AG1153" vm="3127">
        <f ca="1"/>
        <v>40031</v>
      </c>
      <c r="AH1153" vm="3128">
        <f ca="1"/>
        <v>5.8539000000000003</v>
      </c>
    </row>
    <row r="1154" spans="33:34" x14ac:dyDescent="0.2">
      <c r="AG1154" vm="3129">
        <f ca="1"/>
        <v>40032</v>
      </c>
      <c r="AH1154" vm="3130">
        <f ca="1"/>
        <v>5.9111000000000002</v>
      </c>
    </row>
    <row r="1155" spans="33:34" x14ac:dyDescent="0.2">
      <c r="AG1155" vm="3131">
        <f ca="1"/>
        <v>40035</v>
      </c>
      <c r="AH1155" vm="3132">
        <f ca="1"/>
        <v>5.8829000000000002</v>
      </c>
    </row>
    <row r="1156" spans="33:34" x14ac:dyDescent="0.2">
      <c r="AG1156" vm="3133">
        <f ca="1"/>
        <v>40036</v>
      </c>
      <c r="AH1156" vm="3134">
        <f ca="1"/>
        <v>5.8154000000000003</v>
      </c>
    </row>
    <row r="1157" spans="33:34" x14ac:dyDescent="0.2">
      <c r="AG1157" vm="3135">
        <f ca="1"/>
        <v>40037</v>
      </c>
      <c r="AH1157" vm="3136">
        <f ca="1"/>
        <v>5.9039000000000001</v>
      </c>
    </row>
    <row r="1158" spans="33:34" x14ac:dyDescent="0.2">
      <c r="AG1158" vm="3137">
        <f ca="1"/>
        <v>40038</v>
      </c>
      <c r="AH1158" vm="3138">
        <f ca="1"/>
        <v>6.0149999999999997</v>
      </c>
    </row>
    <row r="1159" spans="33:34" x14ac:dyDescent="0.2">
      <c r="AG1159" vm="3139">
        <f ca="1"/>
        <v>40039</v>
      </c>
      <c r="AH1159" vm="3140">
        <f ca="1"/>
        <v>5.9564000000000004</v>
      </c>
    </row>
    <row r="1160" spans="33:34" x14ac:dyDescent="0.2">
      <c r="AG1160" vm="3141">
        <f ca="1"/>
        <v>40042</v>
      </c>
      <c r="AH1160" vm="3142">
        <f ca="1"/>
        <v>5.6996000000000002</v>
      </c>
    </row>
    <row r="1161" spans="33:34" x14ac:dyDescent="0.2">
      <c r="AG1161" vm="3143">
        <f ca="1"/>
        <v>40043</v>
      </c>
      <c r="AH1161" vm="3144">
        <f ca="1"/>
        <v>5.8571</v>
      </c>
    </row>
    <row r="1162" spans="33:34" x14ac:dyDescent="0.2">
      <c r="AG1162" vm="3145">
        <f ca="1"/>
        <v>40044</v>
      </c>
      <c r="AH1162" vm="3146">
        <f ca="1"/>
        <v>5.8785999999999996</v>
      </c>
    </row>
    <row r="1163" spans="33:34" x14ac:dyDescent="0.2">
      <c r="AG1163" vm="3147">
        <f ca="1"/>
        <v>40045</v>
      </c>
      <c r="AH1163" vm="3148">
        <f ca="1"/>
        <v>5.9404000000000003</v>
      </c>
    </row>
    <row r="1164" spans="33:34" x14ac:dyDescent="0.2">
      <c r="AG1164" vm="3149">
        <f ca="1"/>
        <v>40046</v>
      </c>
      <c r="AH1164" vm="3150">
        <f ca="1"/>
        <v>6.0435999999999996</v>
      </c>
    </row>
    <row r="1165" spans="33:34" x14ac:dyDescent="0.2">
      <c r="AG1165" vm="3151">
        <f ca="1"/>
        <v>40049</v>
      </c>
      <c r="AH1165" vm="3152">
        <f ca="1"/>
        <v>6.0378999999999996</v>
      </c>
    </row>
    <row r="1166" spans="33:34" x14ac:dyDescent="0.2">
      <c r="AG1166" vm="3153">
        <f ca="1"/>
        <v>40050</v>
      </c>
      <c r="AH1166" vm="3154">
        <f ca="1"/>
        <v>6.05</v>
      </c>
    </row>
    <row r="1167" spans="33:34" x14ac:dyDescent="0.2">
      <c r="AG1167" vm="3155">
        <f ca="1"/>
        <v>40051</v>
      </c>
      <c r="AH1167" vm="3156">
        <f ca="1"/>
        <v>5.9789000000000003</v>
      </c>
    </row>
    <row r="1168" spans="33:34" x14ac:dyDescent="0.2">
      <c r="AG1168" vm="3157">
        <f ca="1"/>
        <v>40052</v>
      </c>
      <c r="AH1168" vm="3158">
        <f ca="1"/>
        <v>6.0518000000000001</v>
      </c>
    </row>
    <row r="1169" spans="33:34" x14ac:dyDescent="0.2">
      <c r="AG1169" vm="3159">
        <f ca="1"/>
        <v>40053</v>
      </c>
      <c r="AH1169" vm="3160">
        <f ca="1"/>
        <v>6.0731999999999999</v>
      </c>
    </row>
    <row r="1170" spans="33:34" x14ac:dyDescent="0.2">
      <c r="AG1170" vm="3161">
        <f ca="1"/>
        <v>40056</v>
      </c>
      <c r="AH1170" vm="326">
        <f ca="1"/>
        <v>6.0075000000000003</v>
      </c>
    </row>
    <row r="1171" spans="33:34" x14ac:dyDescent="0.2">
      <c r="AG1171" vm="331">
        <f ca="1"/>
        <v>40057</v>
      </c>
      <c r="AH1171" vm="3162">
        <f ca="1"/>
        <v>5.9035000000000002</v>
      </c>
    </row>
    <row r="1172" spans="33:34" x14ac:dyDescent="0.2">
      <c r="AG1172" vm="3163">
        <f ca="1"/>
        <v>40058</v>
      </c>
      <c r="AH1172" vm="3164">
        <f ca="1"/>
        <v>5.8993000000000002</v>
      </c>
    </row>
    <row r="1173" spans="33:34" x14ac:dyDescent="0.2">
      <c r="AG1173" vm="3165">
        <f ca="1"/>
        <v>40059</v>
      </c>
      <c r="AH1173" vm="3166">
        <f ca="1"/>
        <v>5.9481999999999999</v>
      </c>
    </row>
    <row r="1174" spans="33:34" x14ac:dyDescent="0.2">
      <c r="AG1174" vm="3167">
        <f ca="1"/>
        <v>40060</v>
      </c>
      <c r="AH1174" vm="3168">
        <f ca="1"/>
        <v>6.0824999999999996</v>
      </c>
    </row>
    <row r="1175" spans="33:34" x14ac:dyDescent="0.2">
      <c r="AG1175" vm="3169">
        <f ca="1"/>
        <v>40064</v>
      </c>
      <c r="AH1175" vm="3170">
        <f ca="1"/>
        <v>6.1760999999999999</v>
      </c>
    </row>
    <row r="1176" spans="33:34" x14ac:dyDescent="0.2">
      <c r="AG1176" vm="3171">
        <f ca="1"/>
        <v>40065</v>
      </c>
      <c r="AH1176" vm="3172">
        <f ca="1"/>
        <v>6.1120999999999999</v>
      </c>
    </row>
    <row r="1177" spans="33:34" x14ac:dyDescent="0.2">
      <c r="AG1177" vm="3173">
        <f ca="1"/>
        <v>40066</v>
      </c>
      <c r="AH1177" vm="3174">
        <f ca="1"/>
        <v>6.1628999999999996</v>
      </c>
    </row>
    <row r="1178" spans="33:34" x14ac:dyDescent="0.2">
      <c r="AG1178" vm="3175">
        <f ca="1"/>
        <v>40067</v>
      </c>
      <c r="AH1178" vm="3176">
        <f ca="1"/>
        <v>6.1486000000000001</v>
      </c>
    </row>
    <row r="1179" spans="33:34" x14ac:dyDescent="0.2">
      <c r="AG1179" vm="3177">
        <f ca="1"/>
        <v>40070</v>
      </c>
      <c r="AH1179" vm="3178">
        <f ca="1"/>
        <v>6.2042999999999999</v>
      </c>
    </row>
    <row r="1180" spans="33:34" x14ac:dyDescent="0.2">
      <c r="AG1180" vm="3179">
        <f ca="1"/>
        <v>40071</v>
      </c>
      <c r="AH1180" vm="2615">
        <f ca="1"/>
        <v>6.2557</v>
      </c>
    </row>
    <row r="1181" spans="33:34" x14ac:dyDescent="0.2">
      <c r="AG1181" vm="3180">
        <f ca="1"/>
        <v>40072</v>
      </c>
      <c r="AH1181" vm="3181">
        <f ca="1"/>
        <v>6.4954000000000001</v>
      </c>
    </row>
    <row r="1182" spans="33:34" x14ac:dyDescent="0.2">
      <c r="AG1182" vm="3182">
        <f ca="1"/>
        <v>40073</v>
      </c>
      <c r="AH1182" vm="3183">
        <f ca="1"/>
        <v>6.5911</v>
      </c>
    </row>
    <row r="1183" spans="33:34" x14ac:dyDescent="0.2">
      <c r="AG1183" vm="3184">
        <f ca="1"/>
        <v>40074</v>
      </c>
      <c r="AH1183" vm="3185">
        <f ca="1"/>
        <v>6.6078999999999999</v>
      </c>
    </row>
    <row r="1184" spans="33:34" x14ac:dyDescent="0.2">
      <c r="AG1184" vm="3186">
        <f ca="1"/>
        <v>40077</v>
      </c>
      <c r="AH1184" vm="3187">
        <f ca="1"/>
        <v>6.5720999999999998</v>
      </c>
    </row>
    <row r="1185" spans="33:34" x14ac:dyDescent="0.2">
      <c r="AG1185" vm="3188">
        <f ca="1"/>
        <v>40078</v>
      </c>
      <c r="AH1185" vm="3189">
        <f ca="1"/>
        <v>6.5885999999999996</v>
      </c>
    </row>
    <row r="1186" spans="33:34" x14ac:dyDescent="0.2">
      <c r="AG1186" vm="3190">
        <f ca="1"/>
        <v>40079</v>
      </c>
      <c r="AH1186" vm="2337">
        <f ca="1"/>
        <v>6.625</v>
      </c>
    </row>
    <row r="1187" spans="33:34" x14ac:dyDescent="0.2">
      <c r="AG1187" vm="3191">
        <f ca="1"/>
        <v>40080</v>
      </c>
      <c r="AH1187" vm="3192">
        <f ca="1"/>
        <v>6.5650000000000004</v>
      </c>
    </row>
    <row r="1188" spans="33:34" x14ac:dyDescent="0.2">
      <c r="AG1188" vm="3193">
        <f ca="1"/>
        <v>40081</v>
      </c>
      <c r="AH1188" vm="3194">
        <f ca="1"/>
        <v>6.5132000000000003</v>
      </c>
    </row>
    <row r="1189" spans="33:34" x14ac:dyDescent="0.2">
      <c r="AG1189" vm="3195">
        <f ca="1"/>
        <v>40084</v>
      </c>
      <c r="AH1189" vm="3196">
        <f ca="1"/>
        <v>6.6482999999999999</v>
      </c>
    </row>
    <row r="1190" spans="33:34" x14ac:dyDescent="0.2">
      <c r="AG1190" vm="3197">
        <f ca="1"/>
        <v>40085</v>
      </c>
      <c r="AH1190" vm="3198">
        <f ca="1"/>
        <v>6.6207000000000003</v>
      </c>
    </row>
    <row r="1191" spans="33:34" x14ac:dyDescent="0.2">
      <c r="AG1191" vm="3199">
        <f ca="1"/>
        <v>40086</v>
      </c>
      <c r="AH1191" vm="332">
        <f ca="1"/>
        <v>6.6196000000000002</v>
      </c>
    </row>
    <row r="1192" spans="33:34" x14ac:dyDescent="0.2">
      <c r="AG1192" vm="337">
        <f ca="1"/>
        <v>40087</v>
      </c>
      <c r="AH1192" vm="3200">
        <f ca="1"/>
        <v>6.4592999999999998</v>
      </c>
    </row>
    <row r="1193" spans="33:34" x14ac:dyDescent="0.2">
      <c r="AG1193" vm="3201">
        <f ca="1"/>
        <v>40088</v>
      </c>
      <c r="AH1193" vm="3202">
        <f ca="1"/>
        <v>6.6036000000000001</v>
      </c>
    </row>
    <row r="1194" spans="33:34" x14ac:dyDescent="0.2">
      <c r="AG1194" vm="3203">
        <f ca="1"/>
        <v>40091</v>
      </c>
      <c r="AH1194" vm="3204">
        <f ca="1"/>
        <v>6.6436999999999999</v>
      </c>
    </row>
    <row r="1195" spans="33:34" x14ac:dyDescent="0.2">
      <c r="AG1195" vm="3205">
        <f ca="1"/>
        <v>40092</v>
      </c>
      <c r="AH1195" vm="3206">
        <f ca="1"/>
        <v>6.7861000000000002</v>
      </c>
    </row>
    <row r="1196" spans="33:34" x14ac:dyDescent="0.2">
      <c r="AG1196" vm="3207">
        <f ca="1"/>
        <v>40093</v>
      </c>
      <c r="AH1196" vm="3208">
        <f ca="1"/>
        <v>6.7946</v>
      </c>
    </row>
    <row r="1197" spans="33:34" x14ac:dyDescent="0.2">
      <c r="AG1197" vm="3209">
        <f ca="1"/>
        <v>40094</v>
      </c>
      <c r="AH1197" vm="3210">
        <f ca="1"/>
        <v>6.7595999999999998</v>
      </c>
    </row>
    <row r="1198" spans="33:34" x14ac:dyDescent="0.2">
      <c r="AG1198" vm="3211">
        <f ca="1"/>
        <v>40095</v>
      </c>
      <c r="AH1198" vm="3212">
        <f ca="1"/>
        <v>6.8025000000000002</v>
      </c>
    </row>
    <row r="1199" spans="33:34" x14ac:dyDescent="0.2">
      <c r="AG1199" vm="3213">
        <f ca="1"/>
        <v>40098</v>
      </c>
      <c r="AH1199" vm="3214">
        <f ca="1"/>
        <v>6.8146000000000004</v>
      </c>
    </row>
    <row r="1200" spans="33:34" x14ac:dyDescent="0.2">
      <c r="AG1200" vm="3215">
        <f ca="1"/>
        <v>40099</v>
      </c>
      <c r="AH1200" vm="3216">
        <f ca="1"/>
        <v>6.7864000000000004</v>
      </c>
    </row>
    <row r="1201" spans="33:34" x14ac:dyDescent="0.2">
      <c r="AG1201" vm="3217">
        <f ca="1"/>
        <v>40100</v>
      </c>
      <c r="AH1201" vm="3218">
        <f ca="1"/>
        <v>6.8318000000000003</v>
      </c>
    </row>
    <row r="1202" spans="33:34" x14ac:dyDescent="0.2">
      <c r="AG1202" vm="3219">
        <f ca="1"/>
        <v>40101</v>
      </c>
      <c r="AH1202" vm="3220">
        <f ca="1"/>
        <v>6.8056999999999999</v>
      </c>
    </row>
    <row r="1203" spans="33:34" x14ac:dyDescent="0.2">
      <c r="AG1203" vm="3221">
        <f ca="1"/>
        <v>40102</v>
      </c>
      <c r="AH1203" vm="3222">
        <f ca="1"/>
        <v>6.7161</v>
      </c>
    </row>
    <row r="1204" spans="33:34" x14ac:dyDescent="0.2">
      <c r="AG1204" vm="3223">
        <f ca="1"/>
        <v>40105</v>
      </c>
      <c r="AH1204" vm="3224">
        <f ca="1"/>
        <v>6.7807000000000004</v>
      </c>
    </row>
    <row r="1205" spans="33:34" x14ac:dyDescent="0.2">
      <c r="AG1205" vm="3225">
        <f ca="1"/>
        <v>40106</v>
      </c>
      <c r="AH1205" vm="3226">
        <f ca="1"/>
        <v>7.0986000000000002</v>
      </c>
    </row>
    <row r="1206" spans="33:34" x14ac:dyDescent="0.2">
      <c r="AG1206" vm="3227">
        <f ca="1"/>
        <v>40107</v>
      </c>
      <c r="AH1206" vm="3228">
        <f ca="1"/>
        <v>7.3186</v>
      </c>
    </row>
    <row r="1207" spans="33:34" x14ac:dyDescent="0.2">
      <c r="AG1207" vm="3229">
        <f ca="1"/>
        <v>40108</v>
      </c>
      <c r="AH1207" vm="3230">
        <f ca="1"/>
        <v>7.3285999999999998</v>
      </c>
    </row>
    <row r="1208" spans="33:34" x14ac:dyDescent="0.2">
      <c r="AG1208" vm="3231">
        <f ca="1"/>
        <v>40109</v>
      </c>
      <c r="AH1208" vm="3232">
        <f ca="1"/>
        <v>7.2835999999999999</v>
      </c>
    </row>
    <row r="1209" spans="33:34" x14ac:dyDescent="0.2">
      <c r="AG1209" vm="3233">
        <f ca="1"/>
        <v>40112</v>
      </c>
      <c r="AH1209" vm="3234">
        <f ca="1"/>
        <v>7.2313999999999998</v>
      </c>
    </row>
    <row r="1210" spans="33:34" x14ac:dyDescent="0.2">
      <c r="AG1210" vm="3235">
        <f ca="1"/>
        <v>40113</v>
      </c>
      <c r="AH1210" vm="3236">
        <f ca="1"/>
        <v>7.0488999999999997</v>
      </c>
    </row>
    <row r="1211" spans="33:34" x14ac:dyDescent="0.2">
      <c r="AG1211" vm="3237">
        <f ca="1"/>
        <v>40114</v>
      </c>
      <c r="AH1211" vm="3238">
        <f ca="1"/>
        <v>6.8714000000000004</v>
      </c>
    </row>
    <row r="1212" spans="33:34" x14ac:dyDescent="0.2">
      <c r="AG1212" vm="3239">
        <f ca="1"/>
        <v>40115</v>
      </c>
      <c r="AH1212" vm="3240">
        <f ca="1"/>
        <v>7.0125000000000002</v>
      </c>
    </row>
    <row r="1213" spans="33:34" x14ac:dyDescent="0.2">
      <c r="AG1213" vm="3241">
        <f ca="1"/>
        <v>40116</v>
      </c>
      <c r="AH1213" vm="338">
        <f ca="1"/>
        <v>6.7321</v>
      </c>
    </row>
    <row r="1214" spans="33:34" x14ac:dyDescent="0.2">
      <c r="AG1214" vm="3242">
        <f ca="1"/>
        <v>40119</v>
      </c>
      <c r="AH1214" vm="3243">
        <f ca="1"/>
        <v>6.7610999999999999</v>
      </c>
    </row>
    <row r="1215" spans="33:34" x14ac:dyDescent="0.2">
      <c r="AG1215" vm="3244">
        <f ca="1"/>
        <v>40120</v>
      </c>
      <c r="AH1215" vm="238">
        <f ca="1"/>
        <v>6.7411000000000003</v>
      </c>
    </row>
    <row r="1216" spans="33:34" x14ac:dyDescent="0.2">
      <c r="AG1216" vm="3245">
        <f ca="1"/>
        <v>40121</v>
      </c>
      <c r="AH1216" vm="3214">
        <f ca="1"/>
        <v>6.8146000000000004</v>
      </c>
    </row>
    <row r="1217" spans="33:34" x14ac:dyDescent="0.2">
      <c r="AG1217" vm="3246">
        <f ca="1"/>
        <v>40122</v>
      </c>
      <c r="AH1217" vm="3247">
        <f ca="1"/>
        <v>6.9295999999999998</v>
      </c>
    </row>
    <row r="1218" spans="33:34" x14ac:dyDescent="0.2">
      <c r="AG1218" vm="3248">
        <f ca="1"/>
        <v>40123</v>
      </c>
      <c r="AH1218" vm="3249">
        <f ca="1"/>
        <v>6.9406999999999996</v>
      </c>
    </row>
    <row r="1219" spans="33:34" x14ac:dyDescent="0.2">
      <c r="AG1219" vm="3250">
        <f ca="1"/>
        <v>40126</v>
      </c>
      <c r="AH1219" vm="3251">
        <f ca="1"/>
        <v>7.1950000000000003</v>
      </c>
    </row>
    <row r="1220" spans="33:34" x14ac:dyDescent="0.2">
      <c r="AG1220" vm="3252">
        <f ca="1"/>
        <v>40127</v>
      </c>
      <c r="AH1220" vm="3253">
        <f ca="1"/>
        <v>7.2492999999999999</v>
      </c>
    </row>
    <row r="1221" spans="33:34" x14ac:dyDescent="0.2">
      <c r="AG1221" vm="3254">
        <f ca="1"/>
        <v>40128</v>
      </c>
      <c r="AH1221" vm="3255">
        <f ca="1"/>
        <v>7.2588999999999997</v>
      </c>
    </row>
    <row r="1222" spans="33:34" x14ac:dyDescent="0.2">
      <c r="AG1222" vm="3256">
        <f ca="1"/>
        <v>40129</v>
      </c>
      <c r="AH1222" vm="3257">
        <f ca="1"/>
        <v>7.2138999999999998</v>
      </c>
    </row>
    <row r="1223" spans="33:34" x14ac:dyDescent="0.2">
      <c r="AG1223" vm="3258">
        <f ca="1"/>
        <v>40130</v>
      </c>
      <c r="AH1223" vm="3259">
        <f ca="1"/>
        <v>7.3018000000000001</v>
      </c>
    </row>
    <row r="1224" spans="33:34" x14ac:dyDescent="0.2">
      <c r="AG1224" vm="3260">
        <f ca="1"/>
        <v>40133</v>
      </c>
      <c r="AH1224" vm="3261">
        <f ca="1"/>
        <v>7.3795999999999999</v>
      </c>
    </row>
    <row r="1225" spans="33:34" x14ac:dyDescent="0.2">
      <c r="AG1225" vm="3262">
        <f ca="1"/>
        <v>40134</v>
      </c>
      <c r="AH1225" vm="3263">
        <f ca="1"/>
        <v>7.3928000000000003</v>
      </c>
    </row>
    <row r="1226" spans="33:34" x14ac:dyDescent="0.2">
      <c r="AG1226" vm="3264">
        <f ca="1"/>
        <v>40135</v>
      </c>
      <c r="AH1226" vm="3265">
        <f ca="1"/>
        <v>7.3556999999999997</v>
      </c>
    </row>
    <row r="1227" spans="33:34" x14ac:dyDescent="0.2">
      <c r="AG1227" vm="3266">
        <f ca="1"/>
        <v>40136</v>
      </c>
      <c r="AH1227" vm="3267">
        <f ca="1"/>
        <v>7.1611000000000002</v>
      </c>
    </row>
    <row r="1228" spans="33:34" x14ac:dyDescent="0.2">
      <c r="AG1228" vm="3268">
        <f ca="1"/>
        <v>40137</v>
      </c>
      <c r="AH1228" vm="3269">
        <f ca="1"/>
        <v>7.14</v>
      </c>
    </row>
    <row r="1229" spans="33:34" x14ac:dyDescent="0.2">
      <c r="AG1229" vm="3270">
        <f ca="1"/>
        <v>40140</v>
      </c>
      <c r="AH1229" vm="3271">
        <f ca="1"/>
        <v>7.3528000000000002</v>
      </c>
    </row>
    <row r="1230" spans="33:34" x14ac:dyDescent="0.2">
      <c r="AG1230" vm="3272">
        <f ca="1"/>
        <v>40141</v>
      </c>
      <c r="AH1230" vm="3273">
        <f ca="1"/>
        <v>7.3014000000000001</v>
      </c>
    </row>
    <row r="1231" spans="33:34" x14ac:dyDescent="0.2">
      <c r="AG1231" vm="3274">
        <f ca="1"/>
        <v>40142</v>
      </c>
      <c r="AH1231" vm="3275">
        <f ca="1"/>
        <v>7.2925000000000004</v>
      </c>
    </row>
    <row r="1232" spans="33:34" x14ac:dyDescent="0.2">
      <c r="AG1232" vm="3276">
        <f ca="1"/>
        <v>40144</v>
      </c>
      <c r="AH1232" vm="3277">
        <f ca="1"/>
        <v>7.1638999999999999</v>
      </c>
    </row>
    <row r="1233" spans="33:34" x14ac:dyDescent="0.2">
      <c r="AG1233" vm="3278">
        <f ca="1"/>
        <v>40147</v>
      </c>
      <c r="AH1233" vm="344">
        <f ca="1"/>
        <v>7.1395999999999997</v>
      </c>
    </row>
    <row r="1234" spans="33:34" x14ac:dyDescent="0.2">
      <c r="AG1234" vm="349">
        <f ca="1"/>
        <v>40148</v>
      </c>
      <c r="AH1234" vm="3279">
        <f ca="1"/>
        <v>7.0346000000000002</v>
      </c>
    </row>
    <row r="1235" spans="33:34" x14ac:dyDescent="0.2">
      <c r="AG1235" vm="3280">
        <f ca="1"/>
        <v>40149</v>
      </c>
      <c r="AH1235" vm="3281">
        <f ca="1"/>
        <v>7.0082000000000004</v>
      </c>
    </row>
    <row r="1236" spans="33:34" x14ac:dyDescent="0.2">
      <c r="AG1236" vm="3282">
        <f ca="1"/>
        <v>40150</v>
      </c>
      <c r="AH1236" vm="3283">
        <f ca="1"/>
        <v>7.0171000000000001</v>
      </c>
    </row>
    <row r="1237" spans="33:34" x14ac:dyDescent="0.2">
      <c r="AG1237" vm="3284">
        <f ca="1"/>
        <v>40151</v>
      </c>
      <c r="AH1237" vm="3285">
        <f ca="1"/>
        <v>6.9043000000000001</v>
      </c>
    </row>
    <row r="1238" spans="33:34" x14ac:dyDescent="0.2">
      <c r="AG1238" vm="3286">
        <f ca="1"/>
        <v>40154</v>
      </c>
      <c r="AH1238" vm="3287">
        <f ca="1"/>
        <v>6.7481999999999998</v>
      </c>
    </row>
    <row r="1239" spans="33:34" x14ac:dyDescent="0.2">
      <c r="AG1239" vm="3288">
        <f ca="1"/>
        <v>40155</v>
      </c>
      <c r="AH1239" vm="3289">
        <f ca="1"/>
        <v>6.7811000000000003</v>
      </c>
    </row>
    <row r="1240" spans="33:34" x14ac:dyDescent="0.2">
      <c r="AG1240" vm="3290">
        <f ca="1"/>
        <v>40156</v>
      </c>
      <c r="AH1240" vm="3291">
        <f ca="1"/>
        <v>7.0643000000000002</v>
      </c>
    </row>
    <row r="1241" spans="33:34" x14ac:dyDescent="0.2">
      <c r="AG1241" vm="3292">
        <f ca="1"/>
        <v>40157</v>
      </c>
      <c r="AH1241" vm="3293">
        <f ca="1"/>
        <v>7.0153999999999996</v>
      </c>
    </row>
    <row r="1242" spans="33:34" x14ac:dyDescent="0.2">
      <c r="AG1242" vm="3294">
        <f ca="1"/>
        <v>40158</v>
      </c>
      <c r="AH1242" vm="3295">
        <f ca="1"/>
        <v>6.9524999999999997</v>
      </c>
    </row>
    <row r="1243" spans="33:34" x14ac:dyDescent="0.2">
      <c r="AG1243" vm="3296">
        <f ca="1"/>
        <v>40161</v>
      </c>
      <c r="AH1243" vm="3297">
        <f ca="1"/>
        <v>7.0350000000000001</v>
      </c>
    </row>
    <row r="1244" spans="33:34" x14ac:dyDescent="0.2">
      <c r="AG1244" vm="3298">
        <f ca="1"/>
        <v>40162</v>
      </c>
      <c r="AH1244" vm="3299">
        <f ca="1"/>
        <v>6.9345999999999997</v>
      </c>
    </row>
    <row r="1245" spans="33:34" x14ac:dyDescent="0.2">
      <c r="AG1245" vm="3300">
        <f ca="1"/>
        <v>40163</v>
      </c>
      <c r="AH1245" vm="3301">
        <f ca="1"/>
        <v>6.9653999999999998</v>
      </c>
    </row>
    <row r="1246" spans="33:34" x14ac:dyDescent="0.2">
      <c r="AG1246" vm="3302">
        <f ca="1"/>
        <v>40164</v>
      </c>
      <c r="AH1246" vm="3303">
        <f ca="1"/>
        <v>6.8521000000000001</v>
      </c>
    </row>
    <row r="1247" spans="33:34" x14ac:dyDescent="0.2">
      <c r="AG1247" vm="3304">
        <f ca="1"/>
        <v>40165</v>
      </c>
      <c r="AH1247" vm="3305">
        <f ca="1"/>
        <v>6.9795999999999996</v>
      </c>
    </row>
    <row r="1248" spans="33:34" x14ac:dyDescent="0.2">
      <c r="AG1248" vm="3306">
        <f ca="1"/>
        <v>40168</v>
      </c>
      <c r="AH1248" vm="3307">
        <f ca="1"/>
        <v>7.0796000000000001</v>
      </c>
    </row>
    <row r="1249" spans="33:34" x14ac:dyDescent="0.2">
      <c r="AG1249" vm="3308">
        <f ca="1"/>
        <v>40169</v>
      </c>
      <c r="AH1249" vm="3309">
        <f ca="1"/>
        <v>7.1557000000000004</v>
      </c>
    </row>
    <row r="1250" spans="33:34" x14ac:dyDescent="0.2">
      <c r="AG1250" vm="3310">
        <f ca="1"/>
        <v>40170</v>
      </c>
      <c r="AH1250" vm="3311">
        <f ca="1"/>
        <v>7.2178000000000004</v>
      </c>
    </row>
    <row r="1251" spans="33:34" x14ac:dyDescent="0.2">
      <c r="AG1251" vm="3312">
        <f ca="1"/>
        <v>40171</v>
      </c>
      <c r="AH1251" vm="3313">
        <f ca="1"/>
        <v>7.4657</v>
      </c>
    </row>
    <row r="1252" spans="33:34" x14ac:dyDescent="0.2">
      <c r="AG1252" vm="3314">
        <f ca="1"/>
        <v>40175</v>
      </c>
      <c r="AH1252" vm="3315">
        <f ca="1"/>
        <v>7.5575000000000001</v>
      </c>
    </row>
    <row r="1253" spans="33:34" x14ac:dyDescent="0.2">
      <c r="AG1253" vm="3316">
        <f ca="1"/>
        <v>40176</v>
      </c>
      <c r="AH1253" vm="3317">
        <f ca="1"/>
        <v>7.4678000000000004</v>
      </c>
    </row>
    <row r="1254" spans="33:34" x14ac:dyDescent="0.2">
      <c r="AG1254" vm="3318">
        <f ca="1"/>
        <v>40177</v>
      </c>
      <c r="AH1254" vm="3319">
        <f ca="1"/>
        <v>7.5586000000000002</v>
      </c>
    </row>
    <row r="1255" spans="33:34" x14ac:dyDescent="0.2">
      <c r="AG1255" vm="3320">
        <f ca="1"/>
        <v>40178</v>
      </c>
      <c r="AH1255" vm="350">
        <f ca="1"/>
        <v>7.5260999999999996</v>
      </c>
    </row>
    <row r="1256" spans="33:34" x14ac:dyDescent="0.2">
      <c r="AG1256" vm="3321">
        <f ca="1"/>
        <v>40182</v>
      </c>
      <c r="AH1256" vm="3322">
        <f ca="1"/>
        <v>7.6432000000000002</v>
      </c>
    </row>
    <row r="1257" spans="33:34" x14ac:dyDescent="0.2">
      <c r="AG1257" vm="3323">
        <f ca="1"/>
        <v>40183</v>
      </c>
      <c r="AH1257" vm="3324">
        <f ca="1"/>
        <v>7.6563999999999997</v>
      </c>
    </row>
    <row r="1258" spans="33:34" x14ac:dyDescent="0.2">
      <c r="AG1258" vm="3325">
        <f ca="1"/>
        <v>40184</v>
      </c>
      <c r="AH1258" vm="3326">
        <f ca="1"/>
        <v>7.5346000000000002</v>
      </c>
    </row>
    <row r="1259" spans="33:34" x14ac:dyDescent="0.2">
      <c r="AG1259" vm="3327">
        <f ca="1"/>
        <v>40185</v>
      </c>
      <c r="AH1259" vm="3328">
        <f ca="1"/>
        <v>7.5206999999999997</v>
      </c>
    </row>
    <row r="1260" spans="33:34" x14ac:dyDescent="0.2">
      <c r="AG1260" vm="3329">
        <f ca="1"/>
        <v>40186</v>
      </c>
      <c r="AH1260" vm="3330">
        <f ca="1"/>
        <v>7.5707000000000004</v>
      </c>
    </row>
    <row r="1261" spans="33:34" x14ac:dyDescent="0.2">
      <c r="AG1261" vm="3331">
        <f ca="1"/>
        <v>40189</v>
      </c>
      <c r="AH1261" vm="3332">
        <f ca="1"/>
        <v>7.5038999999999998</v>
      </c>
    </row>
    <row r="1262" spans="33:34" x14ac:dyDescent="0.2">
      <c r="AG1262" vm="3333">
        <f ca="1"/>
        <v>40190</v>
      </c>
      <c r="AH1262" vm="3334">
        <f ca="1"/>
        <v>7.4185999999999996</v>
      </c>
    </row>
    <row r="1263" spans="33:34" x14ac:dyDescent="0.2">
      <c r="AG1263" vm="3335">
        <f ca="1"/>
        <v>40191</v>
      </c>
      <c r="AH1263" vm="3336">
        <f ca="1"/>
        <v>7.5232000000000001</v>
      </c>
    </row>
    <row r="1264" spans="33:34" x14ac:dyDescent="0.2">
      <c r="AG1264" vm="3337">
        <f ca="1"/>
        <v>40192</v>
      </c>
      <c r="AH1264" vm="3338">
        <f ca="1"/>
        <v>7.4795999999999996</v>
      </c>
    </row>
    <row r="1265" spans="33:34" x14ac:dyDescent="0.2">
      <c r="AG1265" vm="3339">
        <f ca="1"/>
        <v>40193</v>
      </c>
      <c r="AH1265" vm="3340">
        <f ca="1"/>
        <v>7.3545999999999996</v>
      </c>
    </row>
    <row r="1266" spans="33:34" x14ac:dyDescent="0.2">
      <c r="AG1266" vm="3341">
        <f ca="1"/>
        <v>40197</v>
      </c>
      <c r="AH1266" vm="3342">
        <f ca="1"/>
        <v>7.68</v>
      </c>
    </row>
    <row r="1267" spans="33:34" x14ac:dyDescent="0.2">
      <c r="AG1267" vm="3343">
        <f ca="1"/>
        <v>40198</v>
      </c>
      <c r="AH1267" vm="3344">
        <f ca="1"/>
        <v>7.5616000000000003</v>
      </c>
    </row>
    <row r="1268" spans="33:34" x14ac:dyDescent="0.2">
      <c r="AG1268" vm="3345">
        <f ca="1"/>
        <v>40199</v>
      </c>
      <c r="AH1268" vm="3346">
        <f ca="1"/>
        <v>7.4310999999999998</v>
      </c>
    </row>
    <row r="1269" spans="33:34" x14ac:dyDescent="0.2">
      <c r="AG1269" vm="3347">
        <f ca="1"/>
        <v>40200</v>
      </c>
      <c r="AH1269" vm="3348">
        <f ca="1"/>
        <v>7.0625</v>
      </c>
    </row>
    <row r="1270" spans="33:34" x14ac:dyDescent="0.2">
      <c r="AG1270" vm="3349">
        <f ca="1"/>
        <v>40203</v>
      </c>
      <c r="AH1270" vm="3350">
        <f ca="1"/>
        <v>7.2526999999999999</v>
      </c>
    </row>
    <row r="1271" spans="33:34" x14ac:dyDescent="0.2">
      <c r="AG1271" vm="3351">
        <f ca="1"/>
        <v>40204</v>
      </c>
      <c r="AH1271" vm="3352">
        <f ca="1"/>
        <v>7.3550000000000004</v>
      </c>
    </row>
    <row r="1272" spans="33:34" x14ac:dyDescent="0.2">
      <c r="AG1272" vm="3353">
        <f ca="1"/>
        <v>40205</v>
      </c>
      <c r="AH1272" vm="3354">
        <f ca="1"/>
        <v>7.4244000000000003</v>
      </c>
    </row>
    <row r="1273" spans="33:34" x14ac:dyDescent="0.2">
      <c r="AG1273" vm="3355">
        <f ca="1"/>
        <v>40206</v>
      </c>
      <c r="AH1273" vm="3356">
        <f ca="1"/>
        <v>7.1174999999999997</v>
      </c>
    </row>
    <row r="1274" spans="33:34" x14ac:dyDescent="0.2">
      <c r="AG1274" vm="3357">
        <f ca="1"/>
        <v>40207</v>
      </c>
      <c r="AH1274" vm="356">
        <f ca="1"/>
        <v>6.8593999999999999</v>
      </c>
    </row>
    <row r="1275" spans="33:34" x14ac:dyDescent="0.2">
      <c r="AG1275" vm="361">
        <f ca="1"/>
        <v>40210</v>
      </c>
      <c r="AH1275" vm="3358">
        <f ca="1"/>
        <v>6.9546000000000001</v>
      </c>
    </row>
    <row r="1276" spans="33:34" x14ac:dyDescent="0.2">
      <c r="AG1276" vm="3359">
        <f ca="1"/>
        <v>40211</v>
      </c>
      <c r="AH1276" vm="3360">
        <f ca="1"/>
        <v>6.9950000000000001</v>
      </c>
    </row>
    <row r="1277" spans="33:34" x14ac:dyDescent="0.2">
      <c r="AG1277" vm="3361">
        <f ca="1"/>
        <v>40212</v>
      </c>
      <c r="AH1277" vm="3362">
        <f ca="1"/>
        <v>7.1154000000000002</v>
      </c>
    </row>
    <row r="1278" spans="33:34" x14ac:dyDescent="0.2">
      <c r="AG1278" vm="3363">
        <f ca="1"/>
        <v>40213</v>
      </c>
      <c r="AH1278" vm="3364">
        <f ca="1"/>
        <v>6.8589000000000002</v>
      </c>
    </row>
    <row r="1279" spans="33:34" x14ac:dyDescent="0.2">
      <c r="AG1279" vm="3365">
        <f ca="1"/>
        <v>40214</v>
      </c>
      <c r="AH1279" vm="3366">
        <f ca="1"/>
        <v>6.9806999999999997</v>
      </c>
    </row>
    <row r="1280" spans="33:34" x14ac:dyDescent="0.2">
      <c r="AG1280" vm="3367">
        <f ca="1"/>
        <v>40217</v>
      </c>
      <c r="AH1280" vm="3368">
        <f ca="1"/>
        <v>6.9329000000000001</v>
      </c>
    </row>
    <row r="1281" spans="33:34" x14ac:dyDescent="0.2">
      <c r="AG1281" vm="3369">
        <f ca="1"/>
        <v>40218</v>
      </c>
      <c r="AH1281" vm="3370">
        <f ca="1"/>
        <v>7.0068000000000001</v>
      </c>
    </row>
    <row r="1282" spans="33:34" x14ac:dyDescent="0.2">
      <c r="AG1282" vm="3371">
        <f ca="1"/>
        <v>40219</v>
      </c>
      <c r="AH1282" vm="3372">
        <f ca="1"/>
        <v>6.9683999999999999</v>
      </c>
    </row>
    <row r="1283" spans="33:34" x14ac:dyDescent="0.2">
      <c r="AG1283" vm="3373">
        <f ca="1"/>
        <v>40220</v>
      </c>
      <c r="AH1283" vm="3374">
        <f ca="1"/>
        <v>7.0953999999999997</v>
      </c>
    </row>
    <row r="1284" spans="33:34" x14ac:dyDescent="0.2">
      <c r="AG1284" vm="3375">
        <f ca="1"/>
        <v>40221</v>
      </c>
      <c r="AH1284" vm="3376">
        <f ca="1"/>
        <v>7.1563999999999997</v>
      </c>
    </row>
    <row r="1285" spans="33:34" x14ac:dyDescent="0.2">
      <c r="AG1285" vm="3377">
        <f ca="1"/>
        <v>40225</v>
      </c>
      <c r="AH1285" vm="3378">
        <f ca="1"/>
        <v>7.2643000000000004</v>
      </c>
    </row>
    <row r="1286" spans="33:34" x14ac:dyDescent="0.2">
      <c r="AG1286" vm="3379">
        <f ca="1"/>
        <v>40226</v>
      </c>
      <c r="AH1286" vm="3380">
        <f ca="1"/>
        <v>7.2339000000000002</v>
      </c>
    </row>
    <row r="1287" spans="33:34" x14ac:dyDescent="0.2">
      <c r="AG1287" vm="3381">
        <f ca="1"/>
        <v>40227</v>
      </c>
      <c r="AH1287" vm="3382">
        <f ca="1"/>
        <v>7.2473999999999998</v>
      </c>
    </row>
    <row r="1288" spans="33:34" x14ac:dyDescent="0.2">
      <c r="AG1288" vm="3383">
        <f ca="1"/>
        <v>40228</v>
      </c>
      <c r="AH1288" vm="3384">
        <f ca="1"/>
        <v>7.2024999999999997</v>
      </c>
    </row>
    <row r="1289" spans="33:34" x14ac:dyDescent="0.2">
      <c r="AG1289" vm="3385">
        <f ca="1"/>
        <v>40231</v>
      </c>
      <c r="AH1289" vm="3386">
        <f ca="1"/>
        <v>7.1577000000000002</v>
      </c>
    </row>
    <row r="1290" spans="33:34" x14ac:dyDescent="0.2">
      <c r="AG1290" vm="3387">
        <f ca="1"/>
        <v>40232</v>
      </c>
      <c r="AH1290" vm="3388">
        <f ca="1"/>
        <v>7.0377999999999998</v>
      </c>
    </row>
    <row r="1291" spans="33:34" x14ac:dyDescent="0.2">
      <c r="AG1291" vm="3389">
        <f ca="1"/>
        <v>40233</v>
      </c>
      <c r="AH1291" vm="3390">
        <f ca="1"/>
        <v>7.1662999999999997</v>
      </c>
    </row>
    <row r="1292" spans="33:34" x14ac:dyDescent="0.2">
      <c r="AG1292" vm="3391">
        <f ca="1"/>
        <v>40234</v>
      </c>
      <c r="AH1292" vm="3392">
        <f ca="1"/>
        <v>7.2142999999999997</v>
      </c>
    </row>
    <row r="1293" spans="33:34" x14ac:dyDescent="0.2">
      <c r="AG1293" vm="3393">
        <f ca="1"/>
        <v>40235</v>
      </c>
      <c r="AH1293" vm="362">
        <f ca="1"/>
        <v>7.3078000000000003</v>
      </c>
    </row>
    <row r="1294" spans="33:34" x14ac:dyDescent="0.2">
      <c r="AG1294" vm="367">
        <f ca="1"/>
        <v>40238</v>
      </c>
      <c r="AH1294" vm="3394">
        <f ca="1"/>
        <v>7.4638999999999998</v>
      </c>
    </row>
    <row r="1295" spans="33:34" x14ac:dyDescent="0.2">
      <c r="AG1295" vm="3395">
        <f ca="1"/>
        <v>40239</v>
      </c>
      <c r="AH1295" vm="3396">
        <f ca="1"/>
        <v>7.4588999999999999</v>
      </c>
    </row>
    <row r="1296" spans="33:34" x14ac:dyDescent="0.2">
      <c r="AG1296" vm="3397">
        <f ca="1"/>
        <v>40240</v>
      </c>
      <c r="AH1296" vm="3398">
        <f ca="1"/>
        <v>7.4760999999999997</v>
      </c>
    </row>
    <row r="1297" spans="33:34" x14ac:dyDescent="0.2">
      <c r="AG1297" vm="3399">
        <f ca="1"/>
        <v>40241</v>
      </c>
      <c r="AH1297" vm="3400">
        <f ca="1"/>
        <v>7.5252999999999997</v>
      </c>
    </row>
    <row r="1298" spans="33:34" x14ac:dyDescent="0.2">
      <c r="AG1298" vm="3401">
        <f ca="1"/>
        <v>40242</v>
      </c>
      <c r="AH1298" vm="3402">
        <f ca="1"/>
        <v>7.8196000000000003</v>
      </c>
    </row>
    <row r="1299" spans="33:34" x14ac:dyDescent="0.2">
      <c r="AG1299" vm="3403">
        <f ca="1"/>
        <v>40245</v>
      </c>
      <c r="AH1299" vm="3404">
        <f ca="1"/>
        <v>7.8243</v>
      </c>
    </row>
    <row r="1300" spans="33:34" x14ac:dyDescent="0.2">
      <c r="AG1300" vm="3405">
        <f ca="1"/>
        <v>40246</v>
      </c>
      <c r="AH1300" vm="3406">
        <f ca="1"/>
        <v>7.9649999999999999</v>
      </c>
    </row>
    <row r="1301" spans="33:34" x14ac:dyDescent="0.2">
      <c r="AG1301" vm="3407">
        <f ca="1"/>
        <v>40247</v>
      </c>
      <c r="AH1301" vm="3408">
        <f ca="1"/>
        <v>8.0299999999999994</v>
      </c>
    </row>
    <row r="1302" spans="33:34" x14ac:dyDescent="0.2">
      <c r="AG1302" vm="3409">
        <f ca="1"/>
        <v>40248</v>
      </c>
      <c r="AH1302" vm="3410">
        <f ca="1"/>
        <v>8.0535999999999994</v>
      </c>
    </row>
    <row r="1303" spans="33:34" x14ac:dyDescent="0.2">
      <c r="AG1303" vm="3411">
        <f ca="1"/>
        <v>40249</v>
      </c>
      <c r="AH1303" vm="3412">
        <f ca="1"/>
        <v>8.0928000000000004</v>
      </c>
    </row>
    <row r="1304" spans="33:34" x14ac:dyDescent="0.2">
      <c r="AG1304" vm="3413">
        <f ca="1"/>
        <v>40252</v>
      </c>
      <c r="AH1304" vm="3414">
        <f ca="1"/>
        <v>7.9943</v>
      </c>
    </row>
    <row r="1305" spans="33:34" x14ac:dyDescent="0.2">
      <c r="AG1305" vm="3415">
        <f ca="1"/>
        <v>40253</v>
      </c>
      <c r="AH1305" vm="3416">
        <f ca="1"/>
        <v>8.0160999999999998</v>
      </c>
    </row>
    <row r="1306" spans="33:34" x14ac:dyDescent="0.2">
      <c r="AG1306" vm="3417">
        <f ca="1"/>
        <v>40254</v>
      </c>
      <c r="AH1306" vm="3418">
        <f ca="1"/>
        <v>8.0043000000000006</v>
      </c>
    </row>
    <row r="1307" spans="33:34" x14ac:dyDescent="0.2">
      <c r="AG1307" vm="3419">
        <f ca="1"/>
        <v>40255</v>
      </c>
      <c r="AH1307" vm="3420">
        <f ca="1"/>
        <v>8.0231999999999992</v>
      </c>
    </row>
    <row r="1308" spans="33:34" x14ac:dyDescent="0.2">
      <c r="AG1308" vm="3421">
        <f ca="1"/>
        <v>40256</v>
      </c>
      <c r="AH1308" vm="3422">
        <f ca="1"/>
        <v>7.9375</v>
      </c>
    </row>
    <row r="1309" spans="33:34" x14ac:dyDescent="0.2">
      <c r="AG1309" vm="3423">
        <f ca="1"/>
        <v>40259</v>
      </c>
      <c r="AH1309" vm="3424">
        <f ca="1"/>
        <v>8.0267999999999997</v>
      </c>
    </row>
    <row r="1310" spans="33:34" x14ac:dyDescent="0.2">
      <c r="AG1310" vm="3425">
        <f ca="1"/>
        <v>40260</v>
      </c>
      <c r="AH1310" vm="3426">
        <f ca="1"/>
        <v>8.1556999999999995</v>
      </c>
    </row>
    <row r="1311" spans="33:34" x14ac:dyDescent="0.2">
      <c r="AG1311" vm="3427">
        <f ca="1"/>
        <v>40261</v>
      </c>
      <c r="AH1311" vm="3428">
        <f ca="1"/>
        <v>8.1918000000000006</v>
      </c>
    </row>
    <row r="1312" spans="33:34" x14ac:dyDescent="0.2">
      <c r="AG1312" vm="3429">
        <f ca="1"/>
        <v>40262</v>
      </c>
      <c r="AH1312" vm="3430">
        <f ca="1"/>
        <v>8.0945999999999998</v>
      </c>
    </row>
    <row r="1313" spans="33:34" x14ac:dyDescent="0.2">
      <c r="AG1313" vm="3431">
        <f ca="1"/>
        <v>40263</v>
      </c>
      <c r="AH1313" vm="3432">
        <f ca="1"/>
        <v>8.2463999999999995</v>
      </c>
    </row>
    <row r="1314" spans="33:34" x14ac:dyDescent="0.2">
      <c r="AG1314" vm="3433">
        <f ca="1"/>
        <v>40266</v>
      </c>
      <c r="AH1314" vm="3434">
        <f ca="1"/>
        <v>8.2995999999999999</v>
      </c>
    </row>
    <row r="1315" spans="33:34" x14ac:dyDescent="0.2">
      <c r="AG1315" vm="3435">
        <f ca="1"/>
        <v>40267</v>
      </c>
      <c r="AH1315" vm="3436">
        <f ca="1"/>
        <v>8.423</v>
      </c>
    </row>
    <row r="1316" spans="33:34" x14ac:dyDescent="0.2">
      <c r="AG1316" vm="3437">
        <f ca="1"/>
        <v>40268</v>
      </c>
      <c r="AH1316" vm="368">
        <f ca="1"/>
        <v>8.3927999999999994</v>
      </c>
    </row>
    <row r="1317" spans="33:34" x14ac:dyDescent="0.2">
      <c r="AG1317" vm="373">
        <f ca="1"/>
        <v>40269</v>
      </c>
      <c r="AH1317" vm="3438">
        <f ca="1"/>
        <v>8.4275000000000002</v>
      </c>
    </row>
    <row r="1318" spans="33:34" x14ac:dyDescent="0.2">
      <c r="AG1318" vm="3439">
        <f ca="1"/>
        <v>40273</v>
      </c>
      <c r="AH1318" vm="3440">
        <f ca="1"/>
        <v>8.5175000000000001</v>
      </c>
    </row>
    <row r="1319" spans="33:34" x14ac:dyDescent="0.2">
      <c r="AG1319" vm="3441">
        <f ca="1"/>
        <v>40274</v>
      </c>
      <c r="AH1319" vm="3442">
        <f ca="1"/>
        <v>8.5549999999999997</v>
      </c>
    </row>
    <row r="1320" spans="33:34" x14ac:dyDescent="0.2">
      <c r="AG1320" vm="3443">
        <f ca="1"/>
        <v>40275</v>
      </c>
      <c r="AH1320" vm="3444">
        <f ca="1"/>
        <v>8.5928000000000004</v>
      </c>
    </row>
    <row r="1321" spans="33:34" x14ac:dyDescent="0.2">
      <c r="AG1321" vm="3445">
        <f ca="1"/>
        <v>40276</v>
      </c>
      <c r="AH1321" vm="3446">
        <f ca="1"/>
        <v>8.5695999999999994</v>
      </c>
    </row>
    <row r="1322" spans="33:34" x14ac:dyDescent="0.2">
      <c r="AG1322" vm="3447">
        <f ca="1"/>
        <v>40277</v>
      </c>
      <c r="AH1322" vm="3448">
        <f ca="1"/>
        <v>8.6353000000000009</v>
      </c>
    </row>
    <row r="1323" spans="33:34" x14ac:dyDescent="0.2">
      <c r="AG1323" vm="3449">
        <f ca="1"/>
        <v>40280</v>
      </c>
      <c r="AH1323" vm="3450">
        <f ca="1"/>
        <v>8.6532</v>
      </c>
    </row>
    <row r="1324" spans="33:34" x14ac:dyDescent="0.2">
      <c r="AG1324" vm="3451">
        <f ca="1"/>
        <v>40281</v>
      </c>
      <c r="AH1324" vm="3452">
        <f ca="1"/>
        <v>8.6582000000000008</v>
      </c>
    </row>
    <row r="1325" spans="33:34" x14ac:dyDescent="0.2">
      <c r="AG1325" vm="3453">
        <f ca="1"/>
        <v>40282</v>
      </c>
      <c r="AH1325" vm="3454">
        <f ca="1"/>
        <v>8.7745999999999995</v>
      </c>
    </row>
    <row r="1326" spans="33:34" x14ac:dyDescent="0.2">
      <c r="AG1326" vm="3455">
        <f ca="1"/>
        <v>40283</v>
      </c>
      <c r="AH1326" vm="3456">
        <f ca="1"/>
        <v>8.89</v>
      </c>
    </row>
    <row r="1327" spans="33:34" x14ac:dyDescent="0.2">
      <c r="AG1327" vm="3457">
        <f ca="1"/>
        <v>40284</v>
      </c>
      <c r="AH1327" vm="3458">
        <f ca="1"/>
        <v>8.8356999999999992</v>
      </c>
    </row>
    <row r="1328" spans="33:34" x14ac:dyDescent="0.2">
      <c r="AG1328" vm="3459">
        <f ca="1"/>
        <v>40287</v>
      </c>
      <c r="AH1328" vm="3460">
        <f ca="1"/>
        <v>8.8239000000000001</v>
      </c>
    </row>
    <row r="1329" spans="33:34" x14ac:dyDescent="0.2">
      <c r="AG1329" vm="3461">
        <f ca="1"/>
        <v>40288</v>
      </c>
      <c r="AH1329" vm="3462">
        <f ca="1"/>
        <v>8.7353000000000005</v>
      </c>
    </row>
    <row r="1330" spans="33:34" x14ac:dyDescent="0.2">
      <c r="AG1330" vm="3463">
        <f ca="1"/>
        <v>40289</v>
      </c>
      <c r="AH1330" vm="3464">
        <f ca="1"/>
        <v>9.2577999999999996</v>
      </c>
    </row>
    <row r="1331" spans="33:34" x14ac:dyDescent="0.2">
      <c r="AG1331" vm="3465">
        <f ca="1"/>
        <v>40290</v>
      </c>
      <c r="AH1331" vm="3466">
        <f ca="1"/>
        <v>9.5167999999999999</v>
      </c>
    </row>
    <row r="1332" spans="33:34" x14ac:dyDescent="0.2">
      <c r="AG1332" vm="3467">
        <f ca="1"/>
        <v>40291</v>
      </c>
      <c r="AH1332" vm="3468">
        <f ca="1"/>
        <v>9.6724999999999994</v>
      </c>
    </row>
    <row r="1333" spans="33:34" x14ac:dyDescent="0.2">
      <c r="AG1333" vm="3469">
        <f ca="1"/>
        <v>40294</v>
      </c>
      <c r="AH1333" vm="3470">
        <f ca="1"/>
        <v>9.625</v>
      </c>
    </row>
    <row r="1334" spans="33:34" x14ac:dyDescent="0.2">
      <c r="AG1334" vm="3471">
        <f ca="1"/>
        <v>40295</v>
      </c>
      <c r="AH1334" vm="3472">
        <f ca="1"/>
        <v>9.3585999999999991</v>
      </c>
    </row>
    <row r="1335" spans="33:34" x14ac:dyDescent="0.2">
      <c r="AG1335" vm="3473">
        <f ca="1"/>
        <v>40296</v>
      </c>
      <c r="AH1335" vm="3474">
        <f ca="1"/>
        <v>9.3428000000000004</v>
      </c>
    </row>
    <row r="1336" spans="33:34" x14ac:dyDescent="0.2">
      <c r="AG1336" vm="3475">
        <f ca="1"/>
        <v>40297</v>
      </c>
      <c r="AH1336" vm="3476">
        <f ca="1"/>
        <v>9.5943000000000005</v>
      </c>
    </row>
    <row r="1337" spans="33:34" x14ac:dyDescent="0.2">
      <c r="AG1337" vm="3477">
        <f ca="1"/>
        <v>40298</v>
      </c>
      <c r="AH1337" vm="374">
        <f ca="1"/>
        <v>9.3246000000000002</v>
      </c>
    </row>
    <row r="1338" spans="33:34" x14ac:dyDescent="0.2">
      <c r="AG1338" vm="3478">
        <f ca="1"/>
        <v>40301</v>
      </c>
      <c r="AH1338" vm="3479">
        <f ca="1"/>
        <v>9.5124999999999993</v>
      </c>
    </row>
    <row r="1339" spans="33:34" x14ac:dyDescent="0.2">
      <c r="AG1339" vm="3480">
        <f ca="1"/>
        <v>40302</v>
      </c>
      <c r="AH1339" vm="3481">
        <f ca="1"/>
        <v>9.2385999999999999</v>
      </c>
    </row>
    <row r="1340" spans="33:34" x14ac:dyDescent="0.2">
      <c r="AG1340" vm="3482">
        <f ca="1"/>
        <v>40303</v>
      </c>
      <c r="AH1340" vm="3483">
        <f ca="1"/>
        <v>9.1423000000000005</v>
      </c>
    </row>
    <row r="1341" spans="33:34" x14ac:dyDescent="0.2">
      <c r="AG1341" vm="3484">
        <f ca="1"/>
        <v>40304</v>
      </c>
      <c r="AH1341" vm="3485">
        <f ca="1"/>
        <v>8.7946000000000009</v>
      </c>
    </row>
    <row r="1342" spans="33:34" x14ac:dyDescent="0.2">
      <c r="AG1342" vm="3486">
        <f ca="1"/>
        <v>40305</v>
      </c>
      <c r="AH1342" vm="3487">
        <f ca="1"/>
        <v>8.4236000000000004</v>
      </c>
    </row>
    <row r="1343" spans="33:34" x14ac:dyDescent="0.2">
      <c r="AG1343" vm="3488">
        <f ca="1"/>
        <v>40308</v>
      </c>
      <c r="AH1343" vm="3489">
        <f ca="1"/>
        <v>9.0710999999999995</v>
      </c>
    </row>
    <row r="1344" spans="33:34" x14ac:dyDescent="0.2">
      <c r="AG1344" vm="3490">
        <f ca="1"/>
        <v>40309</v>
      </c>
      <c r="AH1344" vm="3491">
        <f ca="1"/>
        <v>9.1614000000000004</v>
      </c>
    </row>
    <row r="1345" spans="33:34" x14ac:dyDescent="0.2">
      <c r="AG1345" vm="3492">
        <f ca="1"/>
        <v>40310</v>
      </c>
      <c r="AH1345" vm="3493">
        <f ca="1"/>
        <v>9.3603000000000005</v>
      </c>
    </row>
    <row r="1346" spans="33:34" x14ac:dyDescent="0.2">
      <c r="AG1346" vm="3494">
        <f ca="1"/>
        <v>40311</v>
      </c>
      <c r="AH1346" vm="3495">
        <f ca="1"/>
        <v>9.2271000000000001</v>
      </c>
    </row>
    <row r="1347" spans="33:34" x14ac:dyDescent="0.2">
      <c r="AG1347" vm="3496">
        <f ca="1"/>
        <v>40312</v>
      </c>
      <c r="AH1347" vm="3497">
        <f ca="1"/>
        <v>9.0649999999999995</v>
      </c>
    </row>
    <row r="1348" spans="33:34" x14ac:dyDescent="0.2">
      <c r="AG1348" vm="3498">
        <f ca="1"/>
        <v>40315</v>
      </c>
      <c r="AH1348" vm="3499">
        <f ca="1"/>
        <v>9.0792999999999999</v>
      </c>
    </row>
    <row r="1349" spans="33:34" x14ac:dyDescent="0.2">
      <c r="AG1349" vm="3500">
        <f ca="1"/>
        <v>40316</v>
      </c>
      <c r="AH1349" vm="3501">
        <f ca="1"/>
        <v>9.0128000000000004</v>
      </c>
    </row>
    <row r="1350" spans="33:34" x14ac:dyDescent="0.2">
      <c r="AG1350" vm="3502">
        <f ca="1"/>
        <v>40317</v>
      </c>
      <c r="AH1350" vm="3503">
        <f ca="1"/>
        <v>8.8693000000000008</v>
      </c>
    </row>
    <row r="1351" spans="33:34" x14ac:dyDescent="0.2">
      <c r="AG1351" vm="3504">
        <f ca="1"/>
        <v>40318</v>
      </c>
      <c r="AH1351" vm="3505">
        <f ca="1"/>
        <v>8.4914000000000005</v>
      </c>
    </row>
    <row r="1352" spans="33:34" x14ac:dyDescent="0.2">
      <c r="AG1352" vm="3506">
        <f ca="1"/>
        <v>40319</v>
      </c>
      <c r="AH1352" vm="3507">
        <f ca="1"/>
        <v>8.6542999999999992</v>
      </c>
    </row>
    <row r="1353" spans="33:34" x14ac:dyDescent="0.2">
      <c r="AG1353" vm="3508">
        <f ca="1"/>
        <v>40322</v>
      </c>
      <c r="AH1353" vm="3509">
        <f ca="1"/>
        <v>8.8127999999999993</v>
      </c>
    </row>
    <row r="1354" spans="33:34" x14ac:dyDescent="0.2">
      <c r="AG1354" vm="3510">
        <f ca="1"/>
        <v>40323</v>
      </c>
      <c r="AH1354" vm="3511">
        <f ca="1"/>
        <v>8.7577999999999996</v>
      </c>
    </row>
    <row r="1355" spans="33:34" x14ac:dyDescent="0.2">
      <c r="AG1355" vm="3512">
        <f ca="1"/>
        <v>40324</v>
      </c>
      <c r="AH1355" vm="3513">
        <f ca="1"/>
        <v>8.7181999999999995</v>
      </c>
    </row>
    <row r="1356" spans="33:34" x14ac:dyDescent="0.2">
      <c r="AG1356" vm="3514">
        <f ca="1"/>
        <v>40325</v>
      </c>
      <c r="AH1356" vm="3515">
        <f ca="1"/>
        <v>9.0481999999999996</v>
      </c>
    </row>
    <row r="1357" spans="33:34" x14ac:dyDescent="0.2">
      <c r="AG1357" vm="3516">
        <f ca="1"/>
        <v>40326</v>
      </c>
      <c r="AH1357" vm="380">
        <f ca="1"/>
        <v>9.1743000000000006</v>
      </c>
    </row>
    <row r="1358" spans="33:34" x14ac:dyDescent="0.2">
      <c r="AG1358" vm="385">
        <f ca="1"/>
        <v>40330</v>
      </c>
      <c r="AH1358" vm="3517">
        <f ca="1"/>
        <v>9.3153000000000006</v>
      </c>
    </row>
    <row r="1359" spans="33:34" x14ac:dyDescent="0.2">
      <c r="AG1359" vm="3518">
        <f ca="1"/>
        <v>40331</v>
      </c>
      <c r="AH1359" vm="3519">
        <f ca="1"/>
        <v>9.4268000000000001</v>
      </c>
    </row>
    <row r="1360" spans="33:34" x14ac:dyDescent="0.2">
      <c r="AG1360" vm="3520">
        <f ca="1"/>
        <v>40332</v>
      </c>
      <c r="AH1360" vm="3521">
        <f ca="1"/>
        <v>9.3971</v>
      </c>
    </row>
    <row r="1361" spans="33:34" x14ac:dyDescent="0.2">
      <c r="AG1361" vm="3522">
        <f ca="1"/>
        <v>40333</v>
      </c>
      <c r="AH1361" vm="3523">
        <f ca="1"/>
        <v>9.1416000000000004</v>
      </c>
    </row>
    <row r="1362" spans="33:34" x14ac:dyDescent="0.2">
      <c r="AG1362" vm="3524">
        <f ca="1"/>
        <v>40336</v>
      </c>
      <c r="AH1362" vm="3525">
        <f ca="1"/>
        <v>8.9620999999999995</v>
      </c>
    </row>
    <row r="1363" spans="33:34" x14ac:dyDescent="0.2">
      <c r="AG1363" vm="3526">
        <f ca="1"/>
        <v>40337</v>
      </c>
      <c r="AH1363" vm="3527">
        <f ca="1"/>
        <v>8.9046000000000003</v>
      </c>
    </row>
    <row r="1364" spans="33:34" x14ac:dyDescent="0.2">
      <c r="AG1364" vm="3528">
        <f ca="1"/>
        <v>40338</v>
      </c>
      <c r="AH1364" vm="3529">
        <f ca="1"/>
        <v>8.6857000000000006</v>
      </c>
    </row>
    <row r="1365" spans="33:34" x14ac:dyDescent="0.2">
      <c r="AG1365" vm="3530">
        <f ca="1"/>
        <v>40339</v>
      </c>
      <c r="AH1365" vm="3531">
        <f ca="1"/>
        <v>8.9467999999999996</v>
      </c>
    </row>
    <row r="1366" spans="33:34" x14ac:dyDescent="0.2">
      <c r="AG1366" vm="3532">
        <f ca="1"/>
        <v>40340</v>
      </c>
      <c r="AH1366" vm="3533">
        <f ca="1"/>
        <v>9.0539000000000005</v>
      </c>
    </row>
    <row r="1367" spans="33:34" x14ac:dyDescent="0.2">
      <c r="AG1367" vm="3534">
        <f ca="1"/>
        <v>40343</v>
      </c>
      <c r="AH1367" vm="3535">
        <f ca="1"/>
        <v>9.0814000000000004</v>
      </c>
    </row>
    <row r="1368" spans="33:34" x14ac:dyDescent="0.2">
      <c r="AG1368" vm="3536">
        <f ca="1"/>
        <v>40344</v>
      </c>
      <c r="AH1368" vm="3537">
        <f ca="1"/>
        <v>9.2745999999999995</v>
      </c>
    </row>
    <row r="1369" spans="33:34" x14ac:dyDescent="0.2">
      <c r="AG1369" vm="3538">
        <f ca="1"/>
        <v>40345</v>
      </c>
      <c r="AH1369" vm="3539">
        <f ca="1"/>
        <v>9.5446000000000009</v>
      </c>
    </row>
    <row r="1370" spans="33:34" x14ac:dyDescent="0.2">
      <c r="AG1370" vm="3540">
        <f ca="1"/>
        <v>40346</v>
      </c>
      <c r="AH1370" vm="3541">
        <f ca="1"/>
        <v>9.7096</v>
      </c>
    </row>
    <row r="1371" spans="33:34" x14ac:dyDescent="0.2">
      <c r="AG1371" vm="3542">
        <f ca="1"/>
        <v>40347</v>
      </c>
      <c r="AH1371" vm="3543">
        <f ca="1"/>
        <v>9.7882999999999996</v>
      </c>
    </row>
    <row r="1372" spans="33:34" x14ac:dyDescent="0.2">
      <c r="AG1372" vm="3544">
        <f ca="1"/>
        <v>40350</v>
      </c>
      <c r="AH1372" vm="3545">
        <f ca="1"/>
        <v>9.6488999999999994</v>
      </c>
    </row>
    <row r="1373" spans="33:34" x14ac:dyDescent="0.2">
      <c r="AG1373" vm="3546">
        <f ca="1"/>
        <v>40351</v>
      </c>
      <c r="AH1373" vm="3547">
        <f ca="1"/>
        <v>9.7803000000000004</v>
      </c>
    </row>
    <row r="1374" spans="33:34" x14ac:dyDescent="0.2">
      <c r="AG1374" vm="3548">
        <f ca="1"/>
        <v>40352</v>
      </c>
      <c r="AH1374" vm="3549">
        <f ca="1"/>
        <v>9.6775000000000002</v>
      </c>
    </row>
    <row r="1375" spans="33:34" x14ac:dyDescent="0.2">
      <c r="AG1375" vm="3550">
        <f ca="1"/>
        <v>40353</v>
      </c>
      <c r="AH1375" vm="3551">
        <f ca="1"/>
        <v>9.6071000000000009</v>
      </c>
    </row>
    <row r="1376" spans="33:34" x14ac:dyDescent="0.2">
      <c r="AG1376" vm="3552">
        <f ca="1"/>
        <v>40354</v>
      </c>
      <c r="AH1376" vm="3553">
        <f ca="1"/>
        <v>9.5250000000000004</v>
      </c>
    </row>
    <row r="1377" spans="33:34" x14ac:dyDescent="0.2">
      <c r="AG1377" vm="3554">
        <f ca="1"/>
        <v>40357</v>
      </c>
      <c r="AH1377" vm="3555">
        <f ca="1"/>
        <v>9.5821000000000005</v>
      </c>
    </row>
    <row r="1378" spans="33:34" x14ac:dyDescent="0.2">
      <c r="AG1378" vm="3556">
        <f ca="1"/>
        <v>40358</v>
      </c>
      <c r="AH1378" vm="3557">
        <f ca="1"/>
        <v>9.1488999999999994</v>
      </c>
    </row>
    <row r="1379" spans="33:34" x14ac:dyDescent="0.2">
      <c r="AG1379" vm="3558">
        <f ca="1"/>
        <v>40359</v>
      </c>
      <c r="AH1379" vm="386">
        <f ca="1"/>
        <v>8.9832000000000001</v>
      </c>
    </row>
    <row r="1380" spans="33:34" x14ac:dyDescent="0.2">
      <c r="AG1380" vm="391">
        <f ca="1"/>
        <v>40360</v>
      </c>
      <c r="AH1380" vm="3559">
        <f ca="1"/>
        <v>8.8742999999999999</v>
      </c>
    </row>
    <row r="1381" spans="33:34" x14ac:dyDescent="0.2">
      <c r="AG1381" vm="3560">
        <f ca="1"/>
        <v>40361</v>
      </c>
      <c r="AH1381" vm="3561">
        <f ca="1"/>
        <v>8.8193000000000001</v>
      </c>
    </row>
    <row r="1382" spans="33:34" x14ac:dyDescent="0.2">
      <c r="AG1382" vm="3562">
        <f ca="1"/>
        <v>40365</v>
      </c>
      <c r="AH1382" vm="3563">
        <f ca="1"/>
        <v>8.8795999999999999</v>
      </c>
    </row>
    <row r="1383" spans="33:34" x14ac:dyDescent="0.2">
      <c r="AG1383" vm="3564">
        <f ca="1"/>
        <v>40366</v>
      </c>
      <c r="AH1383" vm="3565">
        <f ca="1"/>
        <v>9.2379999999999995</v>
      </c>
    </row>
    <row r="1384" spans="33:34" x14ac:dyDescent="0.2">
      <c r="AG1384" vm="3566">
        <f ca="1"/>
        <v>40367</v>
      </c>
      <c r="AH1384" vm="3567">
        <f ca="1"/>
        <v>9.2174999999999994</v>
      </c>
    </row>
    <row r="1385" spans="33:34" x14ac:dyDescent="0.2">
      <c r="AG1385" vm="3568">
        <f ca="1"/>
        <v>40368</v>
      </c>
      <c r="AH1385" vm="3569">
        <f ca="1"/>
        <v>9.2721</v>
      </c>
    </row>
    <row r="1386" spans="33:34" x14ac:dyDescent="0.2">
      <c r="AG1386" vm="3570">
        <f ca="1"/>
        <v>40371</v>
      </c>
      <c r="AH1386" vm="3571">
        <f ca="1"/>
        <v>9.1887000000000008</v>
      </c>
    </row>
    <row r="1387" spans="33:34" x14ac:dyDescent="0.2">
      <c r="AG1387" vm="3572">
        <f ca="1"/>
        <v>40372</v>
      </c>
      <c r="AH1387" vm="3573">
        <f ca="1"/>
        <v>8.9928000000000008</v>
      </c>
    </row>
    <row r="1388" spans="33:34" x14ac:dyDescent="0.2">
      <c r="AG1388" vm="3574">
        <f ca="1"/>
        <v>40373</v>
      </c>
      <c r="AH1388" vm="3575">
        <f ca="1"/>
        <v>9.0259999999999998</v>
      </c>
    </row>
    <row r="1389" spans="33:34" x14ac:dyDescent="0.2">
      <c r="AG1389" vm="3576">
        <f ca="1"/>
        <v>40374</v>
      </c>
      <c r="AH1389" vm="3577">
        <f ca="1"/>
        <v>8.9802999999999997</v>
      </c>
    </row>
    <row r="1390" spans="33:34" x14ac:dyDescent="0.2">
      <c r="AG1390" vm="3578">
        <f ca="1"/>
        <v>40375</v>
      </c>
      <c r="AH1390" vm="3579">
        <f ca="1"/>
        <v>8.9250000000000007</v>
      </c>
    </row>
    <row r="1391" spans="33:34" x14ac:dyDescent="0.2">
      <c r="AG1391" vm="3580">
        <f ca="1"/>
        <v>40378</v>
      </c>
      <c r="AH1391" vm="3581">
        <f ca="1"/>
        <v>8.7706999999999997</v>
      </c>
    </row>
    <row r="1392" spans="33:34" x14ac:dyDescent="0.2">
      <c r="AG1392" vm="3582">
        <f ca="1"/>
        <v>40379</v>
      </c>
      <c r="AH1392" vm="3583">
        <f ca="1"/>
        <v>8.9961000000000002</v>
      </c>
    </row>
    <row r="1393" spans="33:34" x14ac:dyDescent="0.2">
      <c r="AG1393" vm="3584">
        <f ca="1"/>
        <v>40380</v>
      </c>
      <c r="AH1393" vm="3585">
        <f ca="1"/>
        <v>9.08</v>
      </c>
    </row>
    <row r="1394" spans="33:34" x14ac:dyDescent="0.2">
      <c r="AG1394" vm="3586">
        <f ca="1"/>
        <v>40381</v>
      </c>
      <c r="AH1394" vm="3587">
        <f ca="1"/>
        <v>9.2507999999999999</v>
      </c>
    </row>
    <row r="1395" spans="33:34" x14ac:dyDescent="0.2">
      <c r="AG1395" vm="3588">
        <f ca="1"/>
        <v>40382</v>
      </c>
      <c r="AH1395" vm="3589">
        <f ca="1"/>
        <v>9.2835999999999999</v>
      </c>
    </row>
    <row r="1396" spans="33:34" x14ac:dyDescent="0.2">
      <c r="AG1396" vm="3590">
        <f ca="1"/>
        <v>40385</v>
      </c>
      <c r="AH1396" vm="3591">
        <f ca="1"/>
        <v>9.26</v>
      </c>
    </row>
    <row r="1397" spans="33:34" x14ac:dyDescent="0.2">
      <c r="AG1397" vm="3592">
        <f ca="1"/>
        <v>40386</v>
      </c>
      <c r="AH1397" vm="3593">
        <f ca="1"/>
        <v>9.4314</v>
      </c>
    </row>
    <row r="1398" spans="33:34" x14ac:dyDescent="0.2">
      <c r="AG1398" vm="3594">
        <f ca="1"/>
        <v>40387</v>
      </c>
      <c r="AH1398" vm="3595">
        <f ca="1"/>
        <v>9.32</v>
      </c>
    </row>
    <row r="1399" spans="33:34" x14ac:dyDescent="0.2">
      <c r="AG1399" vm="3596">
        <f ca="1"/>
        <v>40388</v>
      </c>
      <c r="AH1399" vm="3597">
        <f ca="1"/>
        <v>9.2181999999999995</v>
      </c>
    </row>
    <row r="1400" spans="33:34" x14ac:dyDescent="0.2">
      <c r="AG1400" vm="3598">
        <f ca="1"/>
        <v>40389</v>
      </c>
      <c r="AH1400" vm="392">
        <f ca="1"/>
        <v>9.1875</v>
      </c>
    </row>
    <row r="1401" spans="33:34" x14ac:dyDescent="0.2">
      <c r="AG1401" vm="3599">
        <f ca="1"/>
        <v>40392</v>
      </c>
      <c r="AH1401" vm="3600">
        <f ca="1"/>
        <v>9.3518000000000008</v>
      </c>
    </row>
    <row r="1402" spans="33:34" x14ac:dyDescent="0.2">
      <c r="AG1402" vm="3601">
        <f ca="1"/>
        <v>40393</v>
      </c>
      <c r="AH1402" vm="3602">
        <f ca="1"/>
        <v>9.3545999999999996</v>
      </c>
    </row>
    <row r="1403" spans="33:34" x14ac:dyDescent="0.2">
      <c r="AG1403" vm="3603">
        <f ca="1"/>
        <v>40394</v>
      </c>
      <c r="AH1403" vm="3604">
        <f ca="1"/>
        <v>9.3920999999999992</v>
      </c>
    </row>
    <row r="1404" spans="33:34" x14ac:dyDescent="0.2">
      <c r="AG1404" vm="3605">
        <f ca="1"/>
        <v>40395</v>
      </c>
      <c r="AH1404" vm="3606">
        <f ca="1"/>
        <v>9.3463999999999992</v>
      </c>
    </row>
    <row r="1405" spans="33:34" x14ac:dyDescent="0.2">
      <c r="AG1405" vm="3607">
        <f ca="1"/>
        <v>40396</v>
      </c>
      <c r="AH1405" vm="3608">
        <f ca="1"/>
        <v>9.2889999999999997</v>
      </c>
    </row>
    <row r="1406" spans="33:34" x14ac:dyDescent="0.2">
      <c r="AG1406" vm="3609">
        <f ca="1"/>
        <v>40399</v>
      </c>
      <c r="AH1406" vm="3610">
        <f ca="1"/>
        <v>9.3482000000000003</v>
      </c>
    </row>
    <row r="1407" spans="33:34" x14ac:dyDescent="0.2">
      <c r="AG1407" vm="3611">
        <f ca="1"/>
        <v>40400</v>
      </c>
      <c r="AH1407" vm="3612">
        <f ca="1"/>
        <v>9.2645999999999997</v>
      </c>
    </row>
    <row r="1408" spans="33:34" x14ac:dyDescent="0.2">
      <c r="AG1408" vm="3613">
        <f ca="1"/>
        <v>40401</v>
      </c>
      <c r="AH1408" vm="3614">
        <f ca="1"/>
        <v>8.9352999999999998</v>
      </c>
    </row>
    <row r="1409" spans="33:34" x14ac:dyDescent="0.2">
      <c r="AG1409" vm="3615">
        <f ca="1"/>
        <v>40402</v>
      </c>
      <c r="AH1409" vm="3616">
        <f ca="1"/>
        <v>8.9924999999999997</v>
      </c>
    </row>
    <row r="1410" spans="33:34" x14ac:dyDescent="0.2">
      <c r="AG1410" vm="3617">
        <f ca="1"/>
        <v>40403</v>
      </c>
      <c r="AH1410" vm="3618">
        <f ca="1"/>
        <v>8.8963999999999999</v>
      </c>
    </row>
    <row r="1411" spans="33:34" x14ac:dyDescent="0.2">
      <c r="AG1411" vm="3619">
        <f ca="1"/>
        <v>40406</v>
      </c>
      <c r="AH1411" vm="3620">
        <f ca="1"/>
        <v>8.8443000000000005</v>
      </c>
    </row>
    <row r="1412" spans="33:34" x14ac:dyDescent="0.2">
      <c r="AG1412" vm="3621">
        <f ca="1"/>
        <v>40407</v>
      </c>
      <c r="AH1412" vm="3622">
        <f ca="1"/>
        <v>8.9989000000000008</v>
      </c>
    </row>
    <row r="1413" spans="33:34" x14ac:dyDescent="0.2">
      <c r="AG1413" vm="3623">
        <f ca="1"/>
        <v>40408</v>
      </c>
      <c r="AH1413" vm="3624">
        <f ca="1"/>
        <v>9.0381999999999998</v>
      </c>
    </row>
    <row r="1414" spans="33:34" x14ac:dyDescent="0.2">
      <c r="AG1414" vm="3625">
        <f ca="1"/>
        <v>40409</v>
      </c>
      <c r="AH1414" vm="3626">
        <f ca="1"/>
        <v>8.9243000000000006</v>
      </c>
    </row>
    <row r="1415" spans="33:34" x14ac:dyDescent="0.2">
      <c r="AG1415" vm="3627">
        <f ca="1"/>
        <v>40410</v>
      </c>
      <c r="AH1415" vm="3628">
        <f ca="1"/>
        <v>8.9156999999999993</v>
      </c>
    </row>
    <row r="1416" spans="33:34" x14ac:dyDescent="0.2">
      <c r="AG1416" vm="3629">
        <f ca="1"/>
        <v>40413</v>
      </c>
      <c r="AH1416" vm="3630">
        <f ca="1"/>
        <v>8.7786000000000008</v>
      </c>
    </row>
    <row r="1417" spans="33:34" x14ac:dyDescent="0.2">
      <c r="AG1417" vm="3631">
        <f ca="1"/>
        <v>40414</v>
      </c>
      <c r="AH1417" vm="3632">
        <f ca="1"/>
        <v>8.5688999999999993</v>
      </c>
    </row>
    <row r="1418" spans="33:34" x14ac:dyDescent="0.2">
      <c r="AG1418" vm="3633">
        <f ca="1"/>
        <v>40415</v>
      </c>
      <c r="AH1418" vm="3634">
        <f ca="1"/>
        <v>8.6745999999999999</v>
      </c>
    </row>
    <row r="1419" spans="33:34" x14ac:dyDescent="0.2">
      <c r="AG1419" vm="3635">
        <f ca="1"/>
        <v>40416</v>
      </c>
      <c r="AH1419" vm="3636">
        <f ca="1"/>
        <v>8.5814000000000004</v>
      </c>
    </row>
    <row r="1420" spans="33:34" x14ac:dyDescent="0.2">
      <c r="AG1420" vm="3637">
        <f ca="1"/>
        <v>40417</v>
      </c>
      <c r="AH1420" vm="3638">
        <f ca="1"/>
        <v>8.6293000000000006</v>
      </c>
    </row>
    <row r="1421" spans="33:34" x14ac:dyDescent="0.2">
      <c r="AG1421" vm="3639">
        <f ca="1"/>
        <v>40420</v>
      </c>
      <c r="AH1421" vm="3640">
        <f ca="1"/>
        <v>8.6607000000000003</v>
      </c>
    </row>
    <row r="1422" spans="33:34" x14ac:dyDescent="0.2">
      <c r="AG1422" vm="3641">
        <f ca="1"/>
        <v>40421</v>
      </c>
      <c r="AH1422" vm="398">
        <f ca="1"/>
        <v>8.6821000000000002</v>
      </c>
    </row>
    <row r="1423" spans="33:34" x14ac:dyDescent="0.2">
      <c r="AG1423" vm="403">
        <f ca="1"/>
        <v>40422</v>
      </c>
      <c r="AH1423" vm="3642">
        <f ca="1"/>
        <v>8.9403000000000006</v>
      </c>
    </row>
    <row r="1424" spans="33:34" x14ac:dyDescent="0.2">
      <c r="AG1424" vm="3643">
        <f ca="1"/>
        <v>40423</v>
      </c>
      <c r="AH1424" vm="3644">
        <f ca="1"/>
        <v>9.0061</v>
      </c>
    </row>
    <row r="1425" spans="33:34" x14ac:dyDescent="0.2">
      <c r="AG1425" vm="3645">
        <f ca="1"/>
        <v>40424</v>
      </c>
      <c r="AH1425" vm="3646">
        <f ca="1"/>
        <v>9.2417999999999996</v>
      </c>
    </row>
    <row r="1426" spans="33:34" x14ac:dyDescent="0.2">
      <c r="AG1426" vm="3647">
        <f ca="1"/>
        <v>40428</v>
      </c>
      <c r="AH1426" vm="3648">
        <f ca="1"/>
        <v>9.2074999999999996</v>
      </c>
    </row>
    <row r="1427" spans="33:34" x14ac:dyDescent="0.2">
      <c r="AG1427" vm="3649">
        <f ca="1"/>
        <v>40429</v>
      </c>
      <c r="AH1427" vm="3650">
        <f ca="1"/>
        <v>9.39</v>
      </c>
    </row>
    <row r="1428" spans="33:34" x14ac:dyDescent="0.2">
      <c r="AG1428" vm="3651">
        <f ca="1"/>
        <v>40430</v>
      </c>
      <c r="AH1428" vm="3652">
        <f ca="1"/>
        <v>9.3953000000000007</v>
      </c>
    </row>
    <row r="1429" spans="33:34" x14ac:dyDescent="0.2">
      <c r="AG1429" vm="3653">
        <f ca="1"/>
        <v>40431</v>
      </c>
      <c r="AH1429" vm="3654">
        <f ca="1"/>
        <v>9.4075000000000006</v>
      </c>
    </row>
    <row r="1430" spans="33:34" x14ac:dyDescent="0.2">
      <c r="AG1430" vm="3655">
        <f ca="1"/>
        <v>40434</v>
      </c>
      <c r="AH1430" vm="3656">
        <f ca="1"/>
        <v>9.5371000000000006</v>
      </c>
    </row>
    <row r="1431" spans="33:34" x14ac:dyDescent="0.2">
      <c r="AG1431" vm="3657">
        <f ca="1"/>
        <v>40435</v>
      </c>
      <c r="AH1431" vm="3658">
        <f ca="1"/>
        <v>9.5736000000000008</v>
      </c>
    </row>
    <row r="1432" spans="33:34" x14ac:dyDescent="0.2">
      <c r="AG1432" vm="3659">
        <f ca="1"/>
        <v>40436</v>
      </c>
      <c r="AH1432" vm="3660">
        <f ca="1"/>
        <v>9.6507000000000005</v>
      </c>
    </row>
    <row r="1433" spans="33:34" x14ac:dyDescent="0.2">
      <c r="AG1433" vm="3661">
        <f ca="1"/>
        <v>40437</v>
      </c>
      <c r="AH1433" vm="3662">
        <f ca="1"/>
        <v>9.8774999999999995</v>
      </c>
    </row>
    <row r="1434" spans="33:34" x14ac:dyDescent="0.2">
      <c r="AG1434" vm="3663">
        <f ca="1"/>
        <v>40438</v>
      </c>
      <c r="AH1434" vm="3664">
        <f ca="1"/>
        <v>9.8346</v>
      </c>
    </row>
    <row r="1435" spans="33:34" x14ac:dyDescent="0.2">
      <c r="AG1435" vm="3665">
        <f ca="1"/>
        <v>40441</v>
      </c>
      <c r="AH1435" vm="3666">
        <f ca="1"/>
        <v>10.1153</v>
      </c>
    </row>
    <row r="1436" spans="33:34" x14ac:dyDescent="0.2">
      <c r="AG1436" vm="3667">
        <f ca="1"/>
        <v>40442</v>
      </c>
      <c r="AH1436" vm="3668">
        <f ca="1"/>
        <v>10.134600000000001</v>
      </c>
    </row>
    <row r="1437" spans="33:34" x14ac:dyDescent="0.2">
      <c r="AG1437" vm="3669">
        <f ca="1"/>
        <v>40443</v>
      </c>
      <c r="AH1437" vm="3670">
        <f ca="1"/>
        <v>10.2768</v>
      </c>
    </row>
    <row r="1438" spans="33:34" x14ac:dyDescent="0.2">
      <c r="AG1438" vm="3671">
        <f ca="1"/>
        <v>40444</v>
      </c>
      <c r="AH1438" vm="3672">
        <f ca="1"/>
        <v>10.3186</v>
      </c>
    </row>
    <row r="1439" spans="33:34" x14ac:dyDescent="0.2">
      <c r="AG1439" vm="3673">
        <f ca="1"/>
        <v>40445</v>
      </c>
      <c r="AH1439" vm="3674">
        <f ca="1"/>
        <v>10.44</v>
      </c>
    </row>
    <row r="1440" spans="33:34" x14ac:dyDescent="0.2">
      <c r="AG1440" vm="3675">
        <f ca="1"/>
        <v>40448</v>
      </c>
      <c r="AH1440" vm="3676">
        <f ca="1"/>
        <v>10.3987</v>
      </c>
    </row>
    <row r="1441" spans="33:34" x14ac:dyDescent="0.2">
      <c r="AG1441" vm="3677">
        <f ca="1"/>
        <v>40449</v>
      </c>
      <c r="AH1441" vm="3678">
        <f ca="1"/>
        <v>10.244999999999999</v>
      </c>
    </row>
    <row r="1442" spans="33:34" x14ac:dyDescent="0.2">
      <c r="AG1442" vm="3679">
        <f ca="1"/>
        <v>40450</v>
      </c>
      <c r="AH1442" vm="3680">
        <f ca="1"/>
        <v>10.263199999999999</v>
      </c>
    </row>
    <row r="1443" spans="33:34" x14ac:dyDescent="0.2">
      <c r="AG1443" vm="3681">
        <f ca="1"/>
        <v>40451</v>
      </c>
      <c r="AH1443" vm="404">
        <f ca="1"/>
        <v>10.133900000000001</v>
      </c>
    </row>
    <row r="1444" spans="33:34" x14ac:dyDescent="0.2">
      <c r="AG1444" vm="408">
        <f ca="1"/>
        <v>40452</v>
      </c>
      <c r="AH1444" vm="3682">
        <f ca="1"/>
        <v>10.09</v>
      </c>
    </row>
    <row r="1445" spans="33:34" x14ac:dyDescent="0.2">
      <c r="AG1445" vm="3683">
        <f ca="1"/>
        <v>40455</v>
      </c>
      <c r="AH1445" vm="3684">
        <f ca="1"/>
        <v>9.9513999999999996</v>
      </c>
    </row>
    <row r="1446" spans="33:34" x14ac:dyDescent="0.2">
      <c r="AG1446" vm="3685">
        <f ca="1"/>
        <v>40456</v>
      </c>
      <c r="AH1446" vm="3686">
        <f ca="1"/>
        <v>10.3193</v>
      </c>
    </row>
    <row r="1447" spans="33:34" x14ac:dyDescent="0.2">
      <c r="AG1447" vm="3687">
        <f ca="1"/>
        <v>40457</v>
      </c>
      <c r="AH1447" vm="3688">
        <f ca="1"/>
        <v>10.328200000000001</v>
      </c>
    </row>
    <row r="1448" spans="33:34" x14ac:dyDescent="0.2">
      <c r="AG1448" vm="3689">
        <f ca="1"/>
        <v>40458</v>
      </c>
      <c r="AH1448" vm="3690">
        <f ca="1"/>
        <v>10.3293</v>
      </c>
    </row>
    <row r="1449" spans="33:34" x14ac:dyDescent="0.2">
      <c r="AG1449" vm="3691">
        <f ca="1"/>
        <v>40459</v>
      </c>
      <c r="AH1449" vm="3692">
        <f ca="1"/>
        <v>10.5025</v>
      </c>
    </row>
    <row r="1450" spans="33:34" x14ac:dyDescent="0.2">
      <c r="AG1450" vm="3693">
        <f ca="1"/>
        <v>40462</v>
      </c>
      <c r="AH1450" vm="3694">
        <f ca="1"/>
        <v>10.5486</v>
      </c>
    </row>
    <row r="1451" spans="33:34" x14ac:dyDescent="0.2">
      <c r="AG1451" vm="3695">
        <f ca="1"/>
        <v>40463</v>
      </c>
      <c r="AH1451" vm="3696">
        <f ca="1"/>
        <v>10.662100000000001</v>
      </c>
    </row>
    <row r="1452" spans="33:34" x14ac:dyDescent="0.2">
      <c r="AG1452" vm="3697">
        <f ca="1"/>
        <v>40464</v>
      </c>
      <c r="AH1452" vm="3698">
        <f ca="1"/>
        <v>10.7193</v>
      </c>
    </row>
    <row r="1453" spans="33:34" x14ac:dyDescent="0.2">
      <c r="AG1453" vm="3699">
        <f ca="1"/>
        <v>40465</v>
      </c>
      <c r="AH1453" vm="3700">
        <f ca="1"/>
        <v>10.796799999999999</v>
      </c>
    </row>
    <row r="1454" spans="33:34" x14ac:dyDescent="0.2">
      <c r="AG1454" vm="3701">
        <f ca="1"/>
        <v>40466</v>
      </c>
      <c r="AH1454" vm="3702">
        <f ca="1"/>
        <v>11.2407</v>
      </c>
    </row>
    <row r="1455" spans="33:34" x14ac:dyDescent="0.2">
      <c r="AG1455" vm="3703">
        <f ca="1"/>
        <v>40469</v>
      </c>
      <c r="AH1455" vm="3704">
        <f ca="1"/>
        <v>11.357100000000001</v>
      </c>
    </row>
    <row r="1456" spans="33:34" x14ac:dyDescent="0.2">
      <c r="AG1456" vm="3705">
        <f ca="1"/>
        <v>40470</v>
      </c>
      <c r="AH1456" vm="3706">
        <f ca="1"/>
        <v>11.0532</v>
      </c>
    </row>
    <row r="1457" spans="33:34" x14ac:dyDescent="0.2">
      <c r="AG1457" vm="3707">
        <f ca="1"/>
        <v>40471</v>
      </c>
      <c r="AH1457" vm="3708">
        <f ca="1"/>
        <v>11.090299999999999</v>
      </c>
    </row>
    <row r="1458" spans="33:34" x14ac:dyDescent="0.2">
      <c r="AG1458" vm="3709">
        <f ca="1"/>
        <v>40472</v>
      </c>
      <c r="AH1458" vm="3710">
        <f ca="1"/>
        <v>11.0543</v>
      </c>
    </row>
    <row r="1459" spans="33:34" x14ac:dyDescent="0.2">
      <c r="AG1459" vm="3711">
        <f ca="1"/>
        <v>40473</v>
      </c>
      <c r="AH1459" vm="3712">
        <f ca="1"/>
        <v>10.9811</v>
      </c>
    </row>
    <row r="1460" spans="33:34" x14ac:dyDescent="0.2">
      <c r="AG1460" vm="3713">
        <f ca="1"/>
        <v>40476</v>
      </c>
      <c r="AH1460" vm="3714">
        <f ca="1"/>
        <v>11.03</v>
      </c>
    </row>
    <row r="1461" spans="33:34" x14ac:dyDescent="0.2">
      <c r="AG1461" vm="3715">
        <f ca="1"/>
        <v>40477</v>
      </c>
      <c r="AH1461" vm="3716">
        <f ca="1"/>
        <v>11.001799999999999</v>
      </c>
    </row>
    <row r="1462" spans="33:34" x14ac:dyDescent="0.2">
      <c r="AG1462" vm="3717">
        <f ca="1"/>
        <v>40478</v>
      </c>
      <c r="AH1462" vm="3718">
        <f ca="1"/>
        <v>10.9939</v>
      </c>
    </row>
    <row r="1463" spans="33:34" x14ac:dyDescent="0.2">
      <c r="AG1463" vm="3719">
        <f ca="1"/>
        <v>40479</v>
      </c>
      <c r="AH1463" vm="3720">
        <f ca="1"/>
        <v>10.901400000000001</v>
      </c>
    </row>
    <row r="1464" spans="33:34" x14ac:dyDescent="0.2">
      <c r="AG1464" vm="3721">
        <f ca="1"/>
        <v>40480</v>
      </c>
      <c r="AH1464" vm="409">
        <f ca="1"/>
        <v>10.7493</v>
      </c>
    </row>
    <row r="1465" spans="33:34" x14ac:dyDescent="0.2">
      <c r="AG1465" vm="414">
        <f ca="1"/>
        <v>40483</v>
      </c>
      <c r="AH1465" vm="3722">
        <f ca="1"/>
        <v>10.8636</v>
      </c>
    </row>
    <row r="1466" spans="33:34" x14ac:dyDescent="0.2">
      <c r="AG1466" vm="3723">
        <f ca="1"/>
        <v>40484</v>
      </c>
      <c r="AH1466" vm="3724">
        <f ca="1"/>
        <v>11.0486</v>
      </c>
    </row>
    <row r="1467" spans="33:34" x14ac:dyDescent="0.2">
      <c r="AG1467" vm="3725">
        <f ca="1"/>
        <v>40485</v>
      </c>
      <c r="AH1467" vm="3726">
        <f ca="1"/>
        <v>11.1714</v>
      </c>
    </row>
    <row r="1468" spans="33:34" x14ac:dyDescent="0.2">
      <c r="AG1468" vm="3727">
        <f ca="1"/>
        <v>40486</v>
      </c>
      <c r="AH1468" vm="3728">
        <f ca="1"/>
        <v>11.3668</v>
      </c>
    </row>
    <row r="1469" spans="33:34" x14ac:dyDescent="0.2">
      <c r="AG1469" vm="3729">
        <f ca="1"/>
        <v>40487</v>
      </c>
      <c r="AH1469" vm="3730">
        <f ca="1"/>
        <v>11.3261</v>
      </c>
    </row>
    <row r="1470" spans="33:34" x14ac:dyDescent="0.2">
      <c r="AG1470" vm="3731">
        <f ca="1"/>
        <v>40490</v>
      </c>
      <c r="AH1470" vm="3732">
        <f ca="1"/>
        <v>11.379300000000001</v>
      </c>
    </row>
    <row r="1471" spans="33:34" x14ac:dyDescent="0.2">
      <c r="AG1471" vm="3733">
        <f ca="1"/>
        <v>40491</v>
      </c>
      <c r="AH1471" vm="3734">
        <f ca="1"/>
        <v>11.288600000000001</v>
      </c>
    </row>
    <row r="1472" spans="33:34" x14ac:dyDescent="0.2">
      <c r="AG1472" vm="3735">
        <f ca="1"/>
        <v>40492</v>
      </c>
      <c r="AH1472" vm="3736">
        <f ca="1"/>
        <v>11.3582</v>
      </c>
    </row>
    <row r="1473" spans="33:34" x14ac:dyDescent="0.2">
      <c r="AG1473" vm="3737">
        <f ca="1"/>
        <v>40493</v>
      </c>
      <c r="AH1473" vm="3738">
        <f ca="1"/>
        <v>11.309100000000001</v>
      </c>
    </row>
    <row r="1474" spans="33:34" x14ac:dyDescent="0.2">
      <c r="AG1474" vm="3739">
        <f ca="1"/>
        <v>40494</v>
      </c>
      <c r="AH1474" vm="3740">
        <f ca="1"/>
        <v>11.001099999999999</v>
      </c>
    </row>
    <row r="1475" spans="33:34" x14ac:dyDescent="0.2">
      <c r="AG1475" vm="3741">
        <f ca="1"/>
        <v>40497</v>
      </c>
      <c r="AH1475" vm="3742">
        <f ca="1"/>
        <v>10.9655</v>
      </c>
    </row>
    <row r="1476" spans="33:34" x14ac:dyDescent="0.2">
      <c r="AG1476" vm="3743">
        <f ca="1"/>
        <v>40498</v>
      </c>
      <c r="AH1476" vm="3744">
        <f ca="1"/>
        <v>10.771100000000001</v>
      </c>
    </row>
    <row r="1477" spans="33:34" x14ac:dyDescent="0.2">
      <c r="AG1477" vm="3745">
        <f ca="1"/>
        <v>40499</v>
      </c>
      <c r="AH1477" vm="3746">
        <f ca="1"/>
        <v>10.732100000000001</v>
      </c>
    </row>
    <row r="1478" spans="33:34" x14ac:dyDescent="0.2">
      <c r="AG1478" vm="3747">
        <f ca="1"/>
        <v>40500</v>
      </c>
      <c r="AH1478" vm="3748">
        <f ca="1"/>
        <v>11.0153</v>
      </c>
    </row>
    <row r="1479" spans="33:34" x14ac:dyDescent="0.2">
      <c r="AG1479" vm="3749">
        <f ca="1"/>
        <v>40501</v>
      </c>
      <c r="AH1479" vm="3750">
        <f ca="1"/>
        <v>10.954599999999999</v>
      </c>
    </row>
    <row r="1480" spans="33:34" x14ac:dyDescent="0.2">
      <c r="AG1480" vm="3751">
        <f ca="1"/>
        <v>40504</v>
      </c>
      <c r="AH1480" vm="3752">
        <f ca="1"/>
        <v>11.1914</v>
      </c>
    </row>
    <row r="1481" spans="33:34" x14ac:dyDescent="0.2">
      <c r="AG1481" vm="3753">
        <f ca="1"/>
        <v>40505</v>
      </c>
      <c r="AH1481" vm="3754">
        <f ca="1"/>
        <v>11.0261</v>
      </c>
    </row>
    <row r="1482" spans="33:34" x14ac:dyDescent="0.2">
      <c r="AG1482" vm="3755">
        <f ca="1"/>
        <v>40506</v>
      </c>
      <c r="AH1482" vm="3756">
        <f ca="1"/>
        <v>11.242699999999999</v>
      </c>
    </row>
    <row r="1483" spans="33:34" x14ac:dyDescent="0.2">
      <c r="AG1483" vm="3757">
        <f ca="1"/>
        <v>40508</v>
      </c>
      <c r="AH1483" vm="3758">
        <f ca="1"/>
        <v>11.277100000000001</v>
      </c>
    </row>
    <row r="1484" spans="33:34" x14ac:dyDescent="0.2">
      <c r="AG1484" vm="3759">
        <f ca="1"/>
        <v>40511</v>
      </c>
      <c r="AH1484" vm="3760">
        <f ca="1"/>
        <v>11.316800000000001</v>
      </c>
    </row>
    <row r="1485" spans="33:34" x14ac:dyDescent="0.2">
      <c r="AG1485" vm="3761">
        <f ca="1"/>
        <v>40512</v>
      </c>
      <c r="AH1485" vm="415">
        <f ca="1"/>
        <v>11.112500000000001</v>
      </c>
    </row>
    <row r="1486" spans="33:34" x14ac:dyDescent="0.2">
      <c r="AG1486" vm="420">
        <f ca="1"/>
        <v>40513</v>
      </c>
      <c r="AH1486" vm="3762">
        <f ca="1"/>
        <v>11.3</v>
      </c>
    </row>
    <row r="1487" spans="33:34" x14ac:dyDescent="0.2">
      <c r="AG1487" vm="3763">
        <f ca="1"/>
        <v>40514</v>
      </c>
      <c r="AH1487" vm="3764">
        <f ca="1"/>
        <v>11.362500000000001</v>
      </c>
    </row>
    <row r="1488" spans="33:34" x14ac:dyDescent="0.2">
      <c r="AG1488" vm="3765">
        <f ca="1"/>
        <v>40515</v>
      </c>
      <c r="AH1488" vm="3766">
        <f ca="1"/>
        <v>11.3371</v>
      </c>
    </row>
    <row r="1489" spans="33:34" x14ac:dyDescent="0.2">
      <c r="AG1489" vm="3767">
        <f ca="1"/>
        <v>40518</v>
      </c>
      <c r="AH1489" vm="3768">
        <f ca="1"/>
        <v>11.4339</v>
      </c>
    </row>
    <row r="1490" spans="33:34" x14ac:dyDescent="0.2">
      <c r="AG1490" vm="3769">
        <f ca="1"/>
        <v>40519</v>
      </c>
      <c r="AH1490" vm="3770">
        <f ca="1"/>
        <v>11.364599999999999</v>
      </c>
    </row>
    <row r="1491" spans="33:34" x14ac:dyDescent="0.2">
      <c r="AG1491" vm="3771">
        <f ca="1"/>
        <v>40520</v>
      </c>
      <c r="AH1491" vm="3772">
        <f ca="1"/>
        <v>11.464600000000001</v>
      </c>
    </row>
    <row r="1492" spans="33:34" x14ac:dyDescent="0.2">
      <c r="AG1492" vm="3773">
        <f ca="1"/>
        <v>40521</v>
      </c>
      <c r="AH1492" vm="3774">
        <f ca="1"/>
        <v>11.4199</v>
      </c>
    </row>
    <row r="1493" spans="33:34" x14ac:dyDescent="0.2">
      <c r="AG1493" vm="3775">
        <f ca="1"/>
        <v>40522</v>
      </c>
      <c r="AH1493" vm="3776">
        <f ca="1"/>
        <v>11.448600000000001</v>
      </c>
    </row>
    <row r="1494" spans="33:34" x14ac:dyDescent="0.2">
      <c r="AG1494" vm="3777">
        <f ca="1"/>
        <v>40525</v>
      </c>
      <c r="AH1494" vm="3778">
        <f ca="1"/>
        <v>11.488200000000001</v>
      </c>
    </row>
    <row r="1495" spans="33:34" x14ac:dyDescent="0.2">
      <c r="AG1495" vm="3779">
        <f ca="1"/>
        <v>40526</v>
      </c>
      <c r="AH1495" vm="3780">
        <f ca="1"/>
        <v>11.4389</v>
      </c>
    </row>
    <row r="1496" spans="33:34" x14ac:dyDescent="0.2">
      <c r="AG1496" vm="3781">
        <f ca="1"/>
        <v>40527</v>
      </c>
      <c r="AH1496" vm="3782">
        <f ca="1"/>
        <v>11.4414</v>
      </c>
    </row>
    <row r="1497" spans="33:34" x14ac:dyDescent="0.2">
      <c r="AG1497" vm="3783">
        <f ca="1"/>
        <v>40528</v>
      </c>
      <c r="AH1497" vm="3784">
        <f ca="1"/>
        <v>11.4732</v>
      </c>
    </row>
    <row r="1498" spans="33:34" x14ac:dyDescent="0.2">
      <c r="AG1498" vm="3785">
        <f ca="1"/>
        <v>40529</v>
      </c>
      <c r="AH1498" vm="3786">
        <f ca="1"/>
        <v>11.4503</v>
      </c>
    </row>
    <row r="1499" spans="33:34" x14ac:dyDescent="0.2">
      <c r="AG1499" vm="3787">
        <f ca="1"/>
        <v>40532</v>
      </c>
      <c r="AH1499" vm="3788">
        <f ca="1"/>
        <v>11.5075</v>
      </c>
    </row>
    <row r="1500" spans="33:34" x14ac:dyDescent="0.2">
      <c r="AG1500" vm="3789">
        <f ca="1"/>
        <v>40533</v>
      </c>
      <c r="AH1500" vm="3790">
        <f ca="1"/>
        <v>11.5787</v>
      </c>
    </row>
    <row r="1501" spans="33:34" x14ac:dyDescent="0.2">
      <c r="AG1501" vm="3791">
        <f ca="1"/>
        <v>40534</v>
      </c>
      <c r="AH1501" vm="3792">
        <f ca="1"/>
        <v>11.6128</v>
      </c>
    </row>
    <row r="1502" spans="33:34" x14ac:dyDescent="0.2">
      <c r="AG1502" vm="3793">
        <f ca="1"/>
        <v>40535</v>
      </c>
      <c r="AH1502" vm="3794">
        <f ca="1"/>
        <v>11.5571</v>
      </c>
    </row>
    <row r="1503" spans="33:34" x14ac:dyDescent="0.2">
      <c r="AG1503" vm="3795">
        <f ca="1"/>
        <v>40539</v>
      </c>
      <c r="AH1503" vm="3796">
        <f ca="1"/>
        <v>11.595700000000001</v>
      </c>
    </row>
    <row r="1504" spans="33:34" x14ac:dyDescent="0.2">
      <c r="AG1504" vm="3797">
        <f ca="1"/>
        <v>40540</v>
      </c>
      <c r="AH1504" vm="3798">
        <f ca="1"/>
        <v>11.623900000000001</v>
      </c>
    </row>
    <row r="1505" spans="33:34" x14ac:dyDescent="0.2">
      <c r="AG1505" vm="3799">
        <f ca="1"/>
        <v>40541</v>
      </c>
      <c r="AH1505" vm="3800">
        <f ca="1"/>
        <v>11.6175</v>
      </c>
    </row>
    <row r="1506" spans="33:34" x14ac:dyDescent="0.2">
      <c r="AG1506" vm="3801">
        <f ca="1"/>
        <v>40542</v>
      </c>
      <c r="AH1506" vm="3802">
        <f ca="1"/>
        <v>11.5593</v>
      </c>
    </row>
    <row r="1507" spans="33:34" x14ac:dyDescent="0.2">
      <c r="AG1507" vm="3803">
        <f ca="1"/>
        <v>40543</v>
      </c>
      <c r="AH1507" vm="421">
        <f ca="1"/>
        <v>11.52</v>
      </c>
    </row>
    <row r="1508" spans="33:34" x14ac:dyDescent="0.2">
      <c r="AG1508" vm="3804">
        <f ca="1"/>
        <v>40546</v>
      </c>
      <c r="AH1508" vm="3805">
        <f ca="1"/>
        <v>11.770300000000001</v>
      </c>
    </row>
    <row r="1509" spans="33:34" x14ac:dyDescent="0.2">
      <c r="AG1509" vm="3806">
        <f ca="1"/>
        <v>40547</v>
      </c>
      <c r="AH1509" vm="3807">
        <f ca="1"/>
        <v>11.831799999999999</v>
      </c>
    </row>
    <row r="1510" spans="33:34" x14ac:dyDescent="0.2">
      <c r="AG1510" vm="3808">
        <f ca="1"/>
        <v>40548</v>
      </c>
      <c r="AH1510" vm="3809">
        <f ca="1"/>
        <v>11.928599999999999</v>
      </c>
    </row>
    <row r="1511" spans="33:34" x14ac:dyDescent="0.2">
      <c r="AG1511" vm="3810">
        <f ca="1"/>
        <v>40549</v>
      </c>
      <c r="AH1511" vm="3811">
        <f ca="1"/>
        <v>11.918900000000001</v>
      </c>
    </row>
    <row r="1512" spans="33:34" x14ac:dyDescent="0.2">
      <c r="AG1512" vm="3812">
        <f ca="1"/>
        <v>40550</v>
      </c>
      <c r="AH1512" vm="3813">
        <f ca="1"/>
        <v>12.004300000000001</v>
      </c>
    </row>
    <row r="1513" spans="33:34" x14ac:dyDescent="0.2">
      <c r="AG1513" vm="3814">
        <f ca="1"/>
        <v>40553</v>
      </c>
      <c r="AH1513" vm="3815">
        <f ca="1"/>
        <v>12.230499999999999</v>
      </c>
    </row>
    <row r="1514" spans="33:34" x14ac:dyDescent="0.2">
      <c r="AG1514" vm="3816">
        <f ca="1"/>
        <v>40554</v>
      </c>
      <c r="AH1514" vm="3817">
        <f ca="1"/>
        <v>12.2014</v>
      </c>
    </row>
    <row r="1515" spans="33:34" x14ac:dyDescent="0.2">
      <c r="AG1515" vm="3818">
        <f ca="1"/>
        <v>40555</v>
      </c>
      <c r="AH1515" vm="3819">
        <f ca="1"/>
        <v>12.300700000000001</v>
      </c>
    </row>
    <row r="1516" spans="33:34" x14ac:dyDescent="0.2">
      <c r="AG1516" vm="3820">
        <f ca="1"/>
        <v>40556</v>
      </c>
      <c r="AH1516" vm="3821">
        <f ca="1"/>
        <v>12.345700000000001</v>
      </c>
    </row>
    <row r="1517" spans="33:34" x14ac:dyDescent="0.2">
      <c r="AG1517" vm="3822">
        <f ca="1"/>
        <v>40557</v>
      </c>
      <c r="AH1517" vm="3823">
        <f ca="1"/>
        <v>12.4457</v>
      </c>
    </row>
    <row r="1518" spans="33:34" x14ac:dyDescent="0.2">
      <c r="AG1518" vm="3824">
        <f ca="1"/>
        <v>40561</v>
      </c>
      <c r="AH1518" vm="3825">
        <f ca="1"/>
        <v>12.1661</v>
      </c>
    </row>
    <row r="1519" spans="33:34" x14ac:dyDescent="0.2">
      <c r="AG1519" vm="3826">
        <f ca="1"/>
        <v>40562</v>
      </c>
      <c r="AH1519" vm="3827">
        <f ca="1"/>
        <v>12.1014</v>
      </c>
    </row>
    <row r="1520" spans="33:34" x14ac:dyDescent="0.2">
      <c r="AG1520" vm="3828">
        <f ca="1"/>
        <v>40563</v>
      </c>
      <c r="AH1520" vm="3829">
        <f ca="1"/>
        <v>11.881399999999999</v>
      </c>
    </row>
    <row r="1521" spans="33:34" x14ac:dyDescent="0.2">
      <c r="AG1521" vm="3830">
        <f ca="1"/>
        <v>40564</v>
      </c>
      <c r="AH1521" vm="3831">
        <f ca="1"/>
        <v>11.6686</v>
      </c>
    </row>
    <row r="1522" spans="33:34" x14ac:dyDescent="0.2">
      <c r="AG1522" vm="3832">
        <f ca="1"/>
        <v>40567</v>
      </c>
      <c r="AH1522" vm="3833">
        <f ca="1"/>
        <v>12.0518</v>
      </c>
    </row>
    <row r="1523" spans="33:34" x14ac:dyDescent="0.2">
      <c r="AG1523" vm="3834">
        <f ca="1"/>
        <v>40568</v>
      </c>
      <c r="AH1523" vm="3835">
        <f ca="1"/>
        <v>12.1928</v>
      </c>
    </row>
    <row r="1524" spans="33:34" x14ac:dyDescent="0.2">
      <c r="AG1524" vm="3836">
        <f ca="1"/>
        <v>40569</v>
      </c>
      <c r="AH1524" vm="3837">
        <f ca="1"/>
        <v>12.2803</v>
      </c>
    </row>
    <row r="1525" spans="33:34" x14ac:dyDescent="0.2">
      <c r="AG1525" vm="3838">
        <f ca="1"/>
        <v>40570</v>
      </c>
      <c r="AH1525" vm="3839">
        <f ca="1"/>
        <v>12.2575</v>
      </c>
    </row>
    <row r="1526" spans="33:34" x14ac:dyDescent="0.2">
      <c r="AG1526" vm="3840">
        <f ca="1"/>
        <v>40571</v>
      </c>
      <c r="AH1526" vm="3841">
        <f ca="1"/>
        <v>12.0036</v>
      </c>
    </row>
    <row r="1527" spans="33:34" x14ac:dyDescent="0.2">
      <c r="AG1527" vm="3842">
        <f ca="1"/>
        <v>40574</v>
      </c>
      <c r="AH1527" vm="427">
        <f ca="1"/>
        <v>12.118600000000001</v>
      </c>
    </row>
    <row r="1528" spans="33:34" x14ac:dyDescent="0.2">
      <c r="AG1528" vm="432">
        <f ca="1"/>
        <v>40575</v>
      </c>
      <c r="AH1528" vm="3843">
        <f ca="1"/>
        <v>12.3225</v>
      </c>
    </row>
    <row r="1529" spans="33:34" x14ac:dyDescent="0.2">
      <c r="AG1529" vm="3844">
        <f ca="1"/>
        <v>40576</v>
      </c>
      <c r="AH1529" vm="3845">
        <f ca="1"/>
        <v>12.2971</v>
      </c>
    </row>
    <row r="1530" spans="33:34" x14ac:dyDescent="0.2">
      <c r="AG1530" vm="3846">
        <f ca="1"/>
        <v>40577</v>
      </c>
      <c r="AH1530" vm="3847">
        <f ca="1"/>
        <v>12.265700000000001</v>
      </c>
    </row>
    <row r="1531" spans="33:34" x14ac:dyDescent="0.2">
      <c r="AG1531" vm="3848">
        <f ca="1"/>
        <v>40578</v>
      </c>
      <c r="AH1531" vm="3849">
        <f ca="1"/>
        <v>12.375</v>
      </c>
    </row>
    <row r="1532" spans="33:34" x14ac:dyDescent="0.2">
      <c r="AG1532" vm="3850">
        <f ca="1"/>
        <v>40581</v>
      </c>
      <c r="AH1532" vm="3851">
        <f ca="1"/>
        <v>12.5671</v>
      </c>
    </row>
    <row r="1533" spans="33:34" x14ac:dyDescent="0.2">
      <c r="AG1533" vm="3852">
        <f ca="1"/>
        <v>40582</v>
      </c>
      <c r="AH1533" vm="3853">
        <f ca="1"/>
        <v>12.685700000000001</v>
      </c>
    </row>
    <row r="1534" spans="33:34" x14ac:dyDescent="0.2">
      <c r="AG1534" vm="3854">
        <f ca="1"/>
        <v>40583</v>
      </c>
      <c r="AH1534" vm="3855">
        <f ca="1"/>
        <v>12.791399999999999</v>
      </c>
    </row>
    <row r="1535" spans="33:34" x14ac:dyDescent="0.2">
      <c r="AG1535" vm="3856">
        <f ca="1"/>
        <v>40584</v>
      </c>
      <c r="AH1535" vm="3857">
        <f ca="1"/>
        <v>12.662100000000001</v>
      </c>
    </row>
    <row r="1536" spans="33:34" x14ac:dyDescent="0.2">
      <c r="AG1536" vm="3858">
        <f ca="1"/>
        <v>40585</v>
      </c>
      <c r="AH1536" vm="3859">
        <f ca="1"/>
        <v>12.7446</v>
      </c>
    </row>
    <row r="1537" spans="33:34" x14ac:dyDescent="0.2">
      <c r="AG1537" vm="3860">
        <f ca="1"/>
        <v>40588</v>
      </c>
      <c r="AH1537" vm="3861">
        <f ca="1"/>
        <v>12.8278</v>
      </c>
    </row>
    <row r="1538" spans="33:34" x14ac:dyDescent="0.2">
      <c r="AG1538" vm="3862">
        <f ca="1"/>
        <v>40589</v>
      </c>
      <c r="AH1538" vm="3863">
        <f ca="1"/>
        <v>12.8536</v>
      </c>
    </row>
    <row r="1539" spans="33:34" x14ac:dyDescent="0.2">
      <c r="AG1539" vm="3864">
        <f ca="1"/>
        <v>40590</v>
      </c>
      <c r="AH1539" vm="3865">
        <f ca="1"/>
        <v>12.9689</v>
      </c>
    </row>
    <row r="1540" spans="33:34" x14ac:dyDescent="0.2">
      <c r="AG1540" vm="3866">
        <f ca="1"/>
        <v>40591</v>
      </c>
      <c r="AH1540" vm="3867">
        <f ca="1"/>
        <v>12.7964</v>
      </c>
    </row>
    <row r="1541" spans="33:34" x14ac:dyDescent="0.2">
      <c r="AG1541" vm="3868">
        <f ca="1"/>
        <v>40592</v>
      </c>
      <c r="AH1541" vm="3869">
        <f ca="1"/>
        <v>12.52</v>
      </c>
    </row>
    <row r="1542" spans="33:34" x14ac:dyDescent="0.2">
      <c r="AG1542" vm="3870">
        <f ca="1"/>
        <v>40596</v>
      </c>
      <c r="AH1542" vm="3871">
        <f ca="1"/>
        <v>12.0932</v>
      </c>
    </row>
    <row r="1543" spans="33:34" x14ac:dyDescent="0.2">
      <c r="AG1543" vm="3872">
        <f ca="1"/>
        <v>40597</v>
      </c>
      <c r="AH1543" vm="3873">
        <f ca="1"/>
        <v>12.2364</v>
      </c>
    </row>
    <row r="1544" spans="33:34" x14ac:dyDescent="0.2">
      <c r="AG1544" vm="3874">
        <f ca="1"/>
        <v>40598</v>
      </c>
      <c r="AH1544" vm="3875">
        <f ca="1"/>
        <v>12.245699999999999</v>
      </c>
    </row>
    <row r="1545" spans="33:34" x14ac:dyDescent="0.2">
      <c r="AG1545" vm="3876">
        <f ca="1"/>
        <v>40599</v>
      </c>
      <c r="AH1545" vm="3877">
        <f ca="1"/>
        <v>12.4343</v>
      </c>
    </row>
    <row r="1546" spans="33:34" x14ac:dyDescent="0.2">
      <c r="AG1546" vm="3878">
        <f ca="1"/>
        <v>40602</v>
      </c>
      <c r="AH1546" vm="433">
        <f ca="1"/>
        <v>12.614599999999999</v>
      </c>
    </row>
    <row r="1547" spans="33:34" x14ac:dyDescent="0.2">
      <c r="AG1547" vm="438">
        <f ca="1"/>
        <v>40603</v>
      </c>
      <c r="AH1547" vm="3879">
        <f ca="1"/>
        <v>12.475300000000001</v>
      </c>
    </row>
    <row r="1548" spans="33:34" x14ac:dyDescent="0.2">
      <c r="AG1548" vm="3880">
        <f ca="1"/>
        <v>40604</v>
      </c>
      <c r="AH1548" vm="3881">
        <f ca="1"/>
        <v>12.575699999999999</v>
      </c>
    </row>
    <row r="1549" spans="33:34" x14ac:dyDescent="0.2">
      <c r="AG1549" vm="3882">
        <f ca="1"/>
        <v>40605</v>
      </c>
      <c r="AH1549" vm="3883">
        <f ca="1"/>
        <v>12.8414</v>
      </c>
    </row>
    <row r="1550" spans="33:34" x14ac:dyDescent="0.2">
      <c r="AG1550" vm="3884">
        <f ca="1"/>
        <v>40606</v>
      </c>
      <c r="AH1550" vm="3885">
        <f ca="1"/>
        <v>12.857100000000001</v>
      </c>
    </row>
    <row r="1551" spans="33:34" x14ac:dyDescent="0.2">
      <c r="AG1551" vm="3886">
        <f ca="1"/>
        <v>40609</v>
      </c>
      <c r="AH1551" vm="3887">
        <f ca="1"/>
        <v>12.6914</v>
      </c>
    </row>
    <row r="1552" spans="33:34" x14ac:dyDescent="0.2">
      <c r="AG1552" vm="3888">
        <f ca="1"/>
        <v>40610</v>
      </c>
      <c r="AH1552" vm="3889">
        <f ca="1"/>
        <v>12.7057</v>
      </c>
    </row>
    <row r="1553" spans="33:34" x14ac:dyDescent="0.2">
      <c r="AG1553" vm="3890">
        <f ca="1"/>
        <v>40611</v>
      </c>
      <c r="AH1553" vm="3891">
        <f ca="1"/>
        <v>12.588200000000001</v>
      </c>
    </row>
    <row r="1554" spans="33:34" x14ac:dyDescent="0.2">
      <c r="AG1554" vm="3892">
        <f ca="1"/>
        <v>40612</v>
      </c>
      <c r="AH1554" vm="3893">
        <f ca="1"/>
        <v>12.3811</v>
      </c>
    </row>
    <row r="1555" spans="33:34" x14ac:dyDescent="0.2">
      <c r="AG1555" vm="3894">
        <f ca="1"/>
        <v>40613</v>
      </c>
      <c r="AH1555" vm="3895">
        <f ca="1"/>
        <v>12.571099999999999</v>
      </c>
    </row>
    <row r="1556" spans="33:34" x14ac:dyDescent="0.2">
      <c r="AG1556" vm="3896">
        <f ca="1"/>
        <v>40616</v>
      </c>
      <c r="AH1556" vm="3897">
        <f ca="1"/>
        <v>12.6271</v>
      </c>
    </row>
    <row r="1557" spans="33:34" x14ac:dyDescent="0.2">
      <c r="AG1557" vm="3898">
        <f ca="1"/>
        <v>40617</v>
      </c>
      <c r="AH1557" vm="3899">
        <f ca="1"/>
        <v>12.3368</v>
      </c>
    </row>
    <row r="1558" spans="33:34" x14ac:dyDescent="0.2">
      <c r="AG1558" vm="3900">
        <f ca="1"/>
        <v>40618</v>
      </c>
      <c r="AH1558" vm="3901">
        <f ca="1"/>
        <v>11.786099999999999</v>
      </c>
    </row>
    <row r="1559" spans="33:34" x14ac:dyDescent="0.2">
      <c r="AG1559" vm="3902">
        <f ca="1"/>
        <v>40619</v>
      </c>
      <c r="AH1559" vm="3903">
        <f ca="1"/>
        <v>11.9514</v>
      </c>
    </row>
    <row r="1560" spans="33:34" x14ac:dyDescent="0.2">
      <c r="AG1560" vm="3904">
        <f ca="1"/>
        <v>40620</v>
      </c>
      <c r="AH1560" vm="3905">
        <f ca="1"/>
        <v>11.8096</v>
      </c>
    </row>
    <row r="1561" spans="33:34" x14ac:dyDescent="0.2">
      <c r="AG1561" vm="3906">
        <f ca="1"/>
        <v>40623</v>
      </c>
      <c r="AH1561" vm="3907">
        <f ca="1"/>
        <v>12.117800000000001</v>
      </c>
    </row>
    <row r="1562" spans="33:34" x14ac:dyDescent="0.2">
      <c r="AG1562" vm="3908">
        <f ca="1"/>
        <v>40624</v>
      </c>
      <c r="AH1562" vm="3909">
        <f ca="1"/>
        <v>12.185700000000001</v>
      </c>
    </row>
    <row r="1563" spans="33:34" x14ac:dyDescent="0.2">
      <c r="AG1563" vm="3910">
        <f ca="1"/>
        <v>40625</v>
      </c>
      <c r="AH1563" vm="3911">
        <f ca="1"/>
        <v>12.113899999999999</v>
      </c>
    </row>
    <row r="1564" spans="33:34" x14ac:dyDescent="0.2">
      <c r="AG1564" vm="3912">
        <f ca="1"/>
        <v>40626</v>
      </c>
      <c r="AH1564" vm="3913">
        <f ca="1"/>
        <v>12.3203</v>
      </c>
    </row>
    <row r="1565" spans="33:34" x14ac:dyDescent="0.2">
      <c r="AG1565" vm="3914">
        <f ca="1"/>
        <v>40627</v>
      </c>
      <c r="AH1565" vm="3915">
        <f ca="1"/>
        <v>12.555</v>
      </c>
    </row>
    <row r="1566" spans="33:34" x14ac:dyDescent="0.2">
      <c r="AG1566" vm="3916">
        <f ca="1"/>
        <v>40630</v>
      </c>
      <c r="AH1566" vm="3917">
        <f ca="1"/>
        <v>12.515700000000001</v>
      </c>
    </row>
    <row r="1567" spans="33:34" x14ac:dyDescent="0.2">
      <c r="AG1567" vm="3918">
        <f ca="1"/>
        <v>40631</v>
      </c>
      <c r="AH1567" vm="3919">
        <f ca="1"/>
        <v>12.5343</v>
      </c>
    </row>
    <row r="1568" spans="33:34" x14ac:dyDescent="0.2">
      <c r="AG1568" vm="3920">
        <f ca="1"/>
        <v>40632</v>
      </c>
      <c r="AH1568" vm="3921">
        <f ca="1"/>
        <v>12.4511</v>
      </c>
    </row>
    <row r="1569" spans="33:34" x14ac:dyDescent="0.2">
      <c r="AG1569" vm="3922">
        <f ca="1"/>
        <v>40633</v>
      </c>
      <c r="AH1569" vm="439">
        <f ca="1"/>
        <v>12.4467</v>
      </c>
    </row>
    <row r="1570" spans="33:34" x14ac:dyDescent="0.2">
      <c r="AG1570" vm="444">
        <f ca="1"/>
        <v>40634</v>
      </c>
      <c r="AH1570" vm="3923">
        <f ca="1"/>
        <v>12.3057</v>
      </c>
    </row>
    <row r="1571" spans="33:34" x14ac:dyDescent="0.2">
      <c r="AG1571" vm="3924">
        <f ca="1"/>
        <v>40637</v>
      </c>
      <c r="AH1571" vm="3925">
        <f ca="1"/>
        <v>12.1853</v>
      </c>
    </row>
    <row r="1572" spans="33:34" x14ac:dyDescent="0.2">
      <c r="AG1572" vm="3926">
        <f ca="1"/>
        <v>40638</v>
      </c>
      <c r="AH1572" vm="3927">
        <f ca="1"/>
        <v>12.103199999999999</v>
      </c>
    </row>
    <row r="1573" spans="33:34" x14ac:dyDescent="0.2">
      <c r="AG1573" vm="3928">
        <f ca="1"/>
        <v>40639</v>
      </c>
      <c r="AH1573" vm="3929">
        <f ca="1"/>
        <v>12.072800000000001</v>
      </c>
    </row>
    <row r="1574" spans="33:34" x14ac:dyDescent="0.2">
      <c r="AG1574" vm="3930">
        <f ca="1"/>
        <v>40640</v>
      </c>
      <c r="AH1574" vm="3931">
        <f ca="1"/>
        <v>12.074299999999999</v>
      </c>
    </row>
    <row r="1575" spans="33:34" x14ac:dyDescent="0.2">
      <c r="AG1575" vm="3932">
        <f ca="1"/>
        <v>40641</v>
      </c>
      <c r="AH1575" vm="3933">
        <f ca="1"/>
        <v>11.9664</v>
      </c>
    </row>
    <row r="1576" spans="33:34" x14ac:dyDescent="0.2">
      <c r="AG1576" vm="3934">
        <f ca="1"/>
        <v>40644</v>
      </c>
      <c r="AH1576" vm="3935">
        <f ca="1"/>
        <v>11.814299999999999</v>
      </c>
    </row>
    <row r="1577" spans="33:34" x14ac:dyDescent="0.2">
      <c r="AG1577" vm="3936">
        <f ca="1"/>
        <v>40645</v>
      </c>
      <c r="AH1577" vm="3937">
        <f ca="1"/>
        <v>11.8714</v>
      </c>
    </row>
    <row r="1578" spans="33:34" x14ac:dyDescent="0.2">
      <c r="AG1578" vm="3938">
        <f ca="1"/>
        <v>40646</v>
      </c>
      <c r="AH1578" vm="3939">
        <f ca="1"/>
        <v>12.0046</v>
      </c>
    </row>
    <row r="1579" spans="33:34" x14ac:dyDescent="0.2">
      <c r="AG1579" vm="3940">
        <f ca="1"/>
        <v>40647</v>
      </c>
      <c r="AH1579" vm="3941">
        <f ca="1"/>
        <v>11.8721</v>
      </c>
    </row>
    <row r="1580" spans="33:34" x14ac:dyDescent="0.2">
      <c r="AG1580" vm="3942">
        <f ca="1"/>
        <v>40648</v>
      </c>
      <c r="AH1580" vm="3943">
        <f ca="1"/>
        <v>11.695</v>
      </c>
    </row>
    <row r="1581" spans="33:34" x14ac:dyDescent="0.2">
      <c r="AG1581" vm="3944">
        <f ca="1"/>
        <v>40651</v>
      </c>
      <c r="AH1581" vm="3945">
        <f ca="1"/>
        <v>11.851800000000001</v>
      </c>
    </row>
    <row r="1582" spans="33:34" x14ac:dyDescent="0.2">
      <c r="AG1582" vm="3946">
        <f ca="1"/>
        <v>40652</v>
      </c>
      <c r="AH1582" vm="3947">
        <f ca="1"/>
        <v>12.0664</v>
      </c>
    </row>
    <row r="1583" spans="33:34" x14ac:dyDescent="0.2">
      <c r="AG1583" vm="3948">
        <f ca="1"/>
        <v>40653</v>
      </c>
      <c r="AH1583" vm="3949">
        <f ca="1"/>
        <v>12.228899999999999</v>
      </c>
    </row>
    <row r="1584" spans="33:34" x14ac:dyDescent="0.2">
      <c r="AG1584" vm="3950">
        <f ca="1"/>
        <v>40654</v>
      </c>
      <c r="AH1584" vm="3951">
        <f ca="1"/>
        <v>12.524800000000001</v>
      </c>
    </row>
    <row r="1585" spans="33:34" x14ac:dyDescent="0.2">
      <c r="AG1585" vm="3952">
        <f ca="1"/>
        <v>40658</v>
      </c>
      <c r="AH1585" vm="3953">
        <f ca="1"/>
        <v>12.6075</v>
      </c>
    </row>
    <row r="1586" spans="33:34" x14ac:dyDescent="0.2">
      <c r="AG1586" vm="3954">
        <f ca="1"/>
        <v>40659</v>
      </c>
      <c r="AH1586" vm="3955">
        <f ca="1"/>
        <v>12.515000000000001</v>
      </c>
    </row>
    <row r="1587" spans="33:34" x14ac:dyDescent="0.2">
      <c r="AG1587" vm="3956">
        <f ca="1"/>
        <v>40660</v>
      </c>
      <c r="AH1587" vm="3957">
        <f ca="1"/>
        <v>12.5053</v>
      </c>
    </row>
    <row r="1588" spans="33:34" x14ac:dyDescent="0.2">
      <c r="AG1588" vm="3958">
        <f ca="1"/>
        <v>40661</v>
      </c>
      <c r="AH1588" vm="3959">
        <f ca="1"/>
        <v>12.383900000000001</v>
      </c>
    </row>
    <row r="1589" spans="33:34" x14ac:dyDescent="0.2">
      <c r="AG1589" vm="3960">
        <f ca="1"/>
        <v>40662</v>
      </c>
      <c r="AH1589" vm="445">
        <f ca="1"/>
        <v>12.5046</v>
      </c>
    </row>
    <row r="1590" spans="33:34" x14ac:dyDescent="0.2">
      <c r="AG1590" vm="3961">
        <f ca="1"/>
        <v>40665</v>
      </c>
      <c r="AH1590" vm="3962">
        <f ca="1"/>
        <v>12.367100000000001</v>
      </c>
    </row>
    <row r="1591" spans="33:34" x14ac:dyDescent="0.2">
      <c r="AG1591" vm="3963">
        <f ca="1"/>
        <v>40666</v>
      </c>
      <c r="AH1591" vm="3964">
        <f ca="1"/>
        <v>12.435700000000001</v>
      </c>
    </row>
    <row r="1592" spans="33:34" x14ac:dyDescent="0.2">
      <c r="AG1592" vm="3965">
        <f ca="1"/>
        <v>40667</v>
      </c>
      <c r="AH1592" vm="3966">
        <f ca="1"/>
        <v>12.4846</v>
      </c>
    </row>
    <row r="1593" spans="33:34" x14ac:dyDescent="0.2">
      <c r="AG1593" vm="3967">
        <f ca="1"/>
        <v>40668</v>
      </c>
      <c r="AH1593" vm="3959">
        <f ca="1"/>
        <v>12.383900000000001</v>
      </c>
    </row>
    <row r="1594" spans="33:34" x14ac:dyDescent="0.2">
      <c r="AG1594" vm="3968">
        <f ca="1"/>
        <v>40669</v>
      </c>
      <c r="AH1594" vm="3969">
        <f ca="1"/>
        <v>12.380699999999999</v>
      </c>
    </row>
    <row r="1595" spans="33:34" x14ac:dyDescent="0.2">
      <c r="AG1595" vm="3970">
        <f ca="1"/>
        <v>40672</v>
      </c>
      <c r="AH1595" vm="3971">
        <f ca="1"/>
        <v>12.414300000000001</v>
      </c>
    </row>
    <row r="1596" spans="33:34" x14ac:dyDescent="0.2">
      <c r="AG1596" vm="3972">
        <f ca="1"/>
        <v>40673</v>
      </c>
      <c r="AH1596" vm="3973">
        <f ca="1"/>
        <v>12.4803</v>
      </c>
    </row>
    <row r="1597" spans="33:34" x14ac:dyDescent="0.2">
      <c r="AG1597" vm="3974">
        <f ca="1"/>
        <v>40674</v>
      </c>
      <c r="AH1597" vm="3975">
        <f ca="1"/>
        <v>12.4011</v>
      </c>
    </row>
    <row r="1598" spans="33:34" x14ac:dyDescent="0.2">
      <c r="AG1598" vm="3976">
        <f ca="1"/>
        <v>40675</v>
      </c>
      <c r="AH1598" vm="3977">
        <f ca="1"/>
        <v>12.3775</v>
      </c>
    </row>
    <row r="1599" spans="33:34" x14ac:dyDescent="0.2">
      <c r="AG1599" vm="3978">
        <f ca="1"/>
        <v>40676</v>
      </c>
      <c r="AH1599" vm="3979">
        <f ca="1"/>
        <v>12.1607</v>
      </c>
    </row>
    <row r="1600" spans="33:34" x14ac:dyDescent="0.2">
      <c r="AG1600" vm="3980">
        <f ca="1"/>
        <v>40679</v>
      </c>
      <c r="AH1600" vm="3981">
        <f ca="1"/>
        <v>11.903600000000001</v>
      </c>
    </row>
    <row r="1601" spans="33:34" x14ac:dyDescent="0.2">
      <c r="AG1601" vm="3982">
        <f ca="1"/>
        <v>40680</v>
      </c>
      <c r="AH1601" vm="3983">
        <f ca="1"/>
        <v>12.005000000000001</v>
      </c>
    </row>
    <row r="1602" spans="33:34" x14ac:dyDescent="0.2">
      <c r="AG1602" vm="3984">
        <f ca="1"/>
        <v>40681</v>
      </c>
      <c r="AH1602" vm="3985">
        <f ca="1"/>
        <v>12.138199999999999</v>
      </c>
    </row>
    <row r="1603" spans="33:34" x14ac:dyDescent="0.2">
      <c r="AG1603" vm="3986">
        <f ca="1"/>
        <v>40682</v>
      </c>
      <c r="AH1603" vm="3987">
        <f ca="1"/>
        <v>12.161799999999999</v>
      </c>
    </row>
    <row r="1604" spans="33:34" x14ac:dyDescent="0.2">
      <c r="AG1604" vm="3988">
        <f ca="1"/>
        <v>40683</v>
      </c>
      <c r="AH1604" vm="3989">
        <f ca="1"/>
        <v>11.972099999999999</v>
      </c>
    </row>
    <row r="1605" spans="33:34" x14ac:dyDescent="0.2">
      <c r="AG1605" vm="3990">
        <f ca="1"/>
        <v>40686</v>
      </c>
      <c r="AH1605" vm="3991">
        <f ca="1"/>
        <v>11.9428</v>
      </c>
    </row>
    <row r="1606" spans="33:34" x14ac:dyDescent="0.2">
      <c r="AG1606" vm="3992">
        <f ca="1"/>
        <v>40687</v>
      </c>
      <c r="AH1606" vm="3993">
        <f ca="1"/>
        <v>11.863899999999999</v>
      </c>
    </row>
    <row r="1607" spans="33:34" x14ac:dyDescent="0.2">
      <c r="AG1607" vm="3994">
        <f ca="1"/>
        <v>40688</v>
      </c>
      <c r="AH1607" vm="3995">
        <f ca="1"/>
        <v>12.027799999999999</v>
      </c>
    </row>
    <row r="1608" spans="33:34" x14ac:dyDescent="0.2">
      <c r="AG1608" vm="3996">
        <f ca="1"/>
        <v>40689</v>
      </c>
      <c r="AH1608" vm="3997">
        <f ca="1"/>
        <v>11.9643</v>
      </c>
    </row>
    <row r="1609" spans="33:34" x14ac:dyDescent="0.2">
      <c r="AG1609" vm="3998">
        <f ca="1"/>
        <v>40690</v>
      </c>
      <c r="AH1609" vm="3999">
        <f ca="1"/>
        <v>12.0503</v>
      </c>
    </row>
    <row r="1610" spans="33:34" x14ac:dyDescent="0.2">
      <c r="AG1610" vm="4000">
        <f ca="1"/>
        <v>40694</v>
      </c>
      <c r="AH1610" vm="451">
        <f ca="1"/>
        <v>12.422499999999999</v>
      </c>
    </row>
    <row r="1611" spans="33:34" x14ac:dyDescent="0.2">
      <c r="AG1611" vm="456">
        <f ca="1"/>
        <v>40695</v>
      </c>
      <c r="AH1611" vm="4001">
        <f ca="1"/>
        <v>12.339600000000001</v>
      </c>
    </row>
    <row r="1612" spans="33:34" x14ac:dyDescent="0.2">
      <c r="AG1612" vm="4002">
        <f ca="1"/>
        <v>40696</v>
      </c>
      <c r="AH1612" vm="4003">
        <f ca="1"/>
        <v>12.360799999999999</v>
      </c>
    </row>
    <row r="1613" spans="33:34" x14ac:dyDescent="0.2">
      <c r="AG1613" vm="4004">
        <f ca="1"/>
        <v>40697</v>
      </c>
      <c r="AH1613" vm="3847">
        <f ca="1"/>
        <v>12.265700000000001</v>
      </c>
    </row>
    <row r="1614" spans="33:34" x14ac:dyDescent="0.2">
      <c r="AG1614" vm="4005">
        <f ca="1"/>
        <v>40700</v>
      </c>
      <c r="AH1614" vm="3929">
        <f ca="1"/>
        <v>12.072800000000001</v>
      </c>
    </row>
    <row r="1615" spans="33:34" x14ac:dyDescent="0.2">
      <c r="AG1615" vm="4006">
        <f ca="1"/>
        <v>40701</v>
      </c>
      <c r="AH1615" vm="4007">
        <f ca="1"/>
        <v>11.858599999999999</v>
      </c>
    </row>
    <row r="1616" spans="33:34" x14ac:dyDescent="0.2">
      <c r="AG1616" vm="4008">
        <f ca="1"/>
        <v>40702</v>
      </c>
      <c r="AH1616" vm="4009">
        <f ca="1"/>
        <v>11.8657</v>
      </c>
    </row>
    <row r="1617" spans="33:34" x14ac:dyDescent="0.2">
      <c r="AG1617" vm="4010">
        <f ca="1"/>
        <v>40703</v>
      </c>
      <c r="AH1617" vm="4011">
        <f ca="1"/>
        <v>11.838900000000001</v>
      </c>
    </row>
    <row r="1618" spans="33:34" x14ac:dyDescent="0.2">
      <c r="AG1618" vm="4012">
        <f ca="1"/>
        <v>40704</v>
      </c>
      <c r="AH1618" vm="4013">
        <f ca="1"/>
        <v>11.6393</v>
      </c>
    </row>
    <row r="1619" spans="33:34" x14ac:dyDescent="0.2">
      <c r="AG1619" vm="4014">
        <f ca="1"/>
        <v>40707</v>
      </c>
      <c r="AH1619" vm="4015">
        <f ca="1"/>
        <v>11.664300000000001</v>
      </c>
    </row>
    <row r="1620" spans="33:34" x14ac:dyDescent="0.2">
      <c r="AG1620" vm="4016">
        <f ca="1"/>
        <v>40708</v>
      </c>
      <c r="AH1620" vm="4017">
        <f ca="1"/>
        <v>11.8728</v>
      </c>
    </row>
    <row r="1621" spans="33:34" x14ac:dyDescent="0.2">
      <c r="AG1621" vm="4018">
        <f ca="1"/>
        <v>40709</v>
      </c>
      <c r="AH1621" vm="4019">
        <f ca="1"/>
        <v>11.669600000000001</v>
      </c>
    </row>
    <row r="1622" spans="33:34" x14ac:dyDescent="0.2">
      <c r="AG1622" vm="4020">
        <f ca="1"/>
        <v>40710</v>
      </c>
      <c r="AH1622" vm="3792">
        <f ca="1"/>
        <v>11.6128</v>
      </c>
    </row>
    <row r="1623" spans="33:34" x14ac:dyDescent="0.2">
      <c r="AG1623" vm="4021">
        <f ca="1"/>
        <v>40711</v>
      </c>
      <c r="AH1623" vm="4022">
        <f ca="1"/>
        <v>11.437799999999999</v>
      </c>
    </row>
    <row r="1624" spans="33:34" x14ac:dyDescent="0.2">
      <c r="AG1624" vm="4023">
        <f ca="1"/>
        <v>40714</v>
      </c>
      <c r="AH1624" vm="4024">
        <f ca="1"/>
        <v>11.2614</v>
      </c>
    </row>
    <row r="1625" spans="33:34" x14ac:dyDescent="0.2">
      <c r="AG1625" vm="4025">
        <f ca="1"/>
        <v>40715</v>
      </c>
      <c r="AH1625" vm="4026">
        <f ca="1"/>
        <v>11.617800000000001</v>
      </c>
    </row>
    <row r="1626" spans="33:34" x14ac:dyDescent="0.2">
      <c r="AG1626" vm="4027">
        <f ca="1"/>
        <v>40716</v>
      </c>
      <c r="AH1626" vm="4028">
        <f ca="1"/>
        <v>11.521800000000001</v>
      </c>
    </row>
    <row r="1627" spans="33:34" x14ac:dyDescent="0.2">
      <c r="AG1627" vm="4029">
        <f ca="1"/>
        <v>40717</v>
      </c>
      <c r="AH1627" vm="4030">
        <f ca="1"/>
        <v>11.829599999999999</v>
      </c>
    </row>
    <row r="1628" spans="33:34" x14ac:dyDescent="0.2">
      <c r="AG1628" vm="4031">
        <f ca="1"/>
        <v>40718</v>
      </c>
      <c r="AH1628" vm="4032">
        <f ca="1"/>
        <v>11.6553</v>
      </c>
    </row>
    <row r="1629" spans="33:34" x14ac:dyDescent="0.2">
      <c r="AG1629" vm="4033">
        <f ca="1"/>
        <v>40721</v>
      </c>
      <c r="AH1629" vm="4007">
        <f ca="1"/>
        <v>11.858599999999999</v>
      </c>
    </row>
    <row r="1630" spans="33:34" x14ac:dyDescent="0.2">
      <c r="AG1630" vm="4034">
        <f ca="1"/>
        <v>40722</v>
      </c>
      <c r="AH1630" vm="4035">
        <f ca="1"/>
        <v>11.973599999999999</v>
      </c>
    </row>
    <row r="1631" spans="33:34" x14ac:dyDescent="0.2">
      <c r="AG1631" vm="4036">
        <f ca="1"/>
        <v>40723</v>
      </c>
      <c r="AH1631" vm="4037">
        <f ca="1"/>
        <v>11.93</v>
      </c>
    </row>
    <row r="1632" spans="33:34" x14ac:dyDescent="0.2">
      <c r="AG1632" vm="4038">
        <f ca="1"/>
        <v>40724</v>
      </c>
      <c r="AH1632" vm="457">
        <f ca="1"/>
        <v>11.988200000000001</v>
      </c>
    </row>
    <row r="1633" spans="33:34" x14ac:dyDescent="0.2">
      <c r="AG1633" vm="462">
        <f ca="1"/>
        <v>40725</v>
      </c>
      <c r="AH1633" vm="4039">
        <f ca="1"/>
        <v>12.2593</v>
      </c>
    </row>
    <row r="1634" spans="33:34" x14ac:dyDescent="0.2">
      <c r="AG1634" vm="4040">
        <f ca="1"/>
        <v>40729</v>
      </c>
      <c r="AH1634" vm="4041">
        <f ca="1"/>
        <v>12.4796</v>
      </c>
    </row>
    <row r="1635" spans="33:34" x14ac:dyDescent="0.2">
      <c r="AG1635" vm="4042">
        <f ca="1"/>
        <v>40730</v>
      </c>
      <c r="AH1635" vm="4043">
        <f ca="1"/>
        <v>12.562799999999999</v>
      </c>
    </row>
    <row r="1636" spans="33:34" x14ac:dyDescent="0.2">
      <c r="AG1636" vm="4044">
        <f ca="1"/>
        <v>40731</v>
      </c>
      <c r="AH1636" vm="4045">
        <f ca="1"/>
        <v>12.757099999999999</v>
      </c>
    </row>
    <row r="1637" spans="33:34" x14ac:dyDescent="0.2">
      <c r="AG1637" vm="4046">
        <f ca="1"/>
        <v>40732</v>
      </c>
      <c r="AH1637" vm="4047">
        <f ca="1"/>
        <v>12.8468</v>
      </c>
    </row>
    <row r="1638" spans="33:34" x14ac:dyDescent="0.2">
      <c r="AG1638" vm="4048">
        <f ca="1"/>
        <v>40735</v>
      </c>
      <c r="AH1638" vm="4049">
        <f ca="1"/>
        <v>12.642799999999999</v>
      </c>
    </row>
    <row r="1639" spans="33:34" x14ac:dyDescent="0.2">
      <c r="AG1639" vm="4050">
        <f ca="1"/>
        <v>40736</v>
      </c>
      <c r="AH1639" vm="4051">
        <f ca="1"/>
        <v>12.633900000000001</v>
      </c>
    </row>
    <row r="1640" spans="33:34" x14ac:dyDescent="0.2">
      <c r="AG1640" vm="4052">
        <f ca="1"/>
        <v>40737</v>
      </c>
      <c r="AH1640" vm="4053">
        <f ca="1"/>
        <v>12.7864</v>
      </c>
    </row>
    <row r="1641" spans="33:34" x14ac:dyDescent="0.2">
      <c r="AG1641" vm="4054">
        <f ca="1"/>
        <v>40738</v>
      </c>
      <c r="AH1641" vm="4055">
        <f ca="1"/>
        <v>12.7775</v>
      </c>
    </row>
    <row r="1642" spans="33:34" x14ac:dyDescent="0.2">
      <c r="AG1642" vm="4056">
        <f ca="1"/>
        <v>40739</v>
      </c>
      <c r="AH1642" vm="4057">
        <f ca="1"/>
        <v>13.0328</v>
      </c>
    </row>
    <row r="1643" spans="33:34" x14ac:dyDescent="0.2">
      <c r="AG1643" vm="4058">
        <f ca="1"/>
        <v>40742</v>
      </c>
      <c r="AH1643" vm="4059">
        <f ca="1"/>
        <v>13.35</v>
      </c>
    </row>
    <row r="1644" spans="33:34" x14ac:dyDescent="0.2">
      <c r="AG1644" vm="4060">
        <f ca="1"/>
        <v>40743</v>
      </c>
      <c r="AH1644" vm="4061">
        <f ca="1"/>
        <v>13.4589</v>
      </c>
    </row>
    <row r="1645" spans="33:34" x14ac:dyDescent="0.2">
      <c r="AG1645" vm="4062">
        <f ca="1"/>
        <v>40744</v>
      </c>
      <c r="AH1645" vm="4063">
        <f ca="1"/>
        <v>13.8178</v>
      </c>
    </row>
    <row r="1646" spans="33:34" x14ac:dyDescent="0.2">
      <c r="AG1646" vm="4064">
        <f ca="1"/>
        <v>40745</v>
      </c>
      <c r="AH1646" vm="4065">
        <f ca="1"/>
        <v>13.831799999999999</v>
      </c>
    </row>
    <row r="1647" spans="33:34" x14ac:dyDescent="0.2">
      <c r="AG1647" vm="4066">
        <f ca="1"/>
        <v>40746</v>
      </c>
      <c r="AH1647" vm="4067">
        <f ca="1"/>
        <v>14.0464</v>
      </c>
    </row>
    <row r="1648" spans="33:34" x14ac:dyDescent="0.2">
      <c r="AG1648" vm="4068">
        <f ca="1"/>
        <v>40749</v>
      </c>
      <c r="AH1648" vm="4069">
        <f ca="1"/>
        <v>14.232100000000001</v>
      </c>
    </row>
    <row r="1649" spans="33:34" x14ac:dyDescent="0.2">
      <c r="AG1649" vm="4070">
        <f ca="1"/>
        <v>40750</v>
      </c>
      <c r="AH1649" vm="4071">
        <f ca="1"/>
        <v>14.407500000000001</v>
      </c>
    </row>
    <row r="1650" spans="33:34" x14ac:dyDescent="0.2">
      <c r="AG1650" vm="4072">
        <f ca="1"/>
        <v>40751</v>
      </c>
      <c r="AH1650" vm="4073">
        <f ca="1"/>
        <v>14.021100000000001</v>
      </c>
    </row>
    <row r="1651" spans="33:34" x14ac:dyDescent="0.2">
      <c r="AG1651" vm="4074">
        <f ca="1"/>
        <v>40752</v>
      </c>
      <c r="AH1651" vm="4075">
        <f ca="1"/>
        <v>13.993600000000001</v>
      </c>
    </row>
    <row r="1652" spans="33:34" x14ac:dyDescent="0.2">
      <c r="AG1652" vm="4076">
        <f ca="1"/>
        <v>40753</v>
      </c>
      <c r="AH1652" vm="463">
        <f ca="1"/>
        <v>13.9457</v>
      </c>
    </row>
    <row r="1653" spans="33:34" x14ac:dyDescent="0.2">
      <c r="AG1653" vm="468">
        <f ca="1"/>
        <v>40756</v>
      </c>
      <c r="AH1653" vm="4077">
        <f ca="1"/>
        <v>14.169600000000001</v>
      </c>
    </row>
    <row r="1654" spans="33:34" x14ac:dyDescent="0.2">
      <c r="AG1654" vm="4078">
        <f ca="1"/>
        <v>40757</v>
      </c>
      <c r="AH1654" vm="4079">
        <f ca="1"/>
        <v>13.8896</v>
      </c>
    </row>
    <row r="1655" spans="33:34" x14ac:dyDescent="0.2">
      <c r="AG1655" vm="4080">
        <f ca="1"/>
        <v>40758</v>
      </c>
      <c r="AH1655" vm="4081">
        <f ca="1"/>
        <v>14.020300000000001</v>
      </c>
    </row>
    <row r="1656" spans="33:34" x14ac:dyDescent="0.2">
      <c r="AG1656" vm="4082">
        <f ca="1"/>
        <v>40759</v>
      </c>
      <c r="AH1656" vm="4083">
        <f ca="1"/>
        <v>13.477499999999999</v>
      </c>
    </row>
    <row r="1657" spans="33:34" x14ac:dyDescent="0.2">
      <c r="AG1657" vm="4084">
        <f ca="1"/>
        <v>40760</v>
      </c>
      <c r="AH1657" vm="4085">
        <f ca="1"/>
        <v>13.3436</v>
      </c>
    </row>
    <row r="1658" spans="33:34" x14ac:dyDescent="0.2">
      <c r="AG1658" vm="4086">
        <f ca="1"/>
        <v>40763</v>
      </c>
      <c r="AH1658" vm="433">
        <f ca="1"/>
        <v>12.614599999999999</v>
      </c>
    </row>
    <row r="1659" spans="33:34" x14ac:dyDescent="0.2">
      <c r="AG1659" vm="4087">
        <f ca="1"/>
        <v>40764</v>
      </c>
      <c r="AH1659" vm="4088">
        <f ca="1"/>
        <v>13.3575</v>
      </c>
    </row>
    <row r="1660" spans="33:34" x14ac:dyDescent="0.2">
      <c r="AG1660" vm="4089">
        <f ca="1"/>
        <v>40765</v>
      </c>
      <c r="AH1660" vm="4090">
        <f ca="1"/>
        <v>12.988899999999999</v>
      </c>
    </row>
    <row r="1661" spans="33:34" x14ac:dyDescent="0.2">
      <c r="AG1661" vm="4091">
        <f ca="1"/>
        <v>40766</v>
      </c>
      <c r="AH1661" vm="4092">
        <f ca="1"/>
        <v>13.346399999999999</v>
      </c>
    </row>
    <row r="1662" spans="33:34" x14ac:dyDescent="0.2">
      <c r="AG1662" vm="4093">
        <f ca="1"/>
        <v>40767</v>
      </c>
      <c r="AH1662" vm="4094">
        <f ca="1"/>
        <v>13.463900000000001</v>
      </c>
    </row>
    <row r="1663" spans="33:34" x14ac:dyDescent="0.2">
      <c r="AG1663" vm="4095">
        <f ca="1"/>
        <v>40770</v>
      </c>
      <c r="AH1663" vm="4096">
        <f ca="1"/>
        <v>13.693199999999999</v>
      </c>
    </row>
    <row r="1664" spans="33:34" x14ac:dyDescent="0.2">
      <c r="AG1664" vm="4097">
        <f ca="1"/>
        <v>40771</v>
      </c>
      <c r="AH1664" vm="4098">
        <f ca="1"/>
        <v>13.5886</v>
      </c>
    </row>
    <row r="1665" spans="33:34" x14ac:dyDescent="0.2">
      <c r="AG1665" vm="4099">
        <f ca="1"/>
        <v>40772</v>
      </c>
      <c r="AH1665" vm="4100">
        <f ca="1"/>
        <v>13.5871</v>
      </c>
    </row>
    <row r="1666" spans="33:34" x14ac:dyDescent="0.2">
      <c r="AG1666" vm="4101">
        <f ca="1"/>
        <v>40773</v>
      </c>
      <c r="AH1666" vm="4102">
        <f ca="1"/>
        <v>13.0732</v>
      </c>
    </row>
    <row r="1667" spans="33:34" x14ac:dyDescent="0.2">
      <c r="AG1667" vm="4103">
        <f ca="1"/>
        <v>40774</v>
      </c>
      <c r="AH1667" vm="4104">
        <f ca="1"/>
        <v>12.715299999999999</v>
      </c>
    </row>
    <row r="1668" spans="33:34" x14ac:dyDescent="0.2">
      <c r="AG1668" vm="4105">
        <f ca="1"/>
        <v>40777</v>
      </c>
      <c r="AH1668" vm="4106">
        <f ca="1"/>
        <v>12.73</v>
      </c>
    </row>
    <row r="1669" spans="33:34" x14ac:dyDescent="0.2">
      <c r="AG1669" vm="4107">
        <f ca="1"/>
        <v>40778</v>
      </c>
      <c r="AH1669" vm="4108">
        <f ca="1"/>
        <v>13.3428</v>
      </c>
    </row>
    <row r="1670" spans="33:34" x14ac:dyDescent="0.2">
      <c r="AG1670" vm="4109">
        <f ca="1"/>
        <v>40779</v>
      </c>
      <c r="AH1670" vm="4110">
        <f ca="1"/>
        <v>13.435</v>
      </c>
    </row>
    <row r="1671" spans="33:34" x14ac:dyDescent="0.2">
      <c r="AG1671" vm="4111">
        <f ca="1"/>
        <v>40780</v>
      </c>
      <c r="AH1671" vm="4112">
        <f ca="1"/>
        <v>13.347099999999999</v>
      </c>
    </row>
    <row r="1672" spans="33:34" x14ac:dyDescent="0.2">
      <c r="AG1672" vm="4113">
        <f ca="1"/>
        <v>40781</v>
      </c>
      <c r="AH1672" vm="4114">
        <f ca="1"/>
        <v>13.699299999999999</v>
      </c>
    </row>
    <row r="1673" spans="33:34" x14ac:dyDescent="0.2">
      <c r="AG1673" vm="4115">
        <f ca="1"/>
        <v>40784</v>
      </c>
      <c r="AH1673" vm="4116">
        <f ca="1"/>
        <v>13.9275</v>
      </c>
    </row>
    <row r="1674" spans="33:34" x14ac:dyDescent="0.2">
      <c r="AG1674" vm="4117">
        <f ca="1"/>
        <v>40785</v>
      </c>
      <c r="AH1674" vm="4118">
        <f ca="1"/>
        <v>13.9282</v>
      </c>
    </row>
    <row r="1675" spans="33:34" x14ac:dyDescent="0.2">
      <c r="AG1675" vm="4119">
        <f ca="1"/>
        <v>40786</v>
      </c>
      <c r="AH1675" vm="469">
        <f ca="1"/>
        <v>13.7439</v>
      </c>
    </row>
    <row r="1676" spans="33:34" x14ac:dyDescent="0.2">
      <c r="AG1676" vm="474">
        <f ca="1"/>
        <v>40787</v>
      </c>
      <c r="AH1676" vm="4120">
        <f ca="1"/>
        <v>13.6082</v>
      </c>
    </row>
    <row r="1677" spans="33:34" x14ac:dyDescent="0.2">
      <c r="AG1677" vm="4121">
        <f ca="1"/>
        <v>40788</v>
      </c>
      <c r="AH1677" vm="4122">
        <f ca="1"/>
        <v>13.3589</v>
      </c>
    </row>
    <row r="1678" spans="33:34" x14ac:dyDescent="0.2">
      <c r="AG1678" vm="4123">
        <f ca="1"/>
        <v>40792</v>
      </c>
      <c r="AH1678" vm="4124">
        <f ca="1"/>
        <v>13.562099999999999</v>
      </c>
    </row>
    <row r="1679" spans="33:34" x14ac:dyDescent="0.2">
      <c r="AG1679" vm="4125">
        <f ca="1"/>
        <v>40793</v>
      </c>
      <c r="AH1679" vm="4126">
        <f ca="1"/>
        <v>13.7118</v>
      </c>
    </row>
    <row r="1680" spans="33:34" x14ac:dyDescent="0.2">
      <c r="AG1680" vm="4127">
        <f ca="1"/>
        <v>40794</v>
      </c>
      <c r="AH1680" vm="4128">
        <f ca="1"/>
        <v>13.7193</v>
      </c>
    </row>
    <row r="1681" spans="33:34" x14ac:dyDescent="0.2">
      <c r="AG1681" vm="4129">
        <f ca="1"/>
        <v>40795</v>
      </c>
      <c r="AH1681" vm="4130">
        <f ca="1"/>
        <v>13.481400000000001</v>
      </c>
    </row>
    <row r="1682" spans="33:34" x14ac:dyDescent="0.2">
      <c r="AG1682" vm="4131">
        <f ca="1"/>
        <v>40798</v>
      </c>
      <c r="AH1682" vm="4132">
        <f ca="1"/>
        <v>13.5693</v>
      </c>
    </row>
    <row r="1683" spans="33:34" x14ac:dyDescent="0.2">
      <c r="AG1683" vm="4133">
        <f ca="1"/>
        <v>40799</v>
      </c>
      <c r="AH1683" vm="4134">
        <f ca="1"/>
        <v>13.7364</v>
      </c>
    </row>
    <row r="1684" spans="33:34" x14ac:dyDescent="0.2">
      <c r="AG1684" vm="4135">
        <f ca="1"/>
        <v>40800</v>
      </c>
      <c r="AH1684" vm="4136">
        <f ca="1"/>
        <v>13.903600000000001</v>
      </c>
    </row>
    <row r="1685" spans="33:34" x14ac:dyDescent="0.2">
      <c r="AG1685" vm="4137">
        <f ca="1"/>
        <v>40801</v>
      </c>
      <c r="AH1685" vm="4138">
        <f ca="1"/>
        <v>14.0343</v>
      </c>
    </row>
    <row r="1686" spans="33:34" x14ac:dyDescent="0.2">
      <c r="AG1686" vm="4139">
        <f ca="1"/>
        <v>40802</v>
      </c>
      <c r="AH1686" vm="4140">
        <f ca="1"/>
        <v>14.303599999999999</v>
      </c>
    </row>
    <row r="1687" spans="33:34" x14ac:dyDescent="0.2">
      <c r="AG1687" vm="4141">
        <f ca="1"/>
        <v>40805</v>
      </c>
      <c r="AH1687" vm="4142">
        <f ca="1"/>
        <v>14.7011</v>
      </c>
    </row>
    <row r="1688" spans="33:34" x14ac:dyDescent="0.2">
      <c r="AG1688" vm="4143">
        <f ca="1"/>
        <v>40806</v>
      </c>
      <c r="AH1688" vm="4144">
        <f ca="1"/>
        <v>14.7661</v>
      </c>
    </row>
    <row r="1689" spans="33:34" x14ac:dyDescent="0.2">
      <c r="AG1689" vm="4145">
        <f ca="1"/>
        <v>40807</v>
      </c>
      <c r="AH1689" vm="4146">
        <f ca="1"/>
        <v>14.7193</v>
      </c>
    </row>
    <row r="1690" spans="33:34" x14ac:dyDescent="0.2">
      <c r="AG1690" vm="4147">
        <f ca="1"/>
        <v>40808</v>
      </c>
      <c r="AH1690" vm="4148">
        <f ca="1"/>
        <v>14.3507</v>
      </c>
    </row>
    <row r="1691" spans="33:34" x14ac:dyDescent="0.2">
      <c r="AG1691" vm="4149">
        <f ca="1"/>
        <v>40809</v>
      </c>
      <c r="AH1691" vm="4150">
        <f ca="1"/>
        <v>14.439299999999999</v>
      </c>
    </row>
    <row r="1692" spans="33:34" x14ac:dyDescent="0.2">
      <c r="AG1692" vm="4151">
        <f ca="1"/>
        <v>40812</v>
      </c>
      <c r="AH1692" vm="4152">
        <f ca="1"/>
        <v>14.398899999999999</v>
      </c>
    </row>
    <row r="1693" spans="33:34" x14ac:dyDescent="0.2">
      <c r="AG1693" vm="4153">
        <f ca="1"/>
        <v>40813</v>
      </c>
      <c r="AH1693" vm="4154">
        <f ca="1"/>
        <v>14.2593</v>
      </c>
    </row>
    <row r="1694" spans="33:34" x14ac:dyDescent="0.2">
      <c r="AG1694" vm="4155">
        <f ca="1"/>
        <v>40814</v>
      </c>
      <c r="AH1694" vm="4156">
        <f ca="1"/>
        <v>14.178900000000001</v>
      </c>
    </row>
    <row r="1695" spans="33:34" x14ac:dyDescent="0.2">
      <c r="AG1695" vm="4157">
        <f ca="1"/>
        <v>40815</v>
      </c>
      <c r="AH1695" vm="4158">
        <f ca="1"/>
        <v>13.9489</v>
      </c>
    </row>
    <row r="1696" spans="33:34" x14ac:dyDescent="0.2">
      <c r="AG1696" vm="4159">
        <f ca="1"/>
        <v>40816</v>
      </c>
      <c r="AH1696" vm="475">
        <f ca="1"/>
        <v>13.618600000000001</v>
      </c>
    </row>
    <row r="1697" spans="33:34" x14ac:dyDescent="0.2">
      <c r="AG1697" vm="4160">
        <f ca="1"/>
        <v>40819</v>
      </c>
      <c r="AH1697" vm="4161">
        <f ca="1"/>
        <v>13.3786</v>
      </c>
    </row>
    <row r="1698" spans="33:34" x14ac:dyDescent="0.2">
      <c r="AG1698" vm="4162">
        <f ca="1"/>
        <v>40820</v>
      </c>
      <c r="AH1698" vm="4163">
        <f ca="1"/>
        <v>13.303599999999999</v>
      </c>
    </row>
    <row r="1699" spans="33:34" x14ac:dyDescent="0.2">
      <c r="AG1699" vm="4164">
        <f ca="1"/>
        <v>40821</v>
      </c>
      <c r="AH1699" vm="4165">
        <f ca="1"/>
        <v>13.508900000000001</v>
      </c>
    </row>
    <row r="1700" spans="33:34" x14ac:dyDescent="0.2">
      <c r="AG1700" vm="4166">
        <f ca="1"/>
        <v>40822</v>
      </c>
      <c r="AH1700" vm="4083">
        <f ca="1"/>
        <v>13.477499999999999</v>
      </c>
    </row>
    <row r="1701" spans="33:34" x14ac:dyDescent="0.2">
      <c r="AG1701" vm="4167">
        <f ca="1"/>
        <v>40823</v>
      </c>
      <c r="AH1701" vm="4168">
        <f ca="1"/>
        <v>13.207100000000001</v>
      </c>
    </row>
    <row r="1702" spans="33:34" x14ac:dyDescent="0.2">
      <c r="AG1702" vm="4169">
        <f ca="1"/>
        <v>40826</v>
      </c>
      <c r="AH1702" vm="4170">
        <f ca="1"/>
        <v>13.886100000000001</v>
      </c>
    </row>
    <row r="1703" spans="33:34" x14ac:dyDescent="0.2">
      <c r="AG1703" vm="4171">
        <f ca="1"/>
        <v>40827</v>
      </c>
      <c r="AH1703" vm="4172">
        <f ca="1"/>
        <v>14.296099999999999</v>
      </c>
    </row>
    <row r="1704" spans="33:34" x14ac:dyDescent="0.2">
      <c r="AG1704" vm="4173">
        <f ca="1"/>
        <v>40828</v>
      </c>
      <c r="AH1704" vm="4174">
        <f ca="1"/>
        <v>14.363899999999999</v>
      </c>
    </row>
    <row r="1705" spans="33:34" x14ac:dyDescent="0.2">
      <c r="AG1705" vm="4175">
        <f ca="1"/>
        <v>40829</v>
      </c>
      <c r="AH1705" vm="4176">
        <f ca="1"/>
        <v>14.5868</v>
      </c>
    </row>
    <row r="1706" spans="33:34" x14ac:dyDescent="0.2">
      <c r="AG1706" vm="4177">
        <f ca="1"/>
        <v>40830</v>
      </c>
      <c r="AH1706" vm="4178">
        <f ca="1"/>
        <v>15.071400000000001</v>
      </c>
    </row>
    <row r="1707" spans="33:34" x14ac:dyDescent="0.2">
      <c r="AG1707" vm="4179">
        <f ca="1"/>
        <v>40833</v>
      </c>
      <c r="AH1707" vm="4180">
        <f ca="1"/>
        <v>14.999599999999999</v>
      </c>
    </row>
    <row r="1708" spans="33:34" x14ac:dyDescent="0.2">
      <c r="AG1708" vm="4181">
        <f ca="1"/>
        <v>40834</v>
      </c>
      <c r="AH1708" vm="4182">
        <f ca="1"/>
        <v>15.08</v>
      </c>
    </row>
    <row r="1709" spans="33:34" x14ac:dyDescent="0.2">
      <c r="AG1709" vm="4183">
        <f ca="1"/>
        <v>40835</v>
      </c>
      <c r="AH1709" vm="4184">
        <f ca="1"/>
        <v>14.2364</v>
      </c>
    </row>
    <row r="1710" spans="33:34" x14ac:dyDescent="0.2">
      <c r="AG1710" vm="4185">
        <f ca="1"/>
        <v>40836</v>
      </c>
      <c r="AH1710" vm="4186">
        <f ca="1"/>
        <v>14.1182</v>
      </c>
    </row>
    <row r="1711" spans="33:34" x14ac:dyDescent="0.2">
      <c r="AG1711" vm="4187">
        <f ca="1"/>
        <v>40837</v>
      </c>
      <c r="AH1711" vm="4188">
        <f ca="1"/>
        <v>14.0311</v>
      </c>
    </row>
    <row r="1712" spans="33:34" x14ac:dyDescent="0.2">
      <c r="AG1712" vm="4189">
        <f ca="1"/>
        <v>40840</v>
      </c>
      <c r="AH1712" vm="4190">
        <f ca="1"/>
        <v>14.4918</v>
      </c>
    </row>
    <row r="1713" spans="33:34" x14ac:dyDescent="0.2">
      <c r="AG1713" vm="4191">
        <f ca="1"/>
        <v>40841</v>
      </c>
      <c r="AH1713" vm="4192">
        <f ca="1"/>
        <v>14.206099999999999</v>
      </c>
    </row>
    <row r="1714" spans="33:34" x14ac:dyDescent="0.2">
      <c r="AG1714" vm="4193">
        <f ca="1"/>
        <v>40842</v>
      </c>
      <c r="AH1714" vm="4194">
        <f ca="1"/>
        <v>14.3071</v>
      </c>
    </row>
    <row r="1715" spans="33:34" x14ac:dyDescent="0.2">
      <c r="AG1715" vm="4195">
        <f ca="1"/>
        <v>40843</v>
      </c>
      <c r="AH1715" vm="4196">
        <f ca="1"/>
        <v>14.453200000000001</v>
      </c>
    </row>
    <row r="1716" spans="33:34" x14ac:dyDescent="0.2">
      <c r="AG1716" vm="4197">
        <f ca="1"/>
        <v>40844</v>
      </c>
      <c r="AH1716" vm="4198">
        <f ca="1"/>
        <v>14.4625</v>
      </c>
    </row>
    <row r="1717" spans="33:34" x14ac:dyDescent="0.2">
      <c r="AG1717" vm="4199">
        <f ca="1"/>
        <v>40847</v>
      </c>
      <c r="AH1717" vm="481">
        <f ca="1"/>
        <v>14.4564</v>
      </c>
    </row>
    <row r="1718" spans="33:34" x14ac:dyDescent="0.2">
      <c r="AG1718" vm="486">
        <f ca="1"/>
        <v>40848</v>
      </c>
      <c r="AH1718" vm="4200">
        <f ca="1"/>
        <v>14.161099999999999</v>
      </c>
    </row>
    <row r="1719" spans="33:34" x14ac:dyDescent="0.2">
      <c r="AG1719" vm="4201">
        <f ca="1"/>
        <v>40849</v>
      </c>
      <c r="AH1719" vm="4202">
        <f ca="1"/>
        <v>14.193199999999999</v>
      </c>
    </row>
    <row r="1720" spans="33:34" x14ac:dyDescent="0.2">
      <c r="AG1720" vm="4203">
        <f ca="1"/>
        <v>40850</v>
      </c>
      <c r="AH1720" vm="4204">
        <f ca="1"/>
        <v>14.395300000000001</v>
      </c>
    </row>
    <row r="1721" spans="33:34" x14ac:dyDescent="0.2">
      <c r="AG1721" vm="4205">
        <f ca="1"/>
        <v>40851</v>
      </c>
      <c r="AH1721" vm="4206">
        <f ca="1"/>
        <v>14.2943</v>
      </c>
    </row>
    <row r="1722" spans="33:34" x14ac:dyDescent="0.2">
      <c r="AG1722" vm="4207">
        <f ca="1"/>
        <v>40854</v>
      </c>
      <c r="AH1722" vm="4208">
        <f ca="1"/>
        <v>14.2761</v>
      </c>
    </row>
    <row r="1723" spans="33:34" x14ac:dyDescent="0.2">
      <c r="AG1723" vm="4209">
        <f ca="1"/>
        <v>40855</v>
      </c>
      <c r="AH1723" vm="4210">
        <f ca="1"/>
        <v>14.5082</v>
      </c>
    </row>
    <row r="1724" spans="33:34" x14ac:dyDescent="0.2">
      <c r="AG1724" vm="4211">
        <f ca="1"/>
        <v>40856</v>
      </c>
      <c r="AH1724" vm="4212">
        <f ca="1"/>
        <v>14.117100000000001</v>
      </c>
    </row>
    <row r="1725" spans="33:34" x14ac:dyDescent="0.2">
      <c r="AG1725" vm="4213">
        <f ca="1"/>
        <v>40857</v>
      </c>
      <c r="AH1725" vm="4214">
        <f ca="1"/>
        <v>13.7578</v>
      </c>
    </row>
    <row r="1726" spans="33:34" x14ac:dyDescent="0.2">
      <c r="AG1726" vm="4215">
        <f ca="1"/>
        <v>40858</v>
      </c>
      <c r="AH1726" vm="4134">
        <f ca="1"/>
        <v>13.7364</v>
      </c>
    </row>
    <row r="1727" spans="33:34" x14ac:dyDescent="0.2">
      <c r="AG1727" vm="4216">
        <f ca="1"/>
        <v>40861</v>
      </c>
      <c r="AH1727" vm="4217">
        <f ca="1"/>
        <v>13.545</v>
      </c>
    </row>
    <row r="1728" spans="33:34" x14ac:dyDescent="0.2">
      <c r="AG1728" vm="4218">
        <f ca="1"/>
        <v>40862</v>
      </c>
      <c r="AH1728" vm="4219">
        <f ca="1"/>
        <v>13.886799999999999</v>
      </c>
    </row>
    <row r="1729" spans="33:34" x14ac:dyDescent="0.2">
      <c r="AG1729" vm="4220">
        <f ca="1"/>
        <v>40863</v>
      </c>
      <c r="AH1729" vm="4221">
        <f ca="1"/>
        <v>13.7418</v>
      </c>
    </row>
    <row r="1730" spans="33:34" x14ac:dyDescent="0.2">
      <c r="AG1730" vm="4222">
        <f ca="1"/>
        <v>40864</v>
      </c>
      <c r="AH1730" vm="4223">
        <f ca="1"/>
        <v>13.478899999999999</v>
      </c>
    </row>
    <row r="1731" spans="33:34" x14ac:dyDescent="0.2">
      <c r="AG1731" vm="4224">
        <f ca="1"/>
        <v>40865</v>
      </c>
      <c r="AH1731" vm="4225">
        <f ca="1"/>
        <v>13.390700000000001</v>
      </c>
    </row>
    <row r="1732" spans="33:34" x14ac:dyDescent="0.2">
      <c r="AG1732" vm="4226">
        <f ca="1"/>
        <v>40868</v>
      </c>
      <c r="AH1732" vm="4227">
        <f ca="1"/>
        <v>13.178900000000001</v>
      </c>
    </row>
    <row r="1733" spans="33:34" x14ac:dyDescent="0.2">
      <c r="AG1733" vm="4228">
        <f ca="1"/>
        <v>40869</v>
      </c>
      <c r="AH1733" vm="4229">
        <f ca="1"/>
        <v>13.4468</v>
      </c>
    </row>
    <row r="1734" spans="33:34" x14ac:dyDescent="0.2">
      <c r="AG1734" vm="4230">
        <f ca="1"/>
        <v>40870</v>
      </c>
      <c r="AH1734" vm="4231">
        <f ca="1"/>
        <v>13.1068</v>
      </c>
    </row>
    <row r="1735" spans="33:34" x14ac:dyDescent="0.2">
      <c r="AG1735" vm="4232">
        <f ca="1"/>
        <v>40872</v>
      </c>
      <c r="AH1735" vm="4233">
        <f ca="1"/>
        <v>12.9846</v>
      </c>
    </row>
    <row r="1736" spans="33:34" x14ac:dyDescent="0.2">
      <c r="AG1736" vm="4234">
        <f ca="1"/>
        <v>40875</v>
      </c>
      <c r="AH1736" vm="4235">
        <f ca="1"/>
        <v>13.4328</v>
      </c>
    </row>
    <row r="1737" spans="33:34" x14ac:dyDescent="0.2">
      <c r="AG1737" vm="4236">
        <f ca="1"/>
        <v>40876</v>
      </c>
      <c r="AH1737" vm="4237">
        <f ca="1"/>
        <v>13.3286</v>
      </c>
    </row>
    <row r="1738" spans="33:34" x14ac:dyDescent="0.2">
      <c r="AG1738" vm="4238">
        <f ca="1"/>
        <v>40877</v>
      </c>
      <c r="AH1738" vm="487">
        <f ca="1"/>
        <v>13.65</v>
      </c>
    </row>
    <row r="1739" spans="33:34" x14ac:dyDescent="0.2">
      <c r="AG1739" vm="492">
        <f ca="1"/>
        <v>40878</v>
      </c>
      <c r="AH1739" vm="4239">
        <f ca="1"/>
        <v>13.8546</v>
      </c>
    </row>
    <row r="1740" spans="33:34" x14ac:dyDescent="0.2">
      <c r="AG1740" vm="4240">
        <f ca="1"/>
        <v>40879</v>
      </c>
      <c r="AH1740" vm="4241">
        <f ca="1"/>
        <v>13.9178</v>
      </c>
    </row>
    <row r="1741" spans="33:34" x14ac:dyDescent="0.2">
      <c r="AG1741" vm="4242">
        <f ca="1"/>
        <v>40882</v>
      </c>
      <c r="AH1741" vm="4243">
        <f ca="1"/>
        <v>14.036099999999999</v>
      </c>
    </row>
    <row r="1742" spans="33:34" x14ac:dyDescent="0.2">
      <c r="AG1742" vm="4244">
        <f ca="1"/>
        <v>40883</v>
      </c>
      <c r="AH1742" vm="4245">
        <f ca="1"/>
        <v>13.9625</v>
      </c>
    </row>
    <row r="1743" spans="33:34" x14ac:dyDescent="0.2">
      <c r="AG1743" vm="4246">
        <f ca="1"/>
        <v>40884</v>
      </c>
      <c r="AH1743" vm="4247">
        <f ca="1"/>
        <v>13.896100000000001</v>
      </c>
    </row>
    <row r="1744" spans="33:34" x14ac:dyDescent="0.2">
      <c r="AG1744" vm="4248">
        <f ca="1"/>
        <v>40885</v>
      </c>
      <c r="AH1744" vm="4249">
        <f ca="1"/>
        <v>13.9521</v>
      </c>
    </row>
    <row r="1745" spans="33:34" x14ac:dyDescent="0.2">
      <c r="AG1745" vm="4250">
        <f ca="1"/>
        <v>40886</v>
      </c>
      <c r="AH1745" vm="4251">
        <f ca="1"/>
        <v>14.0578</v>
      </c>
    </row>
    <row r="1746" spans="33:34" x14ac:dyDescent="0.2">
      <c r="AG1746" vm="4252">
        <f ca="1"/>
        <v>40889</v>
      </c>
      <c r="AH1746" vm="4253">
        <f ca="1"/>
        <v>13.994300000000001</v>
      </c>
    </row>
    <row r="1747" spans="33:34" x14ac:dyDescent="0.2">
      <c r="AG1747" vm="4254">
        <f ca="1"/>
        <v>40890</v>
      </c>
      <c r="AH1747" vm="4170">
        <f ca="1"/>
        <v>13.886100000000001</v>
      </c>
    </row>
    <row r="1748" spans="33:34" x14ac:dyDescent="0.2">
      <c r="AG1748" vm="4255">
        <f ca="1"/>
        <v>40891</v>
      </c>
      <c r="AH1748" vm="4256">
        <f ca="1"/>
        <v>13.578200000000001</v>
      </c>
    </row>
    <row r="1749" spans="33:34" x14ac:dyDescent="0.2">
      <c r="AG1749" vm="4257">
        <f ca="1"/>
        <v>40892</v>
      </c>
      <c r="AH1749" vm="4258">
        <f ca="1"/>
        <v>13.5336</v>
      </c>
    </row>
    <row r="1750" spans="33:34" x14ac:dyDescent="0.2">
      <c r="AG1750" vm="4259">
        <f ca="1"/>
        <v>40893</v>
      </c>
      <c r="AH1750" vm="4260">
        <f ca="1"/>
        <v>13.607799999999999</v>
      </c>
    </row>
    <row r="1751" spans="33:34" x14ac:dyDescent="0.2">
      <c r="AG1751" vm="4261">
        <f ca="1"/>
        <v>40896</v>
      </c>
      <c r="AH1751" vm="4262">
        <f ca="1"/>
        <v>13.6503</v>
      </c>
    </row>
    <row r="1752" spans="33:34" x14ac:dyDescent="0.2">
      <c r="AG1752" vm="4263">
        <f ca="1"/>
        <v>40897</v>
      </c>
      <c r="AH1752" vm="4264">
        <f ca="1"/>
        <v>14.1411</v>
      </c>
    </row>
    <row r="1753" spans="33:34" x14ac:dyDescent="0.2">
      <c r="AG1753" vm="4265">
        <f ca="1"/>
        <v>40898</v>
      </c>
      <c r="AH1753" vm="4266">
        <f ca="1"/>
        <v>14.1587</v>
      </c>
    </row>
    <row r="1754" spans="33:34" x14ac:dyDescent="0.2">
      <c r="AG1754" vm="4267">
        <f ca="1"/>
        <v>40899</v>
      </c>
      <c r="AH1754" vm="4268">
        <f ca="1"/>
        <v>14.2339</v>
      </c>
    </row>
    <row r="1755" spans="33:34" x14ac:dyDescent="0.2">
      <c r="AG1755" vm="4269">
        <f ca="1"/>
        <v>40900</v>
      </c>
      <c r="AH1755" vm="4270">
        <f ca="1"/>
        <v>14.4046</v>
      </c>
    </row>
    <row r="1756" spans="33:34" x14ac:dyDescent="0.2">
      <c r="AG1756" vm="4271">
        <f ca="1"/>
        <v>40904</v>
      </c>
      <c r="AH1756" vm="4272">
        <f ca="1"/>
        <v>14.5189</v>
      </c>
    </row>
    <row r="1757" spans="33:34" x14ac:dyDescent="0.2">
      <c r="AG1757" vm="4273">
        <f ca="1"/>
        <v>40905</v>
      </c>
      <c r="AH1757" vm="4274">
        <f ca="1"/>
        <v>14.38</v>
      </c>
    </row>
    <row r="1758" spans="33:34" x14ac:dyDescent="0.2">
      <c r="AG1758" vm="4275">
        <f ca="1"/>
        <v>40906</v>
      </c>
      <c r="AH1758" vm="4276">
        <f ca="1"/>
        <v>14.4686</v>
      </c>
    </row>
    <row r="1759" spans="33:34" x14ac:dyDescent="0.2">
      <c r="AG1759" vm="4277">
        <f ca="1"/>
        <v>40907</v>
      </c>
      <c r="AH1759" vm="493">
        <f ca="1"/>
        <v>14.4643</v>
      </c>
    </row>
    <row r="1760" spans="33:34" x14ac:dyDescent="0.2">
      <c r="AG1760" vm="4278">
        <f ca="1"/>
        <v>40911</v>
      </c>
      <c r="AH1760" vm="4279">
        <f ca="1"/>
        <v>14.6868</v>
      </c>
    </row>
    <row r="1761" spans="33:34" x14ac:dyDescent="0.2">
      <c r="AG1761" vm="4280">
        <f ca="1"/>
        <v>40912</v>
      </c>
      <c r="AH1761" vm="4281">
        <f ca="1"/>
        <v>14.765700000000001</v>
      </c>
    </row>
    <row r="1762" spans="33:34" x14ac:dyDescent="0.2">
      <c r="AG1762" vm="4282">
        <f ca="1"/>
        <v>40913</v>
      </c>
      <c r="AH1762" vm="4283">
        <f ca="1"/>
        <v>14.929600000000001</v>
      </c>
    </row>
    <row r="1763" spans="33:34" x14ac:dyDescent="0.2">
      <c r="AG1763" vm="4284">
        <f ca="1"/>
        <v>40914</v>
      </c>
      <c r="AH1763" vm="4285">
        <f ca="1"/>
        <v>15.085699999999999</v>
      </c>
    </row>
    <row r="1764" spans="33:34" x14ac:dyDescent="0.2">
      <c r="AG1764" vm="4286">
        <f ca="1"/>
        <v>40917</v>
      </c>
      <c r="AH1764" vm="4287">
        <f ca="1"/>
        <v>15.0618</v>
      </c>
    </row>
    <row r="1765" spans="33:34" x14ac:dyDescent="0.2">
      <c r="AG1765" vm="4288">
        <f ca="1"/>
        <v>40918</v>
      </c>
      <c r="AH1765" vm="4289">
        <f ca="1"/>
        <v>15.1157</v>
      </c>
    </row>
    <row r="1766" spans="33:34" x14ac:dyDescent="0.2">
      <c r="AG1766" vm="4290">
        <f ca="1"/>
        <v>40919</v>
      </c>
      <c r="AH1766" vm="4291">
        <f ca="1"/>
        <v>15.091100000000001</v>
      </c>
    </row>
    <row r="1767" spans="33:34" x14ac:dyDescent="0.2">
      <c r="AG1767" vm="4292">
        <f ca="1"/>
        <v>40920</v>
      </c>
      <c r="AH1767" vm="4293">
        <f ca="1"/>
        <v>15.0496</v>
      </c>
    </row>
    <row r="1768" spans="33:34" x14ac:dyDescent="0.2">
      <c r="AG1768" vm="4294">
        <f ca="1"/>
        <v>40921</v>
      </c>
      <c r="AH1768" vm="4295">
        <f ca="1"/>
        <v>14.9932</v>
      </c>
    </row>
    <row r="1769" spans="33:34" x14ac:dyDescent="0.2">
      <c r="AG1769" vm="4296">
        <f ca="1"/>
        <v>40925</v>
      </c>
      <c r="AH1769" vm="4297">
        <f ca="1"/>
        <v>15.1678</v>
      </c>
    </row>
    <row r="1770" spans="33:34" x14ac:dyDescent="0.2">
      <c r="AG1770" vm="4298">
        <f ca="1"/>
        <v>40926</v>
      </c>
      <c r="AH1770" vm="4299">
        <f ca="1"/>
        <v>15.3253</v>
      </c>
    </row>
    <row r="1771" spans="33:34" x14ac:dyDescent="0.2">
      <c r="AG1771" vm="4300">
        <f ca="1"/>
        <v>40927</v>
      </c>
      <c r="AH1771" vm="4301">
        <f ca="1"/>
        <v>15.2768</v>
      </c>
    </row>
    <row r="1772" spans="33:34" x14ac:dyDescent="0.2">
      <c r="AG1772" vm="4302">
        <f ca="1"/>
        <v>40928</v>
      </c>
      <c r="AH1772" vm="4303">
        <f ca="1"/>
        <v>15.0107</v>
      </c>
    </row>
    <row r="1773" spans="33:34" x14ac:dyDescent="0.2">
      <c r="AG1773" vm="4304">
        <f ca="1"/>
        <v>40931</v>
      </c>
      <c r="AH1773" vm="4305">
        <f ca="1"/>
        <v>15.2646</v>
      </c>
    </row>
    <row r="1774" spans="33:34" x14ac:dyDescent="0.2">
      <c r="AG1774" vm="4306">
        <f ca="1"/>
        <v>40932</v>
      </c>
      <c r="AH1774" vm="4307">
        <f ca="1"/>
        <v>15.0146</v>
      </c>
    </row>
    <row r="1775" spans="33:34" x14ac:dyDescent="0.2">
      <c r="AG1775" vm="4308">
        <f ca="1"/>
        <v>40933</v>
      </c>
      <c r="AH1775" vm="4309">
        <f ca="1"/>
        <v>15.9521</v>
      </c>
    </row>
    <row r="1776" spans="33:34" x14ac:dyDescent="0.2">
      <c r="AG1776" vm="4310">
        <f ca="1"/>
        <v>40934</v>
      </c>
      <c r="AH1776" vm="4311">
        <f ca="1"/>
        <v>15.8796</v>
      </c>
    </row>
    <row r="1777" spans="33:34" x14ac:dyDescent="0.2">
      <c r="AG1777" vm="4312">
        <f ca="1"/>
        <v>40935</v>
      </c>
      <c r="AH1777" vm="4313">
        <f ca="1"/>
        <v>15.974299999999999</v>
      </c>
    </row>
    <row r="1778" spans="33:34" x14ac:dyDescent="0.2">
      <c r="AG1778" vm="4314">
        <f ca="1"/>
        <v>40938</v>
      </c>
      <c r="AH1778" vm="4315">
        <f ca="1"/>
        <v>16.178899999999999</v>
      </c>
    </row>
    <row r="1779" spans="33:34" x14ac:dyDescent="0.2">
      <c r="AG1779" vm="4316">
        <f ca="1"/>
        <v>40939</v>
      </c>
      <c r="AH1779" vm="498">
        <f ca="1"/>
        <v>16.302800000000001</v>
      </c>
    </row>
    <row r="1780" spans="33:34" x14ac:dyDescent="0.2">
      <c r="AG1780" vm="502">
        <f ca="1"/>
        <v>40940</v>
      </c>
      <c r="AH1780" vm="4317">
        <f ca="1"/>
        <v>16.2925</v>
      </c>
    </row>
    <row r="1781" spans="33:34" x14ac:dyDescent="0.2">
      <c r="AG1781" vm="4318">
        <f ca="1"/>
        <v>40941</v>
      </c>
      <c r="AH1781" vm="4319">
        <f ca="1"/>
        <v>16.254300000000001</v>
      </c>
    </row>
    <row r="1782" spans="33:34" x14ac:dyDescent="0.2">
      <c r="AG1782" vm="4320">
        <f ca="1"/>
        <v>40942</v>
      </c>
      <c r="AH1782" vm="4321">
        <f ca="1"/>
        <v>16.417100000000001</v>
      </c>
    </row>
    <row r="1783" spans="33:34" x14ac:dyDescent="0.2">
      <c r="AG1783" vm="4322">
        <f ca="1"/>
        <v>40945</v>
      </c>
      <c r="AH1783" vm="4323">
        <f ca="1"/>
        <v>16.5703</v>
      </c>
    </row>
    <row r="1784" spans="33:34" x14ac:dyDescent="0.2">
      <c r="AG1784" vm="4324">
        <f ca="1"/>
        <v>40946</v>
      </c>
      <c r="AH1784" vm="4325">
        <f ca="1"/>
        <v>16.7439</v>
      </c>
    </row>
    <row r="1785" spans="33:34" x14ac:dyDescent="0.2">
      <c r="AG1785" vm="4326">
        <f ca="1"/>
        <v>40947</v>
      </c>
      <c r="AH1785" vm="4327">
        <f ca="1"/>
        <v>17.0243</v>
      </c>
    </row>
    <row r="1786" spans="33:34" x14ac:dyDescent="0.2">
      <c r="AG1786" vm="4328">
        <f ca="1"/>
        <v>40948</v>
      </c>
      <c r="AH1786" vm="4329">
        <f ca="1"/>
        <v>17.613199999999999</v>
      </c>
    </row>
    <row r="1787" spans="33:34" x14ac:dyDescent="0.2">
      <c r="AG1787" vm="4330">
        <f ca="1"/>
        <v>40949</v>
      </c>
      <c r="AH1787" vm="4331">
        <f ca="1"/>
        <v>17.6221</v>
      </c>
    </row>
    <row r="1788" spans="33:34" x14ac:dyDescent="0.2">
      <c r="AG1788" vm="4332">
        <f ca="1"/>
        <v>40952</v>
      </c>
      <c r="AH1788" vm="4333">
        <f ca="1"/>
        <v>17.95</v>
      </c>
    </row>
    <row r="1789" spans="33:34" x14ac:dyDescent="0.2">
      <c r="AG1789" vm="4334">
        <f ca="1"/>
        <v>40953</v>
      </c>
      <c r="AH1789" vm="4335">
        <f ca="1"/>
        <v>18.195</v>
      </c>
    </row>
    <row r="1790" spans="33:34" x14ac:dyDescent="0.2">
      <c r="AG1790" vm="4336">
        <f ca="1"/>
        <v>40954</v>
      </c>
      <c r="AH1790" vm="4337">
        <f ca="1"/>
        <v>17.773900000000001</v>
      </c>
    </row>
    <row r="1791" spans="33:34" x14ac:dyDescent="0.2">
      <c r="AG1791" vm="4338">
        <f ca="1"/>
        <v>40955</v>
      </c>
      <c r="AH1791" vm="4339">
        <f ca="1"/>
        <v>17.9361</v>
      </c>
    </row>
    <row r="1792" spans="33:34" x14ac:dyDescent="0.2">
      <c r="AG1792" vm="4340">
        <f ca="1"/>
        <v>40956</v>
      </c>
      <c r="AH1792" vm="4341">
        <f ca="1"/>
        <v>17.9328</v>
      </c>
    </row>
    <row r="1793" spans="33:34" x14ac:dyDescent="0.2">
      <c r="AG1793" vm="4342">
        <f ca="1"/>
        <v>40960</v>
      </c>
      <c r="AH1793" vm="4343">
        <f ca="1"/>
        <v>18.387499999999999</v>
      </c>
    </row>
    <row r="1794" spans="33:34" x14ac:dyDescent="0.2">
      <c r="AG1794" vm="4344">
        <f ca="1"/>
        <v>40961</v>
      </c>
      <c r="AH1794" vm="4345">
        <f ca="1"/>
        <v>18.322800000000001</v>
      </c>
    </row>
    <row r="1795" spans="33:34" x14ac:dyDescent="0.2">
      <c r="AG1795" vm="4346">
        <f ca="1"/>
        <v>40962</v>
      </c>
      <c r="AH1795" vm="4347">
        <f ca="1"/>
        <v>18.442499999999999</v>
      </c>
    </row>
    <row r="1796" spans="33:34" x14ac:dyDescent="0.2">
      <c r="AG1796" vm="4348">
        <f ca="1"/>
        <v>40963</v>
      </c>
      <c r="AH1796" vm="4349">
        <f ca="1"/>
        <v>18.657499999999999</v>
      </c>
    </row>
    <row r="1797" spans="33:34" x14ac:dyDescent="0.2">
      <c r="AG1797" vm="4350">
        <f ca="1"/>
        <v>40966</v>
      </c>
      <c r="AH1797" vm="4351">
        <f ca="1"/>
        <v>18.777100000000001</v>
      </c>
    </row>
    <row r="1798" spans="33:34" x14ac:dyDescent="0.2">
      <c r="AG1798" vm="4352">
        <f ca="1"/>
        <v>40967</v>
      </c>
      <c r="AH1798" vm="4353">
        <f ca="1"/>
        <v>19.1218</v>
      </c>
    </row>
    <row r="1799" spans="33:34" x14ac:dyDescent="0.2">
      <c r="AG1799" vm="4354">
        <f ca="1"/>
        <v>40968</v>
      </c>
      <c r="AH1799" vm="503">
        <f ca="1"/>
        <v>19.372800000000002</v>
      </c>
    </row>
    <row r="1800" spans="33:34" x14ac:dyDescent="0.2">
      <c r="AG1800" vm="508">
        <f ca="1"/>
        <v>40969</v>
      </c>
      <c r="AH1800" vm="4355">
        <f ca="1"/>
        <v>19.4453</v>
      </c>
    </row>
    <row r="1801" spans="33:34" x14ac:dyDescent="0.2">
      <c r="AG1801" vm="4356">
        <f ca="1"/>
        <v>40970</v>
      </c>
      <c r="AH1801" vm="4357">
        <f ca="1"/>
        <v>19.470700000000001</v>
      </c>
    </row>
    <row r="1802" spans="33:34" x14ac:dyDescent="0.2">
      <c r="AG1802" vm="4358">
        <f ca="1"/>
        <v>40973</v>
      </c>
      <c r="AH1802" vm="4359">
        <f ca="1"/>
        <v>19.041399999999999</v>
      </c>
    </row>
    <row r="1803" spans="33:34" x14ac:dyDescent="0.2">
      <c r="AG1803" vm="4360">
        <f ca="1"/>
        <v>40974</v>
      </c>
      <c r="AH1803" vm="4361">
        <f ca="1"/>
        <v>18.937799999999999</v>
      </c>
    </row>
    <row r="1804" spans="33:34" x14ac:dyDescent="0.2">
      <c r="AG1804" vm="4362">
        <f ca="1"/>
        <v>40975</v>
      </c>
      <c r="AH1804" vm="4363">
        <f ca="1"/>
        <v>18.953199999999999</v>
      </c>
    </row>
    <row r="1805" spans="33:34" x14ac:dyDescent="0.2">
      <c r="AG1805" vm="4364">
        <f ca="1"/>
        <v>40976</v>
      </c>
      <c r="AH1805" vm="4365">
        <f ca="1"/>
        <v>19.3568</v>
      </c>
    </row>
    <row r="1806" spans="33:34" x14ac:dyDescent="0.2">
      <c r="AG1806" vm="4366">
        <f ca="1"/>
        <v>40977</v>
      </c>
      <c r="AH1806" vm="4367">
        <f ca="1"/>
        <v>19.470300000000002</v>
      </c>
    </row>
    <row r="1807" spans="33:34" x14ac:dyDescent="0.2">
      <c r="AG1807" vm="4368">
        <f ca="1"/>
        <v>40980</v>
      </c>
      <c r="AH1807" vm="4369">
        <f ca="1"/>
        <v>19.714300000000001</v>
      </c>
    </row>
    <row r="1808" spans="33:34" x14ac:dyDescent="0.2">
      <c r="AG1808" vm="4370">
        <f ca="1"/>
        <v>40981</v>
      </c>
      <c r="AH1808" vm="4371">
        <f ca="1"/>
        <v>20.289300000000001</v>
      </c>
    </row>
    <row r="1809" spans="33:34" x14ac:dyDescent="0.2">
      <c r="AG1809" vm="4372">
        <f ca="1"/>
        <v>40982</v>
      </c>
      <c r="AH1809" vm="4373">
        <f ca="1"/>
        <v>21.0564</v>
      </c>
    </row>
    <row r="1810" spans="33:34" x14ac:dyDescent="0.2">
      <c r="AG1810" vm="4374">
        <f ca="1"/>
        <v>40983</v>
      </c>
      <c r="AH1810" vm="4375">
        <f ca="1"/>
        <v>20.912800000000001</v>
      </c>
    </row>
    <row r="1811" spans="33:34" x14ac:dyDescent="0.2">
      <c r="AG1811" vm="4376">
        <f ca="1"/>
        <v>40984</v>
      </c>
      <c r="AH1811" vm="4377">
        <f ca="1"/>
        <v>20.9132</v>
      </c>
    </row>
    <row r="1812" spans="33:34" x14ac:dyDescent="0.2">
      <c r="AG1812" vm="4378">
        <f ca="1"/>
        <v>40987</v>
      </c>
      <c r="AH1812" vm="4379">
        <f ca="1"/>
        <v>21.4678</v>
      </c>
    </row>
    <row r="1813" spans="33:34" x14ac:dyDescent="0.2">
      <c r="AG1813" vm="4380">
        <f ca="1"/>
        <v>40988</v>
      </c>
      <c r="AH1813" vm="4381">
        <f ca="1"/>
        <v>21.641400000000001</v>
      </c>
    </row>
    <row r="1814" spans="33:34" x14ac:dyDescent="0.2">
      <c r="AG1814" vm="4382">
        <f ca="1"/>
        <v>40989</v>
      </c>
      <c r="AH1814" vm="4383">
        <f ca="1"/>
        <v>21.517800000000001</v>
      </c>
    </row>
    <row r="1815" spans="33:34" x14ac:dyDescent="0.2">
      <c r="AG1815" vm="4384">
        <f ca="1"/>
        <v>40990</v>
      </c>
      <c r="AH1815" vm="4385">
        <f ca="1"/>
        <v>21.405000000000001</v>
      </c>
    </row>
    <row r="1816" spans="33:34" x14ac:dyDescent="0.2">
      <c r="AG1816" vm="4386">
        <f ca="1"/>
        <v>40991</v>
      </c>
      <c r="AH1816" vm="4387">
        <f ca="1"/>
        <v>21.287500000000001</v>
      </c>
    </row>
    <row r="1817" spans="33:34" x14ac:dyDescent="0.2">
      <c r="AG1817" vm="4388">
        <f ca="1"/>
        <v>40994</v>
      </c>
      <c r="AH1817" vm="4389">
        <f ca="1"/>
        <v>21.677800000000001</v>
      </c>
    </row>
    <row r="1818" spans="33:34" x14ac:dyDescent="0.2">
      <c r="AG1818" vm="4390">
        <f ca="1"/>
        <v>40995</v>
      </c>
      <c r="AH1818" vm="4391">
        <f ca="1"/>
        <v>21.945699999999999</v>
      </c>
    </row>
    <row r="1819" spans="33:34" x14ac:dyDescent="0.2">
      <c r="AG1819" vm="4392">
        <f ca="1"/>
        <v>40996</v>
      </c>
      <c r="AH1819" vm="4393">
        <f ca="1"/>
        <v>22.0578</v>
      </c>
    </row>
    <row r="1820" spans="33:34" x14ac:dyDescent="0.2">
      <c r="AG1820" vm="4394">
        <f ca="1"/>
        <v>40997</v>
      </c>
      <c r="AH1820" vm="4395">
        <f ca="1"/>
        <v>21.7807</v>
      </c>
    </row>
    <row r="1821" spans="33:34" x14ac:dyDescent="0.2">
      <c r="AG1821" vm="4396">
        <f ca="1"/>
        <v>40998</v>
      </c>
      <c r="AH1821" vm="509">
        <f ca="1"/>
        <v>21.412500000000001</v>
      </c>
    </row>
    <row r="1822" spans="33:34" x14ac:dyDescent="0.2">
      <c r="AG1822" vm="4397">
        <f ca="1"/>
        <v>41001</v>
      </c>
      <c r="AH1822" vm="4398">
        <f ca="1"/>
        <v>22.093900000000001</v>
      </c>
    </row>
    <row r="1823" spans="33:34" x14ac:dyDescent="0.2">
      <c r="AG1823" vm="4399">
        <f ca="1"/>
        <v>41002</v>
      </c>
      <c r="AH1823" vm="4400">
        <f ca="1"/>
        <v>22.4757</v>
      </c>
    </row>
    <row r="1824" spans="33:34" x14ac:dyDescent="0.2">
      <c r="AG1824" vm="4401">
        <f ca="1"/>
        <v>41003</v>
      </c>
      <c r="AH1824" vm="4402">
        <f ca="1"/>
        <v>22.296800000000001</v>
      </c>
    </row>
    <row r="1825" spans="33:34" x14ac:dyDescent="0.2">
      <c r="AG1825" vm="4403">
        <f ca="1"/>
        <v>41004</v>
      </c>
      <c r="AH1825" vm="4404">
        <f ca="1"/>
        <v>22.631399999999999</v>
      </c>
    </row>
    <row r="1826" spans="33:34" x14ac:dyDescent="0.2">
      <c r="AG1826" vm="4405">
        <f ca="1"/>
        <v>41008</v>
      </c>
      <c r="AH1826" vm="4406">
        <f ca="1"/>
        <v>22.7225</v>
      </c>
    </row>
    <row r="1827" spans="33:34" x14ac:dyDescent="0.2">
      <c r="AG1827" vm="4407">
        <f ca="1"/>
        <v>41009</v>
      </c>
      <c r="AH1827" vm="4408">
        <f ca="1"/>
        <v>22.444299999999998</v>
      </c>
    </row>
    <row r="1828" spans="33:34" x14ac:dyDescent="0.2">
      <c r="AG1828" vm="4409">
        <f ca="1"/>
        <v>41010</v>
      </c>
      <c r="AH1828" vm="4410">
        <f ca="1"/>
        <v>22.3643</v>
      </c>
    </row>
    <row r="1829" spans="33:34" x14ac:dyDescent="0.2">
      <c r="AG1829" vm="4411">
        <f ca="1"/>
        <v>41011</v>
      </c>
      <c r="AH1829" vm="4412">
        <f ca="1"/>
        <v>22.241800000000001</v>
      </c>
    </row>
    <row r="1830" spans="33:34" x14ac:dyDescent="0.2">
      <c r="AG1830" vm="4413">
        <f ca="1"/>
        <v>41012</v>
      </c>
      <c r="AH1830" vm="4414">
        <f ca="1"/>
        <v>21.615300000000001</v>
      </c>
    </row>
    <row r="1831" spans="33:34" x14ac:dyDescent="0.2">
      <c r="AG1831" vm="4415">
        <f ca="1"/>
        <v>41015</v>
      </c>
      <c r="AH1831" vm="4416">
        <f ca="1"/>
        <v>20.718900000000001</v>
      </c>
    </row>
    <row r="1832" spans="33:34" x14ac:dyDescent="0.2">
      <c r="AG1832" vm="4417">
        <f ca="1"/>
        <v>41016</v>
      </c>
      <c r="AH1832" vm="4418">
        <f ca="1"/>
        <v>21.774999999999999</v>
      </c>
    </row>
    <row r="1833" spans="33:34" x14ac:dyDescent="0.2">
      <c r="AG1833" vm="4419">
        <f ca="1"/>
        <v>41017</v>
      </c>
      <c r="AH1833" vm="4420">
        <f ca="1"/>
        <v>21.726400000000002</v>
      </c>
    </row>
    <row r="1834" spans="33:34" x14ac:dyDescent="0.2">
      <c r="AG1834" vm="4421">
        <f ca="1"/>
        <v>41018</v>
      </c>
      <c r="AH1834" vm="93">
        <f ca="1"/>
        <v>20.98</v>
      </c>
    </row>
    <row r="1835" spans="33:34" x14ac:dyDescent="0.2">
      <c r="AG1835" vm="4422">
        <f ca="1"/>
        <v>41019</v>
      </c>
      <c r="AH1835" vm="4423">
        <f ca="1"/>
        <v>20.4636</v>
      </c>
    </row>
    <row r="1836" spans="33:34" x14ac:dyDescent="0.2">
      <c r="AG1836" vm="4424">
        <f ca="1"/>
        <v>41022</v>
      </c>
      <c r="AH1836" vm="4425">
        <f ca="1"/>
        <v>20.4178</v>
      </c>
    </row>
    <row r="1837" spans="33:34" x14ac:dyDescent="0.2">
      <c r="AG1837" vm="4426">
        <f ca="1"/>
        <v>41023</v>
      </c>
      <c r="AH1837" vm="4427">
        <f ca="1"/>
        <v>20.010000000000002</v>
      </c>
    </row>
    <row r="1838" spans="33:34" x14ac:dyDescent="0.2">
      <c r="AG1838" vm="4428">
        <f ca="1"/>
        <v>41024</v>
      </c>
      <c r="AH1838" vm="4429">
        <f ca="1"/>
        <v>21.785699999999999</v>
      </c>
    </row>
    <row r="1839" spans="33:34" x14ac:dyDescent="0.2">
      <c r="AG1839" vm="4430">
        <f ca="1"/>
        <v>41025</v>
      </c>
      <c r="AH1839" vm="4431">
        <f ca="1"/>
        <v>21.703499999999998</v>
      </c>
    </row>
    <row r="1840" spans="33:34" x14ac:dyDescent="0.2">
      <c r="AG1840" vm="4432">
        <f ca="1"/>
        <v>41026</v>
      </c>
      <c r="AH1840" vm="4433">
        <f ca="1"/>
        <v>21.535699999999999</v>
      </c>
    </row>
    <row r="1841" spans="33:34" x14ac:dyDescent="0.2">
      <c r="AG1841" vm="4434">
        <f ca="1"/>
        <v>41029</v>
      </c>
      <c r="AH1841" vm="515">
        <f ca="1"/>
        <v>20.856400000000001</v>
      </c>
    </row>
    <row r="1842" spans="33:34" x14ac:dyDescent="0.2">
      <c r="AG1842" vm="520">
        <f ca="1"/>
        <v>41030</v>
      </c>
      <c r="AH1842" vm="4435">
        <f ca="1"/>
        <v>20.790299999999998</v>
      </c>
    </row>
    <row r="1843" spans="33:34" x14ac:dyDescent="0.2">
      <c r="AG1843" vm="4436">
        <f ca="1"/>
        <v>41031</v>
      </c>
      <c r="AH1843" vm="4437">
        <f ca="1"/>
        <v>20.927800000000001</v>
      </c>
    </row>
    <row r="1844" spans="33:34" x14ac:dyDescent="0.2">
      <c r="AG1844" vm="4438">
        <f ca="1"/>
        <v>41032</v>
      </c>
      <c r="AH1844" vm="4439">
        <f ca="1"/>
        <v>20.779299999999999</v>
      </c>
    </row>
    <row r="1845" spans="33:34" x14ac:dyDescent="0.2">
      <c r="AG1845" vm="4440">
        <f ca="1"/>
        <v>41033</v>
      </c>
      <c r="AH1845" vm="4441">
        <f ca="1"/>
        <v>20.1875</v>
      </c>
    </row>
    <row r="1846" spans="33:34" x14ac:dyDescent="0.2">
      <c r="AG1846" vm="4442">
        <f ca="1"/>
        <v>41036</v>
      </c>
      <c r="AH1846" vm="4443">
        <f ca="1"/>
        <v>20.3386</v>
      </c>
    </row>
    <row r="1847" spans="33:34" x14ac:dyDescent="0.2">
      <c r="AG1847" vm="4444">
        <f ca="1"/>
        <v>41037</v>
      </c>
      <c r="AH1847" vm="4445">
        <f ca="1"/>
        <v>20.292100000000001</v>
      </c>
    </row>
    <row r="1848" spans="33:34" x14ac:dyDescent="0.2">
      <c r="AG1848" vm="4446">
        <f ca="1"/>
        <v>41038</v>
      </c>
      <c r="AH1848" vm="4447">
        <f ca="1"/>
        <v>20.3278</v>
      </c>
    </row>
    <row r="1849" spans="33:34" x14ac:dyDescent="0.2">
      <c r="AG1849" vm="4448">
        <f ca="1"/>
        <v>41039</v>
      </c>
      <c r="AH1849" vm="4449">
        <f ca="1"/>
        <v>20.375699999999998</v>
      </c>
    </row>
    <row r="1850" spans="33:34" x14ac:dyDescent="0.2">
      <c r="AG1850" vm="4450">
        <f ca="1"/>
        <v>41040</v>
      </c>
      <c r="AH1850" vm="4451">
        <f ca="1"/>
        <v>20.239599999999999</v>
      </c>
    </row>
    <row r="1851" spans="33:34" x14ac:dyDescent="0.2">
      <c r="AG1851" vm="4452">
        <f ca="1"/>
        <v>41043</v>
      </c>
      <c r="AH1851" vm="4453">
        <f ca="1"/>
        <v>19.936399999999999</v>
      </c>
    </row>
    <row r="1852" spans="33:34" x14ac:dyDescent="0.2">
      <c r="AG1852" vm="4454">
        <f ca="1"/>
        <v>41044</v>
      </c>
      <c r="AH1852" vm="4455">
        <f ca="1"/>
        <v>19.7561</v>
      </c>
    </row>
    <row r="1853" spans="33:34" x14ac:dyDescent="0.2">
      <c r="AG1853" vm="4456">
        <f ca="1"/>
        <v>41045</v>
      </c>
      <c r="AH1853" vm="4457">
        <f ca="1"/>
        <v>19.502700000000001</v>
      </c>
    </row>
    <row r="1854" spans="33:34" x14ac:dyDescent="0.2">
      <c r="AG1854" vm="4458">
        <f ca="1"/>
        <v>41046</v>
      </c>
      <c r="AH1854" vm="4459">
        <f ca="1"/>
        <v>18.9328</v>
      </c>
    </row>
    <row r="1855" spans="33:34" x14ac:dyDescent="0.2">
      <c r="AG1855" vm="4460">
        <f ca="1"/>
        <v>41047</v>
      </c>
      <c r="AH1855" vm="4461">
        <f ca="1"/>
        <v>18.9421</v>
      </c>
    </row>
    <row r="1856" spans="33:34" x14ac:dyDescent="0.2">
      <c r="AG1856" vm="4462">
        <f ca="1"/>
        <v>41050</v>
      </c>
      <c r="AH1856" vm="4463">
        <f ca="1"/>
        <v>20.0457</v>
      </c>
    </row>
    <row r="1857" spans="33:34" x14ac:dyDescent="0.2">
      <c r="AG1857" vm="4464">
        <f ca="1"/>
        <v>41051</v>
      </c>
      <c r="AH1857" vm="4465">
        <f ca="1"/>
        <v>19.8918</v>
      </c>
    </row>
    <row r="1858" spans="33:34" x14ac:dyDescent="0.2">
      <c r="AG1858" vm="4466">
        <f ca="1"/>
        <v>41052</v>
      </c>
      <c r="AH1858" vm="4467">
        <f ca="1"/>
        <v>20.377099999999999</v>
      </c>
    </row>
    <row r="1859" spans="33:34" x14ac:dyDescent="0.2">
      <c r="AG1859" vm="4468">
        <f ca="1"/>
        <v>41053</v>
      </c>
      <c r="AH1859" vm="4469">
        <f ca="1"/>
        <v>20.190000000000001</v>
      </c>
    </row>
    <row r="1860" spans="33:34" x14ac:dyDescent="0.2">
      <c r="AG1860" vm="4470">
        <f ca="1"/>
        <v>41054</v>
      </c>
      <c r="AH1860" vm="4471">
        <f ca="1"/>
        <v>20.081800000000001</v>
      </c>
    </row>
    <row r="1861" spans="33:34" x14ac:dyDescent="0.2">
      <c r="AG1861" vm="4472">
        <f ca="1"/>
        <v>41058</v>
      </c>
      <c r="AH1861" vm="4473">
        <f ca="1"/>
        <v>20.438199999999998</v>
      </c>
    </row>
    <row r="1862" spans="33:34" x14ac:dyDescent="0.2">
      <c r="AG1862" vm="4474">
        <f ca="1"/>
        <v>41059</v>
      </c>
      <c r="AH1862" vm="4475">
        <f ca="1"/>
        <v>20.6846</v>
      </c>
    </row>
    <row r="1863" spans="33:34" x14ac:dyDescent="0.2">
      <c r="AG1863" vm="4476">
        <f ca="1"/>
        <v>41060</v>
      </c>
      <c r="AH1863" vm="521">
        <f ca="1"/>
        <v>20.633199999999999</v>
      </c>
    </row>
    <row r="1864" spans="33:34" x14ac:dyDescent="0.2">
      <c r="AG1864" vm="526">
        <f ca="1"/>
        <v>41061</v>
      </c>
      <c r="AH1864" vm="4477">
        <f ca="1"/>
        <v>20.035299999999999</v>
      </c>
    </row>
    <row r="1865" spans="33:34" x14ac:dyDescent="0.2">
      <c r="AG1865" vm="4478">
        <f ca="1"/>
        <v>41064</v>
      </c>
      <c r="AH1865" vm="4479">
        <f ca="1"/>
        <v>20.153199999999998</v>
      </c>
    </row>
    <row r="1866" spans="33:34" x14ac:dyDescent="0.2">
      <c r="AG1866" vm="4480">
        <f ca="1"/>
        <v>41065</v>
      </c>
      <c r="AH1866" vm="4481">
        <f ca="1"/>
        <v>20.101099999999999</v>
      </c>
    </row>
    <row r="1867" spans="33:34" x14ac:dyDescent="0.2">
      <c r="AG1867" vm="4482">
        <f ca="1"/>
        <v>41066</v>
      </c>
      <c r="AH1867" vm="4483">
        <f ca="1"/>
        <v>20.409300000000002</v>
      </c>
    </row>
    <row r="1868" spans="33:34" x14ac:dyDescent="0.2">
      <c r="AG1868" vm="4484">
        <f ca="1"/>
        <v>41067</v>
      </c>
      <c r="AH1868" vm="4485">
        <f ca="1"/>
        <v>20.418600000000001</v>
      </c>
    </row>
    <row r="1869" spans="33:34" x14ac:dyDescent="0.2">
      <c r="AG1869" vm="4486">
        <f ca="1"/>
        <v>41068</v>
      </c>
      <c r="AH1869" vm="4487">
        <f ca="1"/>
        <v>20.7257</v>
      </c>
    </row>
    <row r="1870" spans="33:34" x14ac:dyDescent="0.2">
      <c r="AG1870" vm="4488">
        <f ca="1"/>
        <v>41071</v>
      </c>
      <c r="AH1870" vm="4489">
        <f ca="1"/>
        <v>20.398900000000001</v>
      </c>
    </row>
    <row r="1871" spans="33:34" x14ac:dyDescent="0.2">
      <c r="AG1871" vm="4490">
        <f ca="1"/>
        <v>41072</v>
      </c>
      <c r="AH1871" vm="4491">
        <f ca="1"/>
        <v>20.577100000000002</v>
      </c>
    </row>
    <row r="1872" spans="33:34" x14ac:dyDescent="0.2">
      <c r="AG1872" vm="4492">
        <f ca="1"/>
        <v>41073</v>
      </c>
      <c r="AH1872" vm="4493">
        <f ca="1"/>
        <v>20.4343</v>
      </c>
    </row>
    <row r="1873" spans="33:34" x14ac:dyDescent="0.2">
      <c r="AG1873" vm="4494">
        <f ca="1"/>
        <v>41074</v>
      </c>
      <c r="AH1873" vm="4495">
        <f ca="1"/>
        <v>20.411799999999999</v>
      </c>
    </row>
    <row r="1874" spans="33:34" x14ac:dyDescent="0.2">
      <c r="AG1874" vm="4496">
        <f ca="1"/>
        <v>41075</v>
      </c>
      <c r="AH1874" vm="4497">
        <f ca="1"/>
        <v>20.5046</v>
      </c>
    </row>
    <row r="1875" spans="33:34" x14ac:dyDescent="0.2">
      <c r="AG1875" vm="4498">
        <f ca="1"/>
        <v>41078</v>
      </c>
      <c r="AH1875" vm="4499">
        <f ca="1"/>
        <v>20.9207</v>
      </c>
    </row>
    <row r="1876" spans="33:34" x14ac:dyDescent="0.2">
      <c r="AG1876" vm="4500">
        <f ca="1"/>
        <v>41079</v>
      </c>
      <c r="AH1876" vm="4501">
        <f ca="1"/>
        <v>20.978899999999999</v>
      </c>
    </row>
    <row r="1877" spans="33:34" x14ac:dyDescent="0.2">
      <c r="AG1877" vm="4502">
        <f ca="1"/>
        <v>41080</v>
      </c>
      <c r="AH1877" vm="4503">
        <f ca="1"/>
        <v>20.9193</v>
      </c>
    </row>
    <row r="1878" spans="33:34" x14ac:dyDescent="0.2">
      <c r="AG1878" vm="4504">
        <f ca="1"/>
        <v>41081</v>
      </c>
      <c r="AH1878" vm="4505">
        <f ca="1"/>
        <v>20.6311</v>
      </c>
    </row>
    <row r="1879" spans="33:34" x14ac:dyDescent="0.2">
      <c r="AG1879" vm="4506">
        <f ca="1"/>
        <v>41082</v>
      </c>
      <c r="AH1879" vm="4507">
        <f ca="1"/>
        <v>20.789300000000001</v>
      </c>
    </row>
    <row r="1880" spans="33:34" x14ac:dyDescent="0.2">
      <c r="AG1880" vm="4508">
        <f ca="1"/>
        <v>41085</v>
      </c>
      <c r="AH1880" vm="4509">
        <f ca="1"/>
        <v>20.384399999999999</v>
      </c>
    </row>
    <row r="1881" spans="33:34" x14ac:dyDescent="0.2">
      <c r="AG1881" vm="4510">
        <f ca="1"/>
        <v>41086</v>
      </c>
      <c r="AH1881" vm="4511">
        <f ca="1"/>
        <v>20.429400000000001</v>
      </c>
    </row>
    <row r="1882" spans="33:34" x14ac:dyDescent="0.2">
      <c r="AG1882" vm="4512">
        <f ca="1"/>
        <v>41087</v>
      </c>
      <c r="AH1882" vm="4513">
        <f ca="1"/>
        <v>20.517800000000001</v>
      </c>
    </row>
    <row r="1883" spans="33:34" x14ac:dyDescent="0.2">
      <c r="AG1883" vm="4514">
        <f ca="1"/>
        <v>41088</v>
      </c>
      <c r="AH1883" vm="4515">
        <f ca="1"/>
        <v>20.3232</v>
      </c>
    </row>
    <row r="1884" spans="33:34" x14ac:dyDescent="0.2">
      <c r="AG1884" vm="4516">
        <f ca="1"/>
        <v>41089</v>
      </c>
      <c r="AH1884" vm="527">
        <f ca="1"/>
        <v>20.857099999999999</v>
      </c>
    </row>
    <row r="1885" spans="33:34" x14ac:dyDescent="0.2">
      <c r="AG1885" vm="4517">
        <f ca="1"/>
        <v>41092</v>
      </c>
      <c r="AH1885" vm="4518">
        <f ca="1"/>
        <v>21.1614</v>
      </c>
    </row>
    <row r="1886" spans="33:34" x14ac:dyDescent="0.2">
      <c r="AG1886" vm="4519">
        <f ca="1"/>
        <v>41093</v>
      </c>
      <c r="AH1886" vm="4520">
        <f ca="1"/>
        <v>21.407499999999999</v>
      </c>
    </row>
    <row r="1887" spans="33:34" x14ac:dyDescent="0.2">
      <c r="AG1887" vm="4521">
        <f ca="1"/>
        <v>41095</v>
      </c>
      <c r="AH1887" vm="4522">
        <f ca="1"/>
        <v>21.7835</v>
      </c>
    </row>
    <row r="1888" spans="33:34" x14ac:dyDescent="0.2">
      <c r="AG1888" vm="4523">
        <f ca="1"/>
        <v>41096</v>
      </c>
      <c r="AH1888" vm="4524">
        <f ca="1"/>
        <v>21.638500000000001</v>
      </c>
    </row>
    <row r="1889" spans="33:34" x14ac:dyDescent="0.2">
      <c r="AG1889" vm="4525">
        <f ca="1"/>
        <v>41099</v>
      </c>
      <c r="AH1889" vm="4526">
        <f ca="1"/>
        <v>21.924600000000002</v>
      </c>
    </row>
    <row r="1890" spans="33:34" x14ac:dyDescent="0.2">
      <c r="AG1890" vm="4527">
        <f ca="1"/>
        <v>41100</v>
      </c>
      <c r="AH1890" vm="4528">
        <f ca="1"/>
        <v>21.721800000000002</v>
      </c>
    </row>
    <row r="1891" spans="33:34" x14ac:dyDescent="0.2">
      <c r="AG1891" vm="4529">
        <f ca="1"/>
        <v>41101</v>
      </c>
      <c r="AH1891" vm="4530">
        <f ca="1"/>
        <v>21.5868</v>
      </c>
    </row>
    <row r="1892" spans="33:34" x14ac:dyDescent="0.2">
      <c r="AG1892" vm="4531">
        <f ca="1"/>
        <v>41102</v>
      </c>
      <c r="AH1892" vm="4532">
        <f ca="1"/>
        <v>21.389299999999999</v>
      </c>
    </row>
    <row r="1893" spans="33:34" x14ac:dyDescent="0.2">
      <c r="AG1893" vm="4533">
        <f ca="1"/>
        <v>41103</v>
      </c>
      <c r="AH1893" vm="4534">
        <f ca="1"/>
        <v>21.606000000000002</v>
      </c>
    </row>
    <row r="1894" spans="33:34" x14ac:dyDescent="0.2">
      <c r="AG1894" vm="4535">
        <f ca="1"/>
        <v>41106</v>
      </c>
      <c r="AH1894" vm="4536">
        <f ca="1"/>
        <v>21.6753</v>
      </c>
    </row>
    <row r="1895" spans="33:34" x14ac:dyDescent="0.2">
      <c r="AG1895" vm="4537">
        <f ca="1"/>
        <v>41107</v>
      </c>
      <c r="AH1895" vm="4538">
        <f ca="1"/>
        <v>21.676400000000001</v>
      </c>
    </row>
    <row r="1896" spans="33:34" x14ac:dyDescent="0.2">
      <c r="AG1896" vm="4539">
        <f ca="1"/>
        <v>41108</v>
      </c>
      <c r="AH1896" vm="4540">
        <f ca="1"/>
        <v>21.652100000000001</v>
      </c>
    </row>
    <row r="1897" spans="33:34" x14ac:dyDescent="0.2">
      <c r="AG1897" vm="4541">
        <f ca="1"/>
        <v>41109</v>
      </c>
      <c r="AH1897" vm="4542">
        <f ca="1"/>
        <v>21.94</v>
      </c>
    </row>
    <row r="1898" spans="33:34" x14ac:dyDescent="0.2">
      <c r="AG1898" vm="4543">
        <f ca="1"/>
        <v>41110</v>
      </c>
      <c r="AH1898" vm="4544">
        <f ca="1"/>
        <v>21.582100000000001</v>
      </c>
    </row>
    <row r="1899" spans="33:34" x14ac:dyDescent="0.2">
      <c r="AG1899" vm="4545">
        <f ca="1"/>
        <v>41113</v>
      </c>
      <c r="AH1899" vm="4546">
        <f ca="1"/>
        <v>21.565300000000001</v>
      </c>
    </row>
    <row r="1900" spans="33:34" x14ac:dyDescent="0.2">
      <c r="AG1900" vm="4547">
        <f ca="1"/>
        <v>41114</v>
      </c>
      <c r="AH1900" vm="4548">
        <f ca="1"/>
        <v>21.461400000000001</v>
      </c>
    </row>
    <row r="1901" spans="33:34" x14ac:dyDescent="0.2">
      <c r="AG1901" vm="4549">
        <f ca="1"/>
        <v>41115</v>
      </c>
      <c r="AH1901" vm="4550">
        <f ca="1"/>
        <v>20.534600000000001</v>
      </c>
    </row>
    <row r="1902" spans="33:34" x14ac:dyDescent="0.2">
      <c r="AG1902" vm="4551">
        <f ca="1"/>
        <v>41116</v>
      </c>
      <c r="AH1902" vm="4552">
        <f ca="1"/>
        <v>20.531400000000001</v>
      </c>
    </row>
    <row r="1903" spans="33:34" x14ac:dyDescent="0.2">
      <c r="AG1903" vm="4553">
        <f ca="1"/>
        <v>41117</v>
      </c>
      <c r="AH1903" vm="4554">
        <f ca="1"/>
        <v>20.898599999999998</v>
      </c>
    </row>
    <row r="1904" spans="33:34" x14ac:dyDescent="0.2">
      <c r="AG1904" vm="4555">
        <f ca="1"/>
        <v>41120</v>
      </c>
      <c r="AH1904" vm="4556">
        <f ca="1"/>
        <v>21.251100000000001</v>
      </c>
    </row>
    <row r="1905" spans="33:34" x14ac:dyDescent="0.2">
      <c r="AG1905" vm="4557">
        <f ca="1"/>
        <v>41121</v>
      </c>
      <c r="AH1905" vm="532">
        <f ca="1"/>
        <v>21.812799999999999</v>
      </c>
    </row>
    <row r="1906" spans="33:34" x14ac:dyDescent="0.2">
      <c r="AG1906" vm="536">
        <f ca="1"/>
        <v>41122</v>
      </c>
      <c r="AH1906" vm="4558">
        <f ca="1"/>
        <v>21.671800000000001</v>
      </c>
    </row>
    <row r="1907" spans="33:34" x14ac:dyDescent="0.2">
      <c r="AG1907" vm="4559">
        <f ca="1"/>
        <v>41123</v>
      </c>
      <c r="AH1907" vm="4560">
        <f ca="1"/>
        <v>21.706800000000001</v>
      </c>
    </row>
    <row r="1908" spans="33:34" x14ac:dyDescent="0.2">
      <c r="AG1908" vm="4561">
        <f ca="1"/>
        <v>41124</v>
      </c>
      <c r="AH1908" vm="4562">
        <f ca="1"/>
        <v>21.9893</v>
      </c>
    </row>
    <row r="1909" spans="33:34" x14ac:dyDescent="0.2">
      <c r="AG1909" vm="4563">
        <f ca="1"/>
        <v>41127</v>
      </c>
      <c r="AH1909" vm="4564">
        <f ca="1"/>
        <v>22.233899999999998</v>
      </c>
    </row>
    <row r="1910" spans="33:34" x14ac:dyDescent="0.2">
      <c r="AG1910" vm="4565">
        <f ca="1"/>
        <v>41128</v>
      </c>
      <c r="AH1910" vm="4566">
        <f ca="1"/>
        <v>22.1755</v>
      </c>
    </row>
    <row r="1911" spans="33:34" x14ac:dyDescent="0.2">
      <c r="AG1911" vm="4567">
        <f ca="1"/>
        <v>41129</v>
      </c>
      <c r="AH1911" vm="4568">
        <f ca="1"/>
        <v>22.137799999999999</v>
      </c>
    </row>
    <row r="1912" spans="33:34" x14ac:dyDescent="0.2">
      <c r="AG1912" vm="4569">
        <f ca="1"/>
        <v>41130</v>
      </c>
      <c r="AH1912" vm="4570">
        <f ca="1"/>
        <v>22.168900000000001</v>
      </c>
    </row>
    <row r="1913" spans="33:34" x14ac:dyDescent="0.2">
      <c r="AG1913" vm="4571">
        <f ca="1"/>
        <v>41131</v>
      </c>
      <c r="AH1913" vm="4572">
        <f ca="1"/>
        <v>22.203499999999998</v>
      </c>
    </row>
    <row r="1914" spans="33:34" x14ac:dyDescent="0.2">
      <c r="AG1914" vm="4573">
        <f ca="1"/>
        <v>41134</v>
      </c>
      <c r="AH1914" vm="4574">
        <f ca="1"/>
        <v>22.5</v>
      </c>
    </row>
    <row r="1915" spans="33:34" x14ac:dyDescent="0.2">
      <c r="AG1915" vm="4575">
        <f ca="1"/>
        <v>41135</v>
      </c>
      <c r="AH1915" vm="4576">
        <f ca="1"/>
        <v>22.560300000000002</v>
      </c>
    </row>
    <row r="1916" spans="33:34" x14ac:dyDescent="0.2">
      <c r="AG1916" vm="4577">
        <f ca="1"/>
        <v>41136</v>
      </c>
      <c r="AH1916" vm="4578">
        <f ca="1"/>
        <v>22.529599999999999</v>
      </c>
    </row>
    <row r="1917" spans="33:34" x14ac:dyDescent="0.2">
      <c r="AG1917" vm="4579">
        <f ca="1"/>
        <v>41137</v>
      </c>
      <c r="AH1917" vm="4580">
        <f ca="1"/>
        <v>22.726400000000002</v>
      </c>
    </row>
    <row r="1918" spans="33:34" x14ac:dyDescent="0.2">
      <c r="AG1918" vm="4581">
        <f ca="1"/>
        <v>41138</v>
      </c>
      <c r="AH1918" vm="4582">
        <f ca="1"/>
        <v>23.146799999999999</v>
      </c>
    </row>
    <row r="1919" spans="33:34" x14ac:dyDescent="0.2">
      <c r="AG1919" vm="4583">
        <f ca="1"/>
        <v>41141</v>
      </c>
      <c r="AH1919" vm="4584">
        <f ca="1"/>
        <v>23.755299999999998</v>
      </c>
    </row>
    <row r="1920" spans="33:34" x14ac:dyDescent="0.2">
      <c r="AG1920" vm="4585">
        <f ca="1"/>
        <v>41142</v>
      </c>
      <c r="AH1920" vm="4586">
        <f ca="1"/>
        <v>23.430800000000001</v>
      </c>
    </row>
    <row r="1921" spans="33:34" x14ac:dyDescent="0.2">
      <c r="AG1921" vm="4587">
        <f ca="1"/>
        <v>41143</v>
      </c>
      <c r="AH1921" vm="4588">
        <f ca="1"/>
        <v>23.888200000000001</v>
      </c>
    </row>
    <row r="1922" spans="33:34" x14ac:dyDescent="0.2">
      <c r="AG1922" vm="4589">
        <f ca="1"/>
        <v>41144</v>
      </c>
      <c r="AH1922" vm="4590">
        <f ca="1"/>
        <v>23.665299999999998</v>
      </c>
    </row>
    <row r="1923" spans="33:34" x14ac:dyDescent="0.2">
      <c r="AG1923" vm="4591">
        <f ca="1"/>
        <v>41145</v>
      </c>
      <c r="AH1923" vm="4592">
        <f ca="1"/>
        <v>23.686499999999999</v>
      </c>
    </row>
    <row r="1924" spans="33:34" x14ac:dyDescent="0.2">
      <c r="AG1924" vm="4593">
        <f ca="1"/>
        <v>41148</v>
      </c>
      <c r="AH1924" vm="4594">
        <f ca="1"/>
        <v>24.131399999999999</v>
      </c>
    </row>
    <row r="1925" spans="33:34" x14ac:dyDescent="0.2">
      <c r="AG1925" vm="4595">
        <f ca="1"/>
        <v>41149</v>
      </c>
      <c r="AH1925" vm="4596">
        <f ca="1"/>
        <v>24.1</v>
      </c>
    </row>
    <row r="1926" spans="33:34" x14ac:dyDescent="0.2">
      <c r="AG1926" vm="4597">
        <f ca="1"/>
        <v>41150</v>
      </c>
      <c r="AH1926" vm="4598">
        <f ca="1"/>
        <v>24.052299999999999</v>
      </c>
    </row>
    <row r="1927" spans="33:34" x14ac:dyDescent="0.2">
      <c r="AG1927" vm="4599">
        <f ca="1"/>
        <v>41151</v>
      </c>
      <c r="AH1927" vm="4600">
        <f ca="1"/>
        <v>23.709499999999998</v>
      </c>
    </row>
    <row r="1928" spans="33:34" x14ac:dyDescent="0.2">
      <c r="AG1928" vm="4601">
        <f ca="1"/>
        <v>41152</v>
      </c>
      <c r="AH1928" vm="537">
        <f ca="1"/>
        <v>23.758500000000002</v>
      </c>
    </row>
    <row r="1929" spans="33:34" x14ac:dyDescent="0.2">
      <c r="AG1929" vm="4602">
        <f ca="1"/>
        <v>41156</v>
      </c>
      <c r="AH1929" vm="4603">
        <f ca="1"/>
        <v>24.106000000000002</v>
      </c>
    </row>
    <row r="1930" spans="33:34" x14ac:dyDescent="0.2">
      <c r="AG1930" vm="4604">
        <f ca="1"/>
        <v>41157</v>
      </c>
      <c r="AH1930" vm="4605">
        <f ca="1"/>
        <v>23.936800000000002</v>
      </c>
    </row>
    <row r="1931" spans="33:34" x14ac:dyDescent="0.2">
      <c r="AG1931" vm="4606">
        <f ca="1"/>
        <v>41158</v>
      </c>
      <c r="AH1931" vm="4607">
        <f ca="1"/>
        <v>24.1525</v>
      </c>
    </row>
    <row r="1932" spans="33:34" x14ac:dyDescent="0.2">
      <c r="AG1932" vm="4608">
        <f ca="1"/>
        <v>41159</v>
      </c>
      <c r="AH1932" vm="4609">
        <f ca="1"/>
        <v>24.301400000000001</v>
      </c>
    </row>
    <row r="1933" spans="33:34" x14ac:dyDescent="0.2">
      <c r="AG1933" vm="4610">
        <f ca="1"/>
        <v>41162</v>
      </c>
      <c r="AH1933" vm="4611">
        <f ca="1"/>
        <v>23.6693</v>
      </c>
    </row>
    <row r="1934" spans="33:34" x14ac:dyDescent="0.2">
      <c r="AG1934" vm="4612">
        <f ca="1"/>
        <v>41163</v>
      </c>
      <c r="AH1934" vm="4613">
        <f ca="1"/>
        <v>23.592500000000001</v>
      </c>
    </row>
    <row r="1935" spans="33:34" x14ac:dyDescent="0.2">
      <c r="AG1935" vm="4614">
        <f ca="1"/>
        <v>41164</v>
      </c>
      <c r="AH1935" vm="4615">
        <f ca="1"/>
        <v>23.920999999999999</v>
      </c>
    </row>
    <row r="1936" spans="33:34" x14ac:dyDescent="0.2">
      <c r="AG1936" vm="4616">
        <f ca="1"/>
        <v>41165</v>
      </c>
      <c r="AH1936" vm="4617">
        <f ca="1"/>
        <v>24.392099999999999</v>
      </c>
    </row>
    <row r="1937" spans="33:34" x14ac:dyDescent="0.2">
      <c r="AG1937" vm="4618">
        <f ca="1"/>
        <v>41166</v>
      </c>
      <c r="AH1937" vm="4619">
        <f ca="1"/>
        <v>24.688500000000001</v>
      </c>
    </row>
    <row r="1938" spans="33:34" x14ac:dyDescent="0.2">
      <c r="AG1938" vm="4620">
        <f ca="1"/>
        <v>41169</v>
      </c>
      <c r="AH1938" vm="4621">
        <f ca="1"/>
        <v>24.9922</v>
      </c>
    </row>
    <row r="1939" spans="33:34" x14ac:dyDescent="0.2">
      <c r="AG1939" vm="4622">
        <f ca="1"/>
        <v>41170</v>
      </c>
      <c r="AH1939" vm="4623">
        <f ca="1"/>
        <v>25.068200000000001</v>
      </c>
    </row>
    <row r="1940" spans="33:34" x14ac:dyDescent="0.2">
      <c r="AG1940" vm="4624">
        <f ca="1"/>
        <v>41171</v>
      </c>
      <c r="AH1940" vm="4625">
        <f ca="1"/>
        <v>25.074999999999999</v>
      </c>
    </row>
    <row r="1941" spans="33:34" x14ac:dyDescent="0.2">
      <c r="AG1941" vm="4626">
        <f ca="1"/>
        <v>41172</v>
      </c>
      <c r="AH1941" vm="4627">
        <f ca="1"/>
        <v>24.953499999999998</v>
      </c>
    </row>
    <row r="1942" spans="33:34" x14ac:dyDescent="0.2">
      <c r="AG1942" vm="4628">
        <f ca="1"/>
        <v>41173</v>
      </c>
      <c r="AH1942" vm="4629">
        <f ca="1"/>
        <v>25.003399999999999</v>
      </c>
    </row>
    <row r="1943" spans="33:34" x14ac:dyDescent="0.2">
      <c r="AG1943" vm="4630">
        <f ca="1"/>
        <v>41176</v>
      </c>
      <c r="AH1943" vm="4631">
        <f ca="1"/>
        <v>24.670999999999999</v>
      </c>
    </row>
    <row r="1944" spans="33:34" x14ac:dyDescent="0.2">
      <c r="AG1944" vm="4632">
        <f ca="1"/>
        <v>41177</v>
      </c>
      <c r="AH1944" vm="4633">
        <f ca="1"/>
        <v>24.055</v>
      </c>
    </row>
    <row r="1945" spans="33:34" x14ac:dyDescent="0.2">
      <c r="AG1945" vm="4634">
        <f ca="1"/>
        <v>41178</v>
      </c>
      <c r="AH1945" vm="4635">
        <f ca="1"/>
        <v>23.756399999999999</v>
      </c>
    </row>
    <row r="1946" spans="33:34" x14ac:dyDescent="0.2">
      <c r="AG1946" vm="4636">
        <f ca="1"/>
        <v>41179</v>
      </c>
      <c r="AH1946" vm="4637">
        <f ca="1"/>
        <v>24.332799999999999</v>
      </c>
    </row>
    <row r="1947" spans="33:34" x14ac:dyDescent="0.2">
      <c r="AG1947" vm="4638">
        <f ca="1"/>
        <v>41180</v>
      </c>
      <c r="AH1947" vm="542">
        <f ca="1"/>
        <v>23.825199999999999</v>
      </c>
    </row>
    <row r="1948" spans="33:34" x14ac:dyDescent="0.2">
      <c r="AG1948" vm="547">
        <f ca="1"/>
        <v>41183</v>
      </c>
      <c r="AH1948" vm="4639">
        <f ca="1"/>
        <v>23.549600000000002</v>
      </c>
    </row>
    <row r="1949" spans="33:34" x14ac:dyDescent="0.2">
      <c r="AG1949" vm="4640">
        <f ca="1"/>
        <v>41184</v>
      </c>
      <c r="AH1949" vm="4641">
        <f ca="1"/>
        <v>23.618200000000002</v>
      </c>
    </row>
    <row r="1950" spans="33:34" x14ac:dyDescent="0.2">
      <c r="AG1950" vm="4642">
        <f ca="1"/>
        <v>41185</v>
      </c>
      <c r="AH1950" vm="4643">
        <f ca="1"/>
        <v>23.9803</v>
      </c>
    </row>
    <row r="1951" spans="33:34" x14ac:dyDescent="0.2">
      <c r="AG1951" vm="4644">
        <f ca="1"/>
        <v>41186</v>
      </c>
      <c r="AH1951" vm="4645">
        <f ca="1"/>
        <v>23.814299999999999</v>
      </c>
    </row>
    <row r="1952" spans="33:34" x14ac:dyDescent="0.2">
      <c r="AG1952" vm="4646">
        <f ca="1"/>
        <v>41187</v>
      </c>
      <c r="AH1952" vm="4647">
        <f ca="1"/>
        <v>23.306799999999999</v>
      </c>
    </row>
    <row r="1953" spans="33:34" x14ac:dyDescent="0.2">
      <c r="AG1953" vm="4648">
        <f ca="1"/>
        <v>41190</v>
      </c>
      <c r="AH1953" vm="4649">
        <f ca="1"/>
        <v>22.791799999999999</v>
      </c>
    </row>
    <row r="1954" spans="33:34" x14ac:dyDescent="0.2">
      <c r="AG1954" vm="4650">
        <f ca="1"/>
        <v>41191</v>
      </c>
      <c r="AH1954" vm="4651">
        <f ca="1"/>
        <v>22.7089</v>
      </c>
    </row>
    <row r="1955" spans="33:34" x14ac:dyDescent="0.2">
      <c r="AG1955" vm="4652">
        <f ca="1"/>
        <v>41192</v>
      </c>
      <c r="AH1955" vm="4653">
        <f ca="1"/>
        <v>22.889600000000002</v>
      </c>
    </row>
    <row r="1956" spans="33:34" x14ac:dyDescent="0.2">
      <c r="AG1956" vm="4654">
        <f ca="1"/>
        <v>41193</v>
      </c>
      <c r="AH1956" vm="4655">
        <f ca="1"/>
        <v>22.432099999999998</v>
      </c>
    </row>
    <row r="1957" spans="33:34" x14ac:dyDescent="0.2">
      <c r="AG1957" vm="4656">
        <f ca="1"/>
        <v>41194</v>
      </c>
      <c r="AH1957" vm="4657">
        <f ca="1"/>
        <v>22.489799999999999</v>
      </c>
    </row>
    <row r="1958" spans="33:34" x14ac:dyDescent="0.2">
      <c r="AG1958" vm="4658">
        <f ca="1"/>
        <v>41197</v>
      </c>
      <c r="AH1958" vm="4659">
        <f ca="1"/>
        <v>22.67</v>
      </c>
    </row>
    <row r="1959" spans="33:34" x14ac:dyDescent="0.2">
      <c r="AG1959" vm="4660">
        <f ca="1"/>
        <v>41198</v>
      </c>
      <c r="AH1959" vm="4661">
        <f ca="1"/>
        <v>23.206900000000001</v>
      </c>
    </row>
    <row r="1960" spans="33:34" x14ac:dyDescent="0.2">
      <c r="AG1960" vm="4662">
        <f ca="1"/>
        <v>41199</v>
      </c>
      <c r="AH1960" vm="4663">
        <f ca="1"/>
        <v>23.021899999999999</v>
      </c>
    </row>
    <row r="1961" spans="33:34" x14ac:dyDescent="0.2">
      <c r="AG1961" vm="4664">
        <f ca="1"/>
        <v>41200</v>
      </c>
      <c r="AH1961" vm="4665">
        <f ca="1"/>
        <v>22.5943</v>
      </c>
    </row>
    <row r="1962" spans="33:34" x14ac:dyDescent="0.2">
      <c r="AG1962" vm="4666">
        <f ca="1"/>
        <v>41201</v>
      </c>
      <c r="AH1962" vm="4667">
        <f ca="1"/>
        <v>21.78</v>
      </c>
    </row>
    <row r="1963" spans="33:34" x14ac:dyDescent="0.2">
      <c r="AG1963" vm="4668">
        <f ca="1"/>
        <v>41204</v>
      </c>
      <c r="AH1963" vm="4669">
        <f ca="1"/>
        <v>22.643899999999999</v>
      </c>
    </row>
    <row r="1964" spans="33:34" x14ac:dyDescent="0.2">
      <c r="AG1964" vm="4670">
        <f ca="1"/>
        <v>41205</v>
      </c>
      <c r="AH1964" vm="4671">
        <f ca="1"/>
        <v>21.9055</v>
      </c>
    </row>
    <row r="1965" spans="33:34" x14ac:dyDescent="0.2">
      <c r="AG1965" vm="4672">
        <f ca="1"/>
        <v>41206</v>
      </c>
      <c r="AH1965" vm="4673">
        <f ca="1"/>
        <v>22.029599999999999</v>
      </c>
    </row>
    <row r="1966" spans="33:34" x14ac:dyDescent="0.2">
      <c r="AG1966" vm="4674">
        <f ca="1"/>
        <v>41207</v>
      </c>
      <c r="AH1966" vm="4675">
        <f ca="1"/>
        <v>21.769200000000001</v>
      </c>
    </row>
    <row r="1967" spans="33:34" x14ac:dyDescent="0.2">
      <c r="AG1967" vm="4676">
        <f ca="1"/>
        <v>41208</v>
      </c>
      <c r="AH1967" vm="4677">
        <f ca="1"/>
        <v>21.571400000000001</v>
      </c>
    </row>
    <row r="1968" spans="33:34" x14ac:dyDescent="0.2">
      <c r="AG1968" vm="4678">
        <f ca="1"/>
        <v>41213</v>
      </c>
      <c r="AH1968" vm="548">
        <f ca="1"/>
        <v>21.261399999999998</v>
      </c>
    </row>
    <row r="1969" spans="33:34" x14ac:dyDescent="0.2">
      <c r="AG1969" vm="553">
        <f ca="1"/>
        <v>41214</v>
      </c>
      <c r="AH1969" vm="4679">
        <f ca="1"/>
        <v>21.305</v>
      </c>
    </row>
    <row r="1970" spans="33:34" x14ac:dyDescent="0.2">
      <c r="AG1970" vm="4680">
        <f ca="1"/>
        <v>41215</v>
      </c>
      <c r="AH1970" vm="4681">
        <f ca="1"/>
        <v>20.6</v>
      </c>
    </row>
    <row r="1971" spans="33:34" x14ac:dyDescent="0.2">
      <c r="AG1971" vm="4682">
        <f ca="1"/>
        <v>41218</v>
      </c>
      <c r="AH1971" vm="4683">
        <f ca="1"/>
        <v>20.879300000000001</v>
      </c>
    </row>
    <row r="1972" spans="33:34" x14ac:dyDescent="0.2">
      <c r="AG1972" vm="4684">
        <f ca="1"/>
        <v>41219</v>
      </c>
      <c r="AH1972" vm="4685">
        <f ca="1"/>
        <v>20.815999999999999</v>
      </c>
    </row>
    <row r="1973" spans="33:34" x14ac:dyDescent="0.2">
      <c r="AG1973" vm="4686">
        <f ca="1"/>
        <v>41220</v>
      </c>
      <c r="AH1973" vm="4687">
        <f ca="1"/>
        <v>19.928599999999999</v>
      </c>
    </row>
    <row r="1974" spans="33:34" x14ac:dyDescent="0.2">
      <c r="AG1974" vm="4688">
        <f ca="1"/>
        <v>41221</v>
      </c>
      <c r="AH1974" vm="4689">
        <f ca="1"/>
        <v>19.205300000000001</v>
      </c>
    </row>
    <row r="1975" spans="33:34" x14ac:dyDescent="0.2">
      <c r="AG1975" vm="4690">
        <f ca="1"/>
        <v>41222</v>
      </c>
      <c r="AH1975" vm="4691">
        <f ca="1"/>
        <v>19.537800000000001</v>
      </c>
    </row>
    <row r="1976" spans="33:34" x14ac:dyDescent="0.2">
      <c r="AG1976" vm="4692">
        <f ca="1"/>
        <v>41225</v>
      </c>
      <c r="AH1976" vm="4693">
        <f ca="1"/>
        <v>19.386800000000001</v>
      </c>
    </row>
    <row r="1977" spans="33:34" x14ac:dyDescent="0.2">
      <c r="AG1977" vm="4694">
        <f ca="1"/>
        <v>41226</v>
      </c>
      <c r="AH1977" vm="4695">
        <f ca="1"/>
        <v>19.389199999999999</v>
      </c>
    </row>
    <row r="1978" spans="33:34" x14ac:dyDescent="0.2">
      <c r="AG1978" vm="4696">
        <f ca="1"/>
        <v>41227</v>
      </c>
      <c r="AH1978" vm="4697">
        <f ca="1"/>
        <v>19.174299999999999</v>
      </c>
    </row>
    <row r="1979" spans="33:34" x14ac:dyDescent="0.2">
      <c r="AG1979" vm="4698">
        <f ca="1"/>
        <v>41228</v>
      </c>
      <c r="AH1979" vm="4699">
        <f ca="1"/>
        <v>18.772099999999998</v>
      </c>
    </row>
    <row r="1980" spans="33:34" x14ac:dyDescent="0.2">
      <c r="AG1980" vm="4700">
        <f ca="1"/>
        <v>41229</v>
      </c>
      <c r="AH1980" vm="4701">
        <f ca="1"/>
        <v>18.845600000000001</v>
      </c>
    </row>
    <row r="1981" spans="33:34" x14ac:dyDescent="0.2">
      <c r="AG1981" vm="4702">
        <f ca="1"/>
        <v>41232</v>
      </c>
      <c r="AH1981" vm="4703">
        <f ca="1"/>
        <v>20.204599999999999</v>
      </c>
    </row>
    <row r="1982" spans="33:34" x14ac:dyDescent="0.2">
      <c r="AG1982" vm="4704">
        <f ca="1"/>
        <v>41233</v>
      </c>
      <c r="AH1982" vm="4705">
        <f ca="1"/>
        <v>20.032599999999999</v>
      </c>
    </row>
    <row r="1983" spans="33:34" x14ac:dyDescent="0.2">
      <c r="AG1983" vm="4706">
        <f ca="1"/>
        <v>41234</v>
      </c>
      <c r="AH1983" vm="4707">
        <f ca="1"/>
        <v>20.060700000000001</v>
      </c>
    </row>
    <row r="1984" spans="33:34" x14ac:dyDescent="0.2">
      <c r="AG1984" vm="4708">
        <f ca="1"/>
        <v>41236</v>
      </c>
      <c r="AH1984" vm="4709">
        <f ca="1"/>
        <v>20.410699999999999</v>
      </c>
    </row>
    <row r="1985" spans="33:34" x14ac:dyDescent="0.2">
      <c r="AG1985" vm="4710">
        <f ca="1"/>
        <v>41239</v>
      </c>
      <c r="AH1985" vm="4711">
        <f ca="1"/>
        <v>21.054600000000001</v>
      </c>
    </row>
    <row r="1986" spans="33:34" x14ac:dyDescent="0.2">
      <c r="AG1986" vm="4712">
        <f ca="1"/>
        <v>41240</v>
      </c>
      <c r="AH1986" vm="4713">
        <f ca="1"/>
        <v>20.885000000000002</v>
      </c>
    </row>
    <row r="1987" spans="33:34" x14ac:dyDescent="0.2">
      <c r="AG1987" vm="4714">
        <f ca="1"/>
        <v>41241</v>
      </c>
      <c r="AH1987" vm="4715">
        <f ca="1"/>
        <v>20.819299999999998</v>
      </c>
    </row>
    <row r="1988" spans="33:34" x14ac:dyDescent="0.2">
      <c r="AG1988" vm="4716">
        <f ca="1"/>
        <v>41242</v>
      </c>
      <c r="AH1988" vm="4717">
        <f ca="1"/>
        <v>21.0486</v>
      </c>
    </row>
    <row r="1989" spans="33:34" x14ac:dyDescent="0.2">
      <c r="AG1989" vm="4718">
        <f ca="1"/>
        <v>41243</v>
      </c>
      <c r="AH1989" vm="554">
        <f ca="1"/>
        <v>20.902799999999999</v>
      </c>
    </row>
    <row r="1990" spans="33:34" x14ac:dyDescent="0.2">
      <c r="AG1990" vm="4719">
        <f ca="1"/>
        <v>41246</v>
      </c>
      <c r="AH1990" vm="4720">
        <f ca="1"/>
        <v>20.935300000000002</v>
      </c>
    </row>
    <row r="1991" spans="33:34" x14ac:dyDescent="0.2">
      <c r="AG1991" vm="4721">
        <f ca="1"/>
        <v>41247</v>
      </c>
      <c r="AH1991" vm="4722">
        <f ca="1"/>
        <v>20.565899999999999</v>
      </c>
    </row>
    <row r="1992" spans="33:34" x14ac:dyDescent="0.2">
      <c r="AG1992" vm="4723">
        <f ca="1"/>
        <v>41248</v>
      </c>
      <c r="AH1992" vm="4724">
        <f ca="1"/>
        <v>19.242599999999999</v>
      </c>
    </row>
    <row r="1993" spans="33:34" x14ac:dyDescent="0.2">
      <c r="AG1993" vm="4725">
        <f ca="1"/>
        <v>41249</v>
      </c>
      <c r="AH1993" vm="4726">
        <f ca="1"/>
        <v>19.5444</v>
      </c>
    </row>
    <row r="1994" spans="33:34" x14ac:dyDescent="0.2">
      <c r="AG1994" vm="4727">
        <f ca="1"/>
        <v>41250</v>
      </c>
      <c r="AH1994" vm="4728">
        <f ca="1"/>
        <v>19.044599999999999</v>
      </c>
    </row>
    <row r="1995" spans="33:34" x14ac:dyDescent="0.2">
      <c r="AG1995" vm="4729">
        <f ca="1"/>
        <v>41253</v>
      </c>
      <c r="AH1995" vm="4730">
        <f ca="1"/>
        <v>18.9222</v>
      </c>
    </row>
    <row r="1996" spans="33:34" x14ac:dyDescent="0.2">
      <c r="AG1996" vm="4731">
        <f ca="1"/>
        <v>41254</v>
      </c>
      <c r="AH1996" vm="4732">
        <f ca="1"/>
        <v>19.3353</v>
      </c>
    </row>
    <row r="1997" spans="33:34" x14ac:dyDescent="0.2">
      <c r="AG1997" vm="4733">
        <f ca="1"/>
        <v>41255</v>
      </c>
      <c r="AH1997" vm="4734">
        <f ca="1"/>
        <v>19.25</v>
      </c>
    </row>
    <row r="1998" spans="33:34" x14ac:dyDescent="0.2">
      <c r="AG1998" vm="4735">
        <f ca="1"/>
        <v>41256</v>
      </c>
      <c r="AH1998" vm="4736">
        <f ca="1"/>
        <v>18.9175</v>
      </c>
    </row>
    <row r="1999" spans="33:34" x14ac:dyDescent="0.2">
      <c r="AG1999" vm="4737">
        <f ca="1"/>
        <v>41257</v>
      </c>
      <c r="AH1999" vm="4738">
        <f ca="1"/>
        <v>18.206900000000001</v>
      </c>
    </row>
    <row r="2000" spans="33:34" x14ac:dyDescent="0.2">
      <c r="AG2000" vm="4739">
        <f ca="1"/>
        <v>41260</v>
      </c>
      <c r="AH2000" vm="4740">
        <f ca="1"/>
        <v>18.529599999999999</v>
      </c>
    </row>
    <row r="2001" spans="33:34" x14ac:dyDescent="0.2">
      <c r="AG2001" vm="4741">
        <f ca="1"/>
        <v>41261</v>
      </c>
      <c r="AH2001" vm="4742">
        <f ca="1"/>
        <v>19.067799999999998</v>
      </c>
    </row>
    <row r="2002" spans="33:34" x14ac:dyDescent="0.2">
      <c r="AG2002" vm="4743">
        <f ca="1"/>
        <v>41262</v>
      </c>
      <c r="AH2002" vm="4744">
        <f ca="1"/>
        <v>18.796800000000001</v>
      </c>
    </row>
    <row r="2003" spans="33:34" x14ac:dyDescent="0.2">
      <c r="AG2003" vm="4745">
        <f ca="1"/>
        <v>41263</v>
      </c>
      <c r="AH2003" vm="4746">
        <f ca="1"/>
        <v>18.633199999999999</v>
      </c>
    </row>
    <row r="2004" spans="33:34" x14ac:dyDescent="0.2">
      <c r="AG2004" vm="4747">
        <f ca="1"/>
        <v>41264</v>
      </c>
      <c r="AH2004" vm="4748">
        <f ca="1"/>
        <v>18.547499999999999</v>
      </c>
    </row>
    <row r="2005" spans="33:34" x14ac:dyDescent="0.2">
      <c r="AG2005" vm="4749">
        <f ca="1"/>
        <v>41267</v>
      </c>
      <c r="AH2005" vm="4750">
        <f ca="1"/>
        <v>18.577400000000001</v>
      </c>
    </row>
    <row r="2006" spans="33:34" x14ac:dyDescent="0.2">
      <c r="AG2006" vm="4751">
        <f ca="1"/>
        <v>41269</v>
      </c>
      <c r="AH2006" vm="4752">
        <f ca="1"/>
        <v>18.321400000000001</v>
      </c>
    </row>
    <row r="2007" spans="33:34" x14ac:dyDescent="0.2">
      <c r="AG2007" vm="4753">
        <f ca="1"/>
        <v>41270</v>
      </c>
      <c r="AH2007" vm="4754">
        <f ca="1"/>
        <v>18.395</v>
      </c>
    </row>
    <row r="2008" spans="33:34" x14ac:dyDescent="0.2">
      <c r="AG2008" vm="4755">
        <f ca="1"/>
        <v>41271</v>
      </c>
      <c r="AH2008" vm="4756">
        <f ca="1"/>
        <v>18.1996</v>
      </c>
    </row>
    <row r="2009" spans="33:34" x14ac:dyDescent="0.2">
      <c r="AG2009" vm="4757">
        <f ca="1"/>
        <v>41274</v>
      </c>
      <c r="AH2009" vm="560">
        <f ca="1"/>
        <v>19.0062</v>
      </c>
    </row>
    <row r="2010" spans="33:34" x14ac:dyDescent="0.2">
      <c r="AG2010" vm="4758">
        <f ca="1"/>
        <v>41276</v>
      </c>
      <c r="AH2010" vm="4759">
        <f ca="1"/>
        <v>19.6082</v>
      </c>
    </row>
    <row r="2011" spans="33:34" x14ac:dyDescent="0.2">
      <c r="AG2011" vm="4760">
        <f ca="1"/>
        <v>41277</v>
      </c>
      <c r="AH2011" vm="4761">
        <f ca="1"/>
        <v>19.360499999999998</v>
      </c>
    </row>
    <row r="2012" spans="33:34" x14ac:dyDescent="0.2">
      <c r="AG2012" vm="4762">
        <f ca="1"/>
        <v>41278</v>
      </c>
      <c r="AH2012" vm="4763">
        <f ca="1"/>
        <v>18.821400000000001</v>
      </c>
    </row>
    <row r="2013" spans="33:34" x14ac:dyDescent="0.2">
      <c r="AG2013" vm="4764">
        <f ca="1"/>
        <v>41281</v>
      </c>
      <c r="AH2013" vm="4765">
        <f ca="1"/>
        <v>18.710699999999999</v>
      </c>
    </row>
    <row r="2014" spans="33:34" x14ac:dyDescent="0.2">
      <c r="AG2014" vm="4766">
        <f ca="1"/>
        <v>41282</v>
      </c>
      <c r="AH2014" vm="4767">
        <f ca="1"/>
        <v>18.761099999999999</v>
      </c>
    </row>
    <row r="2015" spans="33:34" x14ac:dyDescent="0.2">
      <c r="AG2015" vm="4768">
        <f ca="1"/>
        <v>41283</v>
      </c>
      <c r="AH2015" vm="4769">
        <f ca="1"/>
        <v>18.4678</v>
      </c>
    </row>
    <row r="2016" spans="33:34" x14ac:dyDescent="0.2">
      <c r="AG2016" vm="4770">
        <f ca="1"/>
        <v>41284</v>
      </c>
      <c r="AH2016" vm="4771">
        <f ca="1"/>
        <v>18.6968</v>
      </c>
    </row>
    <row r="2017" spans="33:34" x14ac:dyDescent="0.2">
      <c r="AG2017" vm="4772">
        <f ca="1"/>
        <v>41285</v>
      </c>
      <c r="AH2017" vm="4773">
        <f ca="1"/>
        <v>18.582100000000001</v>
      </c>
    </row>
    <row r="2018" spans="33:34" x14ac:dyDescent="0.2">
      <c r="AG2018" vm="4774">
        <f ca="1"/>
        <v>41288</v>
      </c>
      <c r="AH2018" vm="4775">
        <f ca="1"/>
        <v>17.919599999999999</v>
      </c>
    </row>
    <row r="2019" spans="33:34" x14ac:dyDescent="0.2">
      <c r="AG2019" vm="4776">
        <f ca="1"/>
        <v>41289</v>
      </c>
      <c r="AH2019" vm="4777">
        <f ca="1"/>
        <v>17.354299999999999</v>
      </c>
    </row>
    <row r="2020" spans="33:34" x14ac:dyDescent="0.2">
      <c r="AG2020" vm="4778">
        <f ca="1"/>
        <v>41290</v>
      </c>
      <c r="AH2020" vm="4779">
        <f ca="1"/>
        <v>18.0746</v>
      </c>
    </row>
    <row r="2021" spans="33:34" x14ac:dyDescent="0.2">
      <c r="AG2021" vm="4780">
        <f ca="1"/>
        <v>41291</v>
      </c>
      <c r="AH2021" vm="4781">
        <f ca="1"/>
        <v>17.9528</v>
      </c>
    </row>
    <row r="2022" spans="33:34" x14ac:dyDescent="0.2">
      <c r="AG2022" vm="4782">
        <f ca="1"/>
        <v>41292</v>
      </c>
      <c r="AH2022" vm="4783">
        <f ca="1"/>
        <v>17.857099999999999</v>
      </c>
    </row>
    <row r="2023" spans="33:34" x14ac:dyDescent="0.2">
      <c r="AG2023" vm="4784">
        <f ca="1"/>
        <v>41296</v>
      </c>
      <c r="AH2023" vm="4785">
        <f ca="1"/>
        <v>18.0275</v>
      </c>
    </row>
    <row r="2024" spans="33:34" x14ac:dyDescent="0.2">
      <c r="AG2024" vm="4786">
        <f ca="1"/>
        <v>41297</v>
      </c>
      <c r="AH2024" vm="4787">
        <f ca="1"/>
        <v>18.357299999999999</v>
      </c>
    </row>
    <row r="2025" spans="33:34" x14ac:dyDescent="0.2">
      <c r="AG2025" vm="4788">
        <f ca="1"/>
        <v>41298</v>
      </c>
      <c r="AH2025" vm="4789">
        <f ca="1"/>
        <v>16.089300000000001</v>
      </c>
    </row>
    <row r="2026" spans="33:34" x14ac:dyDescent="0.2">
      <c r="AG2026" vm="4790">
        <f ca="1"/>
        <v>41299</v>
      </c>
      <c r="AH2026" vm="4791">
        <f ca="1"/>
        <v>15.71</v>
      </c>
    </row>
    <row r="2027" spans="33:34" x14ac:dyDescent="0.2">
      <c r="AG2027" vm="4792">
        <f ca="1"/>
        <v>41302</v>
      </c>
      <c r="AH2027" vm="4793">
        <f ca="1"/>
        <v>16.065300000000001</v>
      </c>
    </row>
    <row r="2028" spans="33:34" x14ac:dyDescent="0.2">
      <c r="AG2028" vm="4794">
        <f ca="1"/>
        <v>41303</v>
      </c>
      <c r="AH2028" vm="4795">
        <f ca="1"/>
        <v>16.366800000000001</v>
      </c>
    </row>
    <row r="2029" spans="33:34" x14ac:dyDescent="0.2">
      <c r="AG2029" vm="4796">
        <f ca="1"/>
        <v>41304</v>
      </c>
      <c r="AH2029" vm="4797">
        <f ca="1"/>
        <v>16.315300000000001</v>
      </c>
    </row>
    <row r="2030" spans="33:34" x14ac:dyDescent="0.2">
      <c r="AG2030" vm="4798">
        <f ca="1"/>
        <v>41305</v>
      </c>
      <c r="AH2030" vm="566">
        <f ca="1"/>
        <v>16.267499999999998</v>
      </c>
    </row>
    <row r="2031" spans="33:34" x14ac:dyDescent="0.2">
      <c r="AG2031" vm="571">
        <f ca="1"/>
        <v>41306</v>
      </c>
      <c r="AH2031" vm="4799">
        <f ca="1"/>
        <v>16.200700000000001</v>
      </c>
    </row>
    <row r="2032" spans="33:34" x14ac:dyDescent="0.2">
      <c r="AG2032" vm="4800">
        <f ca="1"/>
        <v>41309</v>
      </c>
      <c r="AH2032" vm="4801">
        <f ca="1"/>
        <v>15.797000000000001</v>
      </c>
    </row>
    <row r="2033" spans="33:34" x14ac:dyDescent="0.2">
      <c r="AG2033" vm="4802">
        <f ca="1"/>
        <v>41310</v>
      </c>
      <c r="AH2033" vm="4803">
        <f ca="1"/>
        <v>16.351600000000001</v>
      </c>
    </row>
    <row r="2034" spans="33:34" x14ac:dyDescent="0.2">
      <c r="AG2034" vm="4804">
        <f ca="1"/>
        <v>41311</v>
      </c>
      <c r="AH2034" vm="4805">
        <f ca="1"/>
        <v>16.3339</v>
      </c>
    </row>
    <row r="2035" spans="33:34" x14ac:dyDescent="0.2">
      <c r="AG2035" vm="4806">
        <f ca="1"/>
        <v>41312</v>
      </c>
      <c r="AH2035" vm="4807">
        <f ca="1"/>
        <v>16.722100000000001</v>
      </c>
    </row>
    <row r="2036" spans="33:34" x14ac:dyDescent="0.2">
      <c r="AG2036" vm="4808">
        <f ca="1"/>
        <v>41313</v>
      </c>
      <c r="AH2036" vm="4809">
        <f ca="1"/>
        <v>16.9636</v>
      </c>
    </row>
    <row r="2037" spans="33:34" x14ac:dyDescent="0.2">
      <c r="AG2037" vm="4810">
        <f ca="1"/>
        <v>41316</v>
      </c>
      <c r="AH2037" vm="4811">
        <f ca="1"/>
        <v>17.1403</v>
      </c>
    </row>
    <row r="2038" spans="33:34" x14ac:dyDescent="0.2">
      <c r="AG2038" vm="4812">
        <f ca="1"/>
        <v>41317</v>
      </c>
      <c r="AH2038" vm="4813">
        <f ca="1"/>
        <v>16.710699999999999</v>
      </c>
    </row>
    <row r="2039" spans="33:34" x14ac:dyDescent="0.2">
      <c r="AG2039" vm="4814">
        <f ca="1"/>
        <v>41318</v>
      </c>
      <c r="AH2039" vm="4815">
        <f ca="1"/>
        <v>16.678899999999999</v>
      </c>
    </row>
    <row r="2040" spans="33:34" x14ac:dyDescent="0.2">
      <c r="AG2040" vm="4816">
        <f ca="1"/>
        <v>41319</v>
      </c>
      <c r="AH2040" vm="4817">
        <f ca="1"/>
        <v>16.663900000000002</v>
      </c>
    </row>
    <row r="2041" spans="33:34" x14ac:dyDescent="0.2">
      <c r="AG2041" vm="4818">
        <f ca="1"/>
        <v>41320</v>
      </c>
      <c r="AH2041" vm="4819">
        <f ca="1"/>
        <v>16.4343</v>
      </c>
    </row>
    <row r="2042" spans="33:34" x14ac:dyDescent="0.2">
      <c r="AG2042" vm="4820">
        <f ca="1"/>
        <v>41324</v>
      </c>
      <c r="AH2042" vm="4821">
        <f ca="1"/>
        <v>16.4282</v>
      </c>
    </row>
    <row r="2043" spans="33:34" x14ac:dyDescent="0.2">
      <c r="AG2043" vm="4822">
        <f ca="1"/>
        <v>41325</v>
      </c>
      <c r="AH2043" vm="4823">
        <f ca="1"/>
        <v>16.0303</v>
      </c>
    </row>
    <row r="2044" spans="33:34" x14ac:dyDescent="0.2">
      <c r="AG2044" vm="4824">
        <f ca="1"/>
        <v>41326</v>
      </c>
      <c r="AH2044" vm="4825">
        <f ca="1"/>
        <v>15.9307</v>
      </c>
    </row>
    <row r="2045" spans="33:34" x14ac:dyDescent="0.2">
      <c r="AG2045" vm="4826">
        <f ca="1"/>
        <v>41327</v>
      </c>
      <c r="AH2045" vm="4827">
        <f ca="1"/>
        <v>16.100300000000001</v>
      </c>
    </row>
    <row r="2046" spans="33:34" x14ac:dyDescent="0.2">
      <c r="AG2046" vm="4828">
        <f ca="1"/>
        <v>41330</v>
      </c>
      <c r="AH2046" vm="4829">
        <f ca="1"/>
        <v>15.814299999999999</v>
      </c>
    </row>
    <row r="2047" spans="33:34" x14ac:dyDescent="0.2">
      <c r="AG2047" vm="4830">
        <f ca="1"/>
        <v>41331</v>
      </c>
      <c r="AH2047" vm="4831">
        <f ca="1"/>
        <v>16.034600000000001</v>
      </c>
    </row>
    <row r="2048" spans="33:34" x14ac:dyDescent="0.2">
      <c r="AG2048" vm="4832">
        <f ca="1"/>
        <v>41332</v>
      </c>
      <c r="AH2048" vm="4833">
        <f ca="1"/>
        <v>15.8775</v>
      </c>
    </row>
    <row r="2049" spans="33:34" x14ac:dyDescent="0.2">
      <c r="AG2049" vm="4834">
        <f ca="1"/>
        <v>41333</v>
      </c>
      <c r="AH2049" vm="572">
        <f ca="1"/>
        <v>15.7643</v>
      </c>
    </row>
    <row r="2050" spans="33:34" x14ac:dyDescent="0.2">
      <c r="AG2050" vm="577">
        <f ca="1"/>
        <v>41334</v>
      </c>
      <c r="AH2050" vm="4835">
        <f ca="1"/>
        <v>15.373900000000001</v>
      </c>
    </row>
    <row r="2051" spans="33:34" x14ac:dyDescent="0.2">
      <c r="AG2051" vm="4836">
        <f ca="1"/>
        <v>41337</v>
      </c>
      <c r="AH2051" vm="4837">
        <f ca="1"/>
        <v>15.001799999999999</v>
      </c>
    </row>
    <row r="2052" spans="33:34" x14ac:dyDescent="0.2">
      <c r="AG2052" vm="4838">
        <f ca="1"/>
        <v>41338</v>
      </c>
      <c r="AH2052" vm="4839">
        <f ca="1"/>
        <v>15.398</v>
      </c>
    </row>
    <row r="2053" spans="33:34" x14ac:dyDescent="0.2">
      <c r="AG2053" vm="4840">
        <f ca="1"/>
        <v>41339</v>
      </c>
      <c r="AH2053" vm="4841">
        <f ca="1"/>
        <v>15.202199999999999</v>
      </c>
    </row>
    <row r="2054" spans="33:34" x14ac:dyDescent="0.2">
      <c r="AG2054" vm="4842">
        <f ca="1"/>
        <v>41340</v>
      </c>
      <c r="AH2054" vm="4843">
        <f ca="1"/>
        <v>15.3779</v>
      </c>
    </row>
    <row r="2055" spans="33:34" x14ac:dyDescent="0.2">
      <c r="AG2055" vm="4844">
        <f ca="1"/>
        <v>41341</v>
      </c>
      <c r="AH2055" vm="4845">
        <f ca="1"/>
        <v>15.4186</v>
      </c>
    </row>
    <row r="2056" spans="33:34" x14ac:dyDescent="0.2">
      <c r="AG2056" vm="4846">
        <f ca="1"/>
        <v>41344</v>
      </c>
      <c r="AH2056" vm="4847">
        <f ca="1"/>
        <v>15.638199999999999</v>
      </c>
    </row>
    <row r="2057" spans="33:34" x14ac:dyDescent="0.2">
      <c r="AG2057" vm="4848">
        <f ca="1"/>
        <v>41345</v>
      </c>
      <c r="AH2057" vm="4849">
        <f ca="1"/>
        <v>15.3011</v>
      </c>
    </row>
    <row r="2058" spans="33:34" x14ac:dyDescent="0.2">
      <c r="AG2058" vm="4850">
        <f ca="1"/>
        <v>41346</v>
      </c>
      <c r="AH2058" vm="4851">
        <f ca="1"/>
        <v>15.2982</v>
      </c>
    </row>
    <row r="2059" spans="33:34" x14ac:dyDescent="0.2">
      <c r="AG2059" vm="4852">
        <f ca="1"/>
        <v>41347</v>
      </c>
      <c r="AH2059" vm="4853">
        <f ca="1"/>
        <v>15.446400000000001</v>
      </c>
    </row>
    <row r="2060" spans="33:34" x14ac:dyDescent="0.2">
      <c r="AG2060" vm="4854">
        <f ca="1"/>
        <v>41348</v>
      </c>
      <c r="AH2060" vm="4855">
        <f ca="1"/>
        <v>15.845000000000001</v>
      </c>
    </row>
    <row r="2061" spans="33:34" x14ac:dyDescent="0.2">
      <c r="AG2061" vm="4856">
        <f ca="1"/>
        <v>41351</v>
      </c>
      <c r="AH2061" vm="4857">
        <f ca="1"/>
        <v>16.275700000000001</v>
      </c>
    </row>
    <row r="2062" spans="33:34" x14ac:dyDescent="0.2">
      <c r="AG2062" vm="4858">
        <f ca="1"/>
        <v>41352</v>
      </c>
      <c r="AH2062" vm="4859">
        <f ca="1"/>
        <v>16.2318</v>
      </c>
    </row>
    <row r="2063" spans="33:34" x14ac:dyDescent="0.2">
      <c r="AG2063" vm="4860">
        <f ca="1"/>
        <v>41353</v>
      </c>
      <c r="AH2063" vm="4861">
        <f ca="1"/>
        <v>16.145700000000001</v>
      </c>
    </row>
    <row r="2064" spans="33:34" x14ac:dyDescent="0.2">
      <c r="AG2064" vm="4862">
        <f ca="1"/>
        <v>41354</v>
      </c>
      <c r="AH2064" vm="4863">
        <f ca="1"/>
        <v>16.168900000000001</v>
      </c>
    </row>
    <row r="2065" spans="33:34" x14ac:dyDescent="0.2">
      <c r="AG2065" vm="4864">
        <f ca="1"/>
        <v>41355</v>
      </c>
      <c r="AH2065" vm="4865">
        <f ca="1"/>
        <v>16.4968</v>
      </c>
    </row>
    <row r="2066" spans="33:34" x14ac:dyDescent="0.2">
      <c r="AG2066" vm="4866">
        <f ca="1"/>
        <v>41358</v>
      </c>
      <c r="AH2066" vm="4867">
        <f ca="1"/>
        <v>16.5564</v>
      </c>
    </row>
    <row r="2067" spans="33:34" x14ac:dyDescent="0.2">
      <c r="AG2067" vm="4868">
        <f ca="1"/>
        <v>41359</v>
      </c>
      <c r="AH2067" vm="4869">
        <f ca="1"/>
        <v>16.469100000000001</v>
      </c>
    </row>
    <row r="2068" spans="33:34" x14ac:dyDescent="0.2">
      <c r="AG2068" vm="4870">
        <f ca="1"/>
        <v>41360</v>
      </c>
      <c r="AH2068" vm="4861">
        <f ca="1"/>
        <v>16.145700000000001</v>
      </c>
    </row>
    <row r="2069" spans="33:34" x14ac:dyDescent="0.2">
      <c r="AG2069" vm="4871">
        <f ca="1"/>
        <v>41361</v>
      </c>
      <c r="AH2069" vm="578">
        <f ca="1"/>
        <v>15.8093</v>
      </c>
    </row>
    <row r="2070" spans="33:34" x14ac:dyDescent="0.2">
      <c r="AG2070" vm="583">
        <f ca="1"/>
        <v>41365</v>
      </c>
      <c r="AH2070" vm="4872">
        <f ca="1"/>
        <v>15.318199999999999</v>
      </c>
    </row>
    <row r="2071" spans="33:34" x14ac:dyDescent="0.2">
      <c r="AG2071" vm="4873">
        <f ca="1"/>
        <v>41366</v>
      </c>
      <c r="AH2071" vm="4874">
        <f ca="1"/>
        <v>15.3497</v>
      </c>
    </row>
    <row r="2072" spans="33:34" x14ac:dyDescent="0.2">
      <c r="AG2072" vm="4875">
        <f ca="1"/>
        <v>41367</v>
      </c>
      <c r="AH2072" vm="4876">
        <f ca="1"/>
        <v>15.4282</v>
      </c>
    </row>
    <row r="2073" spans="33:34" x14ac:dyDescent="0.2">
      <c r="AG2073" vm="4877">
        <f ca="1"/>
        <v>41368</v>
      </c>
      <c r="AH2073" vm="4878">
        <f ca="1"/>
        <v>15.275700000000001</v>
      </c>
    </row>
    <row r="2074" spans="33:34" x14ac:dyDescent="0.2">
      <c r="AG2074" vm="4879">
        <f ca="1"/>
        <v>41369</v>
      </c>
      <c r="AH2074" vm="4880">
        <f ca="1"/>
        <v>15.1143</v>
      </c>
    </row>
    <row r="2075" spans="33:34" x14ac:dyDescent="0.2">
      <c r="AG2075" vm="4881">
        <f ca="1"/>
        <v>41372</v>
      </c>
      <c r="AH2075" vm="4882">
        <f ca="1"/>
        <v>15.2218</v>
      </c>
    </row>
    <row r="2076" spans="33:34" x14ac:dyDescent="0.2">
      <c r="AG2076" vm="4883">
        <f ca="1"/>
        <v>41373</v>
      </c>
      <c r="AH2076" vm="4884">
        <f ca="1"/>
        <v>15.2493</v>
      </c>
    </row>
    <row r="2077" spans="33:34" x14ac:dyDescent="0.2">
      <c r="AG2077" vm="4885">
        <f ca="1"/>
        <v>41374</v>
      </c>
      <c r="AH2077" vm="4886">
        <f ca="1"/>
        <v>15.5603</v>
      </c>
    </row>
    <row r="2078" spans="33:34" x14ac:dyDescent="0.2">
      <c r="AG2078" vm="4887">
        <f ca="1"/>
        <v>41375</v>
      </c>
      <c r="AH2078" vm="4888">
        <f ca="1"/>
        <v>15.511799999999999</v>
      </c>
    </row>
    <row r="2079" spans="33:34" x14ac:dyDescent="0.2">
      <c r="AG2079" vm="4889">
        <f ca="1"/>
        <v>41376</v>
      </c>
      <c r="AH2079" vm="4890">
        <f ca="1"/>
        <v>15.35</v>
      </c>
    </row>
    <row r="2080" spans="33:34" x14ac:dyDescent="0.2">
      <c r="AG2080" vm="4891">
        <f ca="1"/>
        <v>41379</v>
      </c>
      <c r="AH2080" vm="4892">
        <f ca="1"/>
        <v>14.9946</v>
      </c>
    </row>
    <row r="2081" spans="33:34" x14ac:dyDescent="0.2">
      <c r="AG2081" vm="4893">
        <f ca="1"/>
        <v>41380</v>
      </c>
      <c r="AH2081" vm="4894">
        <f ca="1"/>
        <v>15.222799999999999</v>
      </c>
    </row>
    <row r="2082" spans="33:34" x14ac:dyDescent="0.2">
      <c r="AG2082" vm="4895">
        <f ca="1"/>
        <v>41381</v>
      </c>
      <c r="AH2082" vm="4896">
        <f ca="1"/>
        <v>14.3857</v>
      </c>
    </row>
    <row r="2083" spans="33:34" x14ac:dyDescent="0.2">
      <c r="AG2083" vm="4897">
        <f ca="1"/>
        <v>41382</v>
      </c>
      <c r="AH2083" vm="4898">
        <f ca="1"/>
        <v>14.001799999999999</v>
      </c>
    </row>
    <row r="2084" spans="33:34" x14ac:dyDescent="0.2">
      <c r="AG2084" vm="4899">
        <f ca="1"/>
        <v>41383</v>
      </c>
      <c r="AH2084" vm="4900">
        <f ca="1"/>
        <v>13.9475</v>
      </c>
    </row>
    <row r="2085" spans="33:34" x14ac:dyDescent="0.2">
      <c r="AG2085" vm="4901">
        <f ca="1"/>
        <v>41386</v>
      </c>
      <c r="AH2085" vm="4902">
        <f ca="1"/>
        <v>14.238200000000001</v>
      </c>
    </row>
    <row r="2086" spans="33:34" x14ac:dyDescent="0.2">
      <c r="AG2086" vm="4903">
        <f ca="1"/>
        <v>41387</v>
      </c>
      <c r="AH2086" vm="4904">
        <f ca="1"/>
        <v>14.5046</v>
      </c>
    </row>
    <row r="2087" spans="33:34" x14ac:dyDescent="0.2">
      <c r="AG2087" vm="4905">
        <f ca="1"/>
        <v>41388</v>
      </c>
      <c r="AH2087" vm="4906">
        <f ca="1"/>
        <v>14.4808</v>
      </c>
    </row>
    <row r="2088" spans="33:34" x14ac:dyDescent="0.2">
      <c r="AG2088" vm="4907">
        <f ca="1"/>
        <v>41389</v>
      </c>
      <c r="AH2088" vm="4908">
        <f ca="1"/>
        <v>14.585000000000001</v>
      </c>
    </row>
    <row r="2089" spans="33:34" x14ac:dyDescent="0.2">
      <c r="AG2089" vm="4909">
        <f ca="1"/>
        <v>41390</v>
      </c>
      <c r="AH2089" vm="4910">
        <f ca="1"/>
        <v>14.9002</v>
      </c>
    </row>
    <row r="2090" spans="33:34" x14ac:dyDescent="0.2">
      <c r="AG2090" vm="4911">
        <f ca="1"/>
        <v>41393</v>
      </c>
      <c r="AH2090" vm="4912">
        <f ca="1"/>
        <v>15.3614</v>
      </c>
    </row>
    <row r="2091" spans="33:34" x14ac:dyDescent="0.2">
      <c r="AG2091" vm="4913">
        <f ca="1"/>
        <v>41394</v>
      </c>
      <c r="AH2091" vm="584">
        <f ca="1"/>
        <v>15.813599999999999</v>
      </c>
    </row>
    <row r="2092" spans="33:34" x14ac:dyDescent="0.2">
      <c r="AG2092" vm="589">
        <f ca="1"/>
        <v>41395</v>
      </c>
      <c r="AH2092" vm="4914">
        <f ca="1"/>
        <v>15.6889</v>
      </c>
    </row>
    <row r="2093" spans="33:34" x14ac:dyDescent="0.2">
      <c r="AG2093" vm="4915">
        <f ca="1"/>
        <v>41396</v>
      </c>
      <c r="AH2093" vm="4916">
        <f ca="1"/>
        <v>15.9114</v>
      </c>
    </row>
    <row r="2094" spans="33:34" x14ac:dyDescent="0.2">
      <c r="AG2094" vm="4917">
        <f ca="1"/>
        <v>41397</v>
      </c>
      <c r="AH2094" vm="4918">
        <f ca="1"/>
        <v>16.070699999999999</v>
      </c>
    </row>
    <row r="2095" spans="33:34" x14ac:dyDescent="0.2">
      <c r="AG2095" vm="4919">
        <f ca="1"/>
        <v>41400</v>
      </c>
      <c r="AH2095" vm="4920">
        <f ca="1"/>
        <v>16.453900000000001</v>
      </c>
    </row>
    <row r="2096" spans="33:34" x14ac:dyDescent="0.2">
      <c r="AG2096" vm="4921">
        <f ca="1"/>
        <v>41401</v>
      </c>
      <c r="AH2096" vm="4922">
        <f ca="1"/>
        <v>16.380600000000001</v>
      </c>
    </row>
    <row r="2097" spans="33:34" x14ac:dyDescent="0.2">
      <c r="AG2097" vm="4923">
        <f ca="1"/>
        <v>41402</v>
      </c>
      <c r="AH2097" vm="4924">
        <f ca="1"/>
        <v>16.5657</v>
      </c>
    </row>
    <row r="2098" spans="33:34" x14ac:dyDescent="0.2">
      <c r="AG2098" vm="4925">
        <f ca="1"/>
        <v>41403</v>
      </c>
      <c r="AH2098" vm="4926">
        <f ca="1"/>
        <v>16.313199999999998</v>
      </c>
    </row>
    <row r="2099" spans="33:34" x14ac:dyDescent="0.2">
      <c r="AG2099" vm="4927">
        <f ca="1"/>
        <v>41404</v>
      </c>
      <c r="AH2099" vm="4928">
        <f ca="1"/>
        <v>16.177499999999998</v>
      </c>
    </row>
    <row r="2100" spans="33:34" x14ac:dyDescent="0.2">
      <c r="AG2100" vm="4929">
        <f ca="1"/>
        <v>41407</v>
      </c>
      <c r="AH2100" vm="4930">
        <f ca="1"/>
        <v>16.2407</v>
      </c>
    </row>
    <row r="2101" spans="33:34" x14ac:dyDescent="0.2">
      <c r="AG2101" vm="4931">
        <f ca="1"/>
        <v>41408</v>
      </c>
      <c r="AH2101" vm="4932">
        <f ca="1"/>
        <v>15.8521</v>
      </c>
    </row>
    <row r="2102" spans="33:34" x14ac:dyDescent="0.2">
      <c r="AG2102" vm="4933">
        <f ca="1"/>
        <v>41409</v>
      </c>
      <c r="AH2102" vm="4934">
        <f ca="1"/>
        <v>15.3161</v>
      </c>
    </row>
    <row r="2103" spans="33:34" x14ac:dyDescent="0.2">
      <c r="AG2103" vm="4935">
        <f ca="1"/>
        <v>41410</v>
      </c>
      <c r="AH2103" vm="4936">
        <f ca="1"/>
        <v>15.5206</v>
      </c>
    </row>
    <row r="2104" spans="33:34" x14ac:dyDescent="0.2">
      <c r="AG2104" vm="4937">
        <f ca="1"/>
        <v>41411</v>
      </c>
      <c r="AH2104" vm="4938">
        <f ca="1"/>
        <v>15.473599999999999</v>
      </c>
    </row>
    <row r="2105" spans="33:34" x14ac:dyDescent="0.2">
      <c r="AG2105" vm="4939">
        <f ca="1"/>
        <v>41414</v>
      </c>
      <c r="AH2105" vm="4940">
        <f ca="1"/>
        <v>15.818899999999999</v>
      </c>
    </row>
    <row r="2106" spans="33:34" x14ac:dyDescent="0.2">
      <c r="AG2106" vm="4941">
        <f ca="1"/>
        <v>41415</v>
      </c>
      <c r="AH2106" vm="4942">
        <f ca="1"/>
        <v>15.7021</v>
      </c>
    </row>
    <row r="2107" spans="33:34" x14ac:dyDescent="0.2">
      <c r="AG2107" vm="4943">
        <f ca="1"/>
        <v>41416</v>
      </c>
      <c r="AH2107" vm="4944">
        <f ca="1"/>
        <v>15.762600000000001</v>
      </c>
    </row>
    <row r="2108" spans="33:34" x14ac:dyDescent="0.2">
      <c r="AG2108" vm="4945">
        <f ca="1"/>
        <v>41417</v>
      </c>
      <c r="AH2108" vm="4946">
        <f ca="1"/>
        <v>15.790699999999999</v>
      </c>
    </row>
    <row r="2109" spans="33:34" x14ac:dyDescent="0.2">
      <c r="AG2109" vm="4947">
        <f ca="1"/>
        <v>41418</v>
      </c>
      <c r="AH2109" vm="4948">
        <f ca="1"/>
        <v>15.898199999999999</v>
      </c>
    </row>
    <row r="2110" spans="33:34" x14ac:dyDescent="0.2">
      <c r="AG2110" vm="4949">
        <f ca="1"/>
        <v>41422</v>
      </c>
      <c r="AH2110" vm="4950">
        <f ca="1"/>
        <v>15.765700000000001</v>
      </c>
    </row>
    <row r="2111" spans="33:34" x14ac:dyDescent="0.2">
      <c r="AG2111" vm="4951">
        <f ca="1"/>
        <v>41423</v>
      </c>
      <c r="AH2111" vm="4952">
        <f ca="1"/>
        <v>15.8911</v>
      </c>
    </row>
    <row r="2112" spans="33:34" x14ac:dyDescent="0.2">
      <c r="AG2112" vm="4953">
        <f ca="1"/>
        <v>41424</v>
      </c>
      <c r="AH2112" vm="4954">
        <f ca="1"/>
        <v>16.127800000000001</v>
      </c>
    </row>
    <row r="2113" spans="33:34" x14ac:dyDescent="0.2">
      <c r="AG2113" vm="4955">
        <f ca="1"/>
        <v>41425</v>
      </c>
      <c r="AH2113" vm="590">
        <f ca="1"/>
        <v>16.061900000000001</v>
      </c>
    </row>
    <row r="2114" spans="33:34" x14ac:dyDescent="0.2">
      <c r="AG2114" vm="4956">
        <f ca="1"/>
        <v>41428</v>
      </c>
      <c r="AH2114" vm="4957">
        <f ca="1"/>
        <v>16.097100000000001</v>
      </c>
    </row>
    <row r="2115" spans="33:34" x14ac:dyDescent="0.2">
      <c r="AG2115" vm="4958">
        <f ca="1"/>
        <v>41429</v>
      </c>
      <c r="AH2115" vm="4959">
        <f ca="1"/>
        <v>16.046800000000001</v>
      </c>
    </row>
    <row r="2116" spans="33:34" x14ac:dyDescent="0.2">
      <c r="AG2116" vm="4960">
        <f ca="1"/>
        <v>41430</v>
      </c>
      <c r="AH2116" vm="4961">
        <f ca="1"/>
        <v>15.896800000000001</v>
      </c>
    </row>
    <row r="2117" spans="33:34" x14ac:dyDescent="0.2">
      <c r="AG2117" vm="4962">
        <f ca="1"/>
        <v>41431</v>
      </c>
      <c r="AH2117" vm="4963">
        <f ca="1"/>
        <v>15.6593</v>
      </c>
    </row>
    <row r="2118" spans="33:34" x14ac:dyDescent="0.2">
      <c r="AG2118" vm="4964">
        <f ca="1"/>
        <v>41432</v>
      </c>
      <c r="AH2118" vm="4965">
        <f ca="1"/>
        <v>15.7789</v>
      </c>
    </row>
    <row r="2119" spans="33:34" x14ac:dyDescent="0.2">
      <c r="AG2119" vm="4966">
        <f ca="1"/>
        <v>41435</v>
      </c>
      <c r="AH2119" vm="4967">
        <f ca="1"/>
        <v>15.6746</v>
      </c>
    </row>
    <row r="2120" spans="33:34" x14ac:dyDescent="0.2">
      <c r="AG2120" vm="4968">
        <f ca="1"/>
        <v>41436</v>
      </c>
      <c r="AH2120" vm="4969">
        <f ca="1"/>
        <v>15.6286</v>
      </c>
    </row>
    <row r="2121" spans="33:34" x14ac:dyDescent="0.2">
      <c r="AG2121" vm="4970">
        <f ca="1"/>
        <v>41437</v>
      </c>
      <c r="AH2121" vm="4971">
        <f ca="1"/>
        <v>15.4353</v>
      </c>
    </row>
    <row r="2122" spans="33:34" x14ac:dyDescent="0.2">
      <c r="AG2122" vm="4972">
        <f ca="1"/>
        <v>41438</v>
      </c>
      <c r="AH2122" vm="4973">
        <f ca="1"/>
        <v>15.5702</v>
      </c>
    </row>
    <row r="2123" spans="33:34" x14ac:dyDescent="0.2">
      <c r="AG2123" vm="4974">
        <f ca="1"/>
        <v>41439</v>
      </c>
      <c r="AH2123" vm="4975">
        <f ca="1"/>
        <v>15.3589</v>
      </c>
    </row>
    <row r="2124" spans="33:34" x14ac:dyDescent="0.2">
      <c r="AG2124" vm="4976">
        <f ca="1"/>
        <v>41442</v>
      </c>
      <c r="AH2124" vm="4977">
        <f ca="1"/>
        <v>15.428599999999999</v>
      </c>
    </row>
    <row r="2125" spans="33:34" x14ac:dyDescent="0.2">
      <c r="AG2125" vm="4978">
        <f ca="1"/>
        <v>41443</v>
      </c>
      <c r="AH2125" vm="4979">
        <f ca="1"/>
        <v>15.420299999999999</v>
      </c>
    </row>
    <row r="2126" spans="33:34" x14ac:dyDescent="0.2">
      <c r="AG2126" vm="4980">
        <f ca="1"/>
        <v>41444</v>
      </c>
      <c r="AH2126" vm="4981">
        <f ca="1"/>
        <v>15.107100000000001</v>
      </c>
    </row>
    <row r="2127" spans="33:34" x14ac:dyDescent="0.2">
      <c r="AG2127" vm="4982">
        <f ca="1"/>
        <v>41445</v>
      </c>
      <c r="AH2127" vm="4983">
        <f ca="1"/>
        <v>14.8871</v>
      </c>
    </row>
    <row r="2128" spans="33:34" x14ac:dyDescent="0.2">
      <c r="AG2128" vm="4984">
        <f ca="1"/>
        <v>41446</v>
      </c>
      <c r="AH2128" vm="4985">
        <f ca="1"/>
        <v>14.767799999999999</v>
      </c>
    </row>
    <row r="2129" spans="33:34" x14ac:dyDescent="0.2">
      <c r="AG2129" vm="4986">
        <f ca="1"/>
        <v>41449</v>
      </c>
      <c r="AH2129" vm="4987">
        <f ca="1"/>
        <v>14.3764</v>
      </c>
    </row>
    <row r="2130" spans="33:34" x14ac:dyDescent="0.2">
      <c r="AG2130" vm="4988">
        <f ca="1"/>
        <v>41450</v>
      </c>
      <c r="AH2130" vm="4989">
        <f ca="1"/>
        <v>14.3796</v>
      </c>
    </row>
    <row r="2131" spans="33:34" x14ac:dyDescent="0.2">
      <c r="AG2131" vm="4990">
        <f ca="1"/>
        <v>41451</v>
      </c>
      <c r="AH2131" vm="4991">
        <f ca="1"/>
        <v>14.216799999999999</v>
      </c>
    </row>
    <row r="2132" spans="33:34" x14ac:dyDescent="0.2">
      <c r="AG2132" vm="4992">
        <f ca="1"/>
        <v>41452</v>
      </c>
      <c r="AH2132" vm="4993">
        <f ca="1"/>
        <v>14.063599999999999</v>
      </c>
    </row>
    <row r="2133" spans="33:34" x14ac:dyDescent="0.2">
      <c r="AG2133" vm="4994">
        <f ca="1"/>
        <v>41453</v>
      </c>
      <c r="AH2133" vm="596">
        <f ca="1"/>
        <v>14.161799999999999</v>
      </c>
    </row>
    <row r="2134" spans="33:34" x14ac:dyDescent="0.2">
      <c r="AG2134" vm="601">
        <f ca="1"/>
        <v>41456</v>
      </c>
      <c r="AH2134" vm="4995">
        <f ca="1"/>
        <v>14.615</v>
      </c>
    </row>
    <row r="2135" spans="33:34" x14ac:dyDescent="0.2">
      <c r="AG2135" vm="4996">
        <f ca="1"/>
        <v>41457</v>
      </c>
      <c r="AH2135" vm="4997">
        <f ca="1"/>
        <v>14.946099999999999</v>
      </c>
    </row>
    <row r="2136" spans="33:34" x14ac:dyDescent="0.2">
      <c r="AG2136" vm="4998">
        <f ca="1"/>
        <v>41458</v>
      </c>
      <c r="AH2136" vm="4999">
        <f ca="1"/>
        <v>15.028600000000001</v>
      </c>
    </row>
    <row r="2137" spans="33:34" x14ac:dyDescent="0.2">
      <c r="AG2137" vm="5000">
        <f ca="1"/>
        <v>41460</v>
      </c>
      <c r="AH2137" vm="5001">
        <f ca="1"/>
        <v>14.9078</v>
      </c>
    </row>
    <row r="2138" spans="33:34" x14ac:dyDescent="0.2">
      <c r="AG2138" vm="5002">
        <f ca="1"/>
        <v>41463</v>
      </c>
      <c r="AH2138" vm="5003">
        <f ca="1"/>
        <v>14.8232</v>
      </c>
    </row>
    <row r="2139" spans="33:34" x14ac:dyDescent="0.2">
      <c r="AG2139" vm="5004">
        <f ca="1"/>
        <v>41464</v>
      </c>
      <c r="AH2139" vm="5005">
        <f ca="1"/>
        <v>15.0839</v>
      </c>
    </row>
    <row r="2140" spans="33:34" x14ac:dyDescent="0.2">
      <c r="AG2140" vm="5006">
        <f ca="1"/>
        <v>41465</v>
      </c>
      <c r="AH2140" vm="5007">
        <f ca="1"/>
        <v>15.0261</v>
      </c>
    </row>
    <row r="2141" spans="33:34" x14ac:dyDescent="0.2">
      <c r="AG2141" vm="5008">
        <f ca="1"/>
        <v>41466</v>
      </c>
      <c r="AH2141" vm="5009">
        <f ca="1"/>
        <v>15.260300000000001</v>
      </c>
    </row>
    <row r="2142" spans="33:34" x14ac:dyDescent="0.2">
      <c r="AG2142" vm="5010">
        <f ca="1"/>
        <v>41467</v>
      </c>
      <c r="AH2142" vm="5011">
        <f ca="1"/>
        <v>15.2325</v>
      </c>
    </row>
    <row r="2143" spans="33:34" x14ac:dyDescent="0.2">
      <c r="AG2143" vm="5012">
        <f ca="1"/>
        <v>41470</v>
      </c>
      <c r="AH2143" vm="5013">
        <f ca="1"/>
        <v>15.265700000000001</v>
      </c>
    </row>
    <row r="2144" spans="33:34" x14ac:dyDescent="0.2">
      <c r="AG2144" vm="5014">
        <f ca="1"/>
        <v>41471</v>
      </c>
      <c r="AH2144" vm="5015">
        <f ca="1"/>
        <v>15.364100000000001</v>
      </c>
    </row>
    <row r="2145" spans="33:34" x14ac:dyDescent="0.2">
      <c r="AG2145" vm="5016">
        <f ca="1"/>
        <v>41472</v>
      </c>
      <c r="AH2145" vm="5017">
        <f ca="1"/>
        <v>15.3682</v>
      </c>
    </row>
    <row r="2146" spans="33:34" x14ac:dyDescent="0.2">
      <c r="AG2146" vm="5018">
        <f ca="1"/>
        <v>41473</v>
      </c>
      <c r="AH2146" vm="5019">
        <f ca="1"/>
        <v>15.4199</v>
      </c>
    </row>
    <row r="2147" spans="33:34" x14ac:dyDescent="0.2">
      <c r="AG2147" vm="5020">
        <f ca="1"/>
        <v>41474</v>
      </c>
      <c r="AH2147" vm="5021">
        <f ca="1"/>
        <v>15.1768</v>
      </c>
    </row>
    <row r="2148" spans="33:34" x14ac:dyDescent="0.2">
      <c r="AG2148" vm="5022">
        <f ca="1"/>
        <v>41477</v>
      </c>
      <c r="AH2148" vm="5023">
        <f ca="1"/>
        <v>15.225300000000001</v>
      </c>
    </row>
    <row r="2149" spans="33:34" x14ac:dyDescent="0.2">
      <c r="AG2149" vm="5024">
        <f ca="1"/>
        <v>41478</v>
      </c>
      <c r="AH2149" vm="5025">
        <f ca="1"/>
        <v>14.963900000000001</v>
      </c>
    </row>
    <row r="2150" spans="33:34" x14ac:dyDescent="0.2">
      <c r="AG2150" vm="5026">
        <f ca="1"/>
        <v>41479</v>
      </c>
      <c r="AH2150" vm="5027">
        <f ca="1"/>
        <v>15.7325</v>
      </c>
    </row>
    <row r="2151" spans="33:34" x14ac:dyDescent="0.2">
      <c r="AG2151" vm="5028">
        <f ca="1"/>
        <v>41480</v>
      </c>
      <c r="AH2151" vm="5029">
        <f ca="1"/>
        <v>15.6607</v>
      </c>
    </row>
    <row r="2152" spans="33:34" x14ac:dyDescent="0.2">
      <c r="AG2152" vm="5030">
        <f ca="1"/>
        <v>41481</v>
      </c>
      <c r="AH2152" vm="5031">
        <f ca="1"/>
        <v>15.749599999999999</v>
      </c>
    </row>
    <row r="2153" spans="33:34" x14ac:dyDescent="0.2">
      <c r="AG2153" vm="5032">
        <f ca="1"/>
        <v>41484</v>
      </c>
      <c r="AH2153" vm="5033">
        <f ca="1"/>
        <v>15.9925</v>
      </c>
    </row>
    <row r="2154" spans="33:34" x14ac:dyDescent="0.2">
      <c r="AG2154" vm="5034">
        <f ca="1"/>
        <v>41485</v>
      </c>
      <c r="AH2154" vm="5035">
        <f ca="1"/>
        <v>16.190000000000001</v>
      </c>
    </row>
    <row r="2155" spans="33:34" x14ac:dyDescent="0.2">
      <c r="AG2155" vm="5036">
        <f ca="1"/>
        <v>41486</v>
      </c>
      <c r="AH2155" vm="602">
        <f ca="1"/>
        <v>16.161799999999999</v>
      </c>
    </row>
    <row r="2156" spans="33:34" x14ac:dyDescent="0.2">
      <c r="AG2156" vm="607">
        <f ca="1"/>
        <v>41487</v>
      </c>
      <c r="AH2156" vm="5037">
        <f ca="1"/>
        <v>16.309799999999999</v>
      </c>
    </row>
    <row r="2157" spans="33:34" x14ac:dyDescent="0.2">
      <c r="AG2157" vm="5038">
        <f ca="1"/>
        <v>41488</v>
      </c>
      <c r="AH2157" vm="5039">
        <f ca="1"/>
        <v>16.519300000000001</v>
      </c>
    </row>
    <row r="2158" spans="33:34" x14ac:dyDescent="0.2">
      <c r="AG2158" vm="5040">
        <f ca="1"/>
        <v>41491</v>
      </c>
      <c r="AH2158" vm="5041">
        <f ca="1"/>
        <v>16.766100000000002</v>
      </c>
    </row>
    <row r="2159" spans="33:34" x14ac:dyDescent="0.2">
      <c r="AG2159" vm="5042">
        <f ca="1"/>
        <v>41492</v>
      </c>
      <c r="AH2159" vm="5043">
        <f ca="1"/>
        <v>16.616099999999999</v>
      </c>
    </row>
    <row r="2160" spans="33:34" x14ac:dyDescent="0.2">
      <c r="AG2160" vm="5044">
        <f ca="1"/>
        <v>41493</v>
      </c>
      <c r="AH2160" vm="5045">
        <f ca="1"/>
        <v>16.606400000000001</v>
      </c>
    </row>
    <row r="2161" spans="33:34" x14ac:dyDescent="0.2">
      <c r="AG2161" vm="5046">
        <f ca="1"/>
        <v>41494</v>
      </c>
      <c r="AH2161" vm="5047">
        <f ca="1"/>
        <v>16.464600000000001</v>
      </c>
    </row>
    <row r="2162" spans="33:34" x14ac:dyDescent="0.2">
      <c r="AG2162" vm="5048">
        <f ca="1"/>
        <v>41495</v>
      </c>
      <c r="AH2162" vm="5049">
        <f ca="1"/>
        <v>16.2303</v>
      </c>
    </row>
    <row r="2163" spans="33:34" x14ac:dyDescent="0.2">
      <c r="AG2163" vm="5050">
        <f ca="1"/>
        <v>41498</v>
      </c>
      <c r="AH2163" vm="5051">
        <f ca="1"/>
        <v>16.691400000000002</v>
      </c>
    </row>
    <row r="2164" spans="33:34" x14ac:dyDescent="0.2">
      <c r="AG2164" vm="5052">
        <f ca="1"/>
        <v>41499</v>
      </c>
      <c r="AH2164" vm="5053">
        <f ca="1"/>
        <v>17.4846</v>
      </c>
    </row>
    <row r="2165" spans="33:34" x14ac:dyDescent="0.2">
      <c r="AG2165" vm="5054">
        <f ca="1"/>
        <v>41500</v>
      </c>
      <c r="AH2165" vm="5055">
        <f ca="1"/>
        <v>17.803599999999999</v>
      </c>
    </row>
    <row r="2166" spans="33:34" x14ac:dyDescent="0.2">
      <c r="AG2166" vm="5056">
        <f ca="1"/>
        <v>41501</v>
      </c>
      <c r="AH2166" vm="5057">
        <f ca="1"/>
        <v>17.782499999999999</v>
      </c>
    </row>
    <row r="2167" spans="33:34" x14ac:dyDescent="0.2">
      <c r="AG2167" vm="5058">
        <f ca="1"/>
        <v>41502</v>
      </c>
      <c r="AH2167" vm="5059">
        <f ca="1"/>
        <v>17.940300000000001</v>
      </c>
    </row>
    <row r="2168" spans="33:34" x14ac:dyDescent="0.2">
      <c r="AG2168" vm="5060">
        <f ca="1"/>
        <v>41505</v>
      </c>
      <c r="AH2168" vm="5061">
        <f ca="1"/>
        <v>18.133600000000001</v>
      </c>
    </row>
    <row r="2169" spans="33:34" x14ac:dyDescent="0.2">
      <c r="AG2169" vm="5062">
        <f ca="1"/>
        <v>41506</v>
      </c>
      <c r="AH2169" vm="5063">
        <f ca="1"/>
        <v>17.895299999999999</v>
      </c>
    </row>
    <row r="2170" spans="33:34" x14ac:dyDescent="0.2">
      <c r="AG2170" vm="5064">
        <f ca="1"/>
        <v>41507</v>
      </c>
      <c r="AH2170" vm="5065">
        <f ca="1"/>
        <v>17.941400000000002</v>
      </c>
    </row>
    <row r="2171" spans="33:34" x14ac:dyDescent="0.2">
      <c r="AG2171" vm="5066">
        <f ca="1"/>
        <v>41508</v>
      </c>
      <c r="AH2171" vm="5067">
        <f ca="1"/>
        <v>17.962800000000001</v>
      </c>
    </row>
    <row r="2172" spans="33:34" x14ac:dyDescent="0.2">
      <c r="AG2172" vm="5068">
        <f ca="1"/>
        <v>41509</v>
      </c>
      <c r="AH2172" vm="5069">
        <f ca="1"/>
        <v>17.893599999999999</v>
      </c>
    </row>
    <row r="2173" spans="33:34" x14ac:dyDescent="0.2">
      <c r="AG2173" vm="5070">
        <f ca="1"/>
        <v>41512</v>
      </c>
      <c r="AH2173" vm="5071">
        <f ca="1"/>
        <v>17.963200000000001</v>
      </c>
    </row>
    <row r="2174" spans="33:34" x14ac:dyDescent="0.2">
      <c r="AG2174" vm="5072">
        <f ca="1"/>
        <v>41513</v>
      </c>
      <c r="AH2174" vm="5073">
        <f ca="1"/>
        <v>17.4496</v>
      </c>
    </row>
    <row r="2175" spans="33:34" x14ac:dyDescent="0.2">
      <c r="AG2175" vm="5074">
        <f ca="1"/>
        <v>41514</v>
      </c>
      <c r="AH2175" vm="5075">
        <f ca="1"/>
        <v>17.532</v>
      </c>
    </row>
    <row r="2176" spans="33:34" x14ac:dyDescent="0.2">
      <c r="AG2176" vm="5076">
        <f ca="1"/>
        <v>41515</v>
      </c>
      <c r="AH2176" vm="5077">
        <f ca="1"/>
        <v>17.560700000000001</v>
      </c>
    </row>
    <row r="2177" spans="33:34" x14ac:dyDescent="0.2">
      <c r="AG2177" vm="5078">
        <f ca="1"/>
        <v>41516</v>
      </c>
      <c r="AH2177" vm="608">
        <f ca="1"/>
        <v>17.400600000000001</v>
      </c>
    </row>
    <row r="2178" spans="33:34" x14ac:dyDescent="0.2">
      <c r="AG2178" vm="5079">
        <f ca="1"/>
        <v>41520</v>
      </c>
      <c r="AH2178" vm="5080">
        <f ca="1"/>
        <v>17.449300000000001</v>
      </c>
    </row>
    <row r="2179" spans="33:34" x14ac:dyDescent="0.2">
      <c r="AG2179" vm="5081">
        <f ca="1"/>
        <v>41521</v>
      </c>
      <c r="AH2179" vm="5082">
        <f ca="1"/>
        <v>17.810400000000001</v>
      </c>
    </row>
    <row r="2180" spans="33:34" x14ac:dyDescent="0.2">
      <c r="AG2180" vm="5083">
        <f ca="1"/>
        <v>41522</v>
      </c>
      <c r="AH2180" vm="5084">
        <f ca="1"/>
        <v>17.688199999999998</v>
      </c>
    </row>
    <row r="2181" spans="33:34" x14ac:dyDescent="0.2">
      <c r="AG2181" vm="5085">
        <f ca="1"/>
        <v>41523</v>
      </c>
      <c r="AH2181" vm="5086">
        <f ca="1"/>
        <v>17.793600000000001</v>
      </c>
    </row>
    <row r="2182" spans="33:34" x14ac:dyDescent="0.2">
      <c r="AG2182" vm="5087">
        <f ca="1"/>
        <v>41526</v>
      </c>
      <c r="AH2182" vm="5088">
        <f ca="1"/>
        <v>18.077500000000001</v>
      </c>
    </row>
    <row r="2183" spans="33:34" x14ac:dyDescent="0.2">
      <c r="AG2183" vm="5089">
        <f ca="1"/>
        <v>41527</v>
      </c>
      <c r="AH2183" vm="5090">
        <f ca="1"/>
        <v>17.665700000000001</v>
      </c>
    </row>
    <row r="2184" spans="33:34" x14ac:dyDescent="0.2">
      <c r="AG2184" vm="5091">
        <f ca="1"/>
        <v>41528</v>
      </c>
      <c r="AH2184" vm="5092">
        <f ca="1"/>
        <v>16.703900000000001</v>
      </c>
    </row>
    <row r="2185" spans="33:34" x14ac:dyDescent="0.2">
      <c r="AG2185" vm="5093">
        <f ca="1"/>
        <v>41529</v>
      </c>
      <c r="AH2185" vm="5094">
        <f ca="1"/>
        <v>16.881799999999998</v>
      </c>
    </row>
    <row r="2186" spans="33:34" x14ac:dyDescent="0.2">
      <c r="AG2186" vm="5095">
        <f ca="1"/>
        <v>41530</v>
      </c>
      <c r="AH2186" vm="5096">
        <f ca="1"/>
        <v>16.6036</v>
      </c>
    </row>
    <row r="2187" spans="33:34" x14ac:dyDescent="0.2">
      <c r="AG2187" vm="5097">
        <f ca="1"/>
        <v>41533</v>
      </c>
      <c r="AH2187" vm="5098">
        <f ca="1"/>
        <v>16.075700000000001</v>
      </c>
    </row>
    <row r="2188" spans="33:34" x14ac:dyDescent="0.2">
      <c r="AG2188" vm="5099">
        <f ca="1"/>
        <v>41534</v>
      </c>
      <c r="AH2188" vm="5100">
        <f ca="1"/>
        <v>16.261399999999998</v>
      </c>
    </row>
    <row r="2189" spans="33:34" x14ac:dyDescent="0.2">
      <c r="AG2189" vm="5101">
        <f ca="1"/>
        <v>41535</v>
      </c>
      <c r="AH2189" vm="5102">
        <f ca="1"/>
        <v>16.595700000000001</v>
      </c>
    </row>
    <row r="2190" spans="33:34" x14ac:dyDescent="0.2">
      <c r="AG2190" vm="5103">
        <f ca="1"/>
        <v>41536</v>
      </c>
      <c r="AH2190" vm="5104">
        <f ca="1"/>
        <v>16.867799999999999</v>
      </c>
    </row>
    <row r="2191" spans="33:34" x14ac:dyDescent="0.2">
      <c r="AG2191" vm="5105">
        <f ca="1"/>
        <v>41537</v>
      </c>
      <c r="AH2191" vm="5106">
        <f ca="1"/>
        <v>16.693200000000001</v>
      </c>
    </row>
    <row r="2192" spans="33:34" x14ac:dyDescent="0.2">
      <c r="AG2192" vm="5107">
        <f ca="1"/>
        <v>41540</v>
      </c>
      <c r="AH2192" vm="5108">
        <f ca="1"/>
        <v>17.5228</v>
      </c>
    </row>
    <row r="2193" spans="33:34" x14ac:dyDescent="0.2">
      <c r="AG2193" vm="5109">
        <f ca="1"/>
        <v>41541</v>
      </c>
      <c r="AH2193" vm="5110">
        <f ca="1"/>
        <v>17.4678</v>
      </c>
    </row>
    <row r="2194" spans="33:34" x14ac:dyDescent="0.2">
      <c r="AG2194" vm="5111">
        <f ca="1"/>
        <v>41542</v>
      </c>
      <c r="AH2194" vm="5112">
        <f ca="1"/>
        <v>17.197500000000002</v>
      </c>
    </row>
    <row r="2195" spans="33:34" x14ac:dyDescent="0.2">
      <c r="AG2195" vm="5113">
        <f ca="1"/>
        <v>41543</v>
      </c>
      <c r="AH2195" vm="5114">
        <f ca="1"/>
        <v>17.364999999999998</v>
      </c>
    </row>
    <row r="2196" spans="33:34" x14ac:dyDescent="0.2">
      <c r="AG2196" vm="5115">
        <f ca="1"/>
        <v>41544</v>
      </c>
      <c r="AH2196" vm="5116">
        <f ca="1"/>
        <v>17.241099999999999</v>
      </c>
    </row>
    <row r="2197" spans="33:34" x14ac:dyDescent="0.2">
      <c r="AG2197" vm="5117">
        <f ca="1"/>
        <v>41547</v>
      </c>
      <c r="AH2197" vm="614">
        <f ca="1"/>
        <v>17.026800000000001</v>
      </c>
    </row>
    <row r="2198" spans="33:34" x14ac:dyDescent="0.2">
      <c r="AG2198" vm="619">
        <f ca="1"/>
        <v>41548</v>
      </c>
      <c r="AH2198" vm="5118">
        <f ca="1"/>
        <v>17.427099999999999</v>
      </c>
    </row>
    <row r="2199" spans="33:34" x14ac:dyDescent="0.2">
      <c r="AG2199" vm="5119">
        <f ca="1"/>
        <v>41549</v>
      </c>
      <c r="AH2199" vm="5120">
        <f ca="1"/>
        <v>17.484300000000001</v>
      </c>
    </row>
    <row r="2200" spans="33:34" x14ac:dyDescent="0.2">
      <c r="AG2200" vm="5121">
        <f ca="1"/>
        <v>41550</v>
      </c>
      <c r="AH2200" vm="5122">
        <f ca="1"/>
        <v>17.264600000000002</v>
      </c>
    </row>
    <row r="2201" spans="33:34" x14ac:dyDescent="0.2">
      <c r="AG2201" vm="5123">
        <f ca="1"/>
        <v>41551</v>
      </c>
      <c r="AH2201" vm="5124">
        <f ca="1"/>
        <v>17.251100000000001</v>
      </c>
    </row>
    <row r="2202" spans="33:34" x14ac:dyDescent="0.2">
      <c r="AG2202" vm="5125">
        <f ca="1"/>
        <v>41554</v>
      </c>
      <c r="AH2202" vm="5126">
        <f ca="1"/>
        <v>17.419599999999999</v>
      </c>
    </row>
    <row r="2203" spans="33:34" x14ac:dyDescent="0.2">
      <c r="AG2203" vm="5127">
        <f ca="1"/>
        <v>41555</v>
      </c>
      <c r="AH2203" vm="5128">
        <f ca="1"/>
        <v>17.176400000000001</v>
      </c>
    </row>
    <row r="2204" spans="33:34" x14ac:dyDescent="0.2">
      <c r="AG2204" vm="5129">
        <f ca="1"/>
        <v>41556</v>
      </c>
      <c r="AH2204" vm="5130">
        <f ca="1"/>
        <v>17.3781</v>
      </c>
    </row>
    <row r="2205" spans="33:34" x14ac:dyDescent="0.2">
      <c r="AG2205" vm="5131">
        <f ca="1"/>
        <v>41557</v>
      </c>
      <c r="AH2205" vm="5132">
        <f ca="1"/>
        <v>17.487100000000002</v>
      </c>
    </row>
    <row r="2206" spans="33:34" x14ac:dyDescent="0.2">
      <c r="AG2206" vm="5133">
        <f ca="1"/>
        <v>41558</v>
      </c>
      <c r="AH2206" vm="5134">
        <f ca="1"/>
        <v>17.6004</v>
      </c>
    </row>
    <row r="2207" spans="33:34" x14ac:dyDescent="0.2">
      <c r="AG2207" vm="5135">
        <f ca="1"/>
        <v>41561</v>
      </c>
      <c r="AH2207" vm="5136">
        <f ca="1"/>
        <v>17.715699999999998</v>
      </c>
    </row>
    <row r="2208" spans="33:34" x14ac:dyDescent="0.2">
      <c r="AG2208" vm="5137">
        <f ca="1"/>
        <v>41562</v>
      </c>
      <c r="AH2208" vm="5138">
        <f ca="1"/>
        <v>17.809999999999999</v>
      </c>
    </row>
    <row r="2209" spans="33:34" x14ac:dyDescent="0.2">
      <c r="AG2209" vm="5139">
        <f ca="1"/>
        <v>41563</v>
      </c>
      <c r="AH2209" vm="5140">
        <f ca="1"/>
        <v>17.896899999999999</v>
      </c>
    </row>
    <row r="2210" spans="33:34" x14ac:dyDescent="0.2">
      <c r="AG2210" vm="5141">
        <f ca="1"/>
        <v>41564</v>
      </c>
      <c r="AH2210" vm="5142">
        <f ca="1"/>
        <v>18.017800000000001</v>
      </c>
    </row>
    <row r="2211" spans="33:34" x14ac:dyDescent="0.2">
      <c r="AG2211" vm="5143">
        <f ca="1"/>
        <v>41565</v>
      </c>
      <c r="AH2211" vm="5144">
        <f ca="1"/>
        <v>18.174600000000002</v>
      </c>
    </row>
    <row r="2212" spans="33:34" x14ac:dyDescent="0.2">
      <c r="AG2212" vm="5145">
        <f ca="1"/>
        <v>41568</v>
      </c>
      <c r="AH2212" vm="5146">
        <f ca="1"/>
        <v>18.620100000000001</v>
      </c>
    </row>
    <row r="2213" spans="33:34" x14ac:dyDescent="0.2">
      <c r="AG2213" vm="5147">
        <f ca="1"/>
        <v>41569</v>
      </c>
      <c r="AH2213" vm="5148">
        <f ca="1"/>
        <v>18.566700000000001</v>
      </c>
    </row>
    <row r="2214" spans="33:34" x14ac:dyDescent="0.2">
      <c r="AG2214" vm="5149">
        <f ca="1"/>
        <v>41570</v>
      </c>
      <c r="AH2214" vm="5150">
        <f ca="1"/>
        <v>18.7486</v>
      </c>
    </row>
    <row r="2215" spans="33:34" x14ac:dyDescent="0.2">
      <c r="AG2215" vm="5151">
        <f ca="1"/>
        <v>41571</v>
      </c>
      <c r="AH2215" vm="5152">
        <f ca="1"/>
        <v>18.9968</v>
      </c>
    </row>
    <row r="2216" spans="33:34" x14ac:dyDescent="0.2">
      <c r="AG2216" vm="5153">
        <f ca="1"/>
        <v>41572</v>
      </c>
      <c r="AH2216" vm="5154">
        <f ca="1"/>
        <v>18.784199999999998</v>
      </c>
    </row>
    <row r="2217" spans="33:34" x14ac:dyDescent="0.2">
      <c r="AG2217" vm="5155">
        <f ca="1"/>
        <v>41575</v>
      </c>
      <c r="AH2217" vm="5156">
        <f ca="1"/>
        <v>18.924099999999999</v>
      </c>
    </row>
    <row r="2218" spans="33:34" x14ac:dyDescent="0.2">
      <c r="AG2218" vm="5157">
        <f ca="1"/>
        <v>41576</v>
      </c>
      <c r="AH2218" vm="5158">
        <f ca="1"/>
        <v>18.4528</v>
      </c>
    </row>
    <row r="2219" spans="33:34" x14ac:dyDescent="0.2">
      <c r="AG2219" vm="5159">
        <f ca="1"/>
        <v>41577</v>
      </c>
      <c r="AH2219" vm="5160">
        <f ca="1"/>
        <v>18.746300000000002</v>
      </c>
    </row>
    <row r="2220" spans="33:34" x14ac:dyDescent="0.2">
      <c r="AG2220" vm="5161">
        <f ca="1"/>
        <v>41578</v>
      </c>
      <c r="AH2220" vm="620">
        <f ca="1"/>
        <v>18.667899999999999</v>
      </c>
    </row>
    <row r="2221" spans="33:34" x14ac:dyDescent="0.2">
      <c r="AG2221" vm="625">
        <f ca="1"/>
        <v>41579</v>
      </c>
      <c r="AH2221" vm="5162">
        <f ca="1"/>
        <v>18.572500000000002</v>
      </c>
    </row>
    <row r="2222" spans="33:34" x14ac:dyDescent="0.2">
      <c r="AG2222" vm="5163">
        <f ca="1"/>
        <v>41582</v>
      </c>
      <c r="AH2222" vm="5164">
        <f ca="1"/>
        <v>18.8125</v>
      </c>
    </row>
    <row r="2223" spans="33:34" x14ac:dyDescent="0.2">
      <c r="AG2223" vm="5165">
        <f ca="1"/>
        <v>41583</v>
      </c>
      <c r="AH2223" vm="5166">
        <f ca="1"/>
        <v>18.765999999999998</v>
      </c>
    </row>
    <row r="2224" spans="33:34" x14ac:dyDescent="0.2">
      <c r="AG2224" vm="5167">
        <f ca="1"/>
        <v>41584</v>
      </c>
      <c r="AH2224" vm="5168">
        <f ca="1"/>
        <v>18.604299999999999</v>
      </c>
    </row>
    <row r="2225" spans="33:34" x14ac:dyDescent="0.2">
      <c r="AG2225" vm="5169">
        <f ca="1"/>
        <v>41585</v>
      </c>
      <c r="AH2225" vm="5170">
        <f ca="1"/>
        <v>18.3033</v>
      </c>
    </row>
    <row r="2226" spans="33:34" x14ac:dyDescent="0.2">
      <c r="AG2226" vm="5171">
        <f ca="1"/>
        <v>41586</v>
      </c>
      <c r="AH2226" vm="5172">
        <f ca="1"/>
        <v>18.5914</v>
      </c>
    </row>
    <row r="2227" spans="33:34" x14ac:dyDescent="0.2">
      <c r="AG2227" vm="5173">
        <f ca="1"/>
        <v>41589</v>
      </c>
      <c r="AH2227" vm="5174">
        <f ca="1"/>
        <v>18.537400000000002</v>
      </c>
    </row>
    <row r="2228" spans="33:34" x14ac:dyDescent="0.2">
      <c r="AG2228" vm="5175">
        <f ca="1"/>
        <v>41590</v>
      </c>
      <c r="AH2228" vm="5176">
        <f ca="1"/>
        <v>18.5718</v>
      </c>
    </row>
    <row r="2229" spans="33:34" x14ac:dyDescent="0.2">
      <c r="AG2229" vm="5177">
        <f ca="1"/>
        <v>41591</v>
      </c>
      <c r="AH2229" vm="5178">
        <f ca="1"/>
        <v>18.594100000000001</v>
      </c>
    </row>
    <row r="2230" spans="33:34" x14ac:dyDescent="0.2">
      <c r="AG2230" vm="5179">
        <f ca="1"/>
        <v>41592</v>
      </c>
      <c r="AH2230" vm="5180">
        <f ca="1"/>
        <v>18.8628</v>
      </c>
    </row>
    <row r="2231" spans="33:34" x14ac:dyDescent="0.2">
      <c r="AG2231" vm="5181">
        <f ca="1"/>
        <v>41593</v>
      </c>
      <c r="AH2231" vm="5182">
        <f ca="1"/>
        <v>18.749700000000001</v>
      </c>
    </row>
    <row r="2232" spans="33:34" x14ac:dyDescent="0.2">
      <c r="AG2232" vm="5183">
        <f ca="1"/>
        <v>41596</v>
      </c>
      <c r="AH2232" vm="5184">
        <f ca="1"/>
        <v>18.522400000000001</v>
      </c>
    </row>
    <row r="2233" spans="33:34" x14ac:dyDescent="0.2">
      <c r="AG2233" vm="5185">
        <f ca="1"/>
        <v>41597</v>
      </c>
      <c r="AH2233" vm="5186">
        <f ca="1"/>
        <v>18.555299999999999</v>
      </c>
    </row>
    <row r="2234" spans="33:34" x14ac:dyDescent="0.2">
      <c r="AG2234" vm="5187">
        <f ca="1"/>
        <v>41598</v>
      </c>
      <c r="AH2234" vm="5188">
        <f ca="1"/>
        <v>18.392800000000001</v>
      </c>
    </row>
    <row r="2235" spans="33:34" x14ac:dyDescent="0.2">
      <c r="AG2235" vm="5189">
        <f ca="1"/>
        <v>41599</v>
      </c>
      <c r="AH2235" vm="5190">
        <f ca="1"/>
        <v>18.611999999999998</v>
      </c>
    </row>
    <row r="2236" spans="33:34" x14ac:dyDescent="0.2">
      <c r="AG2236" vm="5191">
        <f ca="1"/>
        <v>41600</v>
      </c>
      <c r="AH2236" vm="5192">
        <f ca="1"/>
        <v>18.564299999999999</v>
      </c>
    </row>
    <row r="2237" spans="33:34" x14ac:dyDescent="0.2">
      <c r="AG2237" vm="5193">
        <f ca="1"/>
        <v>41603</v>
      </c>
      <c r="AH2237" vm="5194">
        <f ca="1"/>
        <v>18.704999999999998</v>
      </c>
    </row>
    <row r="2238" spans="33:34" x14ac:dyDescent="0.2">
      <c r="AG2238" vm="5195">
        <f ca="1"/>
        <v>41604</v>
      </c>
      <c r="AH2238" vm="5196">
        <f ca="1"/>
        <v>19.05</v>
      </c>
    </row>
    <row r="2239" spans="33:34" x14ac:dyDescent="0.2">
      <c r="AG2239" vm="5197">
        <f ca="1"/>
        <v>41605</v>
      </c>
      <c r="AH2239" vm="5198">
        <f ca="1"/>
        <v>19.4986</v>
      </c>
    </row>
    <row r="2240" spans="33:34" x14ac:dyDescent="0.2">
      <c r="AG2240" vm="5199">
        <f ca="1"/>
        <v>41607</v>
      </c>
      <c r="AH2240" vm="626">
        <f ca="1"/>
        <v>19.8596</v>
      </c>
    </row>
    <row r="2241" spans="33:34" x14ac:dyDescent="0.2">
      <c r="AG2241" vm="5200">
        <f ca="1"/>
        <v>41610</v>
      </c>
      <c r="AH2241" vm="5201">
        <f ca="1"/>
        <v>19.686800000000002</v>
      </c>
    </row>
    <row r="2242" spans="33:34" x14ac:dyDescent="0.2">
      <c r="AG2242" vm="5202">
        <f ca="1"/>
        <v>41611</v>
      </c>
      <c r="AH2242" vm="5203">
        <f ca="1"/>
        <v>20.2258</v>
      </c>
    </row>
    <row r="2243" spans="33:34" x14ac:dyDescent="0.2">
      <c r="AG2243" vm="5204">
        <f ca="1"/>
        <v>41612</v>
      </c>
      <c r="AH2243" vm="5205">
        <f ca="1"/>
        <v>20.178599999999999</v>
      </c>
    </row>
    <row r="2244" spans="33:34" x14ac:dyDescent="0.2">
      <c r="AG2244" vm="5206">
        <f ca="1"/>
        <v>41613</v>
      </c>
      <c r="AH2244" vm="5207">
        <f ca="1"/>
        <v>20.2822</v>
      </c>
    </row>
    <row r="2245" spans="33:34" x14ac:dyDescent="0.2">
      <c r="AG2245" vm="5208">
        <f ca="1"/>
        <v>41614</v>
      </c>
      <c r="AH2245" vm="5209">
        <f ca="1"/>
        <v>20.000699999999998</v>
      </c>
    </row>
    <row r="2246" spans="33:34" x14ac:dyDescent="0.2">
      <c r="AG2246" vm="5210">
        <f ca="1"/>
        <v>41617</v>
      </c>
      <c r="AH2246" vm="5211">
        <f ca="1"/>
        <v>20.229600000000001</v>
      </c>
    </row>
    <row r="2247" spans="33:34" x14ac:dyDescent="0.2">
      <c r="AG2247" vm="5212">
        <f ca="1"/>
        <v>41618</v>
      </c>
      <c r="AH2247" vm="5213">
        <f ca="1"/>
        <v>20.1982</v>
      </c>
    </row>
    <row r="2248" spans="33:34" x14ac:dyDescent="0.2">
      <c r="AG2248" vm="5214">
        <f ca="1"/>
        <v>41619</v>
      </c>
      <c r="AH2248" vm="5215">
        <f ca="1"/>
        <v>20.0486</v>
      </c>
    </row>
    <row r="2249" spans="33:34" x14ac:dyDescent="0.2">
      <c r="AG2249" vm="5216">
        <f ca="1"/>
        <v>41620</v>
      </c>
      <c r="AH2249" vm="5217">
        <f ca="1"/>
        <v>20.019300000000001</v>
      </c>
    </row>
    <row r="2250" spans="33:34" x14ac:dyDescent="0.2">
      <c r="AG2250" vm="5218">
        <f ca="1"/>
        <v>41621</v>
      </c>
      <c r="AH2250" vm="5219">
        <f ca="1"/>
        <v>19.801100000000002</v>
      </c>
    </row>
    <row r="2251" spans="33:34" x14ac:dyDescent="0.2">
      <c r="AG2251" vm="5220">
        <f ca="1"/>
        <v>41624</v>
      </c>
      <c r="AH2251" vm="5221">
        <f ca="1"/>
        <v>19.910699999999999</v>
      </c>
    </row>
    <row r="2252" spans="33:34" x14ac:dyDescent="0.2">
      <c r="AG2252" vm="5222">
        <f ca="1"/>
        <v>41625</v>
      </c>
      <c r="AH2252" vm="5223">
        <f ca="1"/>
        <v>19.821100000000001</v>
      </c>
    </row>
    <row r="2253" spans="33:34" x14ac:dyDescent="0.2">
      <c r="AG2253" vm="5224">
        <f ca="1"/>
        <v>41626</v>
      </c>
      <c r="AH2253" vm="5225">
        <f ca="1"/>
        <v>19.670300000000001</v>
      </c>
    </row>
    <row r="2254" spans="33:34" x14ac:dyDescent="0.2">
      <c r="AG2254" vm="5226">
        <f ca="1"/>
        <v>41627</v>
      </c>
      <c r="AH2254" vm="5227">
        <f ca="1"/>
        <v>19.445</v>
      </c>
    </row>
    <row r="2255" spans="33:34" x14ac:dyDescent="0.2">
      <c r="AG2255" vm="5228">
        <f ca="1"/>
        <v>41628</v>
      </c>
      <c r="AH2255" vm="5229">
        <f ca="1"/>
        <v>19.607800000000001</v>
      </c>
    </row>
    <row r="2256" spans="33:34" x14ac:dyDescent="0.2">
      <c r="AG2256" vm="5230">
        <f ca="1"/>
        <v>41631</v>
      </c>
      <c r="AH2256" vm="5231">
        <f ca="1"/>
        <v>20.360299999999999</v>
      </c>
    </row>
    <row r="2257" spans="33:34" x14ac:dyDescent="0.2">
      <c r="AG2257" vm="5232">
        <f ca="1"/>
        <v>41632</v>
      </c>
      <c r="AH2257" vm="5233">
        <f ca="1"/>
        <v>20.273900000000001</v>
      </c>
    </row>
    <row r="2258" spans="33:34" x14ac:dyDescent="0.2">
      <c r="AG2258" vm="5234">
        <f ca="1"/>
        <v>41634</v>
      </c>
      <c r="AH2258" vm="5235">
        <f ca="1"/>
        <v>20.139299999999999</v>
      </c>
    </row>
    <row r="2259" spans="33:34" x14ac:dyDescent="0.2">
      <c r="AG2259" vm="5236">
        <f ca="1"/>
        <v>41635</v>
      </c>
      <c r="AH2259" vm="5237">
        <f ca="1"/>
        <v>20.0032</v>
      </c>
    </row>
    <row r="2260" spans="33:34" x14ac:dyDescent="0.2">
      <c r="AG2260" vm="5238">
        <f ca="1"/>
        <v>41638</v>
      </c>
      <c r="AH2260" vm="5239">
        <f ca="1"/>
        <v>19.804300000000001</v>
      </c>
    </row>
    <row r="2261" spans="33:34" x14ac:dyDescent="0.2">
      <c r="AG2261" vm="5240">
        <f ca="1"/>
        <v>41639</v>
      </c>
      <c r="AH2261" vm="632">
        <f ca="1"/>
        <v>20.0364</v>
      </c>
    </row>
    <row r="2262" spans="33:34" x14ac:dyDescent="0.2">
      <c r="AG2262" vm="5241">
        <f ca="1"/>
        <v>41641</v>
      </c>
      <c r="AH2262" vm="5242">
        <f ca="1"/>
        <v>19.7546</v>
      </c>
    </row>
    <row r="2263" spans="33:34" x14ac:dyDescent="0.2">
      <c r="AG2263" vm="5243">
        <f ca="1"/>
        <v>41642</v>
      </c>
      <c r="AH2263" vm="5244">
        <f ca="1"/>
        <v>19.320699999999999</v>
      </c>
    </row>
    <row r="2264" spans="33:34" x14ac:dyDescent="0.2">
      <c r="AG2264" vm="5245">
        <f ca="1"/>
        <v>41645</v>
      </c>
      <c r="AH2264" vm="5246">
        <f ca="1"/>
        <v>19.426100000000002</v>
      </c>
    </row>
    <row r="2265" spans="33:34" x14ac:dyDescent="0.2">
      <c r="AG2265" vm="5247">
        <f ca="1"/>
        <v>41646</v>
      </c>
      <c r="AH2265" vm="5248">
        <f ca="1"/>
        <v>19.286999999999999</v>
      </c>
    </row>
    <row r="2266" spans="33:34" x14ac:dyDescent="0.2">
      <c r="AG2266" vm="5249">
        <f ca="1"/>
        <v>41647</v>
      </c>
      <c r="AH2266" vm="5250">
        <f ca="1"/>
        <v>19.409300000000002</v>
      </c>
    </row>
    <row r="2267" spans="33:34" x14ac:dyDescent="0.2">
      <c r="AG2267" vm="5251">
        <f ca="1"/>
        <v>41648</v>
      </c>
      <c r="AH2267" vm="5252">
        <f ca="1"/>
        <v>19.1614</v>
      </c>
    </row>
    <row r="2268" spans="33:34" x14ac:dyDescent="0.2">
      <c r="AG2268" vm="5253">
        <f ca="1"/>
        <v>41649</v>
      </c>
      <c r="AH2268" vm="5254">
        <f ca="1"/>
        <v>19.0336</v>
      </c>
    </row>
    <row r="2269" spans="33:34" x14ac:dyDescent="0.2">
      <c r="AG2269" vm="5255">
        <f ca="1"/>
        <v>41652</v>
      </c>
      <c r="AH2269" vm="5256">
        <f ca="1"/>
        <v>19.133199999999999</v>
      </c>
    </row>
    <row r="2270" spans="33:34" x14ac:dyDescent="0.2">
      <c r="AG2270" vm="5257">
        <f ca="1"/>
        <v>41653</v>
      </c>
      <c r="AH2270" vm="5258">
        <f ca="1"/>
        <v>19.5139</v>
      </c>
    </row>
    <row r="2271" spans="33:34" x14ac:dyDescent="0.2">
      <c r="AG2271" vm="5259">
        <f ca="1"/>
        <v>41654</v>
      </c>
      <c r="AH2271" vm="5260">
        <f ca="1"/>
        <v>19.9057</v>
      </c>
    </row>
    <row r="2272" spans="33:34" x14ac:dyDescent="0.2">
      <c r="AG2272" vm="5261">
        <f ca="1"/>
        <v>41655</v>
      </c>
      <c r="AH2272" vm="5262">
        <f ca="1"/>
        <v>19.794599999999999</v>
      </c>
    </row>
    <row r="2273" spans="33:34" x14ac:dyDescent="0.2">
      <c r="AG2273" vm="5263">
        <f ca="1"/>
        <v>41656</v>
      </c>
      <c r="AH2273" vm="5264">
        <f ca="1"/>
        <v>19.3096</v>
      </c>
    </row>
    <row r="2274" spans="33:34" x14ac:dyDescent="0.2">
      <c r="AG2274" vm="5265">
        <f ca="1"/>
        <v>41660</v>
      </c>
      <c r="AH2274" vm="5266">
        <f ca="1"/>
        <v>19.6096</v>
      </c>
    </row>
    <row r="2275" spans="33:34" x14ac:dyDescent="0.2">
      <c r="AG2275" vm="5267">
        <f ca="1"/>
        <v>41661</v>
      </c>
      <c r="AH2275" vm="5268">
        <f ca="1"/>
        <v>19.6968</v>
      </c>
    </row>
    <row r="2276" spans="33:34" x14ac:dyDescent="0.2">
      <c r="AG2276" vm="5269">
        <f ca="1"/>
        <v>41662</v>
      </c>
      <c r="AH2276" vm="5270">
        <f ca="1"/>
        <v>19.863600000000002</v>
      </c>
    </row>
    <row r="2277" spans="33:34" x14ac:dyDescent="0.2">
      <c r="AG2277" vm="5271">
        <f ca="1"/>
        <v>41663</v>
      </c>
      <c r="AH2277" vm="5272">
        <f ca="1"/>
        <v>19.502500000000001</v>
      </c>
    </row>
    <row r="2278" spans="33:34" x14ac:dyDescent="0.2">
      <c r="AG2278" vm="5273">
        <f ca="1"/>
        <v>41666</v>
      </c>
      <c r="AH2278" vm="5274">
        <f ca="1"/>
        <v>19.660699999999999</v>
      </c>
    </row>
    <row r="2279" spans="33:34" x14ac:dyDescent="0.2">
      <c r="AG2279" vm="5275">
        <f ca="1"/>
        <v>41667</v>
      </c>
      <c r="AH2279" vm="5276">
        <f ca="1"/>
        <v>18.089300000000001</v>
      </c>
    </row>
    <row r="2280" spans="33:34" x14ac:dyDescent="0.2">
      <c r="AG2280" vm="5277">
        <f ca="1"/>
        <v>41668</v>
      </c>
      <c r="AH2280" vm="5278">
        <f ca="1"/>
        <v>17.883900000000001</v>
      </c>
    </row>
    <row r="2281" spans="33:34" x14ac:dyDescent="0.2">
      <c r="AG2281" vm="5279">
        <f ca="1"/>
        <v>41669</v>
      </c>
      <c r="AH2281" vm="5280">
        <f ca="1"/>
        <v>17.849299999999999</v>
      </c>
    </row>
    <row r="2282" spans="33:34" x14ac:dyDescent="0.2">
      <c r="AG2282" vm="5281">
        <f ca="1"/>
        <v>41670</v>
      </c>
      <c r="AH2282" vm="638">
        <f ca="1"/>
        <v>17.878599999999999</v>
      </c>
    </row>
    <row r="2283" spans="33:34" x14ac:dyDescent="0.2">
      <c r="AG2283" vm="5282">
        <f ca="1"/>
        <v>41673</v>
      </c>
      <c r="AH2283" vm="5283">
        <f ca="1"/>
        <v>17.911799999999999</v>
      </c>
    </row>
    <row r="2284" spans="33:34" x14ac:dyDescent="0.2">
      <c r="AG2284" vm="5284">
        <f ca="1"/>
        <v>41674</v>
      </c>
      <c r="AH2284" vm="5285">
        <f ca="1"/>
        <v>18.171099999999999</v>
      </c>
    </row>
    <row r="2285" spans="33:34" x14ac:dyDescent="0.2">
      <c r="AG2285" vm="5286">
        <f ca="1"/>
        <v>41675</v>
      </c>
      <c r="AH2285" vm="5287">
        <f ca="1"/>
        <v>18.306799999999999</v>
      </c>
    </row>
    <row r="2286" spans="33:34" x14ac:dyDescent="0.2">
      <c r="AG2286" vm="5288">
        <f ca="1"/>
        <v>41676</v>
      </c>
      <c r="AH2286" vm="5289">
        <f ca="1"/>
        <v>18.303899999999999</v>
      </c>
    </row>
    <row r="2287" spans="33:34" x14ac:dyDescent="0.2">
      <c r="AG2287" vm="5290">
        <f ca="1"/>
        <v>41677</v>
      </c>
      <c r="AH2287" vm="5291">
        <f ca="1"/>
        <v>18.559999999999999</v>
      </c>
    </row>
    <row r="2288" spans="33:34" x14ac:dyDescent="0.2">
      <c r="AG2288" vm="5292">
        <f ca="1"/>
        <v>41680</v>
      </c>
      <c r="AH2288" vm="5293">
        <f ca="1"/>
        <v>18.892499999999998</v>
      </c>
    </row>
    <row r="2289" spans="33:34" x14ac:dyDescent="0.2">
      <c r="AG2289" vm="5294">
        <f ca="1"/>
        <v>41681</v>
      </c>
      <c r="AH2289" vm="5295">
        <f ca="1"/>
        <v>19.141400000000001</v>
      </c>
    </row>
    <row r="2290" spans="33:34" x14ac:dyDescent="0.2">
      <c r="AG2290" vm="5296">
        <f ca="1"/>
        <v>41682</v>
      </c>
      <c r="AH2290" vm="5297">
        <f ca="1"/>
        <v>19.14</v>
      </c>
    </row>
    <row r="2291" spans="33:34" x14ac:dyDescent="0.2">
      <c r="AG2291" vm="5298">
        <f ca="1"/>
        <v>41683</v>
      </c>
      <c r="AH2291" vm="5299">
        <f ca="1"/>
        <v>19.443899999999999</v>
      </c>
    </row>
    <row r="2292" spans="33:34" x14ac:dyDescent="0.2">
      <c r="AG2292" vm="5300">
        <f ca="1"/>
        <v>41684</v>
      </c>
      <c r="AH2292" vm="5301">
        <f ca="1"/>
        <v>19.4282</v>
      </c>
    </row>
    <row r="2293" spans="33:34" x14ac:dyDescent="0.2">
      <c r="AG2293" vm="5302">
        <f ca="1"/>
        <v>41688</v>
      </c>
      <c r="AH2293" vm="5303">
        <f ca="1"/>
        <v>19.499600000000001</v>
      </c>
    </row>
    <row r="2294" spans="33:34" x14ac:dyDescent="0.2">
      <c r="AG2294" vm="5304">
        <f ca="1"/>
        <v>41689</v>
      </c>
      <c r="AH2294" vm="5305">
        <f ca="1"/>
        <v>19.191800000000001</v>
      </c>
    </row>
    <row r="2295" spans="33:34" x14ac:dyDescent="0.2">
      <c r="AG2295" vm="5306">
        <f ca="1"/>
        <v>41690</v>
      </c>
      <c r="AH2295" vm="5307">
        <f ca="1"/>
        <v>18.9696</v>
      </c>
    </row>
    <row r="2296" spans="33:34" x14ac:dyDescent="0.2">
      <c r="AG2296" vm="5308">
        <f ca="1"/>
        <v>41691</v>
      </c>
      <c r="AH2296" vm="5309">
        <f ca="1"/>
        <v>18.758900000000001</v>
      </c>
    </row>
    <row r="2297" spans="33:34" x14ac:dyDescent="0.2">
      <c r="AG2297" vm="5310">
        <f ca="1"/>
        <v>41694</v>
      </c>
      <c r="AH2297" vm="5311">
        <f ca="1"/>
        <v>18.841100000000001</v>
      </c>
    </row>
    <row r="2298" spans="33:34" x14ac:dyDescent="0.2">
      <c r="AG2298" vm="5312">
        <f ca="1"/>
        <v>41695</v>
      </c>
      <c r="AH2298" vm="5313">
        <f ca="1"/>
        <v>18.645</v>
      </c>
    </row>
    <row r="2299" spans="33:34" x14ac:dyDescent="0.2">
      <c r="AG2299" vm="5314">
        <f ca="1"/>
        <v>41696</v>
      </c>
      <c r="AH2299" vm="5315">
        <f ca="1"/>
        <v>18.476800000000001</v>
      </c>
    </row>
    <row r="2300" spans="33:34" x14ac:dyDescent="0.2">
      <c r="AG2300" vm="5316">
        <f ca="1"/>
        <v>41697</v>
      </c>
      <c r="AH2300" vm="5317">
        <f ca="1"/>
        <v>18.845300000000002</v>
      </c>
    </row>
    <row r="2301" spans="33:34" x14ac:dyDescent="0.2">
      <c r="AG2301" vm="5318">
        <f ca="1"/>
        <v>41698</v>
      </c>
      <c r="AH2301" vm="644">
        <f ca="1"/>
        <v>18.7943</v>
      </c>
    </row>
    <row r="2302" spans="33:34" x14ac:dyDescent="0.2">
      <c r="AG2302" vm="5319">
        <f ca="1"/>
        <v>41701</v>
      </c>
      <c r="AH2302" vm="5320">
        <f ca="1"/>
        <v>18.848600000000001</v>
      </c>
    </row>
    <row r="2303" spans="33:34" x14ac:dyDescent="0.2">
      <c r="AG2303" vm="5321">
        <f ca="1"/>
        <v>41702</v>
      </c>
      <c r="AH2303" vm="5322">
        <f ca="1"/>
        <v>18.972799999999999</v>
      </c>
    </row>
    <row r="2304" spans="33:34" x14ac:dyDescent="0.2">
      <c r="AG2304" vm="5323">
        <f ca="1"/>
        <v>41703</v>
      </c>
      <c r="AH2304" vm="5324">
        <f ca="1"/>
        <v>19.012799999999999</v>
      </c>
    </row>
    <row r="2305" spans="33:34" x14ac:dyDescent="0.2">
      <c r="AG2305" vm="5325">
        <f ca="1"/>
        <v>41704</v>
      </c>
      <c r="AH2305" vm="5326">
        <f ca="1"/>
        <v>18.955300000000001</v>
      </c>
    </row>
    <row r="2306" spans="33:34" x14ac:dyDescent="0.2">
      <c r="AG2306" vm="5327">
        <f ca="1"/>
        <v>41705</v>
      </c>
      <c r="AH2306" vm="5328">
        <f ca="1"/>
        <v>18.944299999999998</v>
      </c>
    </row>
    <row r="2307" spans="33:34" x14ac:dyDescent="0.2">
      <c r="AG2307" vm="5329">
        <f ca="1"/>
        <v>41708</v>
      </c>
      <c r="AH2307" vm="5330">
        <f ca="1"/>
        <v>18.961400000000001</v>
      </c>
    </row>
    <row r="2308" spans="33:34" x14ac:dyDescent="0.2">
      <c r="AG2308" vm="5331">
        <f ca="1"/>
        <v>41709</v>
      </c>
      <c r="AH2308" vm="5332">
        <f ca="1"/>
        <v>19.146100000000001</v>
      </c>
    </row>
    <row r="2309" spans="33:34" x14ac:dyDescent="0.2">
      <c r="AG2309" vm="5333">
        <f ca="1"/>
        <v>41710</v>
      </c>
      <c r="AH2309" vm="5334">
        <f ca="1"/>
        <v>19.1646</v>
      </c>
    </row>
    <row r="2310" spans="33:34" x14ac:dyDescent="0.2">
      <c r="AG2310" vm="5335">
        <f ca="1"/>
        <v>41711</v>
      </c>
      <c r="AH2310" vm="5336">
        <f ca="1"/>
        <v>18.951799999999999</v>
      </c>
    </row>
    <row r="2311" spans="33:34" x14ac:dyDescent="0.2">
      <c r="AG2311" vm="5337">
        <f ca="1"/>
        <v>41712</v>
      </c>
      <c r="AH2311" vm="5338">
        <f ca="1"/>
        <v>18.738900000000001</v>
      </c>
    </row>
    <row r="2312" spans="33:34" x14ac:dyDescent="0.2">
      <c r="AG2312" vm="5339">
        <f ca="1"/>
        <v>41715</v>
      </c>
      <c r="AH2312" vm="5340">
        <f ca="1"/>
        <v>18.812100000000001</v>
      </c>
    </row>
    <row r="2313" spans="33:34" x14ac:dyDescent="0.2">
      <c r="AG2313" vm="5341">
        <f ca="1"/>
        <v>41716</v>
      </c>
      <c r="AH2313" vm="5342">
        <f ca="1"/>
        <v>18.9786</v>
      </c>
    </row>
    <row r="2314" spans="33:34" x14ac:dyDescent="0.2">
      <c r="AG2314" vm="5343">
        <f ca="1"/>
        <v>41717</v>
      </c>
      <c r="AH2314" vm="5344">
        <f ca="1"/>
        <v>18.973600000000001</v>
      </c>
    </row>
    <row r="2315" spans="33:34" x14ac:dyDescent="0.2">
      <c r="AG2315" vm="5345">
        <f ca="1"/>
        <v>41718</v>
      </c>
      <c r="AH2315" vm="5346">
        <f ca="1"/>
        <v>18.882100000000001</v>
      </c>
    </row>
    <row r="2316" spans="33:34" x14ac:dyDescent="0.2">
      <c r="AG2316" vm="5347">
        <f ca="1"/>
        <v>41719</v>
      </c>
      <c r="AH2316" vm="5348">
        <f ca="1"/>
        <v>19.031099999999999</v>
      </c>
    </row>
    <row r="2317" spans="33:34" x14ac:dyDescent="0.2">
      <c r="AG2317" vm="5349">
        <f ca="1"/>
        <v>41722</v>
      </c>
      <c r="AH2317" vm="5350">
        <f ca="1"/>
        <v>19.256799999999998</v>
      </c>
    </row>
    <row r="2318" spans="33:34" x14ac:dyDescent="0.2">
      <c r="AG2318" vm="5351">
        <f ca="1"/>
        <v>41723</v>
      </c>
      <c r="AH2318" vm="5352">
        <f ca="1"/>
        <v>19.463899999999999</v>
      </c>
    </row>
    <row r="2319" spans="33:34" x14ac:dyDescent="0.2">
      <c r="AG2319" vm="5353">
        <f ca="1"/>
        <v>41724</v>
      </c>
      <c r="AH2319" vm="5354">
        <f ca="1"/>
        <v>19.277799999999999</v>
      </c>
    </row>
    <row r="2320" spans="33:34" x14ac:dyDescent="0.2">
      <c r="AG2320" vm="5355">
        <f ca="1"/>
        <v>41725</v>
      </c>
      <c r="AH2320" vm="5356">
        <f ca="1"/>
        <v>19.195</v>
      </c>
    </row>
    <row r="2321" spans="33:34" x14ac:dyDescent="0.2">
      <c r="AG2321" vm="5357">
        <f ca="1"/>
        <v>41726</v>
      </c>
      <c r="AH2321" vm="5358">
        <f ca="1"/>
        <v>19.1736</v>
      </c>
    </row>
    <row r="2322" spans="33:34" x14ac:dyDescent="0.2">
      <c r="AG2322" vm="5359">
        <f ca="1"/>
        <v>41729</v>
      </c>
      <c r="AH2322" vm="650">
        <f ca="1"/>
        <v>19.1693</v>
      </c>
    </row>
    <row r="2323" spans="33:34" x14ac:dyDescent="0.2">
      <c r="AG2323" vm="655">
        <f ca="1"/>
        <v>41730</v>
      </c>
      <c r="AH2323" vm="5360">
        <f ca="1"/>
        <v>19.3446</v>
      </c>
    </row>
    <row r="2324" spans="33:34" x14ac:dyDescent="0.2">
      <c r="AG2324" vm="5361">
        <f ca="1"/>
        <v>41731</v>
      </c>
      <c r="AH2324" vm="5362">
        <f ca="1"/>
        <v>19.376799999999999</v>
      </c>
    </row>
    <row r="2325" spans="33:34" x14ac:dyDescent="0.2">
      <c r="AG2325" vm="5363">
        <f ca="1"/>
        <v>41732</v>
      </c>
      <c r="AH2325" vm="5364">
        <f ca="1"/>
        <v>19.2425</v>
      </c>
    </row>
    <row r="2326" spans="33:34" x14ac:dyDescent="0.2">
      <c r="AG2326" vm="5365">
        <f ca="1"/>
        <v>41733</v>
      </c>
      <c r="AH2326" vm="5366">
        <f ca="1"/>
        <v>18.993600000000001</v>
      </c>
    </row>
    <row r="2327" spans="33:34" x14ac:dyDescent="0.2">
      <c r="AG2327" vm="5367">
        <f ca="1"/>
        <v>41736</v>
      </c>
      <c r="AH2327" vm="5368">
        <f ca="1"/>
        <v>18.6953</v>
      </c>
    </row>
    <row r="2328" spans="33:34" x14ac:dyDescent="0.2">
      <c r="AG2328" vm="5369">
        <f ca="1"/>
        <v>41737</v>
      </c>
      <c r="AH2328" vm="5370">
        <f ca="1"/>
        <v>18.694299999999998</v>
      </c>
    </row>
    <row r="2329" spans="33:34" x14ac:dyDescent="0.2">
      <c r="AG2329" vm="5371">
        <f ca="1"/>
        <v>41738</v>
      </c>
      <c r="AH2329" vm="5372">
        <f ca="1"/>
        <v>18.940000000000001</v>
      </c>
    </row>
    <row r="2330" spans="33:34" x14ac:dyDescent="0.2">
      <c r="AG2330" vm="5373">
        <f ca="1"/>
        <v>41739</v>
      </c>
      <c r="AH2330" vm="5374">
        <f ca="1"/>
        <v>18.695699999999999</v>
      </c>
    </row>
    <row r="2331" spans="33:34" x14ac:dyDescent="0.2">
      <c r="AG2331" vm="5375">
        <f ca="1"/>
        <v>41740</v>
      </c>
      <c r="AH2331" vm="5376">
        <f ca="1"/>
        <v>18.557500000000001</v>
      </c>
    </row>
    <row r="2332" spans="33:34" x14ac:dyDescent="0.2">
      <c r="AG2332" vm="5377">
        <f ca="1"/>
        <v>41743</v>
      </c>
      <c r="AH2332" vm="5378">
        <f ca="1"/>
        <v>18.631399999999999</v>
      </c>
    </row>
    <row r="2333" spans="33:34" x14ac:dyDescent="0.2">
      <c r="AG2333" vm="5379">
        <f ca="1"/>
        <v>41744</v>
      </c>
      <c r="AH2333" vm="5380">
        <f ca="1"/>
        <v>18.4985</v>
      </c>
    </row>
    <row r="2334" spans="33:34" x14ac:dyDescent="0.2">
      <c r="AG2334" vm="5381">
        <f ca="1"/>
        <v>41745</v>
      </c>
      <c r="AH2334" vm="5382">
        <f ca="1"/>
        <v>18.536100000000001</v>
      </c>
    </row>
    <row r="2335" spans="33:34" x14ac:dyDescent="0.2">
      <c r="AG2335" vm="5383">
        <f ca="1"/>
        <v>41746</v>
      </c>
      <c r="AH2335" vm="5384">
        <f ca="1"/>
        <v>18.747800000000002</v>
      </c>
    </row>
    <row r="2336" spans="33:34" x14ac:dyDescent="0.2">
      <c r="AG2336" vm="5385">
        <f ca="1"/>
        <v>41750</v>
      </c>
      <c r="AH2336" vm="5386">
        <f ca="1"/>
        <v>18.970300000000002</v>
      </c>
    </row>
    <row r="2337" spans="33:34" x14ac:dyDescent="0.2">
      <c r="AG2337" vm="5387">
        <f ca="1"/>
        <v>41751</v>
      </c>
      <c r="AH2337" vm="5388">
        <f ca="1"/>
        <v>18.9892</v>
      </c>
    </row>
    <row r="2338" spans="33:34" x14ac:dyDescent="0.2">
      <c r="AG2338" vm="5389">
        <f ca="1"/>
        <v>41752</v>
      </c>
      <c r="AH2338" vm="5390">
        <f ca="1"/>
        <v>18.741099999999999</v>
      </c>
    </row>
    <row r="2339" spans="33:34" x14ac:dyDescent="0.2">
      <c r="AG2339" vm="5391">
        <f ca="1"/>
        <v>41753</v>
      </c>
      <c r="AH2339" vm="5392">
        <f ca="1"/>
        <v>20.2775</v>
      </c>
    </row>
    <row r="2340" spans="33:34" x14ac:dyDescent="0.2">
      <c r="AG2340" vm="5393">
        <f ca="1"/>
        <v>41754</v>
      </c>
      <c r="AH2340" vm="5394">
        <f ca="1"/>
        <v>20.426400000000001</v>
      </c>
    </row>
    <row r="2341" spans="33:34" x14ac:dyDescent="0.2">
      <c r="AG2341" vm="5395">
        <f ca="1"/>
        <v>41757</v>
      </c>
      <c r="AH2341" vm="5396">
        <f ca="1"/>
        <v>21.217500000000001</v>
      </c>
    </row>
    <row r="2342" spans="33:34" x14ac:dyDescent="0.2">
      <c r="AG2342" vm="5397">
        <f ca="1"/>
        <v>41758</v>
      </c>
      <c r="AH2342" vm="5398">
        <f ca="1"/>
        <v>21.154599999999999</v>
      </c>
    </row>
    <row r="2343" spans="33:34" x14ac:dyDescent="0.2">
      <c r="AG2343" vm="5399">
        <f ca="1"/>
        <v>41759</v>
      </c>
      <c r="AH2343" vm="656">
        <f ca="1"/>
        <v>21.0746</v>
      </c>
    </row>
    <row r="2344" spans="33:34" x14ac:dyDescent="0.2">
      <c r="AG2344" vm="660">
        <f ca="1"/>
        <v>41760</v>
      </c>
      <c r="AH2344" vm="5400">
        <f ca="1"/>
        <v>21.124300000000002</v>
      </c>
    </row>
    <row r="2345" spans="33:34" x14ac:dyDescent="0.2">
      <c r="AG2345" vm="5401">
        <f ca="1"/>
        <v>41761</v>
      </c>
      <c r="AH2345" vm="5402">
        <f ca="1"/>
        <v>21.163599999999999</v>
      </c>
    </row>
    <row r="2346" spans="33:34" x14ac:dyDescent="0.2">
      <c r="AG2346" vm="5403">
        <f ca="1"/>
        <v>41764</v>
      </c>
      <c r="AH2346" vm="5404">
        <f ca="1"/>
        <v>21.462800000000001</v>
      </c>
    </row>
    <row r="2347" spans="33:34" x14ac:dyDescent="0.2">
      <c r="AG2347" vm="5405">
        <f ca="1"/>
        <v>41765</v>
      </c>
      <c r="AH2347" vm="5406">
        <f ca="1"/>
        <v>21.228899999999999</v>
      </c>
    </row>
    <row r="2348" spans="33:34" x14ac:dyDescent="0.2">
      <c r="AG2348" vm="5407">
        <f ca="1"/>
        <v>41766</v>
      </c>
      <c r="AH2348" vm="5398">
        <f ca="1"/>
        <v>21.154599999999999</v>
      </c>
    </row>
    <row r="2349" spans="33:34" x14ac:dyDescent="0.2">
      <c r="AG2349" vm="5408">
        <f ca="1"/>
        <v>41767</v>
      </c>
      <c r="AH2349" vm="5409">
        <f ca="1"/>
        <v>20.999600000000001</v>
      </c>
    </row>
    <row r="2350" spans="33:34" x14ac:dyDescent="0.2">
      <c r="AG2350" vm="5410">
        <f ca="1"/>
        <v>41768</v>
      </c>
      <c r="AH2350" vm="5411">
        <f ca="1"/>
        <v>20.912199999999999</v>
      </c>
    </row>
    <row r="2351" spans="33:34" x14ac:dyDescent="0.2">
      <c r="AG2351" vm="5412">
        <f ca="1"/>
        <v>41771</v>
      </c>
      <c r="AH2351" vm="5413">
        <f ca="1"/>
        <v>21.172499999999999</v>
      </c>
    </row>
    <row r="2352" spans="33:34" x14ac:dyDescent="0.2">
      <c r="AG2352" vm="5414">
        <f ca="1"/>
        <v>41772</v>
      </c>
      <c r="AH2352" vm="5415">
        <f ca="1"/>
        <v>21.2057</v>
      </c>
    </row>
    <row r="2353" spans="33:34" x14ac:dyDescent="0.2">
      <c r="AG2353" vm="5416">
        <f ca="1"/>
        <v>41773</v>
      </c>
      <c r="AH2353" vm="5417">
        <f ca="1"/>
        <v>21.209599999999998</v>
      </c>
    </row>
    <row r="2354" spans="33:34" x14ac:dyDescent="0.2">
      <c r="AG2354" vm="5418">
        <f ca="1"/>
        <v>41774</v>
      </c>
      <c r="AH2354" vm="5419">
        <f ca="1"/>
        <v>21.029299999999999</v>
      </c>
    </row>
    <row r="2355" spans="33:34" x14ac:dyDescent="0.2">
      <c r="AG2355" vm="5420">
        <f ca="1"/>
        <v>41775</v>
      </c>
      <c r="AH2355" vm="5421">
        <f ca="1"/>
        <v>21.339600000000001</v>
      </c>
    </row>
    <row r="2356" spans="33:34" x14ac:dyDescent="0.2">
      <c r="AG2356" vm="5422">
        <f ca="1"/>
        <v>41778</v>
      </c>
      <c r="AH2356" vm="5423">
        <f ca="1"/>
        <v>21.592500000000001</v>
      </c>
    </row>
    <row r="2357" spans="33:34" x14ac:dyDescent="0.2">
      <c r="AG2357" vm="5424">
        <f ca="1"/>
        <v>41779</v>
      </c>
      <c r="AH2357" vm="5425">
        <f ca="1"/>
        <v>21.596800000000002</v>
      </c>
    </row>
    <row r="2358" spans="33:34" x14ac:dyDescent="0.2">
      <c r="AG2358" vm="5426">
        <f ca="1"/>
        <v>41780</v>
      </c>
      <c r="AH2358" vm="5427">
        <f ca="1"/>
        <v>21.6539</v>
      </c>
    </row>
    <row r="2359" spans="33:34" x14ac:dyDescent="0.2">
      <c r="AG2359" vm="5428">
        <f ca="1"/>
        <v>41781</v>
      </c>
      <c r="AH2359" vm="5429">
        <f ca="1"/>
        <v>21.688199999999998</v>
      </c>
    </row>
    <row r="2360" spans="33:34" x14ac:dyDescent="0.2">
      <c r="AG2360" vm="5430">
        <f ca="1"/>
        <v>41782</v>
      </c>
      <c r="AH2360" vm="5431">
        <f ca="1"/>
        <v>21.933199999999999</v>
      </c>
    </row>
    <row r="2361" spans="33:34" x14ac:dyDescent="0.2">
      <c r="AG2361" vm="5432">
        <f ca="1"/>
        <v>41786</v>
      </c>
      <c r="AH2361" vm="5433">
        <f ca="1"/>
        <v>22.343900000000001</v>
      </c>
    </row>
    <row r="2362" spans="33:34" x14ac:dyDescent="0.2">
      <c r="AG2362" vm="5434">
        <f ca="1"/>
        <v>41787</v>
      </c>
      <c r="AH2362" vm="5435">
        <f ca="1"/>
        <v>22.286000000000001</v>
      </c>
    </row>
    <row r="2363" spans="33:34" x14ac:dyDescent="0.2">
      <c r="AG2363" vm="5436">
        <f ca="1"/>
        <v>41788</v>
      </c>
      <c r="AH2363" vm="5437">
        <f ca="1"/>
        <v>22.6921</v>
      </c>
    </row>
    <row r="2364" spans="33:34" x14ac:dyDescent="0.2">
      <c r="AG2364" vm="5438">
        <f ca="1"/>
        <v>41789</v>
      </c>
      <c r="AH2364" vm="661">
        <f ca="1"/>
        <v>22.607099999999999</v>
      </c>
    </row>
    <row r="2365" spans="33:34" x14ac:dyDescent="0.2">
      <c r="AG2365" vm="5439">
        <f ca="1"/>
        <v>41792</v>
      </c>
      <c r="AH2365" vm="5440">
        <f ca="1"/>
        <v>22.451799999999999</v>
      </c>
    </row>
    <row r="2366" spans="33:34" x14ac:dyDescent="0.2">
      <c r="AG2366" vm="5441">
        <f ca="1"/>
        <v>41793</v>
      </c>
      <c r="AH2366" vm="5442">
        <f ca="1"/>
        <v>22.769300000000001</v>
      </c>
    </row>
    <row r="2367" spans="33:34" x14ac:dyDescent="0.2">
      <c r="AG2367" vm="5443">
        <f ca="1"/>
        <v>41794</v>
      </c>
      <c r="AH2367" vm="5444">
        <f ca="1"/>
        <v>23.029299999999999</v>
      </c>
    </row>
    <row r="2368" spans="33:34" x14ac:dyDescent="0.2">
      <c r="AG2368" vm="5445">
        <f ca="1"/>
        <v>41795</v>
      </c>
      <c r="AH2368" vm="5446">
        <f ca="1"/>
        <v>23.119599999999998</v>
      </c>
    </row>
    <row r="2369" spans="33:34" x14ac:dyDescent="0.2">
      <c r="AG2369" vm="5447">
        <f ca="1"/>
        <v>41796</v>
      </c>
      <c r="AH2369" vm="5448">
        <f ca="1"/>
        <v>23.056000000000001</v>
      </c>
    </row>
    <row r="2370" spans="33:34" x14ac:dyDescent="0.2">
      <c r="AG2370" vm="5449">
        <f ca="1"/>
        <v>41799</v>
      </c>
      <c r="AH2370" vm="5450">
        <f ca="1"/>
        <v>23.425000000000001</v>
      </c>
    </row>
    <row r="2371" spans="33:34" x14ac:dyDescent="0.2">
      <c r="AG2371" vm="5451">
        <f ca="1"/>
        <v>41800</v>
      </c>
      <c r="AH2371" vm="5452">
        <f ca="1"/>
        <v>23.5625</v>
      </c>
    </row>
    <row r="2372" spans="33:34" x14ac:dyDescent="0.2">
      <c r="AG2372" vm="5453">
        <f ca="1"/>
        <v>41801</v>
      </c>
      <c r="AH2372" vm="5454">
        <f ca="1"/>
        <v>23.465</v>
      </c>
    </row>
    <row r="2373" spans="33:34" x14ac:dyDescent="0.2">
      <c r="AG2373" vm="5455">
        <f ca="1"/>
        <v>41802</v>
      </c>
      <c r="AH2373" vm="5456">
        <f ca="1"/>
        <v>23.072500000000002</v>
      </c>
    </row>
    <row r="2374" spans="33:34" x14ac:dyDescent="0.2">
      <c r="AG2374" vm="5457">
        <f ca="1"/>
        <v>41803</v>
      </c>
      <c r="AH2374" vm="5458">
        <f ca="1"/>
        <v>22.82</v>
      </c>
    </row>
    <row r="2375" spans="33:34" x14ac:dyDescent="0.2">
      <c r="AG2375" vm="5459">
        <f ca="1"/>
        <v>41806</v>
      </c>
      <c r="AH2375" vm="5460">
        <f ca="1"/>
        <v>23.05</v>
      </c>
    </row>
    <row r="2376" spans="33:34" x14ac:dyDescent="0.2">
      <c r="AG2376" vm="5461">
        <f ca="1"/>
        <v>41807</v>
      </c>
      <c r="AH2376" vm="5462">
        <f ca="1"/>
        <v>23.02</v>
      </c>
    </row>
    <row r="2377" spans="33:34" x14ac:dyDescent="0.2">
      <c r="AG2377" vm="5463">
        <f ca="1"/>
        <v>41808</v>
      </c>
      <c r="AH2377" vm="5464">
        <f ca="1"/>
        <v>23.045000000000002</v>
      </c>
    </row>
    <row r="2378" spans="33:34" x14ac:dyDescent="0.2">
      <c r="AG2378" vm="5465">
        <f ca="1"/>
        <v>41809</v>
      </c>
      <c r="AH2378" vm="5466">
        <f ca="1"/>
        <v>22.965</v>
      </c>
    </row>
    <row r="2379" spans="33:34" x14ac:dyDescent="0.2">
      <c r="AG2379" vm="5467">
        <f ca="1"/>
        <v>41810</v>
      </c>
      <c r="AH2379" vm="5468">
        <f ca="1"/>
        <v>22.727499999999999</v>
      </c>
    </row>
    <row r="2380" spans="33:34" x14ac:dyDescent="0.2">
      <c r="AG2380" vm="5469">
        <f ca="1"/>
        <v>41813</v>
      </c>
      <c r="AH2380" vm="5470">
        <f ca="1"/>
        <v>22.7075</v>
      </c>
    </row>
    <row r="2381" spans="33:34" x14ac:dyDescent="0.2">
      <c r="AG2381" vm="5471">
        <f ca="1"/>
        <v>41814</v>
      </c>
      <c r="AH2381" vm="5472">
        <f ca="1"/>
        <v>22.57</v>
      </c>
    </row>
    <row r="2382" spans="33:34" x14ac:dyDescent="0.2">
      <c r="AG2382" vm="5473">
        <f ca="1"/>
        <v>41815</v>
      </c>
      <c r="AH2382" vm="5474">
        <f ca="1"/>
        <v>22.59</v>
      </c>
    </row>
    <row r="2383" spans="33:34" x14ac:dyDescent="0.2">
      <c r="AG2383" vm="5475">
        <f ca="1"/>
        <v>41816</v>
      </c>
      <c r="AH2383" vm="5476">
        <f ca="1"/>
        <v>22.725000000000001</v>
      </c>
    </row>
    <row r="2384" spans="33:34" x14ac:dyDescent="0.2">
      <c r="AG2384" vm="5477">
        <f ca="1"/>
        <v>41817</v>
      </c>
      <c r="AH2384" vm="5478">
        <f ca="1"/>
        <v>22.995000000000001</v>
      </c>
    </row>
    <row r="2385" spans="33:34" x14ac:dyDescent="0.2">
      <c r="AG2385" vm="5479">
        <f ca="1"/>
        <v>41820</v>
      </c>
      <c r="AH2385" vm="666">
        <f ca="1"/>
        <v>23.232500000000002</v>
      </c>
    </row>
    <row r="2386" spans="33:34" x14ac:dyDescent="0.2">
      <c r="AG2386" vm="670">
        <f ca="1"/>
        <v>41821</v>
      </c>
      <c r="AH2386" vm="5480">
        <f ca="1"/>
        <v>23.38</v>
      </c>
    </row>
    <row r="2387" spans="33:34" x14ac:dyDescent="0.2">
      <c r="AG2387" vm="5481">
        <f ca="1"/>
        <v>41822</v>
      </c>
      <c r="AH2387" vm="5482">
        <f ca="1"/>
        <v>23.37</v>
      </c>
    </row>
    <row r="2388" spans="33:34" x14ac:dyDescent="0.2">
      <c r="AG2388" vm="5483">
        <f ca="1"/>
        <v>41823</v>
      </c>
      <c r="AH2388" vm="5484">
        <f ca="1"/>
        <v>23.5075</v>
      </c>
    </row>
    <row r="2389" spans="33:34" x14ac:dyDescent="0.2">
      <c r="AG2389" vm="5485">
        <f ca="1"/>
        <v>41827</v>
      </c>
      <c r="AH2389" vm="5486">
        <f ca="1"/>
        <v>23.992000000000001</v>
      </c>
    </row>
    <row r="2390" spans="33:34" x14ac:dyDescent="0.2">
      <c r="AG2390" vm="5487">
        <f ca="1"/>
        <v>41828</v>
      </c>
      <c r="AH2390" vm="5488">
        <f ca="1"/>
        <v>23.837499999999999</v>
      </c>
    </row>
    <row r="2391" spans="33:34" x14ac:dyDescent="0.2">
      <c r="AG2391" vm="5489">
        <f ca="1"/>
        <v>41829</v>
      </c>
      <c r="AH2391" vm="5490">
        <f ca="1"/>
        <v>23.8475</v>
      </c>
    </row>
    <row r="2392" spans="33:34" x14ac:dyDescent="0.2">
      <c r="AG2392" vm="5491">
        <f ca="1"/>
        <v>41830</v>
      </c>
      <c r="AH2392" vm="5492">
        <f ca="1"/>
        <v>23.758800000000001</v>
      </c>
    </row>
    <row r="2393" spans="33:34" x14ac:dyDescent="0.2">
      <c r="AG2393" vm="5493">
        <f ca="1"/>
        <v>41831</v>
      </c>
      <c r="AH2393" vm="5494">
        <f ca="1"/>
        <v>23.805</v>
      </c>
    </row>
    <row r="2394" spans="33:34" x14ac:dyDescent="0.2">
      <c r="AG2394" vm="5495">
        <f ca="1"/>
        <v>41834</v>
      </c>
      <c r="AH2394" vm="5496">
        <f ca="1"/>
        <v>24.112500000000001</v>
      </c>
    </row>
    <row r="2395" spans="33:34" x14ac:dyDescent="0.2">
      <c r="AG2395" vm="5497">
        <f ca="1"/>
        <v>41835</v>
      </c>
      <c r="AH2395" vm="5498">
        <f ca="1"/>
        <v>23.83</v>
      </c>
    </row>
    <row r="2396" spans="33:34" x14ac:dyDescent="0.2">
      <c r="AG2396" vm="5499">
        <f ca="1"/>
        <v>41836</v>
      </c>
      <c r="AH2396" vm="5500">
        <f ca="1"/>
        <v>23.695</v>
      </c>
    </row>
    <row r="2397" spans="33:34" x14ac:dyDescent="0.2">
      <c r="AG2397" vm="5501">
        <f ca="1"/>
        <v>41837</v>
      </c>
      <c r="AH2397" vm="5502">
        <f ca="1"/>
        <v>23.272500000000001</v>
      </c>
    </row>
    <row r="2398" spans="33:34" x14ac:dyDescent="0.2">
      <c r="AG2398" vm="5503">
        <f ca="1"/>
        <v>41838</v>
      </c>
      <c r="AH2398" vm="5504">
        <f ca="1"/>
        <v>23.607500000000002</v>
      </c>
    </row>
    <row r="2399" spans="33:34" x14ac:dyDescent="0.2">
      <c r="AG2399" vm="5505">
        <f ca="1"/>
        <v>41841</v>
      </c>
      <c r="AH2399" vm="5506">
        <f ca="1"/>
        <v>23.4847</v>
      </c>
    </row>
    <row r="2400" spans="33:34" x14ac:dyDescent="0.2">
      <c r="AG2400" vm="5507">
        <f ca="1"/>
        <v>41842</v>
      </c>
      <c r="AH2400" vm="5508">
        <f ca="1"/>
        <v>23.68</v>
      </c>
    </row>
    <row r="2401" spans="33:34" x14ac:dyDescent="0.2">
      <c r="AG2401" vm="5509">
        <f ca="1"/>
        <v>41843</v>
      </c>
      <c r="AH2401" vm="5510">
        <f ca="1"/>
        <v>24.297499999999999</v>
      </c>
    </row>
    <row r="2402" spans="33:34" x14ac:dyDescent="0.2">
      <c r="AG2402" vm="5511">
        <f ca="1"/>
        <v>41844</v>
      </c>
      <c r="AH2402" vm="5512">
        <f ca="1"/>
        <v>24.2575</v>
      </c>
    </row>
    <row r="2403" spans="33:34" x14ac:dyDescent="0.2">
      <c r="AG2403" vm="5513">
        <f ca="1"/>
        <v>41845</v>
      </c>
      <c r="AH2403" vm="5514">
        <f ca="1"/>
        <v>24.4178</v>
      </c>
    </row>
    <row r="2404" spans="33:34" x14ac:dyDescent="0.2">
      <c r="AG2404" vm="5515">
        <f ca="1"/>
        <v>41848</v>
      </c>
      <c r="AH2404" vm="5516">
        <f ca="1"/>
        <v>24.754999999999999</v>
      </c>
    </row>
    <row r="2405" spans="33:34" x14ac:dyDescent="0.2">
      <c r="AG2405" vm="5517">
        <f ca="1"/>
        <v>41849</v>
      </c>
      <c r="AH2405" vm="5518">
        <f ca="1"/>
        <v>24.594999999999999</v>
      </c>
    </row>
    <row r="2406" spans="33:34" x14ac:dyDescent="0.2">
      <c r="AG2406" vm="5519">
        <f ca="1"/>
        <v>41850</v>
      </c>
      <c r="AH2406" vm="5520">
        <f ca="1"/>
        <v>24.537500000000001</v>
      </c>
    </row>
    <row r="2407" spans="33:34" x14ac:dyDescent="0.2">
      <c r="AG2407" vm="5521">
        <f ca="1"/>
        <v>41851</v>
      </c>
      <c r="AH2407" vm="671">
        <f ca="1"/>
        <v>23.9</v>
      </c>
    </row>
    <row r="2408" spans="33:34" x14ac:dyDescent="0.2">
      <c r="AG2408" vm="676">
        <f ca="1"/>
        <v>41852</v>
      </c>
      <c r="AH2408" vm="5522">
        <f ca="1"/>
        <v>24.032499999999999</v>
      </c>
    </row>
    <row r="2409" spans="33:34" x14ac:dyDescent="0.2">
      <c r="AG2409" vm="5523">
        <f ca="1"/>
        <v>41855</v>
      </c>
      <c r="AH2409" vm="5524">
        <f ca="1"/>
        <v>23.897500000000001</v>
      </c>
    </row>
    <row r="2410" spans="33:34" x14ac:dyDescent="0.2">
      <c r="AG2410" vm="5525">
        <f ca="1"/>
        <v>41856</v>
      </c>
      <c r="AH2410" vm="5526">
        <f ca="1"/>
        <v>23.78</v>
      </c>
    </row>
    <row r="2411" spans="33:34" x14ac:dyDescent="0.2">
      <c r="AG2411" vm="5527">
        <f ca="1"/>
        <v>41857</v>
      </c>
      <c r="AH2411" vm="5528">
        <f ca="1"/>
        <v>23.74</v>
      </c>
    </row>
    <row r="2412" spans="33:34" x14ac:dyDescent="0.2">
      <c r="AG2412" vm="5529">
        <f ca="1"/>
        <v>41858</v>
      </c>
      <c r="AH2412" vm="5530">
        <f ca="1"/>
        <v>23.62</v>
      </c>
    </row>
    <row r="2413" spans="33:34" x14ac:dyDescent="0.2">
      <c r="AG2413" vm="5531">
        <f ca="1"/>
        <v>41859</v>
      </c>
      <c r="AH2413" vm="5532">
        <f ca="1"/>
        <v>23.684999999999999</v>
      </c>
    </row>
    <row r="2414" spans="33:34" x14ac:dyDescent="0.2">
      <c r="AG2414" vm="5533">
        <f ca="1"/>
        <v>41862</v>
      </c>
      <c r="AH2414" vm="5534">
        <f ca="1"/>
        <v>23.997499999999999</v>
      </c>
    </row>
    <row r="2415" spans="33:34" x14ac:dyDescent="0.2">
      <c r="AG2415" vm="5535">
        <f ca="1"/>
        <v>41863</v>
      </c>
      <c r="AH2415" vm="5536">
        <f ca="1"/>
        <v>23.9925</v>
      </c>
    </row>
    <row r="2416" spans="33:34" x14ac:dyDescent="0.2">
      <c r="AG2416" vm="5537">
        <f ca="1"/>
        <v>41864</v>
      </c>
      <c r="AH2416" vm="5538">
        <f ca="1"/>
        <v>24.31</v>
      </c>
    </row>
    <row r="2417" spans="33:34" x14ac:dyDescent="0.2">
      <c r="AG2417" vm="5539">
        <f ca="1"/>
        <v>41865</v>
      </c>
      <c r="AH2417" vm="5540">
        <f ca="1"/>
        <v>24.375</v>
      </c>
    </row>
    <row r="2418" spans="33:34" x14ac:dyDescent="0.2">
      <c r="AG2418" vm="5541">
        <f ca="1"/>
        <v>41866</v>
      </c>
      <c r="AH2418" vm="5542">
        <f ca="1"/>
        <v>24.495000000000001</v>
      </c>
    </row>
    <row r="2419" spans="33:34" x14ac:dyDescent="0.2">
      <c r="AG2419" vm="5543">
        <f ca="1"/>
        <v>41869</v>
      </c>
      <c r="AH2419" vm="5544">
        <f ca="1"/>
        <v>24.79</v>
      </c>
    </row>
    <row r="2420" spans="33:34" x14ac:dyDescent="0.2">
      <c r="AG2420" vm="5545">
        <f ca="1"/>
        <v>41870</v>
      </c>
      <c r="AH2420" vm="5546">
        <f ca="1"/>
        <v>25.1325</v>
      </c>
    </row>
    <row r="2421" spans="33:34" x14ac:dyDescent="0.2">
      <c r="AG2421" vm="5547">
        <f ca="1"/>
        <v>41871</v>
      </c>
      <c r="AH2421" vm="5548">
        <f ca="1"/>
        <v>25.142499999999998</v>
      </c>
    </row>
    <row r="2422" spans="33:34" x14ac:dyDescent="0.2">
      <c r="AG2422" vm="5549">
        <f ca="1"/>
        <v>41872</v>
      </c>
      <c r="AH2422" vm="5550">
        <f ca="1"/>
        <v>25.145</v>
      </c>
    </row>
    <row r="2423" spans="33:34" x14ac:dyDescent="0.2">
      <c r="AG2423" vm="5551">
        <f ca="1"/>
        <v>41873</v>
      </c>
      <c r="AH2423" vm="5552">
        <f ca="1"/>
        <v>25.33</v>
      </c>
    </row>
    <row r="2424" spans="33:34" x14ac:dyDescent="0.2">
      <c r="AG2424" vm="5553">
        <f ca="1"/>
        <v>41876</v>
      </c>
      <c r="AH2424" vm="5554">
        <f ca="1"/>
        <v>25.385000000000002</v>
      </c>
    </row>
    <row r="2425" spans="33:34" x14ac:dyDescent="0.2">
      <c r="AG2425" vm="5555">
        <f ca="1"/>
        <v>41877</v>
      </c>
      <c r="AH2425" vm="5556">
        <f ca="1"/>
        <v>25.222300000000001</v>
      </c>
    </row>
    <row r="2426" spans="33:34" x14ac:dyDescent="0.2">
      <c r="AG2426" vm="5557">
        <f ca="1"/>
        <v>41878</v>
      </c>
      <c r="AH2426" vm="5558">
        <f ca="1"/>
        <v>25.532499999999999</v>
      </c>
    </row>
    <row r="2427" spans="33:34" x14ac:dyDescent="0.2">
      <c r="AG2427" vm="5559">
        <f ca="1"/>
        <v>41879</v>
      </c>
      <c r="AH2427" vm="5560">
        <f ca="1"/>
        <v>25.5625</v>
      </c>
    </row>
    <row r="2428" spans="33:34" x14ac:dyDescent="0.2">
      <c r="AG2428" vm="5561">
        <f ca="1"/>
        <v>41880</v>
      </c>
      <c r="AH2428" vm="677">
        <f ca="1"/>
        <v>25.625</v>
      </c>
    </row>
    <row r="2429" spans="33:34" x14ac:dyDescent="0.2">
      <c r="AG2429" vm="5562">
        <f ca="1"/>
        <v>41884</v>
      </c>
      <c r="AH2429" vm="5563">
        <f ca="1"/>
        <v>25.824999999999999</v>
      </c>
    </row>
    <row r="2430" spans="33:34" x14ac:dyDescent="0.2">
      <c r="AG2430" vm="5564">
        <f ca="1"/>
        <v>41885</v>
      </c>
      <c r="AH2430" vm="5565">
        <f ca="1"/>
        <v>24.734999999999999</v>
      </c>
    </row>
    <row r="2431" spans="33:34" x14ac:dyDescent="0.2">
      <c r="AG2431" vm="5566">
        <f ca="1"/>
        <v>41886</v>
      </c>
      <c r="AH2431" vm="5567">
        <f ca="1"/>
        <v>24.53</v>
      </c>
    </row>
    <row r="2432" spans="33:34" x14ac:dyDescent="0.2">
      <c r="AG2432" vm="5568">
        <f ca="1"/>
        <v>41887</v>
      </c>
      <c r="AH2432" vm="5569">
        <f ca="1"/>
        <v>24.7425</v>
      </c>
    </row>
    <row r="2433" spans="33:34" x14ac:dyDescent="0.2">
      <c r="AG2433" vm="5570">
        <f ca="1"/>
        <v>41890</v>
      </c>
      <c r="AH2433" vm="5571">
        <f ca="1"/>
        <v>24.59</v>
      </c>
    </row>
    <row r="2434" spans="33:34" x14ac:dyDescent="0.2">
      <c r="AG2434" vm="5572">
        <f ca="1"/>
        <v>41891</v>
      </c>
      <c r="AH2434" vm="5573">
        <f ca="1"/>
        <v>24.497499999999999</v>
      </c>
    </row>
    <row r="2435" spans="33:34" x14ac:dyDescent="0.2">
      <c r="AG2435" vm="5574">
        <f ca="1"/>
        <v>41892</v>
      </c>
      <c r="AH2435" vm="5575">
        <f ca="1"/>
        <v>25.25</v>
      </c>
    </row>
    <row r="2436" spans="33:34" x14ac:dyDescent="0.2">
      <c r="AG2436" vm="5576">
        <f ca="1"/>
        <v>41893</v>
      </c>
      <c r="AH2436" vm="5577">
        <f ca="1"/>
        <v>25.357500000000002</v>
      </c>
    </row>
    <row r="2437" spans="33:34" x14ac:dyDescent="0.2">
      <c r="AG2437" vm="5578">
        <f ca="1"/>
        <v>41894</v>
      </c>
      <c r="AH2437" vm="5579">
        <f ca="1"/>
        <v>25.414999999999999</v>
      </c>
    </row>
    <row r="2438" spans="33:34" x14ac:dyDescent="0.2">
      <c r="AG2438" vm="5580">
        <f ca="1"/>
        <v>41897</v>
      </c>
      <c r="AH2438" vm="5581">
        <f ca="1"/>
        <v>25.407499999999999</v>
      </c>
    </row>
    <row r="2439" spans="33:34" x14ac:dyDescent="0.2">
      <c r="AG2439" vm="5582">
        <f ca="1"/>
        <v>41898</v>
      </c>
      <c r="AH2439" vm="5583">
        <f ca="1"/>
        <v>25.215</v>
      </c>
    </row>
    <row r="2440" spans="33:34" x14ac:dyDescent="0.2">
      <c r="AG2440" vm="5584">
        <f ca="1"/>
        <v>41899</v>
      </c>
      <c r="AH2440" vm="5585">
        <f ca="1"/>
        <v>25.395</v>
      </c>
    </row>
    <row r="2441" spans="33:34" x14ac:dyDescent="0.2">
      <c r="AG2441" vm="5586">
        <f ca="1"/>
        <v>41900</v>
      </c>
      <c r="AH2441" vm="5587">
        <f ca="1"/>
        <v>25.447500000000002</v>
      </c>
    </row>
    <row r="2442" spans="33:34" x14ac:dyDescent="0.2">
      <c r="AG2442" vm="5588">
        <f ca="1"/>
        <v>41901</v>
      </c>
      <c r="AH2442" vm="5589">
        <f ca="1"/>
        <v>25.24</v>
      </c>
    </row>
    <row r="2443" spans="33:34" x14ac:dyDescent="0.2">
      <c r="AG2443" vm="5590">
        <f ca="1"/>
        <v>41904</v>
      </c>
      <c r="AH2443" vm="5591">
        <f ca="1"/>
        <v>25.265000000000001</v>
      </c>
    </row>
    <row r="2444" spans="33:34" x14ac:dyDescent="0.2">
      <c r="AG2444" vm="5592">
        <f ca="1"/>
        <v>41905</v>
      </c>
      <c r="AH2444" vm="5593">
        <f ca="1"/>
        <v>25.66</v>
      </c>
    </row>
    <row r="2445" spans="33:34" x14ac:dyDescent="0.2">
      <c r="AG2445" vm="5594">
        <f ca="1"/>
        <v>41906</v>
      </c>
      <c r="AH2445" vm="5595">
        <f ca="1"/>
        <v>25.4375</v>
      </c>
    </row>
    <row r="2446" spans="33:34" x14ac:dyDescent="0.2">
      <c r="AG2446" vm="5596">
        <f ca="1"/>
        <v>41907</v>
      </c>
      <c r="AH2446" vm="5597">
        <f ca="1"/>
        <v>24.467500000000001</v>
      </c>
    </row>
    <row r="2447" spans="33:34" x14ac:dyDescent="0.2">
      <c r="AG2447" vm="5598">
        <f ca="1"/>
        <v>41908</v>
      </c>
      <c r="AH2447" vm="683">
        <f ca="1"/>
        <v>25.1875</v>
      </c>
    </row>
    <row r="2448" spans="33:34" x14ac:dyDescent="0.2">
      <c r="AG2448" vm="5599">
        <f ca="1"/>
        <v>41911</v>
      </c>
      <c r="AH2448" vm="5600">
        <f ca="1"/>
        <v>25.0275</v>
      </c>
    </row>
    <row r="2449" spans="33:34" x14ac:dyDescent="0.2">
      <c r="AG2449" vm="5601">
        <f ca="1"/>
        <v>41912</v>
      </c>
      <c r="AH2449" vm="683">
        <f ca="1"/>
        <v>25.1875</v>
      </c>
    </row>
    <row r="2450" spans="33:34" x14ac:dyDescent="0.2">
      <c r="AG2450" vm="688">
        <f ca="1"/>
        <v>41913</v>
      </c>
      <c r="AH2450" vm="5602">
        <f ca="1"/>
        <v>24.795000000000002</v>
      </c>
    </row>
    <row r="2451" spans="33:34" x14ac:dyDescent="0.2">
      <c r="AG2451" vm="5603">
        <f ca="1"/>
        <v>41914</v>
      </c>
      <c r="AH2451" vm="5604">
        <f ca="1"/>
        <v>24.975000000000001</v>
      </c>
    </row>
    <row r="2452" spans="33:34" x14ac:dyDescent="0.2">
      <c r="AG2452" vm="5605">
        <f ca="1"/>
        <v>41915</v>
      </c>
      <c r="AH2452" vm="5606">
        <f ca="1"/>
        <v>24.905000000000001</v>
      </c>
    </row>
    <row r="2453" spans="33:34" x14ac:dyDescent="0.2">
      <c r="AG2453" vm="5607">
        <f ca="1"/>
        <v>41918</v>
      </c>
      <c r="AH2453" vm="5606">
        <f ca="1"/>
        <v>24.905000000000001</v>
      </c>
    </row>
    <row r="2454" spans="33:34" x14ac:dyDescent="0.2">
      <c r="AG2454" vm="5608">
        <f ca="1"/>
        <v>41919</v>
      </c>
      <c r="AH2454" vm="5609">
        <f ca="1"/>
        <v>24.6875</v>
      </c>
    </row>
    <row r="2455" spans="33:34" x14ac:dyDescent="0.2">
      <c r="AG2455" vm="5610">
        <f ca="1"/>
        <v>41920</v>
      </c>
      <c r="AH2455" vm="5611">
        <f ca="1"/>
        <v>25.2</v>
      </c>
    </row>
    <row r="2456" spans="33:34" x14ac:dyDescent="0.2">
      <c r="AG2456" vm="5612">
        <f ca="1"/>
        <v>41921</v>
      </c>
      <c r="AH2456" vm="5613">
        <f ca="1"/>
        <v>25.254999999999999</v>
      </c>
    </row>
    <row r="2457" spans="33:34" x14ac:dyDescent="0.2">
      <c r="AG2457" vm="5614">
        <f ca="1"/>
        <v>41922</v>
      </c>
      <c r="AH2457" vm="5615">
        <f ca="1"/>
        <v>25.182500000000001</v>
      </c>
    </row>
    <row r="2458" spans="33:34" x14ac:dyDescent="0.2">
      <c r="AG2458" vm="5616">
        <f ca="1"/>
        <v>41925</v>
      </c>
      <c r="AH2458" vm="5617">
        <f ca="1"/>
        <v>24.952500000000001</v>
      </c>
    </row>
    <row r="2459" spans="33:34" x14ac:dyDescent="0.2">
      <c r="AG2459" vm="5618">
        <f ca="1"/>
        <v>41926</v>
      </c>
      <c r="AH2459" vm="5609">
        <f ca="1"/>
        <v>24.6875</v>
      </c>
    </row>
    <row r="2460" spans="33:34" x14ac:dyDescent="0.2">
      <c r="AG2460" vm="5619">
        <f ca="1"/>
        <v>41927</v>
      </c>
      <c r="AH2460" vm="328">
        <f ca="1"/>
        <v>24.385000000000002</v>
      </c>
    </row>
    <row r="2461" spans="33:34" x14ac:dyDescent="0.2">
      <c r="AG2461" vm="5620">
        <f ca="1"/>
        <v>41928</v>
      </c>
      <c r="AH2461" vm="5621">
        <f ca="1"/>
        <v>24.065000000000001</v>
      </c>
    </row>
    <row r="2462" spans="33:34" x14ac:dyDescent="0.2">
      <c r="AG2462" vm="5622">
        <f ca="1"/>
        <v>41929</v>
      </c>
      <c r="AH2462" vm="5623">
        <f ca="1"/>
        <v>24.4175</v>
      </c>
    </row>
    <row r="2463" spans="33:34" x14ac:dyDescent="0.2">
      <c r="AG2463" vm="5624">
        <f ca="1"/>
        <v>41932</v>
      </c>
      <c r="AH2463" vm="5625">
        <f ca="1"/>
        <v>24.94</v>
      </c>
    </row>
    <row r="2464" spans="33:34" x14ac:dyDescent="0.2">
      <c r="AG2464" vm="5626">
        <f ca="1"/>
        <v>41933</v>
      </c>
      <c r="AH2464" vm="5627">
        <f ca="1"/>
        <v>25.6175</v>
      </c>
    </row>
    <row r="2465" spans="33:34" x14ac:dyDescent="0.2">
      <c r="AG2465" vm="5628">
        <f ca="1"/>
        <v>41934</v>
      </c>
      <c r="AH2465" vm="5629">
        <f ca="1"/>
        <v>25.747499999999999</v>
      </c>
    </row>
    <row r="2466" spans="33:34" x14ac:dyDescent="0.2">
      <c r="AG2466" vm="5630">
        <f ca="1"/>
        <v>41935</v>
      </c>
      <c r="AH2466" vm="5631">
        <f ca="1"/>
        <v>26.2075</v>
      </c>
    </row>
    <row r="2467" spans="33:34" x14ac:dyDescent="0.2">
      <c r="AG2467" vm="5632">
        <f ca="1"/>
        <v>41936</v>
      </c>
      <c r="AH2467" vm="5633">
        <f ca="1"/>
        <v>26.305</v>
      </c>
    </row>
    <row r="2468" spans="33:34" x14ac:dyDescent="0.2">
      <c r="AG2468" vm="5634">
        <f ca="1"/>
        <v>41939</v>
      </c>
      <c r="AH2468" vm="5635">
        <f ca="1"/>
        <v>26.2775</v>
      </c>
    </row>
    <row r="2469" spans="33:34" x14ac:dyDescent="0.2">
      <c r="AG2469" vm="5636">
        <f ca="1"/>
        <v>41940</v>
      </c>
      <c r="AH2469" vm="5637">
        <f ca="1"/>
        <v>26.684999999999999</v>
      </c>
    </row>
    <row r="2470" spans="33:34" x14ac:dyDescent="0.2">
      <c r="AG2470" vm="5638">
        <f ca="1"/>
        <v>41941</v>
      </c>
      <c r="AH2470" vm="5639">
        <f ca="1"/>
        <v>26.835000000000001</v>
      </c>
    </row>
    <row r="2471" spans="33:34" x14ac:dyDescent="0.2">
      <c r="AG2471" vm="5640">
        <f ca="1"/>
        <v>41942</v>
      </c>
      <c r="AH2471" vm="5641">
        <f ca="1"/>
        <v>26.745000000000001</v>
      </c>
    </row>
    <row r="2472" spans="33:34" x14ac:dyDescent="0.2">
      <c r="AG2472" vm="5642">
        <f ca="1"/>
        <v>41943</v>
      </c>
      <c r="AH2472" vm="689">
        <f ca="1"/>
        <v>27</v>
      </c>
    </row>
    <row r="2473" spans="33:34" x14ac:dyDescent="0.2">
      <c r="AG2473" vm="5643">
        <f ca="1"/>
        <v>41946</v>
      </c>
      <c r="AH2473" vm="5644">
        <f ca="1"/>
        <v>27.35</v>
      </c>
    </row>
    <row r="2474" spans="33:34" x14ac:dyDescent="0.2">
      <c r="AG2474" vm="5645">
        <f ca="1"/>
        <v>41947</v>
      </c>
      <c r="AH2474" vm="5646">
        <f ca="1"/>
        <v>27.15</v>
      </c>
    </row>
    <row r="2475" spans="33:34" x14ac:dyDescent="0.2">
      <c r="AG2475" vm="5647">
        <f ca="1"/>
        <v>41948</v>
      </c>
      <c r="AH2475" vm="5648">
        <f ca="1"/>
        <v>27.215</v>
      </c>
    </row>
    <row r="2476" spans="33:34" x14ac:dyDescent="0.2">
      <c r="AG2476" vm="5649">
        <f ca="1"/>
        <v>41949</v>
      </c>
      <c r="AH2476" vm="5650">
        <f ca="1"/>
        <v>27.175000000000001</v>
      </c>
    </row>
    <row r="2477" spans="33:34" x14ac:dyDescent="0.2">
      <c r="AG2477" vm="5651">
        <f ca="1"/>
        <v>41950</v>
      </c>
      <c r="AH2477" vm="5652">
        <f ca="1"/>
        <v>27.252500000000001</v>
      </c>
    </row>
    <row r="2478" spans="33:34" x14ac:dyDescent="0.2">
      <c r="AG2478" vm="5653">
        <f ca="1"/>
        <v>41953</v>
      </c>
      <c r="AH2478" vm="5654">
        <f ca="1"/>
        <v>27.2075</v>
      </c>
    </row>
    <row r="2479" spans="33:34" x14ac:dyDescent="0.2">
      <c r="AG2479" vm="5655">
        <f ca="1"/>
        <v>41954</v>
      </c>
      <c r="AH2479" vm="5656">
        <f ca="1"/>
        <v>27.425000000000001</v>
      </c>
    </row>
    <row r="2480" spans="33:34" x14ac:dyDescent="0.2">
      <c r="AG2480" vm="5657">
        <f ca="1"/>
        <v>41955</v>
      </c>
      <c r="AH2480" vm="5658">
        <f ca="1"/>
        <v>27.8125</v>
      </c>
    </row>
    <row r="2481" spans="33:34" x14ac:dyDescent="0.2">
      <c r="AG2481" vm="5659">
        <f ca="1"/>
        <v>41956</v>
      </c>
      <c r="AH2481" vm="5660">
        <f ca="1"/>
        <v>28.204999999999998</v>
      </c>
    </row>
    <row r="2482" spans="33:34" x14ac:dyDescent="0.2">
      <c r="AG2482" vm="5661">
        <f ca="1"/>
        <v>41957</v>
      </c>
      <c r="AH2482" vm="5662">
        <f ca="1"/>
        <v>28.545000000000002</v>
      </c>
    </row>
    <row r="2483" spans="33:34" x14ac:dyDescent="0.2">
      <c r="AG2483" vm="5663">
        <f ca="1"/>
        <v>41960</v>
      </c>
      <c r="AH2483" vm="5664">
        <f ca="1"/>
        <v>28.497499999999999</v>
      </c>
    </row>
    <row r="2484" spans="33:34" x14ac:dyDescent="0.2">
      <c r="AG2484" vm="5665">
        <f ca="1"/>
        <v>41961</v>
      </c>
      <c r="AH2484" vm="5666">
        <f ca="1"/>
        <v>28.8675</v>
      </c>
    </row>
    <row r="2485" spans="33:34" x14ac:dyDescent="0.2">
      <c r="AG2485" vm="5667">
        <f ca="1"/>
        <v>41962</v>
      </c>
      <c r="AH2485" vm="5668">
        <f ca="1"/>
        <v>28.6675</v>
      </c>
    </row>
    <row r="2486" spans="33:34" x14ac:dyDescent="0.2">
      <c r="AG2486" vm="5669">
        <f ca="1"/>
        <v>41963</v>
      </c>
      <c r="AH2486" vm="5670">
        <f ca="1"/>
        <v>29.077500000000001</v>
      </c>
    </row>
    <row r="2487" spans="33:34" x14ac:dyDescent="0.2">
      <c r="AG2487" vm="5671">
        <f ca="1"/>
        <v>41964</v>
      </c>
      <c r="AH2487" vm="5672">
        <f ca="1"/>
        <v>29.1175</v>
      </c>
    </row>
    <row r="2488" spans="33:34" x14ac:dyDescent="0.2">
      <c r="AG2488" vm="5673">
        <f ca="1"/>
        <v>41967</v>
      </c>
      <c r="AH2488" vm="5674">
        <f ca="1"/>
        <v>29.656300000000002</v>
      </c>
    </row>
    <row r="2489" spans="33:34" x14ac:dyDescent="0.2">
      <c r="AG2489" vm="5675">
        <f ca="1"/>
        <v>41968</v>
      </c>
      <c r="AH2489" vm="5676">
        <f ca="1"/>
        <v>29.4</v>
      </c>
    </row>
    <row r="2490" spans="33:34" x14ac:dyDescent="0.2">
      <c r="AG2490" vm="5677">
        <f ca="1"/>
        <v>41969</v>
      </c>
      <c r="AH2490" vm="5678">
        <f ca="1"/>
        <v>29.75</v>
      </c>
    </row>
    <row r="2491" spans="33:34" x14ac:dyDescent="0.2">
      <c r="AG2491" vm="5679">
        <f ca="1"/>
        <v>41971</v>
      </c>
      <c r="AH2491" vm="695">
        <f ca="1"/>
        <v>29.732500000000002</v>
      </c>
    </row>
    <row r="2492" spans="33:34" x14ac:dyDescent="0.2">
      <c r="AG2492" vm="699">
        <f ca="1"/>
        <v>41974</v>
      </c>
      <c r="AH2492" vm="5680">
        <f ca="1"/>
        <v>28.767499999999998</v>
      </c>
    </row>
    <row r="2493" spans="33:34" x14ac:dyDescent="0.2">
      <c r="AG2493" vm="5681">
        <f ca="1"/>
        <v>41975</v>
      </c>
      <c r="AH2493" vm="5682">
        <f ca="1"/>
        <v>28.657499999999999</v>
      </c>
    </row>
    <row r="2494" spans="33:34" x14ac:dyDescent="0.2">
      <c r="AG2494" vm="5683">
        <f ca="1"/>
        <v>41976</v>
      </c>
      <c r="AH2494" vm="5684">
        <f ca="1"/>
        <v>28.982500000000002</v>
      </c>
    </row>
    <row r="2495" spans="33:34" x14ac:dyDescent="0.2">
      <c r="AG2495" vm="5685">
        <f ca="1"/>
        <v>41977</v>
      </c>
      <c r="AH2495" vm="5686">
        <f ca="1"/>
        <v>28.872499999999999</v>
      </c>
    </row>
    <row r="2496" spans="33:34" x14ac:dyDescent="0.2">
      <c r="AG2496" vm="5687">
        <f ca="1"/>
        <v>41978</v>
      </c>
      <c r="AH2496" vm="5688">
        <f ca="1"/>
        <v>28.75</v>
      </c>
    </row>
    <row r="2497" spans="33:34" x14ac:dyDescent="0.2">
      <c r="AG2497" vm="5689">
        <f ca="1"/>
        <v>41981</v>
      </c>
      <c r="AH2497" vm="5690">
        <f ca="1"/>
        <v>28.1</v>
      </c>
    </row>
    <row r="2498" spans="33:34" x14ac:dyDescent="0.2">
      <c r="AG2498" vm="5691">
        <f ca="1"/>
        <v>41982</v>
      </c>
      <c r="AH2498" vm="5692">
        <f ca="1"/>
        <v>28.53</v>
      </c>
    </row>
    <row r="2499" spans="33:34" x14ac:dyDescent="0.2">
      <c r="AG2499" vm="5693">
        <f ca="1"/>
        <v>41983</v>
      </c>
      <c r="AH2499" vm="5694">
        <f ca="1"/>
        <v>27.987500000000001</v>
      </c>
    </row>
    <row r="2500" spans="33:34" x14ac:dyDescent="0.2">
      <c r="AG2500" vm="5695">
        <f ca="1"/>
        <v>41984</v>
      </c>
      <c r="AH2500" vm="5696">
        <f ca="1"/>
        <v>27.905000000000001</v>
      </c>
    </row>
    <row r="2501" spans="33:34" x14ac:dyDescent="0.2">
      <c r="AG2501" vm="5697">
        <f ca="1"/>
        <v>41985</v>
      </c>
      <c r="AH2501" vm="5698">
        <f ca="1"/>
        <v>27.432500000000001</v>
      </c>
    </row>
    <row r="2502" spans="33:34" x14ac:dyDescent="0.2">
      <c r="AG2502" vm="5699">
        <f ca="1"/>
        <v>41988</v>
      </c>
      <c r="AH2502" vm="5700">
        <f ca="1"/>
        <v>27.0563</v>
      </c>
    </row>
    <row r="2503" spans="33:34" x14ac:dyDescent="0.2">
      <c r="AG2503" vm="5701">
        <f ca="1"/>
        <v>41989</v>
      </c>
      <c r="AH2503" vm="5702">
        <f ca="1"/>
        <v>26.686299999999999</v>
      </c>
    </row>
    <row r="2504" spans="33:34" x14ac:dyDescent="0.2">
      <c r="AG2504" vm="5703">
        <f ca="1"/>
        <v>41990</v>
      </c>
      <c r="AH2504" vm="5704">
        <f ca="1"/>
        <v>27.352499999999999</v>
      </c>
    </row>
    <row r="2505" spans="33:34" x14ac:dyDescent="0.2">
      <c r="AG2505" vm="5705">
        <f ca="1"/>
        <v>41991</v>
      </c>
      <c r="AH2505" vm="5706">
        <f ca="1"/>
        <v>28.162500000000001</v>
      </c>
    </row>
    <row r="2506" spans="33:34" x14ac:dyDescent="0.2">
      <c r="AG2506" vm="5707">
        <f ca="1"/>
        <v>41992</v>
      </c>
      <c r="AH2506" vm="5708">
        <f ca="1"/>
        <v>27.945</v>
      </c>
    </row>
    <row r="2507" spans="33:34" x14ac:dyDescent="0.2">
      <c r="AG2507" vm="5709">
        <f ca="1"/>
        <v>41995</v>
      </c>
      <c r="AH2507" vm="5710">
        <f ca="1"/>
        <v>28.234999999999999</v>
      </c>
    </row>
    <row r="2508" spans="33:34" x14ac:dyDescent="0.2">
      <c r="AG2508" vm="5711">
        <f ca="1"/>
        <v>41996</v>
      </c>
      <c r="AH2508" vm="5712">
        <f ca="1"/>
        <v>28.135000000000002</v>
      </c>
    </row>
    <row r="2509" spans="33:34" x14ac:dyDescent="0.2">
      <c r="AG2509" vm="5713">
        <f ca="1"/>
        <v>41997</v>
      </c>
      <c r="AH2509" vm="5714">
        <f ca="1"/>
        <v>28.002500000000001</v>
      </c>
    </row>
    <row r="2510" spans="33:34" x14ac:dyDescent="0.2">
      <c r="AG2510" vm="5715">
        <f ca="1"/>
        <v>41999</v>
      </c>
      <c r="AH2510" vm="5664">
        <f ca="1"/>
        <v>28.497499999999999</v>
      </c>
    </row>
    <row r="2511" spans="33:34" x14ac:dyDescent="0.2">
      <c r="AG2511" vm="5716">
        <f ca="1"/>
        <v>42002</v>
      </c>
      <c r="AH2511" vm="5717">
        <f ca="1"/>
        <v>28.477499999999999</v>
      </c>
    </row>
    <row r="2512" spans="33:34" x14ac:dyDescent="0.2">
      <c r="AG2512" vm="5718">
        <f ca="1"/>
        <v>42003</v>
      </c>
      <c r="AH2512" vm="5719">
        <f ca="1"/>
        <v>28.13</v>
      </c>
    </row>
    <row r="2513" spans="33:34" x14ac:dyDescent="0.2">
      <c r="AG2513" vm="5720">
        <f ca="1"/>
        <v>42004</v>
      </c>
      <c r="AH2513" vm="700">
        <f ca="1"/>
        <v>27.594999999999999</v>
      </c>
    </row>
    <row r="2514" spans="33:34" x14ac:dyDescent="0.2">
      <c r="AG2514" vm="5721">
        <f ca="1"/>
        <v>42006</v>
      </c>
      <c r="AH2514" vm="5722">
        <f ca="1"/>
        <v>27.3325</v>
      </c>
    </row>
    <row r="2515" spans="33:34" x14ac:dyDescent="0.2">
      <c r="AG2515" vm="5723">
        <f ca="1"/>
        <v>42009</v>
      </c>
      <c r="AH2515" vm="5724">
        <f ca="1"/>
        <v>26.5625</v>
      </c>
    </row>
    <row r="2516" spans="33:34" x14ac:dyDescent="0.2">
      <c r="AG2516" vm="5725">
        <f ca="1"/>
        <v>42010</v>
      </c>
      <c r="AH2516" vm="5726">
        <f ca="1"/>
        <v>26.565000000000001</v>
      </c>
    </row>
    <row r="2517" spans="33:34" x14ac:dyDescent="0.2">
      <c r="AG2517" vm="5727">
        <f ca="1"/>
        <v>42011</v>
      </c>
      <c r="AH2517" vm="5728">
        <f ca="1"/>
        <v>26.9375</v>
      </c>
    </row>
    <row r="2518" spans="33:34" x14ac:dyDescent="0.2">
      <c r="AG2518" vm="5729">
        <f ca="1"/>
        <v>42012</v>
      </c>
      <c r="AH2518" vm="5730">
        <f ca="1"/>
        <v>27.9725</v>
      </c>
    </row>
    <row r="2519" spans="33:34" x14ac:dyDescent="0.2">
      <c r="AG2519" vm="5731">
        <f ca="1"/>
        <v>42013</v>
      </c>
      <c r="AH2519" vm="5714">
        <f ca="1"/>
        <v>28.002500000000001</v>
      </c>
    </row>
    <row r="2520" spans="33:34" x14ac:dyDescent="0.2">
      <c r="AG2520" vm="5732">
        <f ca="1"/>
        <v>42016</v>
      </c>
      <c r="AH2520" vm="5733">
        <f ca="1"/>
        <v>27.3125</v>
      </c>
    </row>
    <row r="2521" spans="33:34" x14ac:dyDescent="0.2">
      <c r="AG2521" vm="5734">
        <f ca="1"/>
        <v>42017</v>
      </c>
      <c r="AH2521" vm="394">
        <f ca="1"/>
        <v>27.555</v>
      </c>
    </row>
    <row r="2522" spans="33:34" x14ac:dyDescent="0.2">
      <c r="AG2522" vm="5735">
        <f ca="1"/>
        <v>42018</v>
      </c>
      <c r="AH2522" vm="5736">
        <f ca="1"/>
        <v>27.45</v>
      </c>
    </row>
    <row r="2523" spans="33:34" x14ac:dyDescent="0.2">
      <c r="AG2523" vm="5737">
        <f ca="1"/>
        <v>42019</v>
      </c>
      <c r="AH2523" vm="5738">
        <f ca="1"/>
        <v>26.704999999999998</v>
      </c>
    </row>
    <row r="2524" spans="33:34" x14ac:dyDescent="0.2">
      <c r="AG2524" vm="5739">
        <f ca="1"/>
        <v>42020</v>
      </c>
      <c r="AH2524" vm="5740">
        <f ca="1"/>
        <v>26.497499999999999</v>
      </c>
    </row>
    <row r="2525" spans="33:34" x14ac:dyDescent="0.2">
      <c r="AG2525" vm="5741">
        <f ca="1"/>
        <v>42024</v>
      </c>
      <c r="AH2525" vm="5742">
        <f ca="1"/>
        <v>27.18</v>
      </c>
    </row>
    <row r="2526" spans="33:34" x14ac:dyDescent="0.2">
      <c r="AG2526" vm="5743">
        <f ca="1"/>
        <v>42025</v>
      </c>
      <c r="AH2526" vm="5744">
        <f ca="1"/>
        <v>27.387499999999999</v>
      </c>
    </row>
    <row r="2527" spans="33:34" x14ac:dyDescent="0.2">
      <c r="AG2527" vm="5745">
        <f ca="1"/>
        <v>42026</v>
      </c>
      <c r="AH2527" vm="5690">
        <f ca="1"/>
        <v>28.1</v>
      </c>
    </row>
    <row r="2528" spans="33:34" x14ac:dyDescent="0.2">
      <c r="AG2528" vm="5746">
        <f ca="1"/>
        <v>42027</v>
      </c>
      <c r="AH2528" vm="5747">
        <f ca="1"/>
        <v>28.245000000000001</v>
      </c>
    </row>
    <row r="2529" spans="33:34" x14ac:dyDescent="0.2">
      <c r="AG2529" vm="5748">
        <f ca="1"/>
        <v>42030</v>
      </c>
      <c r="AH2529" vm="5749">
        <f ca="1"/>
        <v>28.274999999999999</v>
      </c>
    </row>
    <row r="2530" spans="33:34" x14ac:dyDescent="0.2">
      <c r="AG2530" vm="5750">
        <f ca="1"/>
        <v>42031</v>
      </c>
      <c r="AH2530" vm="5751">
        <f ca="1"/>
        <v>27.285</v>
      </c>
    </row>
    <row r="2531" spans="33:34" x14ac:dyDescent="0.2">
      <c r="AG2531" vm="5752">
        <f ca="1"/>
        <v>42032</v>
      </c>
      <c r="AH2531" vm="5753">
        <f ca="1"/>
        <v>28.827500000000001</v>
      </c>
    </row>
    <row r="2532" spans="33:34" x14ac:dyDescent="0.2">
      <c r="AG2532" vm="5754">
        <f ca="1"/>
        <v>42033</v>
      </c>
      <c r="AH2532" vm="5755">
        <f ca="1"/>
        <v>29.725000000000001</v>
      </c>
    </row>
    <row r="2533" spans="33:34" x14ac:dyDescent="0.2">
      <c r="AG2533" vm="5756">
        <f ca="1"/>
        <v>42034</v>
      </c>
      <c r="AH2533" vm="706">
        <f ca="1"/>
        <v>29.29</v>
      </c>
    </row>
    <row r="2534" spans="33:34" x14ac:dyDescent="0.2">
      <c r="AG2534" vm="5757">
        <f ca="1"/>
        <v>42037</v>
      </c>
      <c r="AH2534" vm="5758">
        <f ca="1"/>
        <v>29.657499999999999</v>
      </c>
    </row>
    <row r="2535" spans="33:34" x14ac:dyDescent="0.2">
      <c r="AG2535" vm="5759">
        <f ca="1"/>
        <v>42038</v>
      </c>
      <c r="AH2535" vm="5760">
        <f ca="1"/>
        <v>29.662500000000001</v>
      </c>
    </row>
    <row r="2536" spans="33:34" x14ac:dyDescent="0.2">
      <c r="AG2536" vm="5761">
        <f ca="1"/>
        <v>42039</v>
      </c>
      <c r="AH2536" vm="5762">
        <f ca="1"/>
        <v>29.89</v>
      </c>
    </row>
    <row r="2537" spans="33:34" x14ac:dyDescent="0.2">
      <c r="AG2537" vm="5763">
        <f ca="1"/>
        <v>42040</v>
      </c>
      <c r="AH2537" vm="5764">
        <f ca="1"/>
        <v>29.984999999999999</v>
      </c>
    </row>
    <row r="2538" spans="33:34" x14ac:dyDescent="0.2">
      <c r="AG2538" vm="5765">
        <f ca="1"/>
        <v>42041</v>
      </c>
      <c r="AH2538" vm="695">
        <f ca="1"/>
        <v>29.732500000000002</v>
      </c>
    </row>
    <row r="2539" spans="33:34" x14ac:dyDescent="0.2">
      <c r="AG2539" vm="5766">
        <f ca="1"/>
        <v>42044</v>
      </c>
      <c r="AH2539" vm="5767">
        <f ca="1"/>
        <v>29.93</v>
      </c>
    </row>
    <row r="2540" spans="33:34" x14ac:dyDescent="0.2">
      <c r="AG2540" vm="5768">
        <f ca="1"/>
        <v>42045</v>
      </c>
      <c r="AH2540" vm="5769">
        <f ca="1"/>
        <v>30.504999999999999</v>
      </c>
    </row>
    <row r="2541" spans="33:34" x14ac:dyDescent="0.2">
      <c r="AG2541" vm="5770">
        <f ca="1"/>
        <v>42046</v>
      </c>
      <c r="AH2541" vm="5771">
        <f ca="1"/>
        <v>31.22</v>
      </c>
    </row>
    <row r="2542" spans="33:34" x14ac:dyDescent="0.2">
      <c r="AG2542" vm="5772">
        <f ca="1"/>
        <v>42047</v>
      </c>
      <c r="AH2542" vm="5773">
        <f ca="1"/>
        <v>31.614999999999998</v>
      </c>
    </row>
    <row r="2543" spans="33:34" x14ac:dyDescent="0.2">
      <c r="AG2543" vm="5774">
        <f ca="1"/>
        <v>42048</v>
      </c>
      <c r="AH2543" vm="5775">
        <f ca="1"/>
        <v>31.77</v>
      </c>
    </row>
    <row r="2544" spans="33:34" x14ac:dyDescent="0.2">
      <c r="AG2544" vm="5776">
        <f ca="1"/>
        <v>42052</v>
      </c>
      <c r="AH2544" vm="5777">
        <f ca="1"/>
        <v>31.9575</v>
      </c>
    </row>
    <row r="2545" spans="33:34" x14ac:dyDescent="0.2">
      <c r="AG2545" vm="5778">
        <f ca="1"/>
        <v>42053</v>
      </c>
      <c r="AH2545" vm="5779">
        <f ca="1"/>
        <v>32.178800000000003</v>
      </c>
    </row>
    <row r="2546" spans="33:34" x14ac:dyDescent="0.2">
      <c r="AG2546" vm="5780">
        <f ca="1"/>
        <v>42054</v>
      </c>
      <c r="AH2546" vm="5781">
        <f ca="1"/>
        <v>32.112499999999997</v>
      </c>
    </row>
    <row r="2547" spans="33:34" x14ac:dyDescent="0.2">
      <c r="AG2547" vm="5782">
        <f ca="1"/>
        <v>42055</v>
      </c>
      <c r="AH2547" vm="5783">
        <f ca="1"/>
        <v>32.373800000000003</v>
      </c>
    </row>
    <row r="2548" spans="33:34" x14ac:dyDescent="0.2">
      <c r="AG2548" vm="5784">
        <f ca="1"/>
        <v>42058</v>
      </c>
      <c r="AH2548" vm="494">
        <f ca="1"/>
        <v>33.25</v>
      </c>
    </row>
    <row r="2549" spans="33:34" x14ac:dyDescent="0.2">
      <c r="AG2549" vm="5785">
        <f ca="1"/>
        <v>42059</v>
      </c>
      <c r="AH2549" vm="5786">
        <f ca="1"/>
        <v>33.042499999999997</v>
      </c>
    </row>
    <row r="2550" spans="33:34" x14ac:dyDescent="0.2">
      <c r="AG2550" vm="5787">
        <f ca="1"/>
        <v>42060</v>
      </c>
      <c r="AH2550" vm="5788">
        <f ca="1"/>
        <v>32.197499999999998</v>
      </c>
    </row>
    <row r="2551" spans="33:34" x14ac:dyDescent="0.2">
      <c r="AG2551" vm="5789">
        <f ca="1"/>
        <v>42061</v>
      </c>
      <c r="AH2551" vm="5790">
        <f ca="1"/>
        <v>32.6038</v>
      </c>
    </row>
    <row r="2552" spans="33:34" x14ac:dyDescent="0.2">
      <c r="AG2552" vm="5791">
        <f ca="1"/>
        <v>42062</v>
      </c>
      <c r="AH2552" vm="712">
        <f ca="1"/>
        <v>32.115000000000002</v>
      </c>
    </row>
    <row r="2553" spans="33:34" x14ac:dyDescent="0.2">
      <c r="AG2553" vm="5792">
        <f ca="1"/>
        <v>42065</v>
      </c>
      <c r="AH2553" vm="5793">
        <f ca="1"/>
        <v>32.272500000000001</v>
      </c>
    </row>
    <row r="2554" spans="33:34" x14ac:dyDescent="0.2">
      <c r="AG2554" vm="5794">
        <f ca="1"/>
        <v>42066</v>
      </c>
      <c r="AH2554" vm="5795">
        <f ca="1"/>
        <v>32.340000000000003</v>
      </c>
    </row>
    <row r="2555" spans="33:34" x14ac:dyDescent="0.2">
      <c r="AG2555" vm="5796">
        <f ca="1"/>
        <v>42067</v>
      </c>
      <c r="AH2555" vm="5797">
        <f ca="1"/>
        <v>32.134999999999998</v>
      </c>
    </row>
    <row r="2556" spans="33:34" x14ac:dyDescent="0.2">
      <c r="AG2556" vm="5798">
        <f ca="1"/>
        <v>42068</v>
      </c>
      <c r="AH2556" vm="5799">
        <f ca="1"/>
        <v>31.602499999999999</v>
      </c>
    </row>
    <row r="2557" spans="33:34" x14ac:dyDescent="0.2">
      <c r="AG2557" vm="5800">
        <f ca="1"/>
        <v>42069</v>
      </c>
      <c r="AH2557" vm="5801">
        <f ca="1"/>
        <v>31.65</v>
      </c>
    </row>
    <row r="2558" spans="33:34" x14ac:dyDescent="0.2">
      <c r="AG2558" vm="5802">
        <f ca="1"/>
        <v>42072</v>
      </c>
      <c r="AH2558" vm="5803">
        <f ca="1"/>
        <v>31.785</v>
      </c>
    </row>
    <row r="2559" spans="33:34" x14ac:dyDescent="0.2">
      <c r="AG2559" vm="5804">
        <f ca="1"/>
        <v>42073</v>
      </c>
      <c r="AH2559" vm="5805">
        <f ca="1"/>
        <v>31.127500000000001</v>
      </c>
    </row>
    <row r="2560" spans="33:34" x14ac:dyDescent="0.2">
      <c r="AG2560" vm="5806">
        <f ca="1"/>
        <v>42074</v>
      </c>
      <c r="AH2560" vm="5807">
        <f ca="1"/>
        <v>30.56</v>
      </c>
    </row>
    <row r="2561" spans="33:34" x14ac:dyDescent="0.2">
      <c r="AG2561" vm="5808">
        <f ca="1"/>
        <v>42075</v>
      </c>
      <c r="AH2561" vm="5809">
        <f ca="1"/>
        <v>31.112500000000001</v>
      </c>
    </row>
    <row r="2562" spans="33:34" x14ac:dyDescent="0.2">
      <c r="AG2562" vm="5810">
        <f ca="1"/>
        <v>42076</v>
      </c>
      <c r="AH2562" vm="5811">
        <f ca="1"/>
        <v>30.897500000000001</v>
      </c>
    </row>
    <row r="2563" spans="33:34" x14ac:dyDescent="0.2">
      <c r="AG2563" vm="5812">
        <f ca="1"/>
        <v>42079</v>
      </c>
      <c r="AH2563" vm="5813">
        <f ca="1"/>
        <v>31.237500000000001</v>
      </c>
    </row>
    <row r="2564" spans="33:34" x14ac:dyDescent="0.2">
      <c r="AG2564" vm="5814">
        <f ca="1"/>
        <v>42080</v>
      </c>
      <c r="AH2564" vm="5815">
        <f ca="1"/>
        <v>31.76</v>
      </c>
    </row>
    <row r="2565" spans="33:34" x14ac:dyDescent="0.2">
      <c r="AG2565" vm="5816">
        <f ca="1"/>
        <v>42081</v>
      </c>
      <c r="AH2565" vm="5817">
        <f ca="1"/>
        <v>32.1175</v>
      </c>
    </row>
    <row r="2566" spans="33:34" x14ac:dyDescent="0.2">
      <c r="AG2566" vm="5818">
        <f ca="1"/>
        <v>42082</v>
      </c>
      <c r="AH2566" vm="5819">
        <f ca="1"/>
        <v>31.873799999999999</v>
      </c>
    </row>
    <row r="2567" spans="33:34" x14ac:dyDescent="0.2">
      <c r="AG2567" vm="5820">
        <f ca="1"/>
        <v>42083</v>
      </c>
      <c r="AH2567" vm="5821">
        <f ca="1"/>
        <v>31.475000000000001</v>
      </c>
    </row>
    <row r="2568" spans="33:34" x14ac:dyDescent="0.2">
      <c r="AG2568" vm="5822">
        <f ca="1"/>
        <v>42086</v>
      </c>
      <c r="AH2568" vm="5823">
        <f ca="1"/>
        <v>31.802499999999998</v>
      </c>
    </row>
    <row r="2569" spans="33:34" x14ac:dyDescent="0.2">
      <c r="AG2569" vm="5824">
        <f ca="1"/>
        <v>42087</v>
      </c>
      <c r="AH2569" vm="5825">
        <f ca="1"/>
        <v>31.672499999999999</v>
      </c>
    </row>
    <row r="2570" spans="33:34" x14ac:dyDescent="0.2">
      <c r="AG2570" vm="5826">
        <f ca="1"/>
        <v>42088</v>
      </c>
      <c r="AH2570" vm="5827">
        <f ca="1"/>
        <v>30.844999999999999</v>
      </c>
    </row>
    <row r="2571" spans="33:34" x14ac:dyDescent="0.2">
      <c r="AG2571" vm="5828">
        <f ca="1"/>
        <v>42089</v>
      </c>
      <c r="AH2571" vm="5829">
        <f ca="1"/>
        <v>31.06</v>
      </c>
    </row>
    <row r="2572" spans="33:34" x14ac:dyDescent="0.2">
      <c r="AG2572" vm="5830">
        <f ca="1"/>
        <v>42090</v>
      </c>
      <c r="AH2572" vm="5831">
        <f ca="1"/>
        <v>30.8125</v>
      </c>
    </row>
    <row r="2573" spans="33:34" x14ac:dyDescent="0.2">
      <c r="AG2573" vm="5832">
        <f ca="1"/>
        <v>42093</v>
      </c>
      <c r="AH2573" vm="5833">
        <f ca="1"/>
        <v>31.592500000000001</v>
      </c>
    </row>
    <row r="2574" spans="33:34" x14ac:dyDescent="0.2">
      <c r="AG2574" vm="5834">
        <f ca="1"/>
        <v>42094</v>
      </c>
      <c r="AH2574" vm="718">
        <f ca="1"/>
        <v>31.107500000000002</v>
      </c>
    </row>
    <row r="2575" spans="33:34" x14ac:dyDescent="0.2">
      <c r="AG2575" vm="723">
        <f ca="1"/>
        <v>42095</v>
      </c>
      <c r="AH2575" vm="5835">
        <f ca="1"/>
        <v>31.0625</v>
      </c>
    </row>
    <row r="2576" spans="33:34" x14ac:dyDescent="0.2">
      <c r="AG2576" vm="5836">
        <f ca="1"/>
        <v>42096</v>
      </c>
      <c r="AH2576" vm="5837">
        <f ca="1"/>
        <v>31.33</v>
      </c>
    </row>
    <row r="2577" spans="33:34" x14ac:dyDescent="0.2">
      <c r="AG2577" vm="5838">
        <f ca="1"/>
        <v>42100</v>
      </c>
      <c r="AH2577" vm="5839">
        <f ca="1"/>
        <v>31.837499999999999</v>
      </c>
    </row>
    <row r="2578" spans="33:34" x14ac:dyDescent="0.2">
      <c r="AG2578" vm="5840">
        <f ca="1"/>
        <v>42101</v>
      </c>
      <c r="AH2578" vm="5841">
        <f ca="1"/>
        <v>31.502500000000001</v>
      </c>
    </row>
    <row r="2579" spans="33:34" x14ac:dyDescent="0.2">
      <c r="AG2579" vm="5842">
        <f ca="1"/>
        <v>42102</v>
      </c>
      <c r="AH2579" vm="5843">
        <f ca="1"/>
        <v>31.4</v>
      </c>
    </row>
    <row r="2580" spans="33:34" x14ac:dyDescent="0.2">
      <c r="AG2580" vm="5844">
        <f ca="1"/>
        <v>42103</v>
      </c>
      <c r="AH2580" vm="5845">
        <f ca="1"/>
        <v>31.64</v>
      </c>
    </row>
    <row r="2581" spans="33:34" x14ac:dyDescent="0.2">
      <c r="AG2581" vm="5846">
        <f ca="1"/>
        <v>42104</v>
      </c>
      <c r="AH2581" vm="5847">
        <f ca="1"/>
        <v>31.774999999999999</v>
      </c>
    </row>
    <row r="2582" spans="33:34" x14ac:dyDescent="0.2">
      <c r="AG2582" vm="5848">
        <f ca="1"/>
        <v>42107</v>
      </c>
      <c r="AH2582" vm="5849">
        <f ca="1"/>
        <v>31.712499999999999</v>
      </c>
    </row>
    <row r="2583" spans="33:34" x14ac:dyDescent="0.2">
      <c r="AG2583" vm="5850">
        <f ca="1"/>
        <v>42108</v>
      </c>
      <c r="AH2583" vm="5851">
        <f ca="1"/>
        <v>31.574999999999999</v>
      </c>
    </row>
    <row r="2584" spans="33:34" x14ac:dyDescent="0.2">
      <c r="AG2584" vm="5852">
        <f ca="1"/>
        <v>42109</v>
      </c>
      <c r="AH2584" vm="5853">
        <f ca="1"/>
        <v>31.695</v>
      </c>
    </row>
    <row r="2585" spans="33:34" x14ac:dyDescent="0.2">
      <c r="AG2585" vm="5854">
        <f ca="1"/>
        <v>42110</v>
      </c>
      <c r="AH2585" vm="5855">
        <f ca="1"/>
        <v>31.5425</v>
      </c>
    </row>
    <row r="2586" spans="33:34" x14ac:dyDescent="0.2">
      <c r="AG2586" vm="5856">
        <f ca="1"/>
        <v>42111</v>
      </c>
      <c r="AH2586" vm="5857">
        <f ca="1"/>
        <v>31.1875</v>
      </c>
    </row>
    <row r="2587" spans="33:34" x14ac:dyDescent="0.2">
      <c r="AG2587" vm="5858">
        <f ca="1"/>
        <v>42114</v>
      </c>
      <c r="AH2587" vm="5859">
        <f ca="1"/>
        <v>31.9</v>
      </c>
    </row>
    <row r="2588" spans="33:34" x14ac:dyDescent="0.2">
      <c r="AG2588" vm="5860">
        <f ca="1"/>
        <v>42115</v>
      </c>
      <c r="AH2588" vm="5861">
        <f ca="1"/>
        <v>31.727499999999999</v>
      </c>
    </row>
    <row r="2589" spans="33:34" x14ac:dyDescent="0.2">
      <c r="AG2589" vm="5862">
        <f ca="1"/>
        <v>42116</v>
      </c>
      <c r="AH2589" vm="5863">
        <f ca="1"/>
        <v>32.155000000000001</v>
      </c>
    </row>
    <row r="2590" spans="33:34" x14ac:dyDescent="0.2">
      <c r="AG2590" vm="5864">
        <f ca="1"/>
        <v>42117</v>
      </c>
      <c r="AH2590" vm="5865">
        <f ca="1"/>
        <v>32.417499999999997</v>
      </c>
    </row>
    <row r="2591" spans="33:34" x14ac:dyDescent="0.2">
      <c r="AG2591" vm="5866">
        <f ca="1"/>
        <v>42118</v>
      </c>
      <c r="AH2591" vm="730">
        <f ca="1"/>
        <v>32.57</v>
      </c>
    </row>
    <row r="2592" spans="33:34" x14ac:dyDescent="0.2">
      <c r="AG2592" vm="5867">
        <f ca="1"/>
        <v>42121</v>
      </c>
      <c r="AH2592" vm="5868">
        <f ca="1"/>
        <v>33.162500000000001</v>
      </c>
    </row>
    <row r="2593" spans="33:34" x14ac:dyDescent="0.2">
      <c r="AG2593" vm="5869">
        <f ca="1"/>
        <v>42122</v>
      </c>
      <c r="AH2593" vm="5870">
        <f ca="1"/>
        <v>32.64</v>
      </c>
    </row>
    <row r="2594" spans="33:34" x14ac:dyDescent="0.2">
      <c r="AG2594" vm="5871">
        <f ca="1"/>
        <v>42123</v>
      </c>
      <c r="AH2594" vm="5872">
        <f ca="1"/>
        <v>32.159999999999997</v>
      </c>
    </row>
    <row r="2595" spans="33:34" x14ac:dyDescent="0.2">
      <c r="AG2595" vm="5873">
        <f ca="1"/>
        <v>42124</v>
      </c>
      <c r="AH2595" vm="724">
        <f ca="1"/>
        <v>31.287500000000001</v>
      </c>
    </row>
    <row r="2596" spans="33:34" x14ac:dyDescent="0.2">
      <c r="AG2596" vm="729">
        <f ca="1"/>
        <v>42125</v>
      </c>
      <c r="AH2596" vm="5874">
        <f ca="1"/>
        <v>32.237499999999997</v>
      </c>
    </row>
    <row r="2597" spans="33:34" x14ac:dyDescent="0.2">
      <c r="AG2597" vm="5875">
        <f ca="1"/>
        <v>42128</v>
      </c>
      <c r="AH2597" vm="5876">
        <f ca="1"/>
        <v>32.174999999999997</v>
      </c>
    </row>
    <row r="2598" spans="33:34" x14ac:dyDescent="0.2">
      <c r="AG2598" vm="5877">
        <f ca="1"/>
        <v>42129</v>
      </c>
      <c r="AH2598" vm="5878">
        <f ca="1"/>
        <v>31.45</v>
      </c>
    </row>
    <row r="2599" spans="33:34" x14ac:dyDescent="0.2">
      <c r="AG2599" vm="5879">
        <f ca="1"/>
        <v>42130</v>
      </c>
      <c r="AH2599" vm="5880">
        <f ca="1"/>
        <v>31.252500000000001</v>
      </c>
    </row>
    <row r="2600" spans="33:34" x14ac:dyDescent="0.2">
      <c r="AG2600" vm="5881">
        <f ca="1"/>
        <v>42131</v>
      </c>
      <c r="AH2600" vm="5882">
        <f ca="1"/>
        <v>31.315000000000001</v>
      </c>
    </row>
    <row r="2601" spans="33:34" x14ac:dyDescent="0.2">
      <c r="AG2601" vm="5883">
        <f ca="1"/>
        <v>42132</v>
      </c>
      <c r="AH2601" vm="5884">
        <f ca="1"/>
        <v>31.905000000000001</v>
      </c>
    </row>
    <row r="2602" spans="33:34" x14ac:dyDescent="0.2">
      <c r="AG2602" vm="5885">
        <f ca="1"/>
        <v>42135</v>
      </c>
      <c r="AH2602" vm="5886">
        <f ca="1"/>
        <v>31.58</v>
      </c>
    </row>
    <row r="2603" spans="33:34" x14ac:dyDescent="0.2">
      <c r="AG2603" vm="5887">
        <f ca="1"/>
        <v>42136</v>
      </c>
      <c r="AH2603" vm="5888">
        <f ca="1"/>
        <v>31.4663</v>
      </c>
    </row>
    <row r="2604" spans="33:34" x14ac:dyDescent="0.2">
      <c r="AG2604" vm="5889">
        <f ca="1"/>
        <v>42137</v>
      </c>
      <c r="AH2604" vm="5841">
        <f ca="1"/>
        <v>31.502500000000001</v>
      </c>
    </row>
    <row r="2605" spans="33:34" x14ac:dyDescent="0.2">
      <c r="AG2605" vm="5890">
        <f ca="1"/>
        <v>42138</v>
      </c>
      <c r="AH2605" vm="5874">
        <f ca="1"/>
        <v>32.237499999999997</v>
      </c>
    </row>
    <row r="2606" spans="33:34" x14ac:dyDescent="0.2">
      <c r="AG2606" vm="5891">
        <f ca="1"/>
        <v>42139</v>
      </c>
      <c r="AH2606" vm="5892">
        <f ca="1"/>
        <v>32.192500000000003</v>
      </c>
    </row>
    <row r="2607" spans="33:34" x14ac:dyDescent="0.2">
      <c r="AG2607" vm="5893">
        <f ca="1"/>
        <v>42142</v>
      </c>
      <c r="AH2607" vm="5894">
        <f ca="1"/>
        <v>32.547499999999999</v>
      </c>
    </row>
    <row r="2608" spans="33:34" x14ac:dyDescent="0.2">
      <c r="AG2608" vm="5895">
        <f ca="1"/>
        <v>42143</v>
      </c>
      <c r="AH2608" vm="5896">
        <f ca="1"/>
        <v>32.517499999999998</v>
      </c>
    </row>
    <row r="2609" spans="33:34" x14ac:dyDescent="0.2">
      <c r="AG2609" vm="5897">
        <f ca="1"/>
        <v>42144</v>
      </c>
      <c r="AH2609" vm="5898">
        <f ca="1"/>
        <v>32.515000000000001</v>
      </c>
    </row>
    <row r="2610" spans="33:34" x14ac:dyDescent="0.2">
      <c r="AG2610" vm="5899">
        <f ca="1"/>
        <v>42145</v>
      </c>
      <c r="AH2610" vm="5900">
        <f ca="1"/>
        <v>32.847499999999997</v>
      </c>
    </row>
    <row r="2611" spans="33:34" x14ac:dyDescent="0.2">
      <c r="AG2611" vm="5901">
        <f ca="1"/>
        <v>42146</v>
      </c>
      <c r="AH2611" vm="5902">
        <f ca="1"/>
        <v>33.134999999999998</v>
      </c>
    </row>
    <row r="2612" spans="33:34" x14ac:dyDescent="0.2">
      <c r="AG2612" vm="5903">
        <f ca="1"/>
        <v>42150</v>
      </c>
      <c r="AH2612" vm="5904">
        <f ca="1"/>
        <v>32.405000000000001</v>
      </c>
    </row>
    <row r="2613" spans="33:34" x14ac:dyDescent="0.2">
      <c r="AG2613" vm="5905">
        <f ca="1"/>
        <v>42151</v>
      </c>
      <c r="AH2613" vm="5906">
        <f ca="1"/>
        <v>33.011200000000002</v>
      </c>
    </row>
    <row r="2614" spans="33:34" x14ac:dyDescent="0.2">
      <c r="AG2614" vm="5907">
        <f ca="1"/>
        <v>42152</v>
      </c>
      <c r="AH2614" vm="5908">
        <f ca="1"/>
        <v>32.945</v>
      </c>
    </row>
    <row r="2615" spans="33:34" x14ac:dyDescent="0.2">
      <c r="AG2615" vm="5909">
        <f ca="1"/>
        <v>42153</v>
      </c>
      <c r="AH2615" vm="730">
        <f ca="1"/>
        <v>32.57</v>
      </c>
    </row>
    <row r="2616" spans="33:34" x14ac:dyDescent="0.2">
      <c r="AG2616" vm="735">
        <f ca="1"/>
        <v>42156</v>
      </c>
      <c r="AH2616" vm="5910">
        <f ca="1"/>
        <v>32.633800000000001</v>
      </c>
    </row>
    <row r="2617" spans="33:34" x14ac:dyDescent="0.2">
      <c r="AG2617" vm="5911">
        <f ca="1"/>
        <v>42157</v>
      </c>
      <c r="AH2617" vm="5912">
        <f ca="1"/>
        <v>32.49</v>
      </c>
    </row>
    <row r="2618" spans="33:34" x14ac:dyDescent="0.2">
      <c r="AG2618" vm="5913">
        <f ca="1"/>
        <v>42158</v>
      </c>
      <c r="AH2618" vm="5914">
        <f ca="1"/>
        <v>32.53</v>
      </c>
    </row>
    <row r="2619" spans="33:34" x14ac:dyDescent="0.2">
      <c r="AG2619" vm="5915">
        <f ca="1"/>
        <v>42159</v>
      </c>
      <c r="AH2619" vm="5795">
        <f ca="1"/>
        <v>32.340000000000003</v>
      </c>
    </row>
    <row r="2620" spans="33:34" x14ac:dyDescent="0.2">
      <c r="AG2620" vm="5916">
        <f ca="1"/>
        <v>42160</v>
      </c>
      <c r="AH2620" vm="5917">
        <f ca="1"/>
        <v>32.162500000000001</v>
      </c>
    </row>
    <row r="2621" spans="33:34" x14ac:dyDescent="0.2">
      <c r="AG2621" vm="5918">
        <f ca="1"/>
        <v>42163</v>
      </c>
      <c r="AH2621" vm="5919">
        <f ca="1"/>
        <v>31.95</v>
      </c>
    </row>
    <row r="2622" spans="33:34" x14ac:dyDescent="0.2">
      <c r="AG2622" vm="5920">
        <f ca="1"/>
        <v>42164</v>
      </c>
      <c r="AH2622" vm="5921">
        <f ca="1"/>
        <v>31.855</v>
      </c>
    </row>
    <row r="2623" spans="33:34" x14ac:dyDescent="0.2">
      <c r="AG2623" vm="5922">
        <f ca="1"/>
        <v>42165</v>
      </c>
      <c r="AH2623" vm="5923">
        <f ca="1"/>
        <v>32.22</v>
      </c>
    </row>
    <row r="2624" spans="33:34" x14ac:dyDescent="0.2">
      <c r="AG2624" vm="5924">
        <f ca="1"/>
        <v>42166</v>
      </c>
      <c r="AH2624" vm="5925">
        <f ca="1"/>
        <v>32.147500000000001</v>
      </c>
    </row>
    <row r="2625" spans="33:34" x14ac:dyDescent="0.2">
      <c r="AG2625" vm="5926">
        <f ca="1"/>
        <v>42167</v>
      </c>
      <c r="AH2625" vm="5927">
        <f ca="1"/>
        <v>31.7925</v>
      </c>
    </row>
    <row r="2626" spans="33:34" x14ac:dyDescent="0.2">
      <c r="AG2626" vm="5928">
        <f ca="1"/>
        <v>42170</v>
      </c>
      <c r="AH2626" vm="5929">
        <f ca="1"/>
        <v>31.73</v>
      </c>
    </row>
    <row r="2627" spans="33:34" x14ac:dyDescent="0.2">
      <c r="AG2627" vm="5930">
        <f ca="1"/>
        <v>42171</v>
      </c>
      <c r="AH2627" vm="5859">
        <f ca="1"/>
        <v>31.9</v>
      </c>
    </row>
    <row r="2628" spans="33:34" x14ac:dyDescent="0.2">
      <c r="AG2628" vm="5931">
        <f ca="1"/>
        <v>42172</v>
      </c>
      <c r="AH2628" vm="5932">
        <f ca="1"/>
        <v>31.824999999999999</v>
      </c>
    </row>
    <row r="2629" spans="33:34" x14ac:dyDescent="0.2">
      <c r="AG2629" vm="5933">
        <f ca="1"/>
        <v>42173</v>
      </c>
      <c r="AH2629" vm="5934">
        <f ca="1"/>
        <v>31.97</v>
      </c>
    </row>
    <row r="2630" spans="33:34" x14ac:dyDescent="0.2">
      <c r="AG2630" vm="5935">
        <f ca="1"/>
        <v>42174</v>
      </c>
      <c r="AH2630" vm="5801">
        <f ca="1"/>
        <v>31.65</v>
      </c>
    </row>
    <row r="2631" spans="33:34" x14ac:dyDescent="0.2">
      <c r="AG2631" vm="5936">
        <f ca="1"/>
        <v>42177</v>
      </c>
      <c r="AH2631" vm="5937">
        <f ca="1"/>
        <v>31.9025</v>
      </c>
    </row>
    <row r="2632" spans="33:34" x14ac:dyDescent="0.2">
      <c r="AG2632" vm="5938">
        <f ca="1"/>
        <v>42178</v>
      </c>
      <c r="AH2632" vm="5939">
        <f ca="1"/>
        <v>31.7575</v>
      </c>
    </row>
    <row r="2633" spans="33:34" x14ac:dyDescent="0.2">
      <c r="AG2633" vm="5940">
        <f ca="1"/>
        <v>42179</v>
      </c>
      <c r="AH2633" vm="5941">
        <f ca="1"/>
        <v>32.027500000000003</v>
      </c>
    </row>
    <row r="2634" spans="33:34" x14ac:dyDescent="0.2">
      <c r="AG2634" vm="5942">
        <f ca="1"/>
        <v>42180</v>
      </c>
      <c r="AH2634" vm="5943">
        <f ca="1"/>
        <v>31.875</v>
      </c>
    </row>
    <row r="2635" spans="33:34" x14ac:dyDescent="0.2">
      <c r="AG2635" vm="5944">
        <f ca="1"/>
        <v>42181</v>
      </c>
      <c r="AH2635" vm="5945">
        <f ca="1"/>
        <v>31.6875</v>
      </c>
    </row>
    <row r="2636" spans="33:34" x14ac:dyDescent="0.2">
      <c r="AG2636" vm="5946">
        <f ca="1"/>
        <v>42184</v>
      </c>
      <c r="AH2636" vm="5947">
        <f ca="1"/>
        <v>31.1325</v>
      </c>
    </row>
    <row r="2637" spans="33:34" x14ac:dyDescent="0.2">
      <c r="AG2637" vm="5948">
        <f ca="1"/>
        <v>42185</v>
      </c>
      <c r="AH2637" vm="736">
        <f ca="1"/>
        <v>31.356300000000001</v>
      </c>
    </row>
    <row r="2638" spans="33:34" x14ac:dyDescent="0.2">
      <c r="AG2638" vm="741">
        <f ca="1"/>
        <v>42186</v>
      </c>
      <c r="AH2638" vm="5801">
        <f ca="1"/>
        <v>31.65</v>
      </c>
    </row>
    <row r="2639" spans="33:34" x14ac:dyDescent="0.2">
      <c r="AG2639" vm="5949">
        <f ca="1"/>
        <v>42187</v>
      </c>
      <c r="AH2639" vm="5950">
        <f ca="1"/>
        <v>31.61</v>
      </c>
    </row>
    <row r="2640" spans="33:34" x14ac:dyDescent="0.2">
      <c r="AG2640" vm="5951">
        <f ca="1"/>
        <v>42191</v>
      </c>
      <c r="AH2640" vm="5952">
        <f ca="1"/>
        <v>31.5</v>
      </c>
    </row>
    <row r="2641" spans="33:34" x14ac:dyDescent="0.2">
      <c r="AG2641" vm="5953">
        <f ca="1"/>
        <v>42192</v>
      </c>
      <c r="AH2641" vm="5954">
        <f ca="1"/>
        <v>31.422499999999999</v>
      </c>
    </row>
    <row r="2642" spans="33:34" x14ac:dyDescent="0.2">
      <c r="AG2642" vm="5955">
        <f ca="1"/>
        <v>42193</v>
      </c>
      <c r="AH2642" vm="5956">
        <f ca="1"/>
        <v>30.642499999999998</v>
      </c>
    </row>
    <row r="2643" spans="33:34" x14ac:dyDescent="0.2">
      <c r="AG2643" vm="5957">
        <f ca="1"/>
        <v>42194</v>
      </c>
      <c r="AH2643" vm="5958">
        <f ca="1"/>
        <v>30.017499999999998</v>
      </c>
    </row>
    <row r="2644" spans="33:34" x14ac:dyDescent="0.2">
      <c r="AG2644" vm="5959">
        <f ca="1"/>
        <v>42195</v>
      </c>
      <c r="AH2644" vm="5960">
        <f ca="1"/>
        <v>30.82</v>
      </c>
    </row>
    <row r="2645" spans="33:34" x14ac:dyDescent="0.2">
      <c r="AG2645" vm="5961">
        <f ca="1"/>
        <v>42198</v>
      </c>
      <c r="AH2645" vm="5962">
        <f ca="1"/>
        <v>31.414999999999999</v>
      </c>
    </row>
    <row r="2646" spans="33:34" x14ac:dyDescent="0.2">
      <c r="AG2646" vm="5963">
        <f ca="1"/>
        <v>42199</v>
      </c>
      <c r="AH2646" vm="5964">
        <f ca="1"/>
        <v>31.4025</v>
      </c>
    </row>
    <row r="2647" spans="33:34" x14ac:dyDescent="0.2">
      <c r="AG2647" vm="5965">
        <f ca="1"/>
        <v>42200</v>
      </c>
      <c r="AH2647" vm="5966">
        <f ca="1"/>
        <v>31.704999999999998</v>
      </c>
    </row>
    <row r="2648" spans="33:34" x14ac:dyDescent="0.2">
      <c r="AG2648" vm="5967">
        <f ca="1"/>
        <v>42201</v>
      </c>
      <c r="AH2648" vm="5968">
        <f ca="1"/>
        <v>32.127499999999998</v>
      </c>
    </row>
    <row r="2649" spans="33:34" x14ac:dyDescent="0.2">
      <c r="AG2649" vm="5969">
        <f ca="1"/>
        <v>42202</v>
      </c>
      <c r="AH2649" vm="5904">
        <f ca="1"/>
        <v>32.405000000000001</v>
      </c>
    </row>
    <row r="2650" spans="33:34" x14ac:dyDescent="0.2">
      <c r="AG2650" vm="5970">
        <f ca="1"/>
        <v>42205</v>
      </c>
      <c r="AH2650" vm="5971">
        <f ca="1"/>
        <v>33.017499999999998</v>
      </c>
    </row>
    <row r="2651" spans="33:34" x14ac:dyDescent="0.2">
      <c r="AG2651" vm="5972">
        <f ca="1"/>
        <v>42206</v>
      </c>
      <c r="AH2651" vm="5973">
        <f ca="1"/>
        <v>32.6875</v>
      </c>
    </row>
    <row r="2652" spans="33:34" x14ac:dyDescent="0.2">
      <c r="AG2652" vm="5974">
        <f ca="1"/>
        <v>42207</v>
      </c>
      <c r="AH2652" vm="5975">
        <f ca="1"/>
        <v>31.305</v>
      </c>
    </row>
    <row r="2653" spans="33:34" x14ac:dyDescent="0.2">
      <c r="AG2653" vm="5976">
        <f ca="1"/>
        <v>42208</v>
      </c>
      <c r="AH2653" vm="5977">
        <f ca="1"/>
        <v>31.29</v>
      </c>
    </row>
    <row r="2654" spans="33:34" x14ac:dyDescent="0.2">
      <c r="AG2654" vm="5978">
        <f ca="1"/>
        <v>42209</v>
      </c>
      <c r="AH2654" vm="5979">
        <f ca="1"/>
        <v>31.125</v>
      </c>
    </row>
    <row r="2655" spans="33:34" x14ac:dyDescent="0.2">
      <c r="AG2655" vm="5980">
        <f ca="1"/>
        <v>42212</v>
      </c>
      <c r="AH2655" vm="5981">
        <f ca="1"/>
        <v>30.692499999999999</v>
      </c>
    </row>
    <row r="2656" spans="33:34" x14ac:dyDescent="0.2">
      <c r="AG2656" vm="5982">
        <f ca="1"/>
        <v>42213</v>
      </c>
      <c r="AH2656" vm="5827">
        <f ca="1"/>
        <v>30.844999999999999</v>
      </c>
    </row>
    <row r="2657" spans="33:34" x14ac:dyDescent="0.2">
      <c r="AG2657" vm="5983">
        <f ca="1"/>
        <v>42214</v>
      </c>
      <c r="AH2657" vm="5984">
        <f ca="1"/>
        <v>30.747499999999999</v>
      </c>
    </row>
    <row r="2658" spans="33:34" x14ac:dyDescent="0.2">
      <c r="AG2658" vm="5985">
        <f ca="1"/>
        <v>42215</v>
      </c>
      <c r="AH2658" vm="5986">
        <f ca="1"/>
        <v>30.592500000000001</v>
      </c>
    </row>
    <row r="2659" spans="33:34" x14ac:dyDescent="0.2">
      <c r="AG2659" vm="5987">
        <f ca="1"/>
        <v>42216</v>
      </c>
      <c r="AH2659" vm="742">
        <f ca="1"/>
        <v>30.324999999999999</v>
      </c>
    </row>
    <row r="2660" spans="33:34" x14ac:dyDescent="0.2">
      <c r="AG2660" vm="5988">
        <f ca="1"/>
        <v>42219</v>
      </c>
      <c r="AH2660" vm="5989">
        <f ca="1"/>
        <v>29.61</v>
      </c>
    </row>
    <row r="2661" spans="33:34" x14ac:dyDescent="0.2">
      <c r="AG2661" vm="5990">
        <f ca="1"/>
        <v>42220</v>
      </c>
      <c r="AH2661" vm="5991">
        <f ca="1"/>
        <v>28.66</v>
      </c>
    </row>
    <row r="2662" spans="33:34" x14ac:dyDescent="0.2">
      <c r="AG2662" vm="5992">
        <f ca="1"/>
        <v>42221</v>
      </c>
      <c r="AH2662" vm="5993">
        <f ca="1"/>
        <v>28.85</v>
      </c>
    </row>
    <row r="2663" spans="33:34" x14ac:dyDescent="0.2">
      <c r="AG2663" vm="5994">
        <f ca="1"/>
        <v>42222</v>
      </c>
      <c r="AH2663" vm="5995">
        <f ca="1"/>
        <v>28.782499999999999</v>
      </c>
    </row>
    <row r="2664" spans="33:34" x14ac:dyDescent="0.2">
      <c r="AG2664" vm="5996">
        <f ca="1"/>
        <v>42223</v>
      </c>
      <c r="AH2664" vm="5997">
        <f ca="1"/>
        <v>28.88</v>
      </c>
    </row>
    <row r="2665" spans="33:34" x14ac:dyDescent="0.2">
      <c r="AG2665" vm="5998">
        <f ca="1"/>
        <v>42226</v>
      </c>
      <c r="AH2665" vm="5767">
        <f ca="1"/>
        <v>29.93</v>
      </c>
    </row>
    <row r="2666" spans="33:34" x14ac:dyDescent="0.2">
      <c r="AG2666" vm="5999">
        <f ca="1"/>
        <v>42227</v>
      </c>
      <c r="AH2666" vm="6000">
        <f ca="1"/>
        <v>28.372499999999999</v>
      </c>
    </row>
    <row r="2667" spans="33:34" x14ac:dyDescent="0.2">
      <c r="AG2667" vm="6001">
        <f ca="1"/>
        <v>42228</v>
      </c>
      <c r="AH2667" vm="6002">
        <f ca="1"/>
        <v>28.81</v>
      </c>
    </row>
    <row r="2668" spans="33:34" x14ac:dyDescent="0.2">
      <c r="AG2668" vm="6003">
        <f ca="1"/>
        <v>42229</v>
      </c>
      <c r="AH2668" vm="6004">
        <f ca="1"/>
        <v>28.787500000000001</v>
      </c>
    </row>
    <row r="2669" spans="33:34" x14ac:dyDescent="0.2">
      <c r="AG2669" vm="6005">
        <f ca="1"/>
        <v>42230</v>
      </c>
      <c r="AH2669" vm="6006">
        <f ca="1"/>
        <v>28.99</v>
      </c>
    </row>
    <row r="2670" spans="33:34" x14ac:dyDescent="0.2">
      <c r="AG2670" vm="6007">
        <f ca="1"/>
        <v>42233</v>
      </c>
      <c r="AH2670" vm="706">
        <f ca="1"/>
        <v>29.29</v>
      </c>
    </row>
    <row r="2671" spans="33:34" x14ac:dyDescent="0.2">
      <c r="AG2671" vm="6008">
        <f ca="1"/>
        <v>42234</v>
      </c>
      <c r="AH2671" vm="6009">
        <f ca="1"/>
        <v>29.125</v>
      </c>
    </row>
    <row r="2672" spans="33:34" x14ac:dyDescent="0.2">
      <c r="AG2672" vm="6010">
        <f ca="1"/>
        <v>42235</v>
      </c>
      <c r="AH2672" vm="6011">
        <f ca="1"/>
        <v>28.752500000000001</v>
      </c>
    </row>
    <row r="2673" spans="33:34" x14ac:dyDescent="0.2">
      <c r="AG2673" vm="6012">
        <f ca="1"/>
        <v>42236</v>
      </c>
      <c r="AH2673" vm="5706">
        <f ca="1"/>
        <v>28.162500000000001</v>
      </c>
    </row>
    <row r="2674" spans="33:34" x14ac:dyDescent="0.2">
      <c r="AG2674" vm="6013">
        <f ca="1"/>
        <v>42237</v>
      </c>
      <c r="AH2674" vm="264">
        <f ca="1"/>
        <v>26.44</v>
      </c>
    </row>
    <row r="2675" spans="33:34" x14ac:dyDescent="0.2">
      <c r="AG2675" vm="6014">
        <f ca="1"/>
        <v>42240</v>
      </c>
      <c r="AH2675" vm="6015">
        <f ca="1"/>
        <v>25.78</v>
      </c>
    </row>
    <row r="2676" spans="33:34" x14ac:dyDescent="0.2">
      <c r="AG2676" vm="6016">
        <f ca="1"/>
        <v>42241</v>
      </c>
      <c r="AH2676" vm="6017">
        <f ca="1"/>
        <v>25.934999999999999</v>
      </c>
    </row>
    <row r="2677" spans="33:34" x14ac:dyDescent="0.2">
      <c r="AG2677" vm="6018">
        <f ca="1"/>
        <v>42242</v>
      </c>
      <c r="AH2677" vm="6019">
        <f ca="1"/>
        <v>27.422499999999999</v>
      </c>
    </row>
    <row r="2678" spans="33:34" x14ac:dyDescent="0.2">
      <c r="AG2678" vm="6020">
        <f ca="1"/>
        <v>42243</v>
      </c>
      <c r="AH2678" vm="6021">
        <f ca="1"/>
        <v>28.23</v>
      </c>
    </row>
    <row r="2679" spans="33:34" x14ac:dyDescent="0.2">
      <c r="AG2679" vm="6022">
        <f ca="1"/>
        <v>42244</v>
      </c>
      <c r="AH2679" vm="6023">
        <f ca="1"/>
        <v>28.322500000000002</v>
      </c>
    </row>
    <row r="2680" spans="33:34" x14ac:dyDescent="0.2">
      <c r="AG2680" vm="6024">
        <f ca="1"/>
        <v>42247</v>
      </c>
      <c r="AH2680" vm="747">
        <f ca="1"/>
        <v>28.19</v>
      </c>
    </row>
    <row r="2681" spans="33:34" x14ac:dyDescent="0.2">
      <c r="AG2681" vm="752">
        <f ca="1"/>
        <v>42248</v>
      </c>
      <c r="AH2681" vm="6025">
        <f ca="1"/>
        <v>26.93</v>
      </c>
    </row>
    <row r="2682" spans="33:34" x14ac:dyDescent="0.2">
      <c r="AG2682" vm="6026">
        <f ca="1"/>
        <v>42249</v>
      </c>
      <c r="AH2682" vm="6027">
        <f ca="1"/>
        <v>28.085000000000001</v>
      </c>
    </row>
    <row r="2683" spans="33:34" x14ac:dyDescent="0.2">
      <c r="AG2683" vm="6028">
        <f ca="1"/>
        <v>42250</v>
      </c>
      <c r="AH2683" vm="6029">
        <f ca="1"/>
        <v>27.592500000000001</v>
      </c>
    </row>
    <row r="2684" spans="33:34" x14ac:dyDescent="0.2">
      <c r="AG2684" vm="6030">
        <f ca="1"/>
        <v>42251</v>
      </c>
      <c r="AH2684" vm="6031">
        <f ca="1"/>
        <v>27.317499999999999</v>
      </c>
    </row>
    <row r="2685" spans="33:34" x14ac:dyDescent="0.2">
      <c r="AG2685" vm="6032">
        <f ca="1"/>
        <v>42255</v>
      </c>
      <c r="AH2685" vm="6033">
        <f ca="1"/>
        <v>28.077500000000001</v>
      </c>
    </row>
    <row r="2686" spans="33:34" x14ac:dyDescent="0.2">
      <c r="AG2686" vm="6034">
        <f ca="1"/>
        <v>42256</v>
      </c>
      <c r="AH2686" vm="6035">
        <f ca="1"/>
        <v>27.537500000000001</v>
      </c>
    </row>
    <row r="2687" spans="33:34" x14ac:dyDescent="0.2">
      <c r="AG2687" vm="6036">
        <f ca="1"/>
        <v>42257</v>
      </c>
      <c r="AH2687" vm="6037">
        <f ca="1"/>
        <v>28.142499999999998</v>
      </c>
    </row>
    <row r="2688" spans="33:34" x14ac:dyDescent="0.2">
      <c r="AG2688" vm="6038">
        <f ca="1"/>
        <v>42258</v>
      </c>
      <c r="AH2688" vm="6039">
        <f ca="1"/>
        <v>28.552499999999998</v>
      </c>
    </row>
    <row r="2689" spans="33:34" x14ac:dyDescent="0.2">
      <c r="AG2689" vm="6040">
        <f ca="1"/>
        <v>42261</v>
      </c>
      <c r="AH2689" vm="5753">
        <f ca="1"/>
        <v>28.827500000000001</v>
      </c>
    </row>
    <row r="2690" spans="33:34" x14ac:dyDescent="0.2">
      <c r="AG2690" vm="6041">
        <f ca="1"/>
        <v>42262</v>
      </c>
      <c r="AH2690" vm="6042">
        <f ca="1"/>
        <v>29.07</v>
      </c>
    </row>
    <row r="2691" spans="33:34" x14ac:dyDescent="0.2">
      <c r="AG2691" vm="6043">
        <f ca="1"/>
        <v>42263</v>
      </c>
      <c r="AH2691" vm="6044">
        <f ca="1"/>
        <v>29.102499999999999</v>
      </c>
    </row>
    <row r="2692" spans="33:34" x14ac:dyDescent="0.2">
      <c r="AG2692" vm="6045">
        <f ca="1"/>
        <v>42264</v>
      </c>
      <c r="AH2692" vm="6046">
        <f ca="1"/>
        <v>28.48</v>
      </c>
    </row>
    <row r="2693" spans="33:34" x14ac:dyDescent="0.2">
      <c r="AG2693" vm="6047">
        <f ca="1"/>
        <v>42265</v>
      </c>
      <c r="AH2693" vm="6048">
        <f ca="1"/>
        <v>28.362500000000001</v>
      </c>
    </row>
    <row r="2694" spans="33:34" x14ac:dyDescent="0.2">
      <c r="AG2694" vm="6049">
        <f ca="1"/>
        <v>42268</v>
      </c>
      <c r="AH2694" vm="6050">
        <f ca="1"/>
        <v>28.802499999999998</v>
      </c>
    </row>
    <row r="2695" spans="33:34" x14ac:dyDescent="0.2">
      <c r="AG2695" vm="6051">
        <f ca="1"/>
        <v>42269</v>
      </c>
      <c r="AH2695" vm="6052">
        <f ca="1"/>
        <v>28.35</v>
      </c>
    </row>
    <row r="2696" spans="33:34" x14ac:dyDescent="0.2">
      <c r="AG2696" vm="6053">
        <f ca="1"/>
        <v>42270</v>
      </c>
      <c r="AH2696" vm="6054">
        <f ca="1"/>
        <v>28.58</v>
      </c>
    </row>
    <row r="2697" spans="33:34" x14ac:dyDescent="0.2">
      <c r="AG2697" vm="6055">
        <f ca="1"/>
        <v>42271</v>
      </c>
      <c r="AH2697" vm="5688">
        <f ca="1"/>
        <v>28.75</v>
      </c>
    </row>
    <row r="2698" spans="33:34" x14ac:dyDescent="0.2">
      <c r="AG2698" vm="6056">
        <f ca="1"/>
        <v>42272</v>
      </c>
      <c r="AH2698" vm="6057">
        <f ca="1"/>
        <v>28.677499999999998</v>
      </c>
    </row>
    <row r="2699" spans="33:34" x14ac:dyDescent="0.2">
      <c r="AG2699" vm="6058">
        <f ca="1"/>
        <v>42275</v>
      </c>
      <c r="AH2699" vm="6059">
        <f ca="1"/>
        <v>28.11</v>
      </c>
    </row>
    <row r="2700" spans="33:34" x14ac:dyDescent="0.2">
      <c r="AG2700" vm="6060">
        <f ca="1"/>
        <v>42276</v>
      </c>
      <c r="AH2700" vm="6061">
        <f ca="1"/>
        <v>27.265000000000001</v>
      </c>
    </row>
    <row r="2701" spans="33:34" x14ac:dyDescent="0.2">
      <c r="AG2701" vm="6062">
        <f ca="1"/>
        <v>42277</v>
      </c>
      <c r="AH2701" vm="753">
        <f ca="1"/>
        <v>27.574999999999999</v>
      </c>
    </row>
    <row r="2702" spans="33:34" x14ac:dyDescent="0.2">
      <c r="AG2702" vm="757">
        <f ca="1"/>
        <v>42278</v>
      </c>
      <c r="AH2702" vm="6063">
        <f ca="1"/>
        <v>27.395</v>
      </c>
    </row>
    <row r="2703" spans="33:34" x14ac:dyDescent="0.2">
      <c r="AG2703" vm="6064">
        <f ca="1"/>
        <v>42279</v>
      </c>
      <c r="AH2703" vm="700">
        <f ca="1"/>
        <v>27.594999999999999</v>
      </c>
    </row>
    <row r="2704" spans="33:34" x14ac:dyDescent="0.2">
      <c r="AG2704" vm="6065">
        <f ca="1"/>
        <v>42282</v>
      </c>
      <c r="AH2704" vm="6066">
        <f ca="1"/>
        <v>27.695</v>
      </c>
    </row>
    <row r="2705" spans="33:34" x14ac:dyDescent="0.2">
      <c r="AG2705" vm="6067">
        <f ca="1"/>
        <v>42283</v>
      </c>
      <c r="AH2705" vm="6068">
        <f ca="1"/>
        <v>27.827500000000001</v>
      </c>
    </row>
    <row r="2706" spans="33:34" x14ac:dyDescent="0.2">
      <c r="AG2706" vm="6069">
        <f ca="1"/>
        <v>42284</v>
      </c>
      <c r="AH2706" vm="6066">
        <f ca="1"/>
        <v>27.695</v>
      </c>
    </row>
    <row r="2707" spans="33:34" x14ac:dyDescent="0.2">
      <c r="AG2707" vm="6070">
        <f ca="1"/>
        <v>42285</v>
      </c>
      <c r="AH2707" vm="6071">
        <f ca="1"/>
        <v>27.375</v>
      </c>
    </row>
    <row r="2708" spans="33:34" x14ac:dyDescent="0.2">
      <c r="AG2708" vm="6072">
        <f ca="1"/>
        <v>42286</v>
      </c>
      <c r="AH2708" vm="6073">
        <f ca="1"/>
        <v>28.03</v>
      </c>
    </row>
    <row r="2709" spans="33:34" x14ac:dyDescent="0.2">
      <c r="AG2709" vm="6074">
        <f ca="1"/>
        <v>42289</v>
      </c>
      <c r="AH2709" vm="6075">
        <f ca="1"/>
        <v>27.9</v>
      </c>
    </row>
    <row r="2710" spans="33:34" x14ac:dyDescent="0.2">
      <c r="AG2710" vm="6076">
        <f ca="1"/>
        <v>42290</v>
      </c>
      <c r="AH2710" vm="6077">
        <f ca="1"/>
        <v>27.947500000000002</v>
      </c>
    </row>
    <row r="2711" spans="33:34" x14ac:dyDescent="0.2">
      <c r="AG2711" vm="6078">
        <f ca="1"/>
        <v>42291</v>
      </c>
      <c r="AH2711" vm="6079">
        <f ca="1"/>
        <v>27.552499999999998</v>
      </c>
    </row>
    <row r="2712" spans="33:34" x14ac:dyDescent="0.2">
      <c r="AG2712" vm="6080">
        <f ca="1"/>
        <v>42292</v>
      </c>
      <c r="AH2712" vm="6081">
        <f ca="1"/>
        <v>27.965</v>
      </c>
    </row>
    <row r="2713" spans="33:34" x14ac:dyDescent="0.2">
      <c r="AG2713" vm="6082">
        <f ca="1"/>
        <v>42293</v>
      </c>
      <c r="AH2713" vm="6083">
        <f ca="1"/>
        <v>27.76</v>
      </c>
    </row>
    <row r="2714" spans="33:34" x14ac:dyDescent="0.2">
      <c r="AG2714" vm="6084">
        <f ca="1"/>
        <v>42296</v>
      </c>
      <c r="AH2714" vm="6085">
        <f ca="1"/>
        <v>27.932500000000001</v>
      </c>
    </row>
    <row r="2715" spans="33:34" x14ac:dyDescent="0.2">
      <c r="AG2715" vm="6086">
        <f ca="1"/>
        <v>42297</v>
      </c>
      <c r="AH2715" vm="6087">
        <f ca="1"/>
        <v>28.442499999999999</v>
      </c>
    </row>
    <row r="2716" spans="33:34" x14ac:dyDescent="0.2">
      <c r="AG2716" vm="6088">
        <f ca="1"/>
        <v>42298</v>
      </c>
      <c r="AH2716" vm="6089">
        <f ca="1"/>
        <v>28.44</v>
      </c>
    </row>
    <row r="2717" spans="33:34" x14ac:dyDescent="0.2">
      <c r="AG2717" vm="6090">
        <f ca="1"/>
        <v>42299</v>
      </c>
      <c r="AH2717" vm="6091">
        <f ca="1"/>
        <v>28.875</v>
      </c>
    </row>
    <row r="2718" spans="33:34" x14ac:dyDescent="0.2">
      <c r="AG2718" vm="6092">
        <f ca="1"/>
        <v>42300</v>
      </c>
      <c r="AH2718" vm="6093">
        <f ca="1"/>
        <v>29.77</v>
      </c>
    </row>
    <row r="2719" spans="33:34" x14ac:dyDescent="0.2">
      <c r="AG2719" vm="6094">
        <f ca="1"/>
        <v>42303</v>
      </c>
      <c r="AH2719" vm="6095">
        <f ca="1"/>
        <v>28.82</v>
      </c>
    </row>
    <row r="2720" spans="33:34" x14ac:dyDescent="0.2">
      <c r="AG2720" vm="6096">
        <f ca="1"/>
        <v>42304</v>
      </c>
      <c r="AH2720" vm="6097">
        <f ca="1"/>
        <v>28.637499999999999</v>
      </c>
    </row>
    <row r="2721" spans="33:34" x14ac:dyDescent="0.2">
      <c r="AG2721" vm="6098">
        <f ca="1"/>
        <v>42305</v>
      </c>
      <c r="AH2721" vm="6099">
        <f ca="1"/>
        <v>29.817499999999999</v>
      </c>
    </row>
    <row r="2722" spans="33:34" x14ac:dyDescent="0.2">
      <c r="AG2722" vm="6100">
        <f ca="1"/>
        <v>42306</v>
      </c>
      <c r="AH2722" vm="6101">
        <f ca="1"/>
        <v>30.1325</v>
      </c>
    </row>
    <row r="2723" spans="33:34" x14ac:dyDescent="0.2">
      <c r="AG2723" vm="6102">
        <f ca="1"/>
        <v>42307</v>
      </c>
      <c r="AH2723" vm="758">
        <f ca="1"/>
        <v>29.875</v>
      </c>
    </row>
    <row r="2724" spans="33:34" x14ac:dyDescent="0.2">
      <c r="AG2724" vm="6103">
        <f ca="1"/>
        <v>42310</v>
      </c>
      <c r="AH2724" vm="6104">
        <f ca="1"/>
        <v>30.295000000000002</v>
      </c>
    </row>
    <row r="2725" spans="33:34" x14ac:dyDescent="0.2">
      <c r="AG2725" vm="6105">
        <f ca="1"/>
        <v>42311</v>
      </c>
      <c r="AH2725" vm="5956">
        <f ca="1"/>
        <v>30.642499999999998</v>
      </c>
    </row>
    <row r="2726" spans="33:34" x14ac:dyDescent="0.2">
      <c r="AG2726" vm="6106">
        <f ca="1"/>
        <v>42312</v>
      </c>
      <c r="AH2726" vm="6107">
        <f ca="1"/>
        <v>30.5</v>
      </c>
    </row>
    <row r="2727" spans="33:34" x14ac:dyDescent="0.2">
      <c r="AG2727" vm="6108">
        <f ca="1"/>
        <v>42313</v>
      </c>
      <c r="AH2727" vm="6109">
        <f ca="1"/>
        <v>30.23</v>
      </c>
    </row>
    <row r="2728" spans="33:34" x14ac:dyDescent="0.2">
      <c r="AG2728" vm="6110">
        <f ca="1"/>
        <v>42314</v>
      </c>
      <c r="AH2728" vm="6111">
        <f ca="1"/>
        <v>30.265000000000001</v>
      </c>
    </row>
    <row r="2729" spans="33:34" x14ac:dyDescent="0.2">
      <c r="AG2729" vm="6112">
        <f ca="1"/>
        <v>42317</v>
      </c>
      <c r="AH2729" vm="6113">
        <f ca="1"/>
        <v>30.142499999999998</v>
      </c>
    </row>
    <row r="2730" spans="33:34" x14ac:dyDescent="0.2">
      <c r="AG2730" vm="6114">
        <f ca="1"/>
        <v>42318</v>
      </c>
      <c r="AH2730" vm="6115">
        <f ca="1"/>
        <v>29.192499999999999</v>
      </c>
    </row>
    <row r="2731" spans="33:34" x14ac:dyDescent="0.2">
      <c r="AG2731" vm="6116">
        <f ca="1"/>
        <v>42319</v>
      </c>
      <c r="AH2731" vm="6117">
        <f ca="1"/>
        <v>29.0275</v>
      </c>
    </row>
    <row r="2732" spans="33:34" x14ac:dyDescent="0.2">
      <c r="AG2732" vm="6118">
        <f ca="1"/>
        <v>42320</v>
      </c>
      <c r="AH2732" vm="6119">
        <f ca="1"/>
        <v>28.93</v>
      </c>
    </row>
    <row r="2733" spans="33:34" x14ac:dyDescent="0.2">
      <c r="AG2733" vm="6120">
        <f ca="1"/>
        <v>42321</v>
      </c>
      <c r="AH2733" vm="6027">
        <f ca="1"/>
        <v>28.085000000000001</v>
      </c>
    </row>
    <row r="2734" spans="33:34" x14ac:dyDescent="0.2">
      <c r="AG2734" vm="6121">
        <f ca="1"/>
        <v>42324</v>
      </c>
      <c r="AH2734" vm="6122">
        <f ca="1"/>
        <v>28.543800000000001</v>
      </c>
    </row>
    <row r="2735" spans="33:34" x14ac:dyDescent="0.2">
      <c r="AG2735" vm="6123">
        <f ca="1"/>
        <v>42325</v>
      </c>
      <c r="AH2735" vm="6124">
        <f ca="1"/>
        <v>28.422499999999999</v>
      </c>
    </row>
    <row r="2736" spans="33:34" x14ac:dyDescent="0.2">
      <c r="AG2736" vm="6125">
        <f ca="1"/>
        <v>42326</v>
      </c>
      <c r="AH2736" vm="6126">
        <f ca="1"/>
        <v>29.322500000000002</v>
      </c>
    </row>
    <row r="2737" spans="33:34" x14ac:dyDescent="0.2">
      <c r="AG2737" vm="6127">
        <f ca="1"/>
        <v>42327</v>
      </c>
      <c r="AH2737" vm="6128">
        <f ca="1"/>
        <v>29.695</v>
      </c>
    </row>
    <row r="2738" spans="33:34" x14ac:dyDescent="0.2">
      <c r="AG2738" vm="6129">
        <f ca="1"/>
        <v>42328</v>
      </c>
      <c r="AH2738" vm="6130">
        <f ca="1"/>
        <v>29.824999999999999</v>
      </c>
    </row>
    <row r="2739" spans="33:34" x14ac:dyDescent="0.2">
      <c r="AG2739" vm="6131">
        <f ca="1"/>
        <v>42331</v>
      </c>
      <c r="AH2739" vm="6132">
        <f ca="1"/>
        <v>29.4375</v>
      </c>
    </row>
    <row r="2740" spans="33:34" x14ac:dyDescent="0.2">
      <c r="AG2740" vm="6133">
        <f ca="1"/>
        <v>42332</v>
      </c>
      <c r="AH2740" vm="6134">
        <f ca="1"/>
        <v>29.72</v>
      </c>
    </row>
    <row r="2741" spans="33:34" x14ac:dyDescent="0.2">
      <c r="AG2741" vm="6135">
        <f ca="1"/>
        <v>42333</v>
      </c>
      <c r="AH2741" vm="6136">
        <f ca="1"/>
        <v>29.5075</v>
      </c>
    </row>
    <row r="2742" spans="33:34" x14ac:dyDescent="0.2">
      <c r="AG2742" vm="6137">
        <f ca="1"/>
        <v>42335</v>
      </c>
      <c r="AH2742" vm="6138">
        <f ca="1"/>
        <v>29.452500000000001</v>
      </c>
    </row>
    <row r="2743" spans="33:34" x14ac:dyDescent="0.2">
      <c r="AG2743" vm="6139">
        <f ca="1"/>
        <v>42338</v>
      </c>
      <c r="AH2743" vm="764">
        <f ca="1"/>
        <v>29.574999999999999</v>
      </c>
    </row>
    <row r="2744" spans="33:34" x14ac:dyDescent="0.2">
      <c r="AG2744" vm="769">
        <f ca="1"/>
        <v>42339</v>
      </c>
      <c r="AH2744" vm="6140">
        <f ca="1"/>
        <v>29.335000000000001</v>
      </c>
    </row>
    <row r="2745" spans="33:34" x14ac:dyDescent="0.2">
      <c r="AG2745" vm="6141">
        <f ca="1"/>
        <v>42340</v>
      </c>
      <c r="AH2745" vm="6042">
        <f ca="1"/>
        <v>29.07</v>
      </c>
    </row>
    <row r="2746" spans="33:34" x14ac:dyDescent="0.2">
      <c r="AG2746" vm="6142">
        <f ca="1"/>
        <v>42341</v>
      </c>
      <c r="AH2746" vm="6143">
        <f ca="1"/>
        <v>28.8</v>
      </c>
    </row>
    <row r="2747" spans="33:34" x14ac:dyDescent="0.2">
      <c r="AG2747" vm="6144">
        <f ca="1"/>
        <v>42342</v>
      </c>
      <c r="AH2747" vm="6145">
        <f ca="1"/>
        <v>29.7575</v>
      </c>
    </row>
    <row r="2748" spans="33:34" x14ac:dyDescent="0.2">
      <c r="AG2748" vm="6146">
        <f ca="1"/>
        <v>42345</v>
      </c>
      <c r="AH2748" vm="6147">
        <f ca="1"/>
        <v>29.57</v>
      </c>
    </row>
    <row r="2749" spans="33:34" x14ac:dyDescent="0.2">
      <c r="AG2749" vm="6148">
        <f ca="1"/>
        <v>42346</v>
      </c>
      <c r="AH2749" vm="6149">
        <f ca="1"/>
        <v>29.557500000000001</v>
      </c>
    </row>
    <row r="2750" spans="33:34" x14ac:dyDescent="0.2">
      <c r="AG2750" vm="6150">
        <f ca="1"/>
        <v>42347</v>
      </c>
      <c r="AH2750" vm="6151">
        <f ca="1"/>
        <v>28.905000000000001</v>
      </c>
    </row>
    <row r="2751" spans="33:34" x14ac:dyDescent="0.2">
      <c r="AG2751" vm="6152">
        <f ca="1"/>
        <v>42348</v>
      </c>
      <c r="AH2751" vm="6153">
        <f ca="1"/>
        <v>29.0425</v>
      </c>
    </row>
    <row r="2752" spans="33:34" x14ac:dyDescent="0.2">
      <c r="AG2752" vm="6154">
        <f ca="1"/>
        <v>42349</v>
      </c>
      <c r="AH2752" vm="6155">
        <f ca="1"/>
        <v>28.295000000000002</v>
      </c>
    </row>
    <row r="2753" spans="33:34" x14ac:dyDescent="0.2">
      <c r="AG2753" vm="6156">
        <f ca="1"/>
        <v>42352</v>
      </c>
      <c r="AH2753" vm="6157">
        <f ca="1"/>
        <v>28.12</v>
      </c>
    </row>
    <row r="2754" spans="33:34" x14ac:dyDescent="0.2">
      <c r="AG2754" vm="6158">
        <f ca="1"/>
        <v>42353</v>
      </c>
      <c r="AH2754" vm="6159">
        <f ca="1"/>
        <v>27.622499999999999</v>
      </c>
    </row>
    <row r="2755" spans="33:34" x14ac:dyDescent="0.2">
      <c r="AG2755" vm="6160">
        <f ca="1"/>
        <v>42354</v>
      </c>
      <c r="AH2755" vm="6161">
        <f ca="1"/>
        <v>27.835000000000001</v>
      </c>
    </row>
    <row r="2756" spans="33:34" x14ac:dyDescent="0.2">
      <c r="AG2756" vm="6162">
        <f ca="1"/>
        <v>42355</v>
      </c>
      <c r="AH2756" vm="6163">
        <f ca="1"/>
        <v>27.245000000000001</v>
      </c>
    </row>
    <row r="2757" spans="33:34" x14ac:dyDescent="0.2">
      <c r="AG2757" vm="6164">
        <f ca="1"/>
        <v>42356</v>
      </c>
      <c r="AH2757" vm="6165">
        <f ca="1"/>
        <v>26.5075</v>
      </c>
    </row>
    <row r="2758" spans="33:34" x14ac:dyDescent="0.2">
      <c r="AG2758" vm="6166">
        <f ca="1"/>
        <v>42359</v>
      </c>
      <c r="AH2758" vm="6167">
        <f ca="1"/>
        <v>26.8325</v>
      </c>
    </row>
    <row r="2759" spans="33:34" x14ac:dyDescent="0.2">
      <c r="AG2759" vm="6168">
        <f ca="1"/>
        <v>42360</v>
      </c>
      <c r="AH2759" vm="6169">
        <f ca="1"/>
        <v>26.807500000000001</v>
      </c>
    </row>
    <row r="2760" spans="33:34" x14ac:dyDescent="0.2">
      <c r="AG2760" vm="6170">
        <f ca="1"/>
        <v>42361</v>
      </c>
      <c r="AH2760" vm="6171">
        <f ca="1"/>
        <v>27.1525</v>
      </c>
    </row>
    <row r="2761" spans="33:34" x14ac:dyDescent="0.2">
      <c r="AG2761" vm="6172">
        <f ca="1"/>
        <v>42362</v>
      </c>
      <c r="AH2761" vm="6173">
        <f ca="1"/>
        <v>27.0075</v>
      </c>
    </row>
    <row r="2762" spans="33:34" x14ac:dyDescent="0.2">
      <c r="AG2762" vm="6174">
        <f ca="1"/>
        <v>42366</v>
      </c>
      <c r="AH2762" vm="5738">
        <f ca="1"/>
        <v>26.704999999999998</v>
      </c>
    </row>
    <row r="2763" spans="33:34" x14ac:dyDescent="0.2">
      <c r="AG2763" vm="6175">
        <f ca="1"/>
        <v>42367</v>
      </c>
      <c r="AH2763" vm="6176">
        <f ca="1"/>
        <v>27.184999999999999</v>
      </c>
    </row>
    <row r="2764" spans="33:34" x14ac:dyDescent="0.2">
      <c r="AG2764" vm="6177">
        <f ca="1"/>
        <v>42368</v>
      </c>
      <c r="AH2764" vm="6178">
        <f ca="1"/>
        <v>26.83</v>
      </c>
    </row>
    <row r="2765" spans="33:34" x14ac:dyDescent="0.2">
      <c r="AG2765" vm="6179">
        <f ca="1"/>
        <v>42369</v>
      </c>
      <c r="AH2765" vm="770">
        <f ca="1"/>
        <v>26.315000000000001</v>
      </c>
    </row>
    <row r="2766" spans="33:34" x14ac:dyDescent="0.2">
      <c r="AG2766" vm="6180">
        <f ca="1"/>
        <v>42373</v>
      </c>
      <c r="AH2766" vm="6181">
        <f ca="1"/>
        <v>26.337499999999999</v>
      </c>
    </row>
    <row r="2767" spans="33:34" x14ac:dyDescent="0.2">
      <c r="AG2767" vm="6182">
        <f ca="1"/>
        <v>42374</v>
      </c>
      <c r="AH2767" vm="6183">
        <f ca="1"/>
        <v>25.677499999999998</v>
      </c>
    </row>
    <row r="2768" spans="33:34" x14ac:dyDescent="0.2">
      <c r="AG2768" vm="6184">
        <f ca="1"/>
        <v>42375</v>
      </c>
      <c r="AH2768" vm="6185">
        <f ca="1"/>
        <v>25.175000000000001</v>
      </c>
    </row>
    <row r="2769" spans="33:34" x14ac:dyDescent="0.2">
      <c r="AG2769" vm="6186">
        <f ca="1"/>
        <v>42376</v>
      </c>
      <c r="AH2769" vm="5496">
        <f ca="1"/>
        <v>24.112500000000001</v>
      </c>
    </row>
    <row r="2770" spans="33:34" x14ac:dyDescent="0.2">
      <c r="AG2770" vm="6187">
        <f ca="1"/>
        <v>42377</v>
      </c>
      <c r="AH2770" vm="6188">
        <f ca="1"/>
        <v>24.24</v>
      </c>
    </row>
    <row r="2771" spans="33:34" x14ac:dyDescent="0.2">
      <c r="AG2771" vm="6189">
        <f ca="1"/>
        <v>42380</v>
      </c>
      <c r="AH2771" vm="6190">
        <f ca="1"/>
        <v>24.6325</v>
      </c>
    </row>
    <row r="2772" spans="33:34" x14ac:dyDescent="0.2">
      <c r="AG2772" vm="6191">
        <f ca="1"/>
        <v>42381</v>
      </c>
      <c r="AH2772" vm="6192">
        <f ca="1"/>
        <v>24.99</v>
      </c>
    </row>
    <row r="2773" spans="33:34" x14ac:dyDescent="0.2">
      <c r="AG2773" vm="6193">
        <f ca="1"/>
        <v>42382</v>
      </c>
      <c r="AH2773" vm="6194">
        <f ca="1"/>
        <v>24.3475</v>
      </c>
    </row>
    <row r="2774" spans="33:34" x14ac:dyDescent="0.2">
      <c r="AG2774" vm="6195">
        <f ca="1"/>
        <v>42383</v>
      </c>
      <c r="AH2774" vm="6196">
        <f ca="1"/>
        <v>24.88</v>
      </c>
    </row>
    <row r="2775" spans="33:34" x14ac:dyDescent="0.2">
      <c r="AG2775" vm="6197">
        <f ca="1"/>
        <v>42384</v>
      </c>
      <c r="AH2775" vm="6198">
        <f ca="1"/>
        <v>24.282499999999999</v>
      </c>
    </row>
    <row r="2776" spans="33:34" x14ac:dyDescent="0.2">
      <c r="AG2776" vm="6199">
        <f ca="1"/>
        <v>42388</v>
      </c>
      <c r="AH2776" vm="6200">
        <f ca="1"/>
        <v>24.164999999999999</v>
      </c>
    </row>
    <row r="2777" spans="33:34" x14ac:dyDescent="0.2">
      <c r="AG2777" vm="6201">
        <f ca="1"/>
        <v>42389</v>
      </c>
      <c r="AH2777" vm="6202">
        <f ca="1"/>
        <v>24.197500000000002</v>
      </c>
    </row>
    <row r="2778" spans="33:34" x14ac:dyDescent="0.2">
      <c r="AG2778" vm="6203">
        <f ca="1"/>
        <v>42390</v>
      </c>
      <c r="AH2778" vm="6204">
        <f ca="1"/>
        <v>24.074999999999999</v>
      </c>
    </row>
    <row r="2779" spans="33:34" x14ac:dyDescent="0.2">
      <c r="AG2779" vm="6205">
        <f ca="1"/>
        <v>42391</v>
      </c>
      <c r="AH2779" vm="6206">
        <f ca="1"/>
        <v>25.355</v>
      </c>
    </row>
    <row r="2780" spans="33:34" x14ac:dyDescent="0.2">
      <c r="AG2780" vm="6207">
        <f ca="1"/>
        <v>42394</v>
      </c>
      <c r="AH2780" vm="6208">
        <f ca="1"/>
        <v>24.86</v>
      </c>
    </row>
    <row r="2781" spans="33:34" x14ac:dyDescent="0.2">
      <c r="AG2781" vm="6209">
        <f ca="1"/>
        <v>42395</v>
      </c>
      <c r="AH2781" vm="6210">
        <f ca="1"/>
        <v>24.997499999999999</v>
      </c>
    </row>
    <row r="2782" spans="33:34" x14ac:dyDescent="0.2">
      <c r="AG2782" vm="6211">
        <f ca="1"/>
        <v>42396</v>
      </c>
      <c r="AH2782" vm="6212">
        <f ca="1"/>
        <v>23.355</v>
      </c>
    </row>
    <row r="2783" spans="33:34" x14ac:dyDescent="0.2">
      <c r="AG2783" vm="6213">
        <f ca="1"/>
        <v>42397</v>
      </c>
      <c r="AH2783" vm="6214">
        <f ca="1"/>
        <v>23.522500000000001</v>
      </c>
    </row>
    <row r="2784" spans="33:34" x14ac:dyDescent="0.2">
      <c r="AG2784" vm="6215">
        <f ca="1"/>
        <v>42398</v>
      </c>
      <c r="AH2784" vm="775">
        <f ca="1"/>
        <v>24.335000000000001</v>
      </c>
    </row>
    <row r="2785" spans="33:34" x14ac:dyDescent="0.2">
      <c r="AG2785" vm="778">
        <f ca="1"/>
        <v>42401</v>
      </c>
      <c r="AH2785" vm="6216">
        <f ca="1"/>
        <v>24.107500000000002</v>
      </c>
    </row>
    <row r="2786" spans="33:34" x14ac:dyDescent="0.2">
      <c r="AG2786" vm="6217">
        <f ca="1"/>
        <v>42402</v>
      </c>
      <c r="AH2786" vm="5530">
        <f ca="1"/>
        <v>23.62</v>
      </c>
    </row>
    <row r="2787" spans="33:34" x14ac:dyDescent="0.2">
      <c r="AG2787" vm="6218">
        <f ca="1"/>
        <v>42403</v>
      </c>
      <c r="AH2787" vm="6219">
        <f ca="1"/>
        <v>24.087499999999999</v>
      </c>
    </row>
    <row r="2788" spans="33:34" x14ac:dyDescent="0.2">
      <c r="AG2788" vm="6220">
        <f ca="1"/>
        <v>42404</v>
      </c>
      <c r="AH2788" vm="6221">
        <f ca="1"/>
        <v>24.15</v>
      </c>
    </row>
    <row r="2789" spans="33:34" x14ac:dyDescent="0.2">
      <c r="AG2789" vm="6222">
        <f ca="1"/>
        <v>42405</v>
      </c>
      <c r="AH2789" vm="6223">
        <f ca="1"/>
        <v>23.504999999999999</v>
      </c>
    </row>
    <row r="2790" spans="33:34" x14ac:dyDescent="0.2">
      <c r="AG2790" vm="6224">
        <f ca="1"/>
        <v>42408</v>
      </c>
      <c r="AH2790" vm="6225">
        <f ca="1"/>
        <v>23.752500000000001</v>
      </c>
    </row>
    <row r="2791" spans="33:34" x14ac:dyDescent="0.2">
      <c r="AG2791" vm="6226">
        <f ca="1"/>
        <v>42409</v>
      </c>
      <c r="AH2791" vm="6227">
        <f ca="1"/>
        <v>23.747499999999999</v>
      </c>
    </row>
    <row r="2792" spans="33:34" x14ac:dyDescent="0.2">
      <c r="AG2792" vm="6228">
        <f ca="1"/>
        <v>42410</v>
      </c>
      <c r="AH2792" vm="6229">
        <f ca="1"/>
        <v>23.567499999999999</v>
      </c>
    </row>
    <row r="2793" spans="33:34" x14ac:dyDescent="0.2">
      <c r="AG2793" vm="6230">
        <f ca="1"/>
        <v>42411</v>
      </c>
      <c r="AH2793" vm="5450">
        <f ca="1"/>
        <v>23.425000000000001</v>
      </c>
    </row>
    <row r="2794" spans="33:34" x14ac:dyDescent="0.2">
      <c r="AG2794" vm="6231">
        <f ca="1"/>
        <v>42412</v>
      </c>
      <c r="AH2794" vm="6232">
        <f ca="1"/>
        <v>23.497499999999999</v>
      </c>
    </row>
    <row r="2795" spans="33:34" x14ac:dyDescent="0.2">
      <c r="AG2795" vm="6233">
        <f ca="1"/>
        <v>42416</v>
      </c>
      <c r="AH2795" vm="6234">
        <f ca="1"/>
        <v>24.16</v>
      </c>
    </row>
    <row r="2796" spans="33:34" x14ac:dyDescent="0.2">
      <c r="AG2796" vm="6235">
        <f ca="1"/>
        <v>42417</v>
      </c>
      <c r="AH2796" vm="5567">
        <f ca="1"/>
        <v>24.53</v>
      </c>
    </row>
    <row r="2797" spans="33:34" x14ac:dyDescent="0.2">
      <c r="AG2797" vm="6236">
        <f ca="1"/>
        <v>42418</v>
      </c>
      <c r="AH2797" vm="5621">
        <f ca="1"/>
        <v>24.065000000000001</v>
      </c>
    </row>
    <row r="2798" spans="33:34" x14ac:dyDescent="0.2">
      <c r="AG2798" vm="6237">
        <f ca="1"/>
        <v>42419</v>
      </c>
      <c r="AH2798" vm="6238">
        <f ca="1"/>
        <v>24.01</v>
      </c>
    </row>
    <row r="2799" spans="33:34" x14ac:dyDescent="0.2">
      <c r="AG2799" vm="6239">
        <f ca="1"/>
        <v>42422</v>
      </c>
      <c r="AH2799" vm="6240">
        <f ca="1"/>
        <v>24.22</v>
      </c>
    </row>
    <row r="2800" spans="33:34" x14ac:dyDescent="0.2">
      <c r="AG2800" vm="6241">
        <f ca="1"/>
        <v>42423</v>
      </c>
      <c r="AH2800" vm="6242">
        <f ca="1"/>
        <v>23.672499999999999</v>
      </c>
    </row>
    <row r="2801" spans="33:34" x14ac:dyDescent="0.2">
      <c r="AG2801" vm="6243">
        <f ca="1"/>
        <v>42424</v>
      </c>
      <c r="AH2801" vm="6244">
        <f ca="1"/>
        <v>24.024999999999999</v>
      </c>
    </row>
    <row r="2802" spans="33:34" x14ac:dyDescent="0.2">
      <c r="AG2802" vm="6245">
        <f ca="1"/>
        <v>42425</v>
      </c>
      <c r="AH2802" vm="6246">
        <f ca="1"/>
        <v>24.19</v>
      </c>
    </row>
    <row r="2803" spans="33:34" x14ac:dyDescent="0.2">
      <c r="AG2803" vm="6247">
        <f ca="1"/>
        <v>42426</v>
      </c>
      <c r="AH2803" vm="6248">
        <f ca="1"/>
        <v>24.227499999999999</v>
      </c>
    </row>
    <row r="2804" spans="33:34" x14ac:dyDescent="0.2">
      <c r="AG2804" vm="6249">
        <f ca="1"/>
        <v>42429</v>
      </c>
      <c r="AH2804" vm="779">
        <f ca="1"/>
        <v>24.172499999999999</v>
      </c>
    </row>
    <row r="2805" spans="33:34" x14ac:dyDescent="0.2">
      <c r="AG2805" vm="783">
        <f ca="1"/>
        <v>42430</v>
      </c>
      <c r="AH2805" vm="5546">
        <f ca="1"/>
        <v>25.1325</v>
      </c>
    </row>
    <row r="2806" spans="33:34" x14ac:dyDescent="0.2">
      <c r="AG2806" vm="6250">
        <f ca="1"/>
        <v>42431</v>
      </c>
      <c r="AH2806" vm="683">
        <f ca="1"/>
        <v>25.1875</v>
      </c>
    </row>
    <row r="2807" spans="33:34" x14ac:dyDescent="0.2">
      <c r="AG2807" vm="6251">
        <f ca="1"/>
        <v>42432</v>
      </c>
      <c r="AH2807" vm="6252">
        <f ca="1"/>
        <v>25.375</v>
      </c>
    </row>
    <row r="2808" spans="33:34" x14ac:dyDescent="0.2">
      <c r="AG2808" vm="6253">
        <f ca="1"/>
        <v>42433</v>
      </c>
      <c r="AH2808" vm="6254">
        <f ca="1"/>
        <v>25.752500000000001</v>
      </c>
    </row>
    <row r="2809" spans="33:34" x14ac:dyDescent="0.2">
      <c r="AG2809" vm="6255">
        <f ca="1"/>
        <v>42436</v>
      </c>
      <c r="AH2809" vm="6256">
        <f ca="1"/>
        <v>25.467500000000001</v>
      </c>
    </row>
    <row r="2810" spans="33:34" x14ac:dyDescent="0.2">
      <c r="AG2810" vm="6257">
        <f ca="1"/>
        <v>42437</v>
      </c>
      <c r="AH2810" vm="6258">
        <f ca="1"/>
        <v>25.2575</v>
      </c>
    </row>
    <row r="2811" spans="33:34" x14ac:dyDescent="0.2">
      <c r="AG2811" vm="6259">
        <f ca="1"/>
        <v>42438</v>
      </c>
      <c r="AH2811" vm="6260">
        <f ca="1"/>
        <v>25.28</v>
      </c>
    </row>
    <row r="2812" spans="33:34" x14ac:dyDescent="0.2">
      <c r="AG2812" vm="6261">
        <f ca="1"/>
        <v>42439</v>
      </c>
      <c r="AH2812" vm="6262">
        <f ca="1"/>
        <v>25.2925</v>
      </c>
    </row>
    <row r="2813" spans="33:34" x14ac:dyDescent="0.2">
      <c r="AG2813" vm="6263">
        <f ca="1"/>
        <v>42440</v>
      </c>
      <c r="AH2813" vm="6264">
        <f ca="1"/>
        <v>25.565000000000001</v>
      </c>
    </row>
    <row r="2814" spans="33:34" x14ac:dyDescent="0.2">
      <c r="AG2814" vm="6265">
        <f ca="1"/>
        <v>42443</v>
      </c>
      <c r="AH2814" vm="6266">
        <f ca="1"/>
        <v>25.63</v>
      </c>
    </row>
    <row r="2815" spans="33:34" x14ac:dyDescent="0.2">
      <c r="AG2815" vm="6267">
        <f ca="1"/>
        <v>42444</v>
      </c>
      <c r="AH2815" vm="6268">
        <f ca="1"/>
        <v>26.145</v>
      </c>
    </row>
    <row r="2816" spans="33:34" x14ac:dyDescent="0.2">
      <c r="AG2816" vm="6269">
        <f ca="1"/>
        <v>42445</v>
      </c>
      <c r="AH2816" vm="6270">
        <f ca="1"/>
        <v>26.4925</v>
      </c>
    </row>
    <row r="2817" spans="33:34" x14ac:dyDescent="0.2">
      <c r="AG2817" vm="6271">
        <f ca="1"/>
        <v>42446</v>
      </c>
      <c r="AH2817" vm="6272">
        <f ca="1"/>
        <v>26.45</v>
      </c>
    </row>
    <row r="2818" spans="33:34" x14ac:dyDescent="0.2">
      <c r="AG2818" vm="6273">
        <f ca="1"/>
        <v>42447</v>
      </c>
      <c r="AH2818" vm="6274">
        <f ca="1"/>
        <v>26.48</v>
      </c>
    </row>
    <row r="2819" spans="33:34" x14ac:dyDescent="0.2">
      <c r="AG2819" vm="6275">
        <f ca="1"/>
        <v>42450</v>
      </c>
      <c r="AH2819" vm="6276">
        <f ca="1"/>
        <v>26.477499999999999</v>
      </c>
    </row>
    <row r="2820" spans="33:34" x14ac:dyDescent="0.2">
      <c r="AG2820" vm="6277">
        <f ca="1"/>
        <v>42451</v>
      </c>
      <c r="AH2820" vm="6278">
        <f ca="1"/>
        <v>26.68</v>
      </c>
    </row>
    <row r="2821" spans="33:34" x14ac:dyDescent="0.2">
      <c r="AG2821" vm="6279">
        <f ca="1"/>
        <v>42452</v>
      </c>
      <c r="AH2821" vm="6280">
        <f ca="1"/>
        <v>26.532499999999999</v>
      </c>
    </row>
    <row r="2822" spans="33:34" x14ac:dyDescent="0.2">
      <c r="AG2822" vm="6281">
        <f ca="1"/>
        <v>42453</v>
      </c>
      <c r="AH2822" vm="6282">
        <f ca="1"/>
        <v>26.4175</v>
      </c>
    </row>
    <row r="2823" spans="33:34" x14ac:dyDescent="0.2">
      <c r="AG2823" vm="6283">
        <f ca="1"/>
        <v>42457</v>
      </c>
      <c r="AH2823" vm="6284">
        <f ca="1"/>
        <v>26.297499999999999</v>
      </c>
    </row>
    <row r="2824" spans="33:34" x14ac:dyDescent="0.2">
      <c r="AG2824" vm="6285">
        <f ca="1"/>
        <v>42458</v>
      </c>
      <c r="AH2824" vm="6286">
        <f ca="1"/>
        <v>26.92</v>
      </c>
    </row>
    <row r="2825" spans="33:34" x14ac:dyDescent="0.2">
      <c r="AG2825" vm="6287">
        <f ca="1"/>
        <v>42459</v>
      </c>
      <c r="AH2825" vm="6288">
        <f ca="1"/>
        <v>27.39</v>
      </c>
    </row>
    <row r="2826" spans="33:34" x14ac:dyDescent="0.2">
      <c r="AG2826" vm="6289">
        <f ca="1"/>
        <v>42460</v>
      </c>
      <c r="AH2826" vm="784">
        <f ca="1"/>
        <v>27.247499999999999</v>
      </c>
    </row>
    <row r="2827" spans="33:34" x14ac:dyDescent="0.2">
      <c r="AG2827" vm="789">
        <f ca="1"/>
        <v>42461</v>
      </c>
      <c r="AH2827" vm="6290">
        <f ca="1"/>
        <v>27.497499999999999</v>
      </c>
    </row>
    <row r="2828" spans="33:34" x14ac:dyDescent="0.2">
      <c r="AG2828" vm="6291">
        <f ca="1"/>
        <v>42464</v>
      </c>
      <c r="AH2828" vm="6292">
        <f ca="1"/>
        <v>27.78</v>
      </c>
    </row>
    <row r="2829" spans="33:34" x14ac:dyDescent="0.2">
      <c r="AG2829" vm="6293">
        <f ca="1"/>
        <v>42465</v>
      </c>
      <c r="AH2829" vm="6294">
        <f ca="1"/>
        <v>27.452500000000001</v>
      </c>
    </row>
    <row r="2830" spans="33:34" x14ac:dyDescent="0.2">
      <c r="AG2830" vm="6295">
        <f ca="1"/>
        <v>42466</v>
      </c>
      <c r="AH2830" vm="6296">
        <f ca="1"/>
        <v>27.74</v>
      </c>
    </row>
    <row r="2831" spans="33:34" x14ac:dyDescent="0.2">
      <c r="AG2831" vm="6297">
        <f ca="1"/>
        <v>42467</v>
      </c>
      <c r="AH2831" vm="6298">
        <f ca="1"/>
        <v>27.135000000000002</v>
      </c>
    </row>
    <row r="2832" spans="33:34" x14ac:dyDescent="0.2">
      <c r="AG2832" vm="6299">
        <f ca="1"/>
        <v>42468</v>
      </c>
      <c r="AH2832" vm="6300">
        <f ca="1"/>
        <v>27.164999999999999</v>
      </c>
    </row>
    <row r="2833" spans="33:34" x14ac:dyDescent="0.2">
      <c r="AG2833" vm="6301">
        <f ca="1"/>
        <v>42471</v>
      </c>
      <c r="AH2833" vm="6302">
        <f ca="1"/>
        <v>27.254999999999999</v>
      </c>
    </row>
    <row r="2834" spans="33:34" x14ac:dyDescent="0.2">
      <c r="AG2834" vm="6303">
        <f ca="1"/>
        <v>42472</v>
      </c>
      <c r="AH2834" vm="6304">
        <f ca="1"/>
        <v>27.61</v>
      </c>
    </row>
    <row r="2835" spans="33:34" x14ac:dyDescent="0.2">
      <c r="AG2835" vm="6305">
        <f ca="1"/>
        <v>42473</v>
      </c>
      <c r="AH2835" vm="6306">
        <f ca="1"/>
        <v>28.01</v>
      </c>
    </row>
    <row r="2836" spans="33:34" x14ac:dyDescent="0.2">
      <c r="AG2836" vm="6307">
        <f ca="1"/>
        <v>42474</v>
      </c>
      <c r="AH2836" vm="6308">
        <f ca="1"/>
        <v>28.024999999999999</v>
      </c>
    </row>
    <row r="2837" spans="33:34" x14ac:dyDescent="0.2">
      <c r="AG2837" vm="6309">
        <f ca="1"/>
        <v>42475</v>
      </c>
      <c r="AH2837" vm="6310">
        <f ca="1"/>
        <v>27.462499999999999</v>
      </c>
    </row>
    <row r="2838" spans="33:34" x14ac:dyDescent="0.2">
      <c r="AG2838" vm="6311">
        <f ca="1"/>
        <v>42478</v>
      </c>
      <c r="AH2838" vm="6312">
        <f ca="1"/>
        <v>26.87</v>
      </c>
    </row>
    <row r="2839" spans="33:34" x14ac:dyDescent="0.2">
      <c r="AG2839" vm="6313">
        <f ca="1"/>
        <v>42479</v>
      </c>
      <c r="AH2839" vm="6314">
        <f ca="1"/>
        <v>26.727499999999999</v>
      </c>
    </row>
    <row r="2840" spans="33:34" x14ac:dyDescent="0.2">
      <c r="AG2840" vm="6315">
        <f ca="1"/>
        <v>42480</v>
      </c>
      <c r="AH2840" vm="6316">
        <f ca="1"/>
        <v>26.782499999999999</v>
      </c>
    </row>
    <row r="2841" spans="33:34" x14ac:dyDescent="0.2">
      <c r="AG2841" vm="6317">
        <f ca="1"/>
        <v>42481</v>
      </c>
      <c r="AH2841" vm="6270">
        <f ca="1"/>
        <v>26.4925</v>
      </c>
    </row>
    <row r="2842" spans="33:34" x14ac:dyDescent="0.2">
      <c r="AG2842" vm="6318">
        <f ca="1"/>
        <v>42482</v>
      </c>
      <c r="AH2842" vm="6319">
        <f ca="1"/>
        <v>26.42</v>
      </c>
    </row>
    <row r="2843" spans="33:34" x14ac:dyDescent="0.2">
      <c r="AG2843" vm="6320">
        <f ca="1"/>
        <v>42485</v>
      </c>
      <c r="AH2843" vm="6321">
        <f ca="1"/>
        <v>26.27</v>
      </c>
    </row>
    <row r="2844" spans="33:34" x14ac:dyDescent="0.2">
      <c r="AG2844" vm="6322">
        <f ca="1"/>
        <v>42486</v>
      </c>
      <c r="AH2844" vm="6323">
        <f ca="1"/>
        <v>26.087499999999999</v>
      </c>
    </row>
    <row r="2845" spans="33:34" x14ac:dyDescent="0.2">
      <c r="AG2845" vm="6324">
        <f ca="1"/>
        <v>42487</v>
      </c>
      <c r="AH2845" vm="6325">
        <f ca="1"/>
        <v>24.454999999999998</v>
      </c>
    </row>
    <row r="2846" spans="33:34" x14ac:dyDescent="0.2">
      <c r="AG2846" vm="6326">
        <f ca="1"/>
        <v>42488</v>
      </c>
      <c r="AH2846" vm="6327">
        <f ca="1"/>
        <v>23.7075</v>
      </c>
    </row>
    <row r="2847" spans="33:34" x14ac:dyDescent="0.2">
      <c r="AG2847" vm="6328">
        <f ca="1"/>
        <v>42489</v>
      </c>
      <c r="AH2847" vm="276">
        <f ca="1"/>
        <v>23.434999999999999</v>
      </c>
    </row>
    <row r="2848" spans="33:34" x14ac:dyDescent="0.2">
      <c r="AG2848" vm="6329">
        <f ca="1"/>
        <v>42492</v>
      </c>
      <c r="AH2848" vm="6330">
        <f ca="1"/>
        <v>23.41</v>
      </c>
    </row>
    <row r="2849" spans="33:34" x14ac:dyDescent="0.2">
      <c r="AG2849" vm="6331">
        <f ca="1"/>
        <v>42493</v>
      </c>
      <c r="AH2849" vm="6332">
        <f ca="1"/>
        <v>23.795000000000002</v>
      </c>
    </row>
    <row r="2850" spans="33:34" x14ac:dyDescent="0.2">
      <c r="AG2850" vm="6333">
        <f ca="1"/>
        <v>42494</v>
      </c>
      <c r="AH2850" vm="6334">
        <f ca="1"/>
        <v>23.547499999999999</v>
      </c>
    </row>
    <row r="2851" spans="33:34" x14ac:dyDescent="0.2">
      <c r="AG2851" vm="6335">
        <f ca="1"/>
        <v>42495</v>
      </c>
      <c r="AH2851" vm="6336">
        <f ca="1"/>
        <v>23.31</v>
      </c>
    </row>
    <row r="2852" spans="33:34" x14ac:dyDescent="0.2">
      <c r="AG2852" vm="6337">
        <f ca="1"/>
        <v>42496</v>
      </c>
      <c r="AH2852" vm="6338">
        <f ca="1"/>
        <v>23.18</v>
      </c>
    </row>
    <row r="2853" spans="33:34" x14ac:dyDescent="0.2">
      <c r="AG2853" vm="6339">
        <f ca="1"/>
        <v>42499</v>
      </c>
      <c r="AH2853" vm="6340">
        <f ca="1"/>
        <v>23.197500000000002</v>
      </c>
    </row>
    <row r="2854" spans="33:34" x14ac:dyDescent="0.2">
      <c r="AG2854" vm="6341">
        <f ca="1"/>
        <v>42500</v>
      </c>
      <c r="AH2854" vm="6212">
        <f ca="1"/>
        <v>23.355</v>
      </c>
    </row>
    <row r="2855" spans="33:34" x14ac:dyDescent="0.2">
      <c r="AG2855" vm="6342">
        <f ca="1"/>
        <v>42501</v>
      </c>
      <c r="AH2855" vm="6343">
        <f ca="1"/>
        <v>23.127500000000001</v>
      </c>
    </row>
    <row r="2856" spans="33:34" x14ac:dyDescent="0.2">
      <c r="AG2856" vm="6344">
        <f ca="1"/>
        <v>42502</v>
      </c>
      <c r="AH2856" vm="6345">
        <f ca="1"/>
        <v>22.585000000000001</v>
      </c>
    </row>
    <row r="2857" spans="33:34" x14ac:dyDescent="0.2">
      <c r="AG2857" vm="6346">
        <f ca="1"/>
        <v>42503</v>
      </c>
      <c r="AH2857" vm="6347">
        <f ca="1"/>
        <v>22.63</v>
      </c>
    </row>
    <row r="2858" spans="33:34" x14ac:dyDescent="0.2">
      <c r="AG2858" vm="6348">
        <f ca="1"/>
        <v>42506</v>
      </c>
      <c r="AH2858" vm="6349">
        <f ca="1"/>
        <v>23.47</v>
      </c>
    </row>
    <row r="2859" spans="33:34" x14ac:dyDescent="0.2">
      <c r="AG2859" vm="6350">
        <f ca="1"/>
        <v>42507</v>
      </c>
      <c r="AH2859" vm="6351">
        <f ca="1"/>
        <v>23.372499999999999</v>
      </c>
    </row>
    <row r="2860" spans="33:34" x14ac:dyDescent="0.2">
      <c r="AG2860" vm="6352">
        <f ca="1"/>
        <v>42508</v>
      </c>
      <c r="AH2860" vm="6353">
        <f ca="1"/>
        <v>23.64</v>
      </c>
    </row>
    <row r="2861" spans="33:34" x14ac:dyDescent="0.2">
      <c r="AG2861" vm="6354">
        <f ca="1"/>
        <v>42509</v>
      </c>
      <c r="AH2861" vm="6355">
        <f ca="1"/>
        <v>23.55</v>
      </c>
    </row>
    <row r="2862" spans="33:34" x14ac:dyDescent="0.2">
      <c r="AG2862" vm="6356">
        <f ca="1"/>
        <v>42510</v>
      </c>
      <c r="AH2862" vm="5494">
        <f ca="1"/>
        <v>23.805</v>
      </c>
    </row>
    <row r="2863" spans="33:34" x14ac:dyDescent="0.2">
      <c r="AG2863" vm="6357">
        <f ca="1"/>
        <v>42513</v>
      </c>
      <c r="AH2863" vm="6216">
        <f ca="1"/>
        <v>24.107500000000002</v>
      </c>
    </row>
    <row r="2864" spans="33:34" x14ac:dyDescent="0.2">
      <c r="AG2864" vm="6358">
        <f ca="1"/>
        <v>42514</v>
      </c>
      <c r="AH2864" vm="6359">
        <f ca="1"/>
        <v>24.475000000000001</v>
      </c>
    </row>
    <row r="2865" spans="33:34" x14ac:dyDescent="0.2">
      <c r="AG2865" vm="6360">
        <f ca="1"/>
        <v>42515</v>
      </c>
      <c r="AH2865" vm="5606">
        <f ca="1"/>
        <v>24.905000000000001</v>
      </c>
    </row>
    <row r="2866" spans="33:34" x14ac:dyDescent="0.2">
      <c r="AG2866" vm="6361">
        <f ca="1"/>
        <v>42516</v>
      </c>
      <c r="AH2866" vm="6362">
        <f ca="1"/>
        <v>25.102499999999999</v>
      </c>
    </row>
    <row r="2867" spans="33:34" x14ac:dyDescent="0.2">
      <c r="AG2867" vm="6363">
        <f ca="1"/>
        <v>42517</v>
      </c>
      <c r="AH2867" vm="6364">
        <f ca="1"/>
        <v>25.087499999999999</v>
      </c>
    </row>
    <row r="2868" spans="33:34" x14ac:dyDescent="0.2">
      <c r="AG2868" vm="6365">
        <f ca="1"/>
        <v>42521</v>
      </c>
      <c r="AH2868" vm="795">
        <f ca="1"/>
        <v>24.965</v>
      </c>
    </row>
    <row r="2869" spans="33:34" x14ac:dyDescent="0.2">
      <c r="AG2869" vm="800">
        <f ca="1"/>
        <v>42522</v>
      </c>
      <c r="AH2869" vm="6366">
        <f ca="1"/>
        <v>24.614999999999998</v>
      </c>
    </row>
    <row r="2870" spans="33:34" x14ac:dyDescent="0.2">
      <c r="AG2870" vm="6367">
        <f ca="1"/>
        <v>42523</v>
      </c>
      <c r="AH2870" vm="6368">
        <f ca="1"/>
        <v>24.43</v>
      </c>
    </row>
    <row r="2871" spans="33:34" x14ac:dyDescent="0.2">
      <c r="AG2871" vm="6369">
        <f ca="1"/>
        <v>42524</v>
      </c>
      <c r="AH2871" vm="6370">
        <f ca="1"/>
        <v>24.48</v>
      </c>
    </row>
    <row r="2872" spans="33:34" x14ac:dyDescent="0.2">
      <c r="AG2872" vm="6371">
        <f ca="1"/>
        <v>42527</v>
      </c>
      <c r="AH2872" vm="6372">
        <f ca="1"/>
        <v>24.657499999999999</v>
      </c>
    </row>
    <row r="2873" spans="33:34" x14ac:dyDescent="0.2">
      <c r="AG2873" vm="6373">
        <f ca="1"/>
        <v>42528</v>
      </c>
      <c r="AH2873" vm="6374">
        <f ca="1"/>
        <v>24.7575</v>
      </c>
    </row>
    <row r="2874" spans="33:34" x14ac:dyDescent="0.2">
      <c r="AG2874" vm="6375">
        <f ca="1"/>
        <v>42529</v>
      </c>
      <c r="AH2874" vm="5565">
        <f ca="1"/>
        <v>24.734999999999999</v>
      </c>
    </row>
    <row r="2875" spans="33:34" x14ac:dyDescent="0.2">
      <c r="AG2875" vm="6376">
        <f ca="1"/>
        <v>42530</v>
      </c>
      <c r="AH2875" vm="6377">
        <f ca="1"/>
        <v>24.912500000000001</v>
      </c>
    </row>
    <row r="2876" spans="33:34" x14ac:dyDescent="0.2">
      <c r="AG2876" vm="6378">
        <f ca="1"/>
        <v>42531</v>
      </c>
      <c r="AH2876" vm="6379">
        <f ca="1"/>
        <v>24.7075</v>
      </c>
    </row>
    <row r="2877" spans="33:34" x14ac:dyDescent="0.2">
      <c r="AG2877" vm="6380">
        <f ca="1"/>
        <v>42534</v>
      </c>
      <c r="AH2877" vm="775">
        <f ca="1"/>
        <v>24.335000000000001</v>
      </c>
    </row>
    <row r="2878" spans="33:34" x14ac:dyDescent="0.2">
      <c r="AG2878" vm="6381">
        <f ca="1"/>
        <v>42535</v>
      </c>
      <c r="AH2878" vm="6382">
        <f ca="1"/>
        <v>24.364999999999998</v>
      </c>
    </row>
    <row r="2879" spans="33:34" x14ac:dyDescent="0.2">
      <c r="AG2879" vm="6383">
        <f ca="1"/>
        <v>42536</v>
      </c>
      <c r="AH2879" vm="6384">
        <f ca="1"/>
        <v>24.285</v>
      </c>
    </row>
    <row r="2880" spans="33:34" x14ac:dyDescent="0.2">
      <c r="AG2880" vm="6385">
        <f ca="1"/>
        <v>42537</v>
      </c>
      <c r="AH2880" vm="6386">
        <f ca="1"/>
        <v>24.387499999999999</v>
      </c>
    </row>
    <row r="2881" spans="33:34" x14ac:dyDescent="0.2">
      <c r="AG2881" vm="6387">
        <f ca="1"/>
        <v>42538</v>
      </c>
      <c r="AH2881" vm="6388">
        <f ca="1"/>
        <v>23.8325</v>
      </c>
    </row>
    <row r="2882" spans="33:34" x14ac:dyDescent="0.2">
      <c r="AG2882" vm="6389">
        <f ca="1"/>
        <v>42541</v>
      </c>
      <c r="AH2882" vm="6390">
        <f ca="1"/>
        <v>23.774999999999999</v>
      </c>
    </row>
    <row r="2883" spans="33:34" x14ac:dyDescent="0.2">
      <c r="AG2883" vm="6391">
        <f ca="1"/>
        <v>42542</v>
      </c>
      <c r="AH2883" vm="6392">
        <f ca="1"/>
        <v>23.977499999999999</v>
      </c>
    </row>
    <row r="2884" spans="33:34" x14ac:dyDescent="0.2">
      <c r="AG2884" vm="6393">
        <f ca="1"/>
        <v>42543</v>
      </c>
      <c r="AH2884" vm="6394">
        <f ca="1"/>
        <v>23.887499999999999</v>
      </c>
    </row>
    <row r="2885" spans="33:34" x14ac:dyDescent="0.2">
      <c r="AG2885" vm="6395">
        <f ca="1"/>
        <v>42544</v>
      </c>
      <c r="AH2885" vm="6244">
        <f ca="1"/>
        <v>24.024999999999999</v>
      </c>
    </row>
    <row r="2886" spans="33:34" x14ac:dyDescent="0.2">
      <c r="AG2886" vm="6396">
        <f ca="1"/>
        <v>42545</v>
      </c>
      <c r="AH2886" vm="6397">
        <f ca="1"/>
        <v>23.35</v>
      </c>
    </row>
    <row r="2887" spans="33:34" x14ac:dyDescent="0.2">
      <c r="AG2887" vm="6398">
        <f ca="1"/>
        <v>42548</v>
      </c>
      <c r="AH2887" vm="6399">
        <f ca="1"/>
        <v>23.01</v>
      </c>
    </row>
    <row r="2888" spans="33:34" x14ac:dyDescent="0.2">
      <c r="AG2888" vm="6400">
        <f ca="1"/>
        <v>42549</v>
      </c>
      <c r="AH2888" vm="6401">
        <f ca="1"/>
        <v>23.397500000000001</v>
      </c>
    </row>
    <row r="2889" spans="33:34" x14ac:dyDescent="0.2">
      <c r="AG2889" vm="6402">
        <f ca="1"/>
        <v>42550</v>
      </c>
      <c r="AH2889" vm="6403">
        <f ca="1"/>
        <v>23.6</v>
      </c>
    </row>
    <row r="2890" spans="33:34" x14ac:dyDescent="0.2">
      <c r="AG2890" vm="6404">
        <f ca="1"/>
        <v>42551</v>
      </c>
      <c r="AH2890" vm="671">
        <f ca="1"/>
        <v>23.9</v>
      </c>
    </row>
    <row r="2891" spans="33:34" x14ac:dyDescent="0.2">
      <c r="AG2891" vm="804">
        <f ca="1"/>
        <v>42552</v>
      </c>
      <c r="AH2891" vm="6405">
        <f ca="1"/>
        <v>23.9725</v>
      </c>
    </row>
    <row r="2892" spans="33:34" x14ac:dyDescent="0.2">
      <c r="AG2892" vm="6406">
        <f ca="1"/>
        <v>42556</v>
      </c>
      <c r="AH2892" vm="6227">
        <f ca="1"/>
        <v>23.747499999999999</v>
      </c>
    </row>
    <row r="2893" spans="33:34" x14ac:dyDescent="0.2">
      <c r="AG2893" vm="6407">
        <f ca="1"/>
        <v>42557</v>
      </c>
      <c r="AH2893" vm="6408">
        <f ca="1"/>
        <v>23.8825</v>
      </c>
    </row>
    <row r="2894" spans="33:34" x14ac:dyDescent="0.2">
      <c r="AG2894" vm="6409">
        <f ca="1"/>
        <v>42558</v>
      </c>
      <c r="AH2894" vm="6410">
        <f ca="1"/>
        <v>23.984999999999999</v>
      </c>
    </row>
    <row r="2895" spans="33:34" x14ac:dyDescent="0.2">
      <c r="AG2895" vm="6411">
        <f ca="1"/>
        <v>42559</v>
      </c>
      <c r="AH2895" vm="6412">
        <f ca="1"/>
        <v>24.17</v>
      </c>
    </row>
    <row r="2896" spans="33:34" x14ac:dyDescent="0.2">
      <c r="AG2896" vm="6413">
        <f ca="1"/>
        <v>42562</v>
      </c>
      <c r="AH2896" vm="6414">
        <f ca="1"/>
        <v>24.245000000000001</v>
      </c>
    </row>
    <row r="2897" spans="33:34" x14ac:dyDescent="0.2">
      <c r="AG2897" vm="6415">
        <f ca="1"/>
        <v>42563</v>
      </c>
      <c r="AH2897" vm="6416">
        <f ca="1"/>
        <v>24.355</v>
      </c>
    </row>
    <row r="2898" spans="33:34" x14ac:dyDescent="0.2">
      <c r="AG2898" vm="6417">
        <f ca="1"/>
        <v>42564</v>
      </c>
      <c r="AH2898" vm="6418">
        <f ca="1"/>
        <v>24.217500000000001</v>
      </c>
    </row>
    <row r="2899" spans="33:34" x14ac:dyDescent="0.2">
      <c r="AG2899" vm="6419">
        <f ca="1"/>
        <v>42565</v>
      </c>
      <c r="AH2899" vm="6420">
        <f ca="1"/>
        <v>24.697500000000002</v>
      </c>
    </row>
    <row r="2900" spans="33:34" x14ac:dyDescent="0.2">
      <c r="AG2900" vm="6421">
        <f ca="1"/>
        <v>42566</v>
      </c>
      <c r="AH2900" vm="6422">
        <f ca="1"/>
        <v>24.695</v>
      </c>
    </row>
    <row r="2901" spans="33:34" x14ac:dyDescent="0.2">
      <c r="AG2901" vm="6423">
        <f ca="1"/>
        <v>42569</v>
      </c>
      <c r="AH2901" vm="6424">
        <f ca="1"/>
        <v>24.9575</v>
      </c>
    </row>
    <row r="2902" spans="33:34" x14ac:dyDescent="0.2">
      <c r="AG2902" vm="6425">
        <f ca="1"/>
        <v>42570</v>
      </c>
      <c r="AH2902" vm="6426">
        <f ca="1"/>
        <v>24.967500000000001</v>
      </c>
    </row>
    <row r="2903" spans="33:34" x14ac:dyDescent="0.2">
      <c r="AG2903" vm="6427">
        <f ca="1"/>
        <v>42571</v>
      </c>
      <c r="AH2903" vm="6192">
        <f ca="1"/>
        <v>24.99</v>
      </c>
    </row>
    <row r="2904" spans="33:34" x14ac:dyDescent="0.2">
      <c r="AG2904" vm="6428">
        <f ca="1"/>
        <v>42572</v>
      </c>
      <c r="AH2904" vm="6429">
        <f ca="1"/>
        <v>24.857500000000002</v>
      </c>
    </row>
    <row r="2905" spans="33:34" x14ac:dyDescent="0.2">
      <c r="AG2905" vm="6430">
        <f ca="1"/>
        <v>42573</v>
      </c>
      <c r="AH2905" vm="6431">
        <f ca="1"/>
        <v>24.664999999999999</v>
      </c>
    </row>
    <row r="2906" spans="33:34" x14ac:dyDescent="0.2">
      <c r="AG2906" vm="6432">
        <f ca="1"/>
        <v>42576</v>
      </c>
      <c r="AH2906" vm="775">
        <f ca="1"/>
        <v>24.335000000000001</v>
      </c>
    </row>
    <row r="2907" spans="33:34" x14ac:dyDescent="0.2">
      <c r="AG2907" vm="6433">
        <f ca="1"/>
        <v>42577</v>
      </c>
      <c r="AH2907" vm="6434">
        <f ca="1"/>
        <v>24.1675</v>
      </c>
    </row>
    <row r="2908" spans="33:34" x14ac:dyDescent="0.2">
      <c r="AG2908" vm="6435">
        <f ca="1"/>
        <v>42578</v>
      </c>
      <c r="AH2908" vm="6436">
        <f ca="1"/>
        <v>25.737500000000001</v>
      </c>
    </row>
    <row r="2909" spans="33:34" x14ac:dyDescent="0.2">
      <c r="AG2909" vm="6437">
        <f ca="1"/>
        <v>42579</v>
      </c>
      <c r="AH2909" vm="6438">
        <f ca="1"/>
        <v>26.085000000000001</v>
      </c>
    </row>
    <row r="2910" spans="33:34" x14ac:dyDescent="0.2">
      <c r="AG2910" vm="6439">
        <f ca="1"/>
        <v>42580</v>
      </c>
      <c r="AH2910" vm="805">
        <f ca="1"/>
        <v>26.052499999999998</v>
      </c>
    </row>
    <row r="2911" spans="33:34" x14ac:dyDescent="0.2">
      <c r="AG2911" vm="810">
        <f ca="1"/>
        <v>42583</v>
      </c>
      <c r="AH2911" vm="6440">
        <f ca="1"/>
        <v>26.512499999999999</v>
      </c>
    </row>
    <row r="2912" spans="33:34" x14ac:dyDescent="0.2">
      <c r="AG2912" vm="6441">
        <f ca="1"/>
        <v>42584</v>
      </c>
      <c r="AH2912" vm="6442">
        <f ca="1"/>
        <v>26.12</v>
      </c>
    </row>
    <row r="2913" spans="33:34" x14ac:dyDescent="0.2">
      <c r="AG2913" vm="6443">
        <f ca="1"/>
        <v>42585</v>
      </c>
      <c r="AH2913" vm="6444">
        <f ca="1"/>
        <v>26.447500000000002</v>
      </c>
    </row>
    <row r="2914" spans="33:34" x14ac:dyDescent="0.2">
      <c r="AG2914" vm="6445">
        <f ca="1"/>
        <v>42586</v>
      </c>
      <c r="AH2914" vm="6446">
        <f ca="1"/>
        <v>26.467500000000001</v>
      </c>
    </row>
    <row r="2915" spans="33:34" x14ac:dyDescent="0.2">
      <c r="AG2915" vm="6447">
        <f ca="1"/>
        <v>42587</v>
      </c>
      <c r="AH2915" vm="6312">
        <f ca="1"/>
        <v>26.87</v>
      </c>
    </row>
    <row r="2916" spans="33:34" x14ac:dyDescent="0.2">
      <c r="AG2916" vm="6448">
        <f ca="1"/>
        <v>42590</v>
      </c>
      <c r="AH2916" vm="6449">
        <f ca="1"/>
        <v>27.092500000000001</v>
      </c>
    </row>
    <row r="2917" spans="33:34" x14ac:dyDescent="0.2">
      <c r="AG2917" vm="6450">
        <f ca="1"/>
        <v>42591</v>
      </c>
      <c r="AH2917" vm="6451">
        <f ca="1"/>
        <v>27.202500000000001</v>
      </c>
    </row>
    <row r="2918" spans="33:34" x14ac:dyDescent="0.2">
      <c r="AG2918" vm="6452">
        <f ca="1"/>
        <v>42592</v>
      </c>
      <c r="AH2918" vm="689">
        <f ca="1"/>
        <v>27</v>
      </c>
    </row>
    <row r="2919" spans="33:34" x14ac:dyDescent="0.2">
      <c r="AG2919" vm="6453">
        <f ca="1"/>
        <v>42593</v>
      </c>
      <c r="AH2919" vm="6454">
        <f ca="1"/>
        <v>26.982500000000002</v>
      </c>
    </row>
    <row r="2920" spans="33:34" x14ac:dyDescent="0.2">
      <c r="AG2920" vm="6455">
        <f ca="1"/>
        <v>42594</v>
      </c>
      <c r="AH2920" vm="6456">
        <f ca="1"/>
        <v>27.045000000000002</v>
      </c>
    </row>
    <row r="2921" spans="33:34" x14ac:dyDescent="0.2">
      <c r="AG2921" vm="6457">
        <f ca="1"/>
        <v>42597</v>
      </c>
      <c r="AH2921" vm="6458">
        <f ca="1"/>
        <v>27.37</v>
      </c>
    </row>
    <row r="2922" spans="33:34" x14ac:dyDescent="0.2">
      <c r="AG2922" vm="6459">
        <f ca="1"/>
        <v>42598</v>
      </c>
      <c r="AH2922" vm="6460">
        <f ca="1"/>
        <v>27.344999999999999</v>
      </c>
    </row>
    <row r="2923" spans="33:34" x14ac:dyDescent="0.2">
      <c r="AG2923" vm="6461">
        <f ca="1"/>
        <v>42599</v>
      </c>
      <c r="AH2923" vm="6462">
        <f ca="1"/>
        <v>27.305</v>
      </c>
    </row>
    <row r="2924" spans="33:34" x14ac:dyDescent="0.2">
      <c r="AG2924" vm="6463">
        <f ca="1"/>
        <v>42600</v>
      </c>
      <c r="AH2924" vm="6464">
        <f ca="1"/>
        <v>27.27</v>
      </c>
    </row>
    <row r="2925" spans="33:34" x14ac:dyDescent="0.2">
      <c r="AG2925" vm="6465">
        <f ca="1"/>
        <v>42601</v>
      </c>
      <c r="AH2925" vm="6466">
        <f ca="1"/>
        <v>27.34</v>
      </c>
    </row>
    <row r="2926" spans="33:34" x14ac:dyDescent="0.2">
      <c r="AG2926" vm="6467">
        <f ca="1"/>
        <v>42604</v>
      </c>
      <c r="AH2926" vm="6468">
        <f ca="1"/>
        <v>27.127500000000001</v>
      </c>
    </row>
    <row r="2927" spans="33:34" x14ac:dyDescent="0.2">
      <c r="AG2927" vm="6469">
        <f ca="1"/>
        <v>42605</v>
      </c>
      <c r="AH2927" vm="6470">
        <f ca="1"/>
        <v>27.212499999999999</v>
      </c>
    </row>
    <row r="2928" spans="33:34" x14ac:dyDescent="0.2">
      <c r="AG2928" vm="6471">
        <f ca="1"/>
        <v>42606</v>
      </c>
      <c r="AH2928" vm="6173">
        <f ca="1"/>
        <v>27.0075</v>
      </c>
    </row>
    <row r="2929" spans="33:34" x14ac:dyDescent="0.2">
      <c r="AG2929" vm="6472">
        <f ca="1"/>
        <v>42607</v>
      </c>
      <c r="AH2929" vm="6473">
        <f ca="1"/>
        <v>26.892499999999998</v>
      </c>
    </row>
    <row r="2930" spans="33:34" x14ac:dyDescent="0.2">
      <c r="AG2930" vm="6474">
        <f ca="1"/>
        <v>42608</v>
      </c>
      <c r="AH2930" vm="6475">
        <f ca="1"/>
        <v>26.734999999999999</v>
      </c>
    </row>
    <row r="2931" spans="33:34" x14ac:dyDescent="0.2">
      <c r="AG2931" vm="6476">
        <f ca="1"/>
        <v>42611</v>
      </c>
      <c r="AH2931" vm="5738">
        <f ca="1"/>
        <v>26.704999999999998</v>
      </c>
    </row>
    <row r="2932" spans="33:34" x14ac:dyDescent="0.2">
      <c r="AG2932" vm="6477">
        <f ca="1"/>
        <v>42612</v>
      </c>
      <c r="AH2932" vm="6478">
        <f ca="1"/>
        <v>26.5</v>
      </c>
    </row>
    <row r="2933" spans="33:34" x14ac:dyDescent="0.2">
      <c r="AG2933" vm="6479">
        <f ca="1"/>
        <v>42613</v>
      </c>
      <c r="AH2933" vm="811">
        <f ca="1"/>
        <v>26.524999999999999</v>
      </c>
    </row>
    <row r="2934" spans="33:34" x14ac:dyDescent="0.2">
      <c r="AG2934" vm="816">
        <f ca="1"/>
        <v>42614</v>
      </c>
      <c r="AH2934" vm="6480">
        <f ca="1"/>
        <v>26.682500000000001</v>
      </c>
    </row>
    <row r="2935" spans="33:34" x14ac:dyDescent="0.2">
      <c r="AG2935" vm="6481">
        <f ca="1"/>
        <v>42615</v>
      </c>
      <c r="AH2935" vm="6482">
        <f ca="1"/>
        <v>26.932500000000001</v>
      </c>
    </row>
    <row r="2936" spans="33:34" x14ac:dyDescent="0.2">
      <c r="AG2936" vm="6483">
        <f ca="1"/>
        <v>42619</v>
      </c>
      <c r="AH2936" vm="6484">
        <f ca="1"/>
        <v>26.925000000000001</v>
      </c>
    </row>
    <row r="2937" spans="33:34" x14ac:dyDescent="0.2">
      <c r="AG2937" vm="6485">
        <f ca="1"/>
        <v>42620</v>
      </c>
      <c r="AH2937" vm="6486">
        <f ca="1"/>
        <v>27.09</v>
      </c>
    </row>
    <row r="2938" spans="33:34" x14ac:dyDescent="0.2">
      <c r="AG2938" vm="6487">
        <f ca="1"/>
        <v>42621</v>
      </c>
      <c r="AH2938" vm="6488">
        <f ca="1"/>
        <v>26.38</v>
      </c>
    </row>
    <row r="2939" spans="33:34" x14ac:dyDescent="0.2">
      <c r="AG2939" vm="6489">
        <f ca="1"/>
        <v>42622</v>
      </c>
      <c r="AH2939" vm="6490">
        <f ca="1"/>
        <v>25.782499999999999</v>
      </c>
    </row>
    <row r="2940" spans="33:34" x14ac:dyDescent="0.2">
      <c r="AG2940" vm="6491">
        <f ca="1"/>
        <v>42625</v>
      </c>
      <c r="AH2940" vm="364">
        <f ca="1"/>
        <v>26.36</v>
      </c>
    </row>
    <row r="2941" spans="33:34" x14ac:dyDescent="0.2">
      <c r="AG2941" vm="6492">
        <f ca="1"/>
        <v>42626</v>
      </c>
      <c r="AH2941" vm="6493">
        <f ca="1"/>
        <v>26.987500000000001</v>
      </c>
    </row>
    <row r="2942" spans="33:34" x14ac:dyDescent="0.2">
      <c r="AG2942" vm="6494">
        <f ca="1"/>
        <v>42627</v>
      </c>
      <c r="AH2942" vm="6495">
        <f ca="1"/>
        <v>27.942499999999999</v>
      </c>
    </row>
    <row r="2943" spans="33:34" x14ac:dyDescent="0.2">
      <c r="AG2943" vm="6496">
        <f ca="1"/>
        <v>42628</v>
      </c>
      <c r="AH2943" vm="6497">
        <f ca="1"/>
        <v>28.892499999999998</v>
      </c>
    </row>
    <row r="2944" spans="33:34" x14ac:dyDescent="0.2">
      <c r="AG2944" vm="6498">
        <f ca="1"/>
        <v>42629</v>
      </c>
      <c r="AH2944" vm="6499">
        <f ca="1"/>
        <v>28.73</v>
      </c>
    </row>
    <row r="2945" spans="33:34" x14ac:dyDescent="0.2">
      <c r="AG2945" vm="6500">
        <f ca="1"/>
        <v>42632</v>
      </c>
      <c r="AH2945" vm="6501">
        <f ca="1"/>
        <v>28.395</v>
      </c>
    </row>
    <row r="2946" spans="33:34" x14ac:dyDescent="0.2">
      <c r="AG2946" vm="6502">
        <f ca="1"/>
        <v>42633</v>
      </c>
      <c r="AH2946" vm="6503">
        <f ca="1"/>
        <v>28.392499999999998</v>
      </c>
    </row>
    <row r="2947" spans="33:34" x14ac:dyDescent="0.2">
      <c r="AG2947" vm="6504">
        <f ca="1"/>
        <v>42634</v>
      </c>
      <c r="AH2947" vm="6505">
        <f ca="1"/>
        <v>28.387499999999999</v>
      </c>
    </row>
    <row r="2948" spans="33:34" x14ac:dyDescent="0.2">
      <c r="AG2948" vm="6506">
        <f ca="1"/>
        <v>42635</v>
      </c>
      <c r="AH2948" vm="6507">
        <f ca="1"/>
        <v>28.655000000000001</v>
      </c>
    </row>
    <row r="2949" spans="33:34" x14ac:dyDescent="0.2">
      <c r="AG2949" vm="6508">
        <f ca="1"/>
        <v>42636</v>
      </c>
      <c r="AH2949" vm="6509">
        <f ca="1"/>
        <v>28.177499999999998</v>
      </c>
    </row>
    <row r="2950" spans="33:34" x14ac:dyDescent="0.2">
      <c r="AG2950" vm="6510">
        <f ca="1"/>
        <v>42639</v>
      </c>
      <c r="AH2950" vm="6511">
        <f ca="1"/>
        <v>28.22</v>
      </c>
    </row>
    <row r="2951" spans="33:34" x14ac:dyDescent="0.2">
      <c r="AG2951" vm="6512">
        <f ca="1"/>
        <v>42640</v>
      </c>
      <c r="AH2951" vm="6513">
        <f ca="1"/>
        <v>28.272500000000001</v>
      </c>
    </row>
    <row r="2952" spans="33:34" x14ac:dyDescent="0.2">
      <c r="AG2952" vm="6514">
        <f ca="1"/>
        <v>42641</v>
      </c>
      <c r="AH2952" vm="6515">
        <f ca="1"/>
        <v>28.487500000000001</v>
      </c>
    </row>
    <row r="2953" spans="33:34" x14ac:dyDescent="0.2">
      <c r="AG2953" vm="6516">
        <f ca="1"/>
        <v>42642</v>
      </c>
      <c r="AH2953" vm="6517">
        <f ca="1"/>
        <v>28.045000000000002</v>
      </c>
    </row>
    <row r="2954" spans="33:34" x14ac:dyDescent="0.2">
      <c r="AG2954" vm="6518">
        <f ca="1"/>
        <v>42643</v>
      </c>
      <c r="AH2954" vm="817">
        <f ca="1"/>
        <v>28.262499999999999</v>
      </c>
    </row>
    <row r="2955" spans="33:34" x14ac:dyDescent="0.2">
      <c r="AG2955" vm="6519">
        <f ca="1"/>
        <v>42646</v>
      </c>
      <c r="AH2955" vm="5719">
        <f ca="1"/>
        <v>28.13</v>
      </c>
    </row>
    <row r="2956" spans="33:34" x14ac:dyDescent="0.2">
      <c r="AG2956" vm="6520">
        <f ca="1"/>
        <v>42647</v>
      </c>
      <c r="AH2956" vm="6521">
        <f ca="1"/>
        <v>28.25</v>
      </c>
    </row>
    <row r="2957" spans="33:34" x14ac:dyDescent="0.2">
      <c r="AG2957" vm="6522">
        <f ca="1"/>
        <v>42648</v>
      </c>
      <c r="AH2957" vm="817">
        <f ca="1"/>
        <v>28.262499999999999</v>
      </c>
    </row>
    <row r="2958" spans="33:34" x14ac:dyDescent="0.2">
      <c r="AG2958" vm="6523">
        <f ca="1"/>
        <v>42649</v>
      </c>
      <c r="AH2958" vm="6524">
        <f ca="1"/>
        <v>28.4725</v>
      </c>
    </row>
    <row r="2959" spans="33:34" x14ac:dyDescent="0.2">
      <c r="AG2959" vm="6525">
        <f ca="1"/>
        <v>42650</v>
      </c>
      <c r="AH2959" vm="6526">
        <f ca="1"/>
        <v>28.515000000000001</v>
      </c>
    </row>
    <row r="2960" spans="33:34" x14ac:dyDescent="0.2">
      <c r="AG2960" vm="6527">
        <f ca="1"/>
        <v>42653</v>
      </c>
      <c r="AH2960" vm="6528">
        <f ca="1"/>
        <v>29.012499999999999</v>
      </c>
    </row>
    <row r="2961" spans="33:34" x14ac:dyDescent="0.2">
      <c r="AG2961" vm="6529">
        <f ca="1"/>
        <v>42654</v>
      </c>
      <c r="AH2961" vm="6530">
        <f ca="1"/>
        <v>29.074999999999999</v>
      </c>
    </row>
    <row r="2962" spans="33:34" x14ac:dyDescent="0.2">
      <c r="AG2962" vm="6531">
        <f ca="1"/>
        <v>42655</v>
      </c>
      <c r="AH2962" vm="6140">
        <f ca="1"/>
        <v>29.335000000000001</v>
      </c>
    </row>
    <row r="2963" spans="33:34" x14ac:dyDescent="0.2">
      <c r="AG2963" vm="6532">
        <f ca="1"/>
        <v>42656</v>
      </c>
      <c r="AH2963" vm="6533">
        <f ca="1"/>
        <v>29.245000000000001</v>
      </c>
    </row>
    <row r="2964" spans="33:34" x14ac:dyDescent="0.2">
      <c r="AG2964" vm="6534">
        <f ca="1"/>
        <v>42657</v>
      </c>
      <c r="AH2964" vm="6535">
        <f ca="1"/>
        <v>29.407499999999999</v>
      </c>
    </row>
    <row r="2965" spans="33:34" x14ac:dyDescent="0.2">
      <c r="AG2965" vm="6536">
        <f ca="1"/>
        <v>42660</v>
      </c>
      <c r="AH2965" vm="6537">
        <f ca="1"/>
        <v>29.387499999999999</v>
      </c>
    </row>
    <row r="2966" spans="33:34" x14ac:dyDescent="0.2">
      <c r="AG2966" vm="6538">
        <f ca="1"/>
        <v>42661</v>
      </c>
      <c r="AH2966" vm="6539">
        <f ca="1"/>
        <v>29.3675</v>
      </c>
    </row>
    <row r="2967" spans="33:34" x14ac:dyDescent="0.2">
      <c r="AG2967" vm="6540">
        <f ca="1"/>
        <v>42662</v>
      </c>
      <c r="AH2967" vm="6541">
        <f ca="1"/>
        <v>29.28</v>
      </c>
    </row>
    <row r="2968" spans="33:34" x14ac:dyDescent="0.2">
      <c r="AG2968" vm="6542">
        <f ca="1"/>
        <v>42663</v>
      </c>
      <c r="AH2968" vm="6543">
        <f ca="1"/>
        <v>29.265000000000001</v>
      </c>
    </row>
    <row r="2969" spans="33:34" x14ac:dyDescent="0.2">
      <c r="AG2969" vm="6544">
        <f ca="1"/>
        <v>42664</v>
      </c>
      <c r="AH2969" vm="6545">
        <f ca="1"/>
        <v>29.15</v>
      </c>
    </row>
    <row r="2970" spans="33:34" x14ac:dyDescent="0.2">
      <c r="AG2970" vm="6546">
        <f ca="1"/>
        <v>42667</v>
      </c>
      <c r="AH2970" vm="6547">
        <f ca="1"/>
        <v>29.412500000000001</v>
      </c>
    </row>
    <row r="2971" spans="33:34" x14ac:dyDescent="0.2">
      <c r="AG2971" vm="6548">
        <f ca="1"/>
        <v>42668</v>
      </c>
      <c r="AH2971" vm="6549">
        <f ca="1"/>
        <v>29.5625</v>
      </c>
    </row>
    <row r="2972" spans="33:34" x14ac:dyDescent="0.2">
      <c r="AG2972" vm="6550">
        <f ca="1"/>
        <v>42669</v>
      </c>
      <c r="AH2972" vm="6551">
        <f ca="1"/>
        <v>28.897500000000001</v>
      </c>
    </row>
    <row r="2973" spans="33:34" x14ac:dyDescent="0.2">
      <c r="AG2973" vm="6552">
        <f ca="1"/>
        <v>42670</v>
      </c>
      <c r="AH2973" vm="6553">
        <f ca="1"/>
        <v>28.62</v>
      </c>
    </row>
    <row r="2974" spans="33:34" x14ac:dyDescent="0.2">
      <c r="AG2974" vm="6554">
        <f ca="1"/>
        <v>42671</v>
      </c>
      <c r="AH2974" vm="6555">
        <f ca="1"/>
        <v>28.43</v>
      </c>
    </row>
    <row r="2975" spans="33:34" x14ac:dyDescent="0.2">
      <c r="AG2975" vm="6556">
        <f ca="1"/>
        <v>42674</v>
      </c>
      <c r="AH2975" vm="822">
        <f ca="1"/>
        <v>28.385000000000002</v>
      </c>
    </row>
    <row r="2976" spans="33:34" x14ac:dyDescent="0.2">
      <c r="AG2976" vm="827">
        <f ca="1"/>
        <v>42675</v>
      </c>
      <c r="AH2976" vm="6557">
        <f ca="1"/>
        <v>27.872499999999999</v>
      </c>
    </row>
    <row r="2977" spans="33:34" x14ac:dyDescent="0.2">
      <c r="AG2977" vm="6558">
        <f ca="1"/>
        <v>42676</v>
      </c>
      <c r="AH2977" vm="6559">
        <f ca="1"/>
        <v>27.897500000000001</v>
      </c>
    </row>
    <row r="2978" spans="33:34" x14ac:dyDescent="0.2">
      <c r="AG2978" vm="6560">
        <f ca="1"/>
        <v>42677</v>
      </c>
      <c r="AH2978" vm="6561">
        <f ca="1"/>
        <v>27.4575</v>
      </c>
    </row>
    <row r="2979" spans="33:34" x14ac:dyDescent="0.2">
      <c r="AG2979" vm="6562">
        <f ca="1"/>
        <v>42678</v>
      </c>
      <c r="AH2979" vm="6563">
        <f ca="1"/>
        <v>27.21</v>
      </c>
    </row>
    <row r="2980" spans="33:34" x14ac:dyDescent="0.2">
      <c r="AG2980" vm="6564">
        <f ca="1"/>
        <v>42681</v>
      </c>
      <c r="AH2980" vm="6565">
        <f ca="1"/>
        <v>27.602499999999999</v>
      </c>
    </row>
    <row r="2981" spans="33:34" x14ac:dyDescent="0.2">
      <c r="AG2981" vm="6566">
        <f ca="1"/>
        <v>42682</v>
      </c>
      <c r="AH2981" vm="6567">
        <f ca="1"/>
        <v>27.765000000000001</v>
      </c>
    </row>
    <row r="2982" spans="33:34" x14ac:dyDescent="0.2">
      <c r="AG2982" vm="6568">
        <f ca="1"/>
        <v>42683</v>
      </c>
      <c r="AH2982" vm="6569">
        <f ca="1"/>
        <v>27.72</v>
      </c>
    </row>
    <row r="2983" spans="33:34" x14ac:dyDescent="0.2">
      <c r="AG2983" vm="6570">
        <f ca="1"/>
        <v>42684</v>
      </c>
      <c r="AH2983" vm="6571">
        <f ca="1"/>
        <v>26.947500000000002</v>
      </c>
    </row>
    <row r="2984" spans="33:34" x14ac:dyDescent="0.2">
      <c r="AG2984" vm="6572">
        <f ca="1"/>
        <v>42685</v>
      </c>
      <c r="AH2984" vm="6573">
        <f ca="1"/>
        <v>27.107500000000002</v>
      </c>
    </row>
    <row r="2985" spans="33:34" x14ac:dyDescent="0.2">
      <c r="AG2985" vm="6574">
        <f ca="1"/>
        <v>42688</v>
      </c>
      <c r="AH2985" vm="6575">
        <f ca="1"/>
        <v>26.427499999999998</v>
      </c>
    </row>
    <row r="2986" spans="33:34" x14ac:dyDescent="0.2">
      <c r="AG2986" vm="6576">
        <f ca="1"/>
        <v>42689</v>
      </c>
      <c r="AH2986" vm="6577">
        <f ca="1"/>
        <v>26.7775</v>
      </c>
    </row>
    <row r="2987" spans="33:34" x14ac:dyDescent="0.2">
      <c r="AG2987" vm="6578">
        <f ca="1"/>
        <v>42690</v>
      </c>
      <c r="AH2987" vm="6290">
        <f ca="1"/>
        <v>27.497499999999999</v>
      </c>
    </row>
    <row r="2988" spans="33:34" x14ac:dyDescent="0.2">
      <c r="AG2988" vm="6579">
        <f ca="1"/>
        <v>42691</v>
      </c>
      <c r="AH2988" vm="6580">
        <f ca="1"/>
        <v>27.487500000000001</v>
      </c>
    </row>
    <row r="2989" spans="33:34" x14ac:dyDescent="0.2">
      <c r="AG2989" vm="6581">
        <f ca="1"/>
        <v>42692</v>
      </c>
      <c r="AH2989" vm="6582">
        <f ca="1"/>
        <v>27.515000000000001</v>
      </c>
    </row>
    <row r="2990" spans="33:34" x14ac:dyDescent="0.2">
      <c r="AG2990" vm="6583">
        <f ca="1"/>
        <v>42695</v>
      </c>
      <c r="AH2990" vm="6085">
        <f ca="1"/>
        <v>27.932500000000001</v>
      </c>
    </row>
    <row r="2991" spans="33:34" x14ac:dyDescent="0.2">
      <c r="AG2991" vm="6584">
        <f ca="1"/>
        <v>42696</v>
      </c>
      <c r="AH2991" vm="6585">
        <f ca="1"/>
        <v>27.95</v>
      </c>
    </row>
    <row r="2992" spans="33:34" x14ac:dyDescent="0.2">
      <c r="AG2992" vm="6586">
        <f ca="1"/>
        <v>42697</v>
      </c>
      <c r="AH2992" vm="6587">
        <f ca="1"/>
        <v>27.807500000000001</v>
      </c>
    </row>
    <row r="2993" spans="33:34" x14ac:dyDescent="0.2">
      <c r="AG2993" vm="6588">
        <f ca="1"/>
        <v>42699</v>
      </c>
      <c r="AH2993" vm="6077">
        <f ca="1"/>
        <v>27.947500000000002</v>
      </c>
    </row>
    <row r="2994" spans="33:34" x14ac:dyDescent="0.2">
      <c r="AG2994" vm="6589">
        <f ca="1"/>
        <v>42702</v>
      </c>
      <c r="AH2994" vm="6590">
        <f ca="1"/>
        <v>27.892499999999998</v>
      </c>
    </row>
    <row r="2995" spans="33:34" x14ac:dyDescent="0.2">
      <c r="AG2995" vm="6591">
        <f ca="1"/>
        <v>42703</v>
      </c>
      <c r="AH2995" vm="6592">
        <f ca="1"/>
        <v>27.864999999999998</v>
      </c>
    </row>
    <row r="2996" spans="33:34" x14ac:dyDescent="0.2">
      <c r="AG2996" vm="6593">
        <f ca="1"/>
        <v>42704</v>
      </c>
      <c r="AH2996" vm="828">
        <f ca="1"/>
        <v>27.63</v>
      </c>
    </row>
    <row r="2997" spans="33:34" x14ac:dyDescent="0.2">
      <c r="AG2997" vm="833">
        <f ca="1"/>
        <v>42705</v>
      </c>
      <c r="AH2997" vm="6594">
        <f ca="1"/>
        <v>27.372499999999999</v>
      </c>
    </row>
    <row r="2998" spans="33:34" x14ac:dyDescent="0.2">
      <c r="AG2998" vm="6595">
        <f ca="1"/>
        <v>42706</v>
      </c>
      <c r="AH2998" vm="6596">
        <f ca="1"/>
        <v>27.475000000000001</v>
      </c>
    </row>
    <row r="2999" spans="33:34" x14ac:dyDescent="0.2">
      <c r="AG2999" vm="6597">
        <f ca="1"/>
        <v>42709</v>
      </c>
      <c r="AH2999" vm="6598">
        <f ca="1"/>
        <v>27.2775</v>
      </c>
    </row>
    <row r="3000" spans="33:34" x14ac:dyDescent="0.2">
      <c r="AG3000" vm="6599">
        <f ca="1"/>
        <v>42710</v>
      </c>
      <c r="AH3000" vm="6580">
        <f ca="1"/>
        <v>27.487500000000001</v>
      </c>
    </row>
    <row r="3001" spans="33:34" x14ac:dyDescent="0.2">
      <c r="AG3001" vm="6600">
        <f ca="1"/>
        <v>42711</v>
      </c>
      <c r="AH3001" vm="6601">
        <f ca="1"/>
        <v>27.7575</v>
      </c>
    </row>
    <row r="3002" spans="33:34" x14ac:dyDescent="0.2">
      <c r="AG3002" vm="6602">
        <f ca="1"/>
        <v>42712</v>
      </c>
      <c r="AH3002" vm="6073">
        <f ca="1"/>
        <v>28.03</v>
      </c>
    </row>
    <row r="3003" spans="33:34" x14ac:dyDescent="0.2">
      <c r="AG3003" vm="6603">
        <f ca="1"/>
        <v>42713</v>
      </c>
      <c r="AH3003" vm="6515">
        <f ca="1"/>
        <v>28.487500000000001</v>
      </c>
    </row>
    <row r="3004" spans="33:34" x14ac:dyDescent="0.2">
      <c r="AG3004" vm="6604">
        <f ca="1"/>
        <v>42716</v>
      </c>
      <c r="AH3004" vm="6605">
        <f ca="1"/>
        <v>28.324999999999999</v>
      </c>
    </row>
    <row r="3005" spans="33:34" x14ac:dyDescent="0.2">
      <c r="AG3005" vm="6606">
        <f ca="1"/>
        <v>42717</v>
      </c>
      <c r="AH3005" vm="6607">
        <f ca="1"/>
        <v>28.797499999999999</v>
      </c>
    </row>
    <row r="3006" spans="33:34" x14ac:dyDescent="0.2">
      <c r="AG3006" vm="6608">
        <f ca="1"/>
        <v>42718</v>
      </c>
      <c r="AH3006" vm="6607">
        <f ca="1"/>
        <v>28.797499999999999</v>
      </c>
    </row>
    <row r="3007" spans="33:34" x14ac:dyDescent="0.2">
      <c r="AG3007" vm="6609">
        <f ca="1"/>
        <v>42719</v>
      </c>
      <c r="AH3007" vm="834">
        <f ca="1"/>
        <v>28.954999999999998</v>
      </c>
    </row>
    <row r="3008" spans="33:34" x14ac:dyDescent="0.2">
      <c r="AG3008" vm="6610">
        <f ca="1"/>
        <v>42720</v>
      </c>
      <c r="AH3008" vm="6611">
        <f ca="1"/>
        <v>28.9925</v>
      </c>
    </row>
    <row r="3009" spans="33:34" x14ac:dyDescent="0.2">
      <c r="AG3009" vm="6612">
        <f ca="1"/>
        <v>42723</v>
      </c>
      <c r="AH3009" vm="6613">
        <f ca="1"/>
        <v>29.16</v>
      </c>
    </row>
    <row r="3010" spans="33:34" x14ac:dyDescent="0.2">
      <c r="AG3010" vm="6614">
        <f ca="1"/>
        <v>42724</v>
      </c>
      <c r="AH3010" vm="6615">
        <f ca="1"/>
        <v>29.237500000000001</v>
      </c>
    </row>
    <row r="3011" spans="33:34" x14ac:dyDescent="0.2">
      <c r="AG3011" vm="6616">
        <f ca="1"/>
        <v>42725</v>
      </c>
      <c r="AH3011" vm="6543">
        <f ca="1"/>
        <v>29.265000000000001</v>
      </c>
    </row>
    <row r="3012" spans="33:34" x14ac:dyDescent="0.2">
      <c r="AG3012" vm="6617">
        <f ca="1"/>
        <v>42726</v>
      </c>
      <c r="AH3012" vm="6618">
        <f ca="1"/>
        <v>29.072500000000002</v>
      </c>
    </row>
    <row r="3013" spans="33:34" x14ac:dyDescent="0.2">
      <c r="AG3013" vm="6619">
        <f ca="1"/>
        <v>42727</v>
      </c>
      <c r="AH3013" vm="6620">
        <f ca="1"/>
        <v>29.13</v>
      </c>
    </row>
    <row r="3014" spans="33:34" x14ac:dyDescent="0.2">
      <c r="AG3014" vm="6621">
        <f ca="1"/>
        <v>42731</v>
      </c>
      <c r="AH3014" vm="6622">
        <f ca="1"/>
        <v>29.315000000000001</v>
      </c>
    </row>
    <row r="3015" spans="33:34" x14ac:dyDescent="0.2">
      <c r="AG3015" vm="6623">
        <f ca="1"/>
        <v>42732</v>
      </c>
      <c r="AH3015" vm="6624">
        <f ca="1"/>
        <v>29.19</v>
      </c>
    </row>
    <row r="3016" spans="33:34" x14ac:dyDescent="0.2">
      <c r="AG3016" vm="6625">
        <f ca="1"/>
        <v>42733</v>
      </c>
      <c r="AH3016" vm="6626">
        <f ca="1"/>
        <v>29.182500000000001</v>
      </c>
    </row>
    <row r="3017" spans="33:34" x14ac:dyDescent="0.2">
      <c r="AG3017" vm="6627">
        <f ca="1"/>
        <v>42734</v>
      </c>
      <c r="AH3017" vm="834">
        <f ca="1"/>
        <v>28.954999999999998</v>
      </c>
    </row>
    <row r="3018" spans="33:34" x14ac:dyDescent="0.2">
      <c r="AG3018" vm="6628">
        <f ca="1"/>
        <v>42738</v>
      </c>
      <c r="AH3018" vm="6629">
        <f ca="1"/>
        <v>29.037500000000001</v>
      </c>
    </row>
    <row r="3019" spans="33:34" x14ac:dyDescent="0.2">
      <c r="AG3019" vm="6630">
        <f ca="1"/>
        <v>42739</v>
      </c>
      <c r="AH3019" vm="6631">
        <f ca="1"/>
        <v>29.004999999999999</v>
      </c>
    </row>
    <row r="3020" spans="33:34" x14ac:dyDescent="0.2">
      <c r="AG3020" vm="6632">
        <f ca="1"/>
        <v>42740</v>
      </c>
      <c r="AH3020" vm="6633">
        <f ca="1"/>
        <v>29.1525</v>
      </c>
    </row>
    <row r="3021" spans="33:34" x14ac:dyDescent="0.2">
      <c r="AG3021" vm="6634">
        <f ca="1"/>
        <v>42741</v>
      </c>
      <c r="AH3021" vm="6635">
        <f ca="1"/>
        <v>29.477499999999999</v>
      </c>
    </row>
    <row r="3022" spans="33:34" x14ac:dyDescent="0.2">
      <c r="AG3022" vm="6636">
        <f ca="1"/>
        <v>42744</v>
      </c>
      <c r="AH3022" vm="6637">
        <f ca="1"/>
        <v>29.747499999999999</v>
      </c>
    </row>
    <row r="3023" spans="33:34" x14ac:dyDescent="0.2">
      <c r="AG3023" vm="6638">
        <f ca="1"/>
        <v>42745</v>
      </c>
      <c r="AH3023" vm="6639">
        <f ca="1"/>
        <v>29.7775</v>
      </c>
    </row>
    <row r="3024" spans="33:34" x14ac:dyDescent="0.2">
      <c r="AG3024" vm="6640">
        <f ca="1"/>
        <v>42746</v>
      </c>
      <c r="AH3024" vm="6641">
        <f ca="1"/>
        <v>29.9375</v>
      </c>
    </row>
    <row r="3025" spans="33:34" x14ac:dyDescent="0.2">
      <c r="AG3025" vm="6642">
        <f ca="1"/>
        <v>42747</v>
      </c>
      <c r="AH3025" vm="6643">
        <f ca="1"/>
        <v>29.8125</v>
      </c>
    </row>
    <row r="3026" spans="33:34" x14ac:dyDescent="0.2">
      <c r="AG3026" vm="6644">
        <f ca="1"/>
        <v>42748</v>
      </c>
      <c r="AH3026" vm="6645">
        <f ca="1"/>
        <v>29.76</v>
      </c>
    </row>
    <row r="3027" spans="33:34" x14ac:dyDescent="0.2">
      <c r="AG3027" vm="6646">
        <f ca="1"/>
        <v>42752</v>
      </c>
      <c r="AH3027" vm="6647">
        <f ca="1"/>
        <v>30</v>
      </c>
    </row>
    <row r="3028" spans="33:34" x14ac:dyDescent="0.2">
      <c r="AG3028" vm="6648">
        <f ca="1"/>
        <v>42753</v>
      </c>
      <c r="AH3028" vm="6649">
        <f ca="1"/>
        <v>29.997499999999999</v>
      </c>
    </row>
    <row r="3029" spans="33:34" x14ac:dyDescent="0.2">
      <c r="AG3029" vm="6650">
        <f ca="1"/>
        <v>42754</v>
      </c>
      <c r="AH3029" vm="6651">
        <f ca="1"/>
        <v>29.945</v>
      </c>
    </row>
    <row r="3030" spans="33:34" x14ac:dyDescent="0.2">
      <c r="AG3030" vm="6652">
        <f ca="1"/>
        <v>42755</v>
      </c>
      <c r="AH3030" vm="6647">
        <f ca="1"/>
        <v>30</v>
      </c>
    </row>
    <row r="3031" spans="33:34" x14ac:dyDescent="0.2">
      <c r="AG3031" vm="6653">
        <f ca="1"/>
        <v>42758</v>
      </c>
      <c r="AH3031" vm="6654">
        <f ca="1"/>
        <v>30.02</v>
      </c>
    </row>
    <row r="3032" spans="33:34" x14ac:dyDescent="0.2">
      <c r="AG3032" vm="6655">
        <f ca="1"/>
        <v>42759</v>
      </c>
      <c r="AH3032" vm="6656">
        <f ca="1"/>
        <v>29.9925</v>
      </c>
    </row>
    <row r="3033" spans="33:34" x14ac:dyDescent="0.2">
      <c r="AG3033" vm="6657">
        <f ca="1"/>
        <v>42760</v>
      </c>
      <c r="AH3033" vm="6658">
        <f ca="1"/>
        <v>30.47</v>
      </c>
    </row>
    <row r="3034" spans="33:34" x14ac:dyDescent="0.2">
      <c r="AG3034" vm="6659">
        <f ca="1"/>
        <v>42761</v>
      </c>
      <c r="AH3034" vm="6660">
        <f ca="1"/>
        <v>30.484999999999999</v>
      </c>
    </row>
    <row r="3035" spans="33:34" x14ac:dyDescent="0.2">
      <c r="AG3035" vm="6661">
        <f ca="1"/>
        <v>42762</v>
      </c>
      <c r="AH3035" vm="6662">
        <f ca="1"/>
        <v>30.487500000000001</v>
      </c>
    </row>
    <row r="3036" spans="33:34" x14ac:dyDescent="0.2">
      <c r="AG3036" vm="6663">
        <f ca="1"/>
        <v>42765</v>
      </c>
      <c r="AH3036" vm="6664">
        <f ca="1"/>
        <v>30.407499999999999</v>
      </c>
    </row>
    <row r="3037" spans="33:34" x14ac:dyDescent="0.2">
      <c r="AG3037" vm="6665">
        <f ca="1"/>
        <v>42766</v>
      </c>
      <c r="AH3037" vm="840">
        <f ca="1"/>
        <v>30.337499999999999</v>
      </c>
    </row>
    <row r="3038" spans="33:34" x14ac:dyDescent="0.2">
      <c r="AG3038" vm="845">
        <f ca="1"/>
        <v>42767</v>
      </c>
      <c r="AH3038" vm="6666">
        <f ca="1"/>
        <v>32.1875</v>
      </c>
    </row>
    <row r="3039" spans="33:34" x14ac:dyDescent="0.2">
      <c r="AG3039" vm="6667">
        <f ca="1"/>
        <v>42768</v>
      </c>
      <c r="AH3039" vm="6668">
        <f ca="1"/>
        <v>32.1325</v>
      </c>
    </row>
    <row r="3040" spans="33:34" x14ac:dyDescent="0.2">
      <c r="AG3040" vm="6669">
        <f ca="1"/>
        <v>42769</v>
      </c>
      <c r="AH3040" vm="6670">
        <f ca="1"/>
        <v>32.270000000000003</v>
      </c>
    </row>
    <row r="3041" spans="33:34" x14ac:dyDescent="0.2">
      <c r="AG3041" vm="6671">
        <f ca="1"/>
        <v>42772</v>
      </c>
      <c r="AH3041" vm="6672">
        <f ca="1"/>
        <v>32.572499999999998</v>
      </c>
    </row>
    <row r="3042" spans="33:34" x14ac:dyDescent="0.2">
      <c r="AG3042" vm="6673">
        <f ca="1"/>
        <v>42773</v>
      </c>
      <c r="AH3042" vm="6674">
        <f ca="1"/>
        <v>32.8825</v>
      </c>
    </row>
    <row r="3043" spans="33:34" x14ac:dyDescent="0.2">
      <c r="AG3043" vm="6675">
        <f ca="1"/>
        <v>42774</v>
      </c>
      <c r="AH3043" vm="6676">
        <f ca="1"/>
        <v>33.01</v>
      </c>
    </row>
    <row r="3044" spans="33:34" x14ac:dyDescent="0.2">
      <c r="AG3044" vm="6677">
        <f ca="1"/>
        <v>42775</v>
      </c>
      <c r="AH3044" vm="6678">
        <f ca="1"/>
        <v>33.104999999999997</v>
      </c>
    </row>
    <row r="3045" spans="33:34" x14ac:dyDescent="0.2">
      <c r="AG3045" vm="6679">
        <f ca="1"/>
        <v>42776</v>
      </c>
      <c r="AH3045" vm="6680">
        <f ca="1"/>
        <v>33.03</v>
      </c>
    </row>
    <row r="3046" spans="33:34" x14ac:dyDescent="0.2">
      <c r="AG3046" vm="6681">
        <f ca="1"/>
        <v>42779</v>
      </c>
      <c r="AH3046" vm="6682">
        <f ca="1"/>
        <v>33.322499999999998</v>
      </c>
    </row>
    <row r="3047" spans="33:34" x14ac:dyDescent="0.2">
      <c r="AG3047" vm="6683">
        <f ca="1"/>
        <v>42780</v>
      </c>
      <c r="AH3047" vm="6684">
        <f ca="1"/>
        <v>33.755000000000003</v>
      </c>
    </row>
    <row r="3048" spans="33:34" x14ac:dyDescent="0.2">
      <c r="AG3048" vm="6685">
        <f ca="1"/>
        <v>42781</v>
      </c>
      <c r="AH3048" vm="6686">
        <f ca="1"/>
        <v>33.877499999999998</v>
      </c>
    </row>
    <row r="3049" spans="33:34" x14ac:dyDescent="0.2">
      <c r="AG3049" vm="6687">
        <f ca="1"/>
        <v>42782</v>
      </c>
      <c r="AH3049" vm="6688">
        <f ca="1"/>
        <v>33.836300000000001</v>
      </c>
    </row>
    <row r="3050" spans="33:34" x14ac:dyDescent="0.2">
      <c r="AG3050" vm="6689">
        <f ca="1"/>
        <v>42783</v>
      </c>
      <c r="AH3050" vm="50">
        <f ca="1"/>
        <v>33.93</v>
      </c>
    </row>
    <row r="3051" spans="33:34" x14ac:dyDescent="0.2">
      <c r="AG3051" vm="6690">
        <f ca="1"/>
        <v>42787</v>
      </c>
      <c r="AH3051" vm="6691">
        <f ca="1"/>
        <v>34.174999999999997</v>
      </c>
    </row>
    <row r="3052" spans="33:34" x14ac:dyDescent="0.2">
      <c r="AG3052" vm="6692">
        <f ca="1"/>
        <v>42788</v>
      </c>
      <c r="AH3052" vm="6693">
        <f ca="1"/>
        <v>34.277500000000003</v>
      </c>
    </row>
    <row r="3053" spans="33:34" x14ac:dyDescent="0.2">
      <c r="AG3053" vm="6694">
        <f ca="1"/>
        <v>42789</v>
      </c>
      <c r="AH3053" vm="6695">
        <f ca="1"/>
        <v>34.1325</v>
      </c>
    </row>
    <row r="3054" spans="33:34" x14ac:dyDescent="0.2">
      <c r="AG3054" vm="6696">
        <f ca="1"/>
        <v>42790</v>
      </c>
      <c r="AH3054" vm="6697">
        <f ca="1"/>
        <v>34.164999999999999</v>
      </c>
    </row>
    <row r="3055" spans="33:34" x14ac:dyDescent="0.2">
      <c r="AG3055" vm="6698">
        <f ca="1"/>
        <v>42793</v>
      </c>
      <c r="AH3055" vm="6699">
        <f ca="1"/>
        <v>34.232500000000002</v>
      </c>
    </row>
    <row r="3056" spans="33:34" x14ac:dyDescent="0.2">
      <c r="AG3056" vm="6700">
        <f ca="1"/>
        <v>42794</v>
      </c>
      <c r="AH3056" vm="846">
        <f ca="1"/>
        <v>34.247500000000002</v>
      </c>
    </row>
    <row r="3057" spans="33:34" x14ac:dyDescent="0.2">
      <c r="AG3057" vm="851">
        <f ca="1"/>
        <v>42795</v>
      </c>
      <c r="AH3057" vm="6701">
        <f ca="1"/>
        <v>34.947499999999998</v>
      </c>
    </row>
    <row r="3058" spans="33:34" x14ac:dyDescent="0.2">
      <c r="AG3058" vm="6702">
        <f ca="1"/>
        <v>42796</v>
      </c>
      <c r="AH3058" vm="6703">
        <f ca="1"/>
        <v>34.74</v>
      </c>
    </row>
    <row r="3059" spans="33:34" x14ac:dyDescent="0.2">
      <c r="AG3059" vm="6704">
        <f ca="1"/>
        <v>42797</v>
      </c>
      <c r="AH3059" vm="6705">
        <f ca="1"/>
        <v>34.945</v>
      </c>
    </row>
    <row r="3060" spans="33:34" x14ac:dyDescent="0.2">
      <c r="AG3060" vm="6706">
        <f ca="1"/>
        <v>42800</v>
      </c>
      <c r="AH3060" vm="6707">
        <f ca="1"/>
        <v>34.835000000000001</v>
      </c>
    </row>
    <row r="3061" spans="33:34" x14ac:dyDescent="0.2">
      <c r="AG3061" vm="6708">
        <f ca="1"/>
        <v>42801</v>
      </c>
      <c r="AH3061" vm="6709">
        <f ca="1"/>
        <v>34.880000000000003</v>
      </c>
    </row>
    <row r="3062" spans="33:34" x14ac:dyDescent="0.2">
      <c r="AG3062" vm="6710">
        <f ca="1"/>
        <v>42802</v>
      </c>
      <c r="AH3062" vm="6711">
        <f ca="1"/>
        <v>34.75</v>
      </c>
    </row>
    <row r="3063" spans="33:34" x14ac:dyDescent="0.2">
      <c r="AG3063" vm="6712">
        <f ca="1"/>
        <v>42803</v>
      </c>
      <c r="AH3063" vm="6713">
        <f ca="1"/>
        <v>34.67</v>
      </c>
    </row>
    <row r="3064" spans="33:34" x14ac:dyDescent="0.2">
      <c r="AG3064" vm="6714">
        <f ca="1"/>
        <v>42804</v>
      </c>
      <c r="AH3064" vm="6715">
        <f ca="1"/>
        <v>34.784999999999997</v>
      </c>
    </row>
    <row r="3065" spans="33:34" x14ac:dyDescent="0.2">
      <c r="AG3065" vm="6716">
        <f ca="1"/>
        <v>42807</v>
      </c>
      <c r="AH3065" vm="6717">
        <f ca="1"/>
        <v>34.799999999999997</v>
      </c>
    </row>
    <row r="3066" spans="33:34" x14ac:dyDescent="0.2">
      <c r="AG3066" vm="6718">
        <f ca="1"/>
        <v>42808</v>
      </c>
      <c r="AH3066" vm="6719">
        <f ca="1"/>
        <v>34.747500000000002</v>
      </c>
    </row>
    <row r="3067" spans="33:34" x14ac:dyDescent="0.2">
      <c r="AG3067" vm="6720">
        <f ca="1"/>
        <v>42809</v>
      </c>
      <c r="AH3067" vm="6721">
        <f ca="1"/>
        <v>35.115000000000002</v>
      </c>
    </row>
    <row r="3068" spans="33:34" x14ac:dyDescent="0.2">
      <c r="AG3068" vm="6722">
        <f ca="1"/>
        <v>42810</v>
      </c>
      <c r="AH3068" vm="6723">
        <f ca="1"/>
        <v>35.172499999999999</v>
      </c>
    </row>
    <row r="3069" spans="33:34" x14ac:dyDescent="0.2">
      <c r="AG3069" vm="6724">
        <f ca="1"/>
        <v>42811</v>
      </c>
      <c r="AH3069" vm="6725">
        <f ca="1"/>
        <v>34.997500000000002</v>
      </c>
    </row>
    <row r="3070" spans="33:34" x14ac:dyDescent="0.2">
      <c r="AG3070" vm="6726">
        <f ca="1"/>
        <v>42814</v>
      </c>
      <c r="AH3070" vm="6727">
        <f ca="1"/>
        <v>35.365000000000002</v>
      </c>
    </row>
    <row r="3071" spans="33:34" x14ac:dyDescent="0.2">
      <c r="AG3071" vm="6728">
        <f ca="1"/>
        <v>42815</v>
      </c>
      <c r="AH3071" vm="6729">
        <f ca="1"/>
        <v>34.96</v>
      </c>
    </row>
    <row r="3072" spans="33:34" x14ac:dyDescent="0.2">
      <c r="AG3072" vm="6730">
        <f ca="1"/>
        <v>42816</v>
      </c>
      <c r="AH3072" vm="6731">
        <f ca="1"/>
        <v>35.354999999999997</v>
      </c>
    </row>
    <row r="3073" spans="33:34" x14ac:dyDescent="0.2">
      <c r="AG3073" vm="6732">
        <f ca="1"/>
        <v>42817</v>
      </c>
      <c r="AH3073" vm="6733">
        <f ca="1"/>
        <v>35.229999999999997</v>
      </c>
    </row>
    <row r="3074" spans="33:34" x14ac:dyDescent="0.2">
      <c r="AG3074" vm="6734">
        <f ca="1"/>
        <v>42818</v>
      </c>
      <c r="AH3074" vm="6735">
        <f ca="1"/>
        <v>35.159999999999997</v>
      </c>
    </row>
    <row r="3075" spans="33:34" x14ac:dyDescent="0.2">
      <c r="AG3075" vm="6736">
        <f ca="1"/>
        <v>42821</v>
      </c>
      <c r="AH3075" vm="6737">
        <f ca="1"/>
        <v>35.22</v>
      </c>
    </row>
    <row r="3076" spans="33:34" x14ac:dyDescent="0.2">
      <c r="AG3076" vm="6738">
        <f ca="1"/>
        <v>42822</v>
      </c>
      <c r="AH3076" vm="6739">
        <f ca="1"/>
        <v>35.950000000000003</v>
      </c>
    </row>
    <row r="3077" spans="33:34" x14ac:dyDescent="0.2">
      <c r="AG3077" vm="6740">
        <f ca="1"/>
        <v>42823</v>
      </c>
      <c r="AH3077" vm="6741">
        <f ca="1"/>
        <v>36.03</v>
      </c>
    </row>
    <row r="3078" spans="33:34" x14ac:dyDescent="0.2">
      <c r="AG3078" vm="6742">
        <f ca="1"/>
        <v>42824</v>
      </c>
      <c r="AH3078" vm="6743">
        <f ca="1"/>
        <v>35.982500000000002</v>
      </c>
    </row>
    <row r="3079" spans="33:34" x14ac:dyDescent="0.2">
      <c r="AG3079" vm="6744">
        <f ca="1"/>
        <v>42825</v>
      </c>
      <c r="AH3079" vm="852">
        <f ca="1"/>
        <v>35.914999999999999</v>
      </c>
    </row>
    <row r="3080" spans="33:34" x14ac:dyDescent="0.2">
      <c r="AG3080" vm="6745">
        <f ca="1"/>
        <v>42828</v>
      </c>
      <c r="AH3080" vm="6746">
        <f ca="1"/>
        <v>35.924999999999997</v>
      </c>
    </row>
    <row r="3081" spans="33:34" x14ac:dyDescent="0.2">
      <c r="AG3081" vm="6747">
        <f ca="1"/>
        <v>42829</v>
      </c>
      <c r="AH3081" vm="6748">
        <f ca="1"/>
        <v>36.192500000000003</v>
      </c>
    </row>
    <row r="3082" spans="33:34" x14ac:dyDescent="0.2">
      <c r="AG3082" vm="6749">
        <f ca="1"/>
        <v>42830</v>
      </c>
      <c r="AH3082" vm="870">
        <f ca="1"/>
        <v>36.005000000000003</v>
      </c>
    </row>
    <row r="3083" spans="33:34" x14ac:dyDescent="0.2">
      <c r="AG3083" vm="6750">
        <f ca="1"/>
        <v>42831</v>
      </c>
      <c r="AH3083" vm="852">
        <f ca="1"/>
        <v>35.914999999999999</v>
      </c>
    </row>
    <row r="3084" spans="33:34" x14ac:dyDescent="0.2">
      <c r="AG3084" vm="6751">
        <f ca="1"/>
        <v>42832</v>
      </c>
      <c r="AH3084" vm="6752">
        <f ca="1"/>
        <v>35.835000000000001</v>
      </c>
    </row>
    <row r="3085" spans="33:34" x14ac:dyDescent="0.2">
      <c r="AG3085" vm="6753">
        <f ca="1"/>
        <v>42835</v>
      </c>
      <c r="AH3085" vm="6754">
        <f ca="1"/>
        <v>35.792499999999997</v>
      </c>
    </row>
    <row r="3086" spans="33:34" x14ac:dyDescent="0.2">
      <c r="AG3086" vm="6755">
        <f ca="1"/>
        <v>42836</v>
      </c>
      <c r="AH3086" vm="6756">
        <f ca="1"/>
        <v>35.407499999999999</v>
      </c>
    </row>
    <row r="3087" spans="33:34" x14ac:dyDescent="0.2">
      <c r="AG3087" vm="6757">
        <f ca="1"/>
        <v>42837</v>
      </c>
      <c r="AH3087" vm="6758">
        <f ca="1"/>
        <v>35.450000000000003</v>
      </c>
    </row>
    <row r="3088" spans="33:34" x14ac:dyDescent="0.2">
      <c r="AG3088" vm="6759">
        <f ca="1"/>
        <v>42838</v>
      </c>
      <c r="AH3088" vm="6760">
        <f ca="1"/>
        <v>35.262500000000003</v>
      </c>
    </row>
    <row r="3089" spans="33:34" x14ac:dyDescent="0.2">
      <c r="AG3089" vm="6761">
        <f ca="1"/>
        <v>42842</v>
      </c>
      <c r="AH3089" vm="6762">
        <f ca="1"/>
        <v>35.457500000000003</v>
      </c>
    </row>
    <row r="3090" spans="33:34" x14ac:dyDescent="0.2">
      <c r="AG3090" vm="6763">
        <f ca="1"/>
        <v>42843</v>
      </c>
      <c r="AH3090" vm="6764">
        <f ca="1"/>
        <v>35.299999999999997</v>
      </c>
    </row>
    <row r="3091" spans="33:34" x14ac:dyDescent="0.2">
      <c r="AG3091" vm="6765">
        <f ca="1"/>
        <v>42844</v>
      </c>
      <c r="AH3091" vm="6766">
        <f ca="1"/>
        <v>35.17</v>
      </c>
    </row>
    <row r="3092" spans="33:34" x14ac:dyDescent="0.2">
      <c r="AG3092" vm="6767">
        <f ca="1"/>
        <v>42845</v>
      </c>
      <c r="AH3092" vm="6768">
        <f ca="1"/>
        <v>35.61</v>
      </c>
    </row>
    <row r="3093" spans="33:34" x14ac:dyDescent="0.2">
      <c r="AG3093" vm="6769">
        <f ca="1"/>
        <v>42846</v>
      </c>
      <c r="AH3093" vm="6770">
        <f ca="1"/>
        <v>35.567500000000003</v>
      </c>
    </row>
    <row r="3094" spans="33:34" x14ac:dyDescent="0.2">
      <c r="AG3094" vm="6771">
        <f ca="1"/>
        <v>42849</v>
      </c>
      <c r="AH3094" vm="6772">
        <f ca="1"/>
        <v>35.909999999999997</v>
      </c>
    </row>
    <row r="3095" spans="33:34" x14ac:dyDescent="0.2">
      <c r="AG3095" vm="6773">
        <f ca="1"/>
        <v>42850</v>
      </c>
      <c r="AH3095" vm="6774">
        <f ca="1"/>
        <v>36.1325</v>
      </c>
    </row>
    <row r="3096" spans="33:34" x14ac:dyDescent="0.2">
      <c r="AG3096" vm="6775">
        <f ca="1"/>
        <v>42851</v>
      </c>
      <c r="AH3096" vm="6776">
        <f ca="1"/>
        <v>35.92</v>
      </c>
    </row>
    <row r="3097" spans="33:34" x14ac:dyDescent="0.2">
      <c r="AG3097" vm="6777">
        <f ca="1"/>
        <v>42852</v>
      </c>
      <c r="AH3097" vm="6778">
        <f ca="1"/>
        <v>35.947499999999998</v>
      </c>
    </row>
    <row r="3098" spans="33:34" x14ac:dyDescent="0.2">
      <c r="AG3098" vm="6779">
        <f ca="1"/>
        <v>42853</v>
      </c>
      <c r="AH3098" vm="858">
        <f ca="1"/>
        <v>35.912500000000001</v>
      </c>
    </row>
    <row r="3099" spans="33:34" x14ac:dyDescent="0.2">
      <c r="AG3099" vm="863">
        <f ca="1"/>
        <v>42856</v>
      </c>
      <c r="AH3099" vm="6780">
        <f ca="1"/>
        <v>36.645000000000003</v>
      </c>
    </row>
    <row r="3100" spans="33:34" x14ac:dyDescent="0.2">
      <c r="AG3100" vm="6781">
        <f ca="1"/>
        <v>42857</v>
      </c>
      <c r="AH3100" vm="6782">
        <f ca="1"/>
        <v>36.877499999999998</v>
      </c>
    </row>
    <row r="3101" spans="33:34" x14ac:dyDescent="0.2">
      <c r="AG3101" vm="6783">
        <f ca="1"/>
        <v>42858</v>
      </c>
      <c r="AH3101" vm="6784">
        <f ca="1"/>
        <v>36.765000000000001</v>
      </c>
    </row>
    <row r="3102" spans="33:34" x14ac:dyDescent="0.2">
      <c r="AG3102" vm="6785">
        <f ca="1"/>
        <v>42859</v>
      </c>
      <c r="AH3102" vm="6786">
        <f ca="1"/>
        <v>36.6325</v>
      </c>
    </row>
    <row r="3103" spans="33:34" x14ac:dyDescent="0.2">
      <c r="AG3103" vm="6787">
        <f ca="1"/>
        <v>42860</v>
      </c>
      <c r="AH3103" vm="568">
        <f ca="1"/>
        <v>37.24</v>
      </c>
    </row>
    <row r="3104" spans="33:34" x14ac:dyDescent="0.2">
      <c r="AG3104" vm="6788">
        <f ca="1"/>
        <v>42863</v>
      </c>
      <c r="AH3104" vm="6789">
        <f ca="1"/>
        <v>38.252499999999998</v>
      </c>
    </row>
    <row r="3105" spans="33:34" x14ac:dyDescent="0.2">
      <c r="AG3105" vm="6790">
        <f ca="1"/>
        <v>42864</v>
      </c>
      <c r="AH3105" vm="6791">
        <f ca="1"/>
        <v>38.497500000000002</v>
      </c>
    </row>
    <row r="3106" spans="33:34" x14ac:dyDescent="0.2">
      <c r="AG3106" vm="6792">
        <f ca="1"/>
        <v>42865</v>
      </c>
      <c r="AH3106" vm="6793">
        <f ca="1"/>
        <v>38.314999999999998</v>
      </c>
    </row>
    <row r="3107" spans="33:34" x14ac:dyDescent="0.2">
      <c r="AG3107" vm="6794">
        <f ca="1"/>
        <v>42866</v>
      </c>
      <c r="AH3107" vm="6795">
        <f ca="1"/>
        <v>38.487499999999997</v>
      </c>
    </row>
    <row r="3108" spans="33:34" x14ac:dyDescent="0.2">
      <c r="AG3108" vm="6796">
        <f ca="1"/>
        <v>42867</v>
      </c>
      <c r="AH3108" vm="6797">
        <f ca="1"/>
        <v>39.024999999999999</v>
      </c>
    </row>
    <row r="3109" spans="33:34" x14ac:dyDescent="0.2">
      <c r="AG3109" vm="6798">
        <f ca="1"/>
        <v>42870</v>
      </c>
      <c r="AH3109" vm="6799">
        <f ca="1"/>
        <v>38.924999999999997</v>
      </c>
    </row>
    <row r="3110" spans="33:34" x14ac:dyDescent="0.2">
      <c r="AG3110" vm="6800">
        <f ca="1"/>
        <v>42871</v>
      </c>
      <c r="AH3110" vm="6801">
        <f ca="1"/>
        <v>38.8675</v>
      </c>
    </row>
    <row r="3111" spans="33:34" x14ac:dyDescent="0.2">
      <c r="AG3111" vm="6802">
        <f ca="1"/>
        <v>42872</v>
      </c>
      <c r="AH3111" vm="6803">
        <f ca="1"/>
        <v>37.5625</v>
      </c>
    </row>
    <row r="3112" spans="33:34" x14ac:dyDescent="0.2">
      <c r="AG3112" vm="6804">
        <f ca="1"/>
        <v>42873</v>
      </c>
      <c r="AH3112" vm="6805">
        <f ca="1"/>
        <v>38.134999999999998</v>
      </c>
    </row>
    <row r="3113" spans="33:34" x14ac:dyDescent="0.2">
      <c r="AG3113" vm="6806">
        <f ca="1"/>
        <v>42874</v>
      </c>
      <c r="AH3113" vm="6807">
        <f ca="1"/>
        <v>38.265000000000001</v>
      </c>
    </row>
    <row r="3114" spans="33:34" x14ac:dyDescent="0.2">
      <c r="AG3114" vm="6808">
        <f ca="1"/>
        <v>42877</v>
      </c>
      <c r="AH3114" vm="6791">
        <f ca="1"/>
        <v>38.497500000000002</v>
      </c>
    </row>
    <row r="3115" spans="33:34" x14ac:dyDescent="0.2">
      <c r="AG3115" vm="6809">
        <f ca="1"/>
        <v>42878</v>
      </c>
      <c r="AH3115" vm="6810">
        <f ca="1"/>
        <v>38.450000000000003</v>
      </c>
    </row>
    <row r="3116" spans="33:34" x14ac:dyDescent="0.2">
      <c r="AG3116" vm="6811">
        <f ca="1"/>
        <v>42879</v>
      </c>
      <c r="AH3116" vm="6812">
        <f ca="1"/>
        <v>38.335000000000001</v>
      </c>
    </row>
    <row r="3117" spans="33:34" x14ac:dyDescent="0.2">
      <c r="AG3117" vm="6813">
        <f ca="1"/>
        <v>42880</v>
      </c>
      <c r="AH3117" vm="6814">
        <f ca="1"/>
        <v>38.467500000000001</v>
      </c>
    </row>
    <row r="3118" spans="33:34" x14ac:dyDescent="0.2">
      <c r="AG3118" vm="6815">
        <f ca="1"/>
        <v>42881</v>
      </c>
      <c r="AH3118" vm="6816">
        <f ca="1"/>
        <v>38.402500000000003</v>
      </c>
    </row>
    <row r="3119" spans="33:34" x14ac:dyDescent="0.2">
      <c r="AG3119" vm="6817">
        <f ca="1"/>
        <v>42885</v>
      </c>
      <c r="AH3119" vm="6818">
        <f ca="1"/>
        <v>38.417499999999997</v>
      </c>
    </row>
    <row r="3120" spans="33:34" x14ac:dyDescent="0.2">
      <c r="AG3120" vm="6819">
        <f ca="1"/>
        <v>42886</v>
      </c>
      <c r="AH3120" vm="864">
        <f ca="1"/>
        <v>38.19</v>
      </c>
    </row>
    <row r="3121" spans="33:34" x14ac:dyDescent="0.2">
      <c r="AG3121" vm="869">
        <f ca="1"/>
        <v>42887</v>
      </c>
      <c r="AH3121" vm="6820">
        <f ca="1"/>
        <v>38.295000000000002</v>
      </c>
    </row>
    <row r="3122" spans="33:34" x14ac:dyDescent="0.2">
      <c r="AG3122" vm="6821">
        <f ca="1"/>
        <v>42888</v>
      </c>
      <c r="AH3122" vm="6822">
        <f ca="1"/>
        <v>38.862499999999997</v>
      </c>
    </row>
    <row r="3123" spans="33:34" x14ac:dyDescent="0.2">
      <c r="AG3123" vm="6823">
        <f ca="1"/>
        <v>42891</v>
      </c>
      <c r="AH3123" vm="6824">
        <f ca="1"/>
        <v>38.482500000000002</v>
      </c>
    </row>
    <row r="3124" spans="33:34" x14ac:dyDescent="0.2">
      <c r="AG3124" vm="6825">
        <f ca="1"/>
        <v>42892</v>
      </c>
      <c r="AH3124" vm="6826">
        <f ca="1"/>
        <v>38.612499999999997</v>
      </c>
    </row>
    <row r="3125" spans="33:34" x14ac:dyDescent="0.2">
      <c r="AG3125" vm="6827">
        <f ca="1"/>
        <v>42893</v>
      </c>
      <c r="AH3125" vm="6828">
        <f ca="1"/>
        <v>38.842500000000001</v>
      </c>
    </row>
    <row r="3126" spans="33:34" x14ac:dyDescent="0.2">
      <c r="AG3126" vm="6829">
        <f ca="1"/>
        <v>42894</v>
      </c>
      <c r="AH3126" vm="6830">
        <f ca="1"/>
        <v>38.747500000000002</v>
      </c>
    </row>
    <row r="3127" spans="33:34" x14ac:dyDescent="0.2">
      <c r="AG3127" vm="6831">
        <f ca="1"/>
        <v>42895</v>
      </c>
      <c r="AH3127" vm="6832">
        <f ca="1"/>
        <v>37.244999999999997</v>
      </c>
    </row>
    <row r="3128" spans="33:34" x14ac:dyDescent="0.2">
      <c r="AG3128" vm="6833">
        <f ca="1"/>
        <v>42898</v>
      </c>
      <c r="AH3128" vm="6834">
        <f ca="1"/>
        <v>36.354999999999997</v>
      </c>
    </row>
    <row r="3129" spans="33:34" x14ac:dyDescent="0.2">
      <c r="AG3129" vm="6835">
        <f ca="1"/>
        <v>42899</v>
      </c>
      <c r="AH3129" vm="6836">
        <f ca="1"/>
        <v>36.647500000000001</v>
      </c>
    </row>
    <row r="3130" spans="33:34" x14ac:dyDescent="0.2">
      <c r="AG3130" vm="6837">
        <f ca="1"/>
        <v>42900</v>
      </c>
      <c r="AH3130" vm="6838">
        <f ca="1"/>
        <v>36.29</v>
      </c>
    </row>
    <row r="3131" spans="33:34" x14ac:dyDescent="0.2">
      <c r="AG3131" vm="6839">
        <f ca="1"/>
        <v>42901</v>
      </c>
      <c r="AH3131" vm="6840">
        <f ca="1"/>
        <v>36.072499999999998</v>
      </c>
    </row>
    <row r="3132" spans="33:34" x14ac:dyDescent="0.2">
      <c r="AG3132" vm="6841">
        <f ca="1"/>
        <v>42902</v>
      </c>
      <c r="AH3132" vm="6770">
        <f ca="1"/>
        <v>35.567500000000003</v>
      </c>
    </row>
    <row r="3133" spans="33:34" x14ac:dyDescent="0.2">
      <c r="AG3133" vm="6842">
        <f ca="1"/>
        <v>42905</v>
      </c>
      <c r="AH3133" vm="6843">
        <f ca="1"/>
        <v>36.585000000000001</v>
      </c>
    </row>
    <row r="3134" spans="33:34" x14ac:dyDescent="0.2">
      <c r="AG3134" vm="6844">
        <f ca="1"/>
        <v>42906</v>
      </c>
      <c r="AH3134" vm="6845">
        <f ca="1"/>
        <v>36.252499999999998</v>
      </c>
    </row>
    <row r="3135" spans="33:34" x14ac:dyDescent="0.2">
      <c r="AG3135" vm="6846">
        <f ca="1"/>
        <v>42907</v>
      </c>
      <c r="AH3135" vm="6847">
        <f ca="1"/>
        <v>36.467500000000001</v>
      </c>
    </row>
    <row r="3136" spans="33:34" x14ac:dyDescent="0.2">
      <c r="AG3136" vm="6848">
        <f ca="1"/>
        <v>42908</v>
      </c>
      <c r="AH3136" vm="6849">
        <f ca="1"/>
        <v>36.407499999999999</v>
      </c>
    </row>
    <row r="3137" spans="33:34" x14ac:dyDescent="0.2">
      <c r="AG3137" vm="6850">
        <f ca="1"/>
        <v>42909</v>
      </c>
      <c r="AH3137" vm="6851">
        <f ca="1"/>
        <v>36.57</v>
      </c>
    </row>
    <row r="3138" spans="33:34" x14ac:dyDescent="0.2">
      <c r="AG3138" vm="6852">
        <f ca="1"/>
        <v>42912</v>
      </c>
      <c r="AH3138" vm="6853">
        <f ca="1"/>
        <v>36.454999999999998</v>
      </c>
    </row>
    <row r="3139" spans="33:34" x14ac:dyDescent="0.2">
      <c r="AG3139" vm="6854">
        <f ca="1"/>
        <v>42913</v>
      </c>
      <c r="AH3139" vm="6855">
        <f ca="1"/>
        <v>35.932499999999997</v>
      </c>
    </row>
    <row r="3140" spans="33:34" x14ac:dyDescent="0.2">
      <c r="AG3140" vm="6856">
        <f ca="1"/>
        <v>42914</v>
      </c>
      <c r="AH3140" vm="6857">
        <f ca="1"/>
        <v>36.457500000000003</v>
      </c>
    </row>
    <row r="3141" spans="33:34" x14ac:dyDescent="0.2">
      <c r="AG3141" vm="6858">
        <f ca="1"/>
        <v>42915</v>
      </c>
      <c r="AH3141" vm="6776">
        <f ca="1"/>
        <v>35.92</v>
      </c>
    </row>
    <row r="3142" spans="33:34" x14ac:dyDescent="0.2">
      <c r="AG3142" vm="6859">
        <f ca="1"/>
        <v>42916</v>
      </c>
      <c r="AH3142" vm="870">
        <f ca="1"/>
        <v>36.005000000000003</v>
      </c>
    </row>
    <row r="3143" spans="33:34" x14ac:dyDescent="0.2">
      <c r="AG3143" vm="6860">
        <f ca="1"/>
        <v>42919</v>
      </c>
      <c r="AH3143" vm="6861">
        <f ca="1"/>
        <v>35.875</v>
      </c>
    </row>
    <row r="3144" spans="33:34" x14ac:dyDescent="0.2">
      <c r="AG3144" vm="6862">
        <f ca="1"/>
        <v>42921</v>
      </c>
      <c r="AH3144" vm="6863">
        <f ca="1"/>
        <v>36.022500000000001</v>
      </c>
    </row>
    <row r="3145" spans="33:34" x14ac:dyDescent="0.2">
      <c r="AG3145" vm="6864">
        <f ca="1"/>
        <v>42922</v>
      </c>
      <c r="AH3145" vm="6865">
        <f ca="1"/>
        <v>35.682499999999997</v>
      </c>
    </row>
    <row r="3146" spans="33:34" x14ac:dyDescent="0.2">
      <c r="AG3146" vm="6866">
        <f ca="1"/>
        <v>42923</v>
      </c>
      <c r="AH3146" vm="6867">
        <f ca="1"/>
        <v>36.045000000000002</v>
      </c>
    </row>
    <row r="3147" spans="33:34" x14ac:dyDescent="0.2">
      <c r="AG3147" vm="6868">
        <f ca="1"/>
        <v>42926</v>
      </c>
      <c r="AH3147" vm="6869">
        <f ca="1"/>
        <v>36.265000000000001</v>
      </c>
    </row>
    <row r="3148" spans="33:34" x14ac:dyDescent="0.2">
      <c r="AG3148" vm="6870">
        <f ca="1"/>
        <v>42927</v>
      </c>
      <c r="AH3148" vm="6871">
        <f ca="1"/>
        <v>36.3825</v>
      </c>
    </row>
    <row r="3149" spans="33:34" x14ac:dyDescent="0.2">
      <c r="AG3149" vm="6872">
        <f ca="1"/>
        <v>42928</v>
      </c>
      <c r="AH3149" vm="6873">
        <f ca="1"/>
        <v>36.435000000000002</v>
      </c>
    </row>
    <row r="3150" spans="33:34" x14ac:dyDescent="0.2">
      <c r="AG3150" vm="6874">
        <f ca="1"/>
        <v>42929</v>
      </c>
      <c r="AH3150" vm="6875">
        <f ca="1"/>
        <v>36.942500000000003</v>
      </c>
    </row>
    <row r="3151" spans="33:34" x14ac:dyDescent="0.2">
      <c r="AG3151" vm="6876">
        <f ca="1"/>
        <v>42930</v>
      </c>
      <c r="AH3151" vm="6877">
        <f ca="1"/>
        <v>37.26</v>
      </c>
    </row>
    <row r="3152" spans="33:34" x14ac:dyDescent="0.2">
      <c r="AG3152" vm="6878">
        <f ca="1"/>
        <v>42933</v>
      </c>
      <c r="AH3152" vm="6879">
        <f ca="1"/>
        <v>37.39</v>
      </c>
    </row>
    <row r="3153" spans="33:34" x14ac:dyDescent="0.2">
      <c r="AG3153" vm="6880">
        <f ca="1"/>
        <v>42934</v>
      </c>
      <c r="AH3153" vm="6881">
        <f ca="1"/>
        <v>37.520000000000003</v>
      </c>
    </row>
    <row r="3154" spans="33:34" x14ac:dyDescent="0.2">
      <c r="AG3154" vm="6882">
        <f ca="1"/>
        <v>42935</v>
      </c>
      <c r="AH3154" vm="6883">
        <f ca="1"/>
        <v>37.755000000000003</v>
      </c>
    </row>
    <row r="3155" spans="33:34" x14ac:dyDescent="0.2">
      <c r="AG3155" vm="6884">
        <f ca="1"/>
        <v>42936</v>
      </c>
      <c r="AH3155" vm="6885">
        <f ca="1"/>
        <v>37.585000000000001</v>
      </c>
    </row>
    <row r="3156" spans="33:34" x14ac:dyDescent="0.2">
      <c r="AG3156" vm="6886">
        <f ca="1"/>
        <v>42937</v>
      </c>
      <c r="AH3156" vm="6887">
        <f ca="1"/>
        <v>37.567500000000003</v>
      </c>
    </row>
    <row r="3157" spans="33:34" x14ac:dyDescent="0.2">
      <c r="AG3157" vm="6888">
        <f ca="1"/>
        <v>42940</v>
      </c>
      <c r="AH3157" vm="6889">
        <f ca="1"/>
        <v>38.022500000000001</v>
      </c>
    </row>
    <row r="3158" spans="33:34" x14ac:dyDescent="0.2">
      <c r="AG3158" vm="6890">
        <f ca="1"/>
        <v>42941</v>
      </c>
      <c r="AH3158" vm="6891">
        <f ca="1"/>
        <v>38.185000000000002</v>
      </c>
    </row>
    <row r="3159" spans="33:34" x14ac:dyDescent="0.2">
      <c r="AG3159" vm="6892">
        <f ca="1"/>
        <v>42942</v>
      </c>
      <c r="AH3159" vm="6893">
        <f ca="1"/>
        <v>38.365000000000002</v>
      </c>
    </row>
    <row r="3160" spans="33:34" x14ac:dyDescent="0.2">
      <c r="AG3160" vm="6894">
        <f ca="1"/>
        <v>42943</v>
      </c>
      <c r="AH3160" vm="6895">
        <f ca="1"/>
        <v>37.64</v>
      </c>
    </row>
    <row r="3161" spans="33:34" x14ac:dyDescent="0.2">
      <c r="AG3161" vm="6896">
        <f ca="1"/>
        <v>42944</v>
      </c>
      <c r="AH3161" vm="6897">
        <f ca="1"/>
        <v>37.375</v>
      </c>
    </row>
    <row r="3162" spans="33:34" x14ac:dyDescent="0.2">
      <c r="AG3162" vm="6898">
        <f ca="1"/>
        <v>42947</v>
      </c>
      <c r="AH3162" vm="876">
        <f ca="1"/>
        <v>37.182499999999997</v>
      </c>
    </row>
    <row r="3163" spans="33:34" x14ac:dyDescent="0.2">
      <c r="AG3163" vm="881">
        <f ca="1"/>
        <v>42948</v>
      </c>
      <c r="AH3163" vm="6899">
        <f ca="1"/>
        <v>37.512500000000003</v>
      </c>
    </row>
    <row r="3164" spans="33:34" x14ac:dyDescent="0.2">
      <c r="AG3164" vm="6900">
        <f ca="1"/>
        <v>42949</v>
      </c>
      <c r="AH3164" vm="6901">
        <f ca="1"/>
        <v>39.284999999999997</v>
      </c>
    </row>
    <row r="3165" spans="33:34" x14ac:dyDescent="0.2">
      <c r="AG3165" vm="6902">
        <f ca="1"/>
        <v>42950</v>
      </c>
      <c r="AH3165" vm="6903">
        <f ca="1"/>
        <v>38.892499999999998</v>
      </c>
    </row>
    <row r="3166" spans="33:34" x14ac:dyDescent="0.2">
      <c r="AG3166" vm="6904">
        <f ca="1"/>
        <v>42951</v>
      </c>
      <c r="AH3166" vm="6905">
        <f ca="1"/>
        <v>39.097499999999997</v>
      </c>
    </row>
    <row r="3167" spans="33:34" x14ac:dyDescent="0.2">
      <c r="AG3167" vm="6906">
        <f ca="1"/>
        <v>42954</v>
      </c>
      <c r="AH3167" vm="6907">
        <f ca="1"/>
        <v>39.702500000000001</v>
      </c>
    </row>
    <row r="3168" spans="33:34" x14ac:dyDescent="0.2">
      <c r="AG3168" vm="6908">
        <f ca="1"/>
        <v>42955</v>
      </c>
      <c r="AH3168" vm="6909">
        <f ca="1"/>
        <v>40.020000000000003</v>
      </c>
    </row>
    <row r="3169" spans="33:34" x14ac:dyDescent="0.2">
      <c r="AG3169" vm="6910">
        <f ca="1"/>
        <v>42956</v>
      </c>
      <c r="AH3169" vm="6911">
        <f ca="1"/>
        <v>40.265000000000001</v>
      </c>
    </row>
    <row r="3170" spans="33:34" x14ac:dyDescent="0.2">
      <c r="AG3170" vm="6912">
        <f ca="1"/>
        <v>42957</v>
      </c>
      <c r="AH3170" vm="6913">
        <f ca="1"/>
        <v>38.83</v>
      </c>
    </row>
    <row r="3171" spans="33:34" x14ac:dyDescent="0.2">
      <c r="AG3171" vm="6914">
        <f ca="1"/>
        <v>42958</v>
      </c>
      <c r="AH3171" vm="6915">
        <f ca="1"/>
        <v>39.369999999999997</v>
      </c>
    </row>
    <row r="3172" spans="33:34" x14ac:dyDescent="0.2">
      <c r="AG3172" vm="6916">
        <f ca="1"/>
        <v>42961</v>
      </c>
      <c r="AH3172" vm="6917">
        <f ca="1"/>
        <v>39.962499999999999</v>
      </c>
    </row>
    <row r="3173" spans="33:34" x14ac:dyDescent="0.2">
      <c r="AG3173" vm="6918">
        <f ca="1"/>
        <v>42962</v>
      </c>
      <c r="AH3173" vm="534">
        <f ca="1"/>
        <v>40.4</v>
      </c>
    </row>
    <row r="3174" spans="33:34" x14ac:dyDescent="0.2">
      <c r="AG3174" vm="6919">
        <f ca="1"/>
        <v>42963</v>
      </c>
      <c r="AH3174" vm="6920">
        <f ca="1"/>
        <v>40.237499999999997</v>
      </c>
    </row>
    <row r="3175" spans="33:34" x14ac:dyDescent="0.2">
      <c r="AG3175" vm="6921">
        <f ca="1"/>
        <v>42964</v>
      </c>
      <c r="AH3175" vm="6922">
        <f ca="1"/>
        <v>39.465000000000003</v>
      </c>
    </row>
    <row r="3176" spans="33:34" x14ac:dyDescent="0.2">
      <c r="AG3176" vm="6923">
        <f ca="1"/>
        <v>42965</v>
      </c>
      <c r="AH3176" vm="6924">
        <f ca="1"/>
        <v>39.375</v>
      </c>
    </row>
    <row r="3177" spans="33:34" x14ac:dyDescent="0.2">
      <c r="AG3177" vm="6925">
        <f ca="1"/>
        <v>42968</v>
      </c>
      <c r="AH3177" vm="6926">
        <f ca="1"/>
        <v>39.302500000000002</v>
      </c>
    </row>
    <row r="3178" spans="33:34" x14ac:dyDescent="0.2">
      <c r="AG3178" vm="6927">
        <f ca="1"/>
        <v>42969</v>
      </c>
      <c r="AH3178" vm="6928">
        <f ca="1"/>
        <v>39.945</v>
      </c>
    </row>
    <row r="3179" spans="33:34" x14ac:dyDescent="0.2">
      <c r="AG3179" vm="6929">
        <f ca="1"/>
        <v>42970</v>
      </c>
      <c r="AH3179" vm="6930">
        <f ca="1"/>
        <v>39.994999999999997</v>
      </c>
    </row>
    <row r="3180" spans="33:34" x14ac:dyDescent="0.2">
      <c r="AG3180" vm="6931">
        <f ca="1"/>
        <v>42971</v>
      </c>
      <c r="AH3180" vm="6932">
        <f ca="1"/>
        <v>39.817500000000003</v>
      </c>
    </row>
    <row r="3181" spans="33:34" x14ac:dyDescent="0.2">
      <c r="AG3181" vm="6933">
        <f ca="1"/>
        <v>42972</v>
      </c>
      <c r="AH3181" vm="6934">
        <f ca="1"/>
        <v>39.965000000000003</v>
      </c>
    </row>
    <row r="3182" spans="33:34" x14ac:dyDescent="0.2">
      <c r="AG3182" vm="6935">
        <f ca="1"/>
        <v>42975</v>
      </c>
      <c r="AH3182" vm="6936">
        <f ca="1"/>
        <v>40.3675</v>
      </c>
    </row>
    <row r="3183" spans="33:34" x14ac:dyDescent="0.2">
      <c r="AG3183" vm="6937">
        <f ca="1"/>
        <v>42976</v>
      </c>
      <c r="AH3183" vm="6938">
        <f ca="1"/>
        <v>40.727499999999999</v>
      </c>
    </row>
    <row r="3184" spans="33:34" x14ac:dyDescent="0.2">
      <c r="AG3184" vm="6939">
        <f ca="1"/>
        <v>42977</v>
      </c>
      <c r="AH3184" vm="6940">
        <f ca="1"/>
        <v>40.837499999999999</v>
      </c>
    </row>
    <row r="3185" spans="33:34" x14ac:dyDescent="0.2">
      <c r="AG3185" vm="6941">
        <f ca="1"/>
        <v>42978</v>
      </c>
      <c r="AH3185" vm="882">
        <f ca="1"/>
        <v>41</v>
      </c>
    </row>
    <row r="3186" spans="33:34" x14ac:dyDescent="0.2">
      <c r="AG3186" vm="886">
        <f ca="1"/>
        <v>42979</v>
      </c>
      <c r="AH3186" vm="6942">
        <f ca="1"/>
        <v>41.012500000000003</v>
      </c>
    </row>
    <row r="3187" spans="33:34" x14ac:dyDescent="0.2">
      <c r="AG3187" vm="6943">
        <f ca="1"/>
        <v>42983</v>
      </c>
      <c r="AH3187" vm="6944">
        <f ca="1"/>
        <v>40.520000000000003</v>
      </c>
    </row>
    <row r="3188" spans="33:34" x14ac:dyDescent="0.2">
      <c r="AG3188" vm="6945">
        <f ca="1"/>
        <v>42984</v>
      </c>
      <c r="AH3188" vm="6946">
        <f ca="1"/>
        <v>40.477499999999999</v>
      </c>
    </row>
    <row r="3189" spans="33:34" x14ac:dyDescent="0.2">
      <c r="AG3189" vm="6947">
        <f ca="1"/>
        <v>42985</v>
      </c>
      <c r="AH3189" vm="6948">
        <f ca="1"/>
        <v>40.314999999999998</v>
      </c>
    </row>
    <row r="3190" spans="33:34" x14ac:dyDescent="0.2">
      <c r="AG3190" vm="6949">
        <f ca="1"/>
        <v>42986</v>
      </c>
      <c r="AH3190" vm="6950">
        <f ca="1"/>
        <v>39.657499999999999</v>
      </c>
    </row>
    <row r="3191" spans="33:34" x14ac:dyDescent="0.2">
      <c r="AG3191" vm="6951">
        <f ca="1"/>
        <v>42989</v>
      </c>
      <c r="AH3191" vm="6952">
        <f ca="1"/>
        <v>40.375</v>
      </c>
    </row>
    <row r="3192" spans="33:34" x14ac:dyDescent="0.2">
      <c r="AG3192" vm="6953">
        <f ca="1"/>
        <v>42990</v>
      </c>
      <c r="AH3192" vm="6954">
        <f ca="1"/>
        <v>40.215000000000003</v>
      </c>
    </row>
    <row r="3193" spans="33:34" x14ac:dyDescent="0.2">
      <c r="AG3193" vm="6955">
        <f ca="1"/>
        <v>42991</v>
      </c>
      <c r="AH3193" vm="6956">
        <f ca="1"/>
        <v>39.912500000000001</v>
      </c>
    </row>
    <row r="3194" spans="33:34" x14ac:dyDescent="0.2">
      <c r="AG3194" vm="6957">
        <f ca="1"/>
        <v>42992</v>
      </c>
      <c r="AH3194" vm="622">
        <f ca="1"/>
        <v>39.57</v>
      </c>
    </row>
    <row r="3195" spans="33:34" x14ac:dyDescent="0.2">
      <c r="AG3195" vm="6958">
        <f ca="1"/>
        <v>42993</v>
      </c>
      <c r="AH3195" vm="6959">
        <f ca="1"/>
        <v>39.97</v>
      </c>
    </row>
    <row r="3196" spans="33:34" x14ac:dyDescent="0.2">
      <c r="AG3196" vm="6960">
        <f ca="1"/>
        <v>42996</v>
      </c>
      <c r="AH3196" vm="6961">
        <f ca="1"/>
        <v>39.667499999999997</v>
      </c>
    </row>
    <row r="3197" spans="33:34" x14ac:dyDescent="0.2">
      <c r="AG3197" vm="6962">
        <f ca="1"/>
        <v>42997</v>
      </c>
      <c r="AH3197" vm="6963">
        <f ca="1"/>
        <v>39.682499999999997</v>
      </c>
    </row>
    <row r="3198" spans="33:34" x14ac:dyDescent="0.2">
      <c r="AG3198" vm="6964">
        <f ca="1"/>
        <v>42998</v>
      </c>
      <c r="AH3198" vm="6965">
        <f ca="1"/>
        <v>39.017499999999998</v>
      </c>
    </row>
    <row r="3199" spans="33:34" x14ac:dyDescent="0.2">
      <c r="AG3199" vm="6966">
        <f ca="1"/>
        <v>42999</v>
      </c>
      <c r="AH3199" vm="6967">
        <f ca="1"/>
        <v>38.347499999999997</v>
      </c>
    </row>
    <row r="3200" spans="33:34" x14ac:dyDescent="0.2">
      <c r="AG3200" vm="6968">
        <f ca="1"/>
        <v>43000</v>
      </c>
      <c r="AH3200" vm="6969">
        <f ca="1"/>
        <v>37.972499999999997</v>
      </c>
    </row>
    <row r="3201" spans="33:34" x14ac:dyDescent="0.2">
      <c r="AG3201" vm="6970">
        <f ca="1"/>
        <v>43003</v>
      </c>
      <c r="AH3201" vm="6971">
        <f ca="1"/>
        <v>37.637500000000003</v>
      </c>
    </row>
    <row r="3202" spans="33:34" x14ac:dyDescent="0.2">
      <c r="AG3202" vm="6972">
        <f ca="1"/>
        <v>43004</v>
      </c>
      <c r="AH3202" vm="6973">
        <f ca="1"/>
        <v>38.284999999999997</v>
      </c>
    </row>
    <row r="3203" spans="33:34" x14ac:dyDescent="0.2">
      <c r="AG3203" vm="6974">
        <f ca="1"/>
        <v>43005</v>
      </c>
      <c r="AH3203" vm="6975">
        <f ca="1"/>
        <v>38.557499999999997</v>
      </c>
    </row>
    <row r="3204" spans="33:34" x14ac:dyDescent="0.2">
      <c r="AG3204" vm="6976">
        <f ca="1"/>
        <v>43006</v>
      </c>
      <c r="AH3204" vm="6977">
        <f ca="1"/>
        <v>38.32</v>
      </c>
    </row>
    <row r="3205" spans="33:34" x14ac:dyDescent="0.2">
      <c r="AG3205" vm="6978">
        <f ca="1"/>
        <v>43007</v>
      </c>
      <c r="AH3205" vm="887">
        <f ca="1"/>
        <v>38.53</v>
      </c>
    </row>
    <row r="3206" spans="33:34" x14ac:dyDescent="0.2">
      <c r="AG3206" vm="6979">
        <f ca="1"/>
        <v>43010</v>
      </c>
      <c r="AH3206" vm="6980">
        <f ca="1"/>
        <v>38.452500000000001</v>
      </c>
    </row>
    <row r="3207" spans="33:34" x14ac:dyDescent="0.2">
      <c r="AG3207" vm="6981">
        <f ca="1"/>
        <v>43011</v>
      </c>
      <c r="AH3207" vm="6982">
        <f ca="1"/>
        <v>38.619999999999997</v>
      </c>
    </row>
    <row r="3208" spans="33:34" x14ac:dyDescent="0.2">
      <c r="AG3208" vm="6983">
        <f ca="1"/>
        <v>43012</v>
      </c>
      <c r="AH3208" vm="6984">
        <f ca="1"/>
        <v>38.369999999999997</v>
      </c>
    </row>
    <row r="3209" spans="33:34" x14ac:dyDescent="0.2">
      <c r="AG3209" vm="6985">
        <f ca="1"/>
        <v>43013</v>
      </c>
      <c r="AH3209" vm="6986">
        <f ca="1"/>
        <v>38.847499999999997</v>
      </c>
    </row>
    <row r="3210" spans="33:34" x14ac:dyDescent="0.2">
      <c r="AG3210" vm="6987">
        <f ca="1"/>
        <v>43014</v>
      </c>
      <c r="AH3210" vm="6988">
        <f ca="1"/>
        <v>38.825000000000003</v>
      </c>
    </row>
    <row r="3211" spans="33:34" x14ac:dyDescent="0.2">
      <c r="AG3211" vm="6989">
        <f ca="1"/>
        <v>43017</v>
      </c>
      <c r="AH3211" vm="6990">
        <f ca="1"/>
        <v>38.96</v>
      </c>
    </row>
    <row r="3212" spans="33:34" x14ac:dyDescent="0.2">
      <c r="AG3212" vm="6991">
        <f ca="1"/>
        <v>43018</v>
      </c>
      <c r="AH3212" vm="6992">
        <f ca="1"/>
        <v>38.975000000000001</v>
      </c>
    </row>
    <row r="3213" spans="33:34" x14ac:dyDescent="0.2">
      <c r="AG3213" vm="6993">
        <f ca="1"/>
        <v>43019</v>
      </c>
      <c r="AH3213" vm="6994">
        <f ca="1"/>
        <v>39.137500000000003</v>
      </c>
    </row>
    <row r="3214" spans="33:34" x14ac:dyDescent="0.2">
      <c r="AG3214" vm="6995">
        <f ca="1"/>
        <v>43020</v>
      </c>
      <c r="AH3214" vm="6996">
        <f ca="1"/>
        <v>39</v>
      </c>
    </row>
    <row r="3215" spans="33:34" x14ac:dyDescent="0.2">
      <c r="AG3215" vm="6997">
        <f ca="1"/>
        <v>43021</v>
      </c>
      <c r="AH3215" vm="6998">
        <f ca="1"/>
        <v>39.247500000000002</v>
      </c>
    </row>
    <row r="3216" spans="33:34" x14ac:dyDescent="0.2">
      <c r="AG3216" vm="6999">
        <f ca="1"/>
        <v>43024</v>
      </c>
      <c r="AH3216" vm="6959">
        <f ca="1"/>
        <v>39.97</v>
      </c>
    </row>
    <row r="3217" spans="33:34" x14ac:dyDescent="0.2">
      <c r="AG3217" vm="7000">
        <f ca="1"/>
        <v>43025</v>
      </c>
      <c r="AH3217" vm="7001">
        <f ca="1"/>
        <v>40.1175</v>
      </c>
    </row>
    <row r="3218" spans="33:34" x14ac:dyDescent="0.2">
      <c r="AG3218" vm="7002">
        <f ca="1"/>
        <v>43026</v>
      </c>
      <c r="AH3218" vm="7003">
        <f ca="1"/>
        <v>39.94</v>
      </c>
    </row>
    <row r="3219" spans="33:34" x14ac:dyDescent="0.2">
      <c r="AG3219" vm="7004">
        <f ca="1"/>
        <v>43027</v>
      </c>
      <c r="AH3219" vm="7005">
        <f ca="1"/>
        <v>38.994999999999997</v>
      </c>
    </row>
    <row r="3220" spans="33:34" x14ac:dyDescent="0.2">
      <c r="AG3220" vm="7006">
        <f ca="1"/>
        <v>43028</v>
      </c>
      <c r="AH3220" vm="7007">
        <f ca="1"/>
        <v>39.0625</v>
      </c>
    </row>
    <row r="3221" spans="33:34" x14ac:dyDescent="0.2">
      <c r="AG3221" vm="7008">
        <f ca="1"/>
        <v>43031</v>
      </c>
      <c r="AH3221" vm="7009">
        <f ca="1"/>
        <v>39.042499999999997</v>
      </c>
    </row>
    <row r="3222" spans="33:34" x14ac:dyDescent="0.2">
      <c r="AG3222" vm="7010">
        <f ca="1"/>
        <v>43032</v>
      </c>
      <c r="AH3222" vm="7011">
        <f ca="1"/>
        <v>39.274999999999999</v>
      </c>
    </row>
    <row r="3223" spans="33:34" x14ac:dyDescent="0.2">
      <c r="AG3223" vm="7012">
        <f ca="1"/>
        <v>43033</v>
      </c>
      <c r="AH3223" vm="7013">
        <f ca="1"/>
        <v>39.102499999999999</v>
      </c>
    </row>
    <row r="3224" spans="33:34" x14ac:dyDescent="0.2">
      <c r="AG3224" vm="7014">
        <f ca="1"/>
        <v>43034</v>
      </c>
      <c r="AH3224" vm="7015">
        <f ca="1"/>
        <v>39.352499999999999</v>
      </c>
    </row>
    <row r="3225" spans="33:34" x14ac:dyDescent="0.2">
      <c r="AG3225" vm="7016">
        <f ca="1"/>
        <v>43035</v>
      </c>
      <c r="AH3225" vm="7017">
        <f ca="1"/>
        <v>40.762500000000003</v>
      </c>
    </row>
    <row r="3226" spans="33:34" x14ac:dyDescent="0.2">
      <c r="AG3226" vm="7018">
        <f ca="1"/>
        <v>43038</v>
      </c>
      <c r="AH3226" vm="549">
        <f ca="1"/>
        <v>41.68</v>
      </c>
    </row>
    <row r="3227" spans="33:34" x14ac:dyDescent="0.2">
      <c r="AG3227" vm="7019">
        <f ca="1"/>
        <v>43039</v>
      </c>
      <c r="AH3227" vm="893">
        <f ca="1"/>
        <v>42.26</v>
      </c>
    </row>
    <row r="3228" spans="33:34" x14ac:dyDescent="0.2">
      <c r="AG3228" vm="897">
        <f ca="1"/>
        <v>43040</v>
      </c>
      <c r="AH3228" vm="7020">
        <f ca="1"/>
        <v>41.722499999999997</v>
      </c>
    </row>
    <row r="3229" spans="33:34" x14ac:dyDescent="0.2">
      <c r="AG3229" vm="7021">
        <f ca="1"/>
        <v>43041</v>
      </c>
      <c r="AH3229" vm="7022">
        <f ca="1"/>
        <v>42.027500000000003</v>
      </c>
    </row>
    <row r="3230" spans="33:34" x14ac:dyDescent="0.2">
      <c r="AG3230" vm="7023">
        <f ca="1"/>
        <v>43042</v>
      </c>
      <c r="AH3230" vm="7024">
        <f ca="1"/>
        <v>43.125</v>
      </c>
    </row>
    <row r="3231" spans="33:34" x14ac:dyDescent="0.2">
      <c r="AG3231" vm="7025">
        <f ca="1"/>
        <v>43045</v>
      </c>
      <c r="AH3231" vm="7026">
        <f ca="1"/>
        <v>43.5625</v>
      </c>
    </row>
    <row r="3232" spans="33:34" x14ac:dyDescent="0.2">
      <c r="AG3232" vm="7027">
        <f ca="1"/>
        <v>43046</v>
      </c>
      <c r="AH3232" vm="7028">
        <f ca="1"/>
        <v>43.702500000000001</v>
      </c>
    </row>
    <row r="3233" spans="33:34" x14ac:dyDescent="0.2">
      <c r="AG3233" vm="7029">
        <f ca="1"/>
        <v>43047</v>
      </c>
      <c r="AH3233" vm="7030">
        <f ca="1"/>
        <v>44.06</v>
      </c>
    </row>
    <row r="3234" spans="33:34" x14ac:dyDescent="0.2">
      <c r="AG3234" vm="7031">
        <f ca="1"/>
        <v>43048</v>
      </c>
      <c r="AH3234" vm="7032">
        <f ca="1"/>
        <v>43.97</v>
      </c>
    </row>
    <row r="3235" spans="33:34" x14ac:dyDescent="0.2">
      <c r="AG3235" vm="7033">
        <f ca="1"/>
        <v>43049</v>
      </c>
      <c r="AH3235" vm="7034">
        <f ca="1"/>
        <v>43.667499999999997</v>
      </c>
    </row>
    <row r="3236" spans="33:34" x14ac:dyDescent="0.2">
      <c r="AG3236" vm="7035">
        <f ca="1"/>
        <v>43052</v>
      </c>
      <c r="AH3236" vm="7036">
        <f ca="1"/>
        <v>43.4925</v>
      </c>
    </row>
    <row r="3237" spans="33:34" x14ac:dyDescent="0.2">
      <c r="AG3237" vm="7037">
        <f ca="1"/>
        <v>43053</v>
      </c>
      <c r="AH3237" vm="7038">
        <f ca="1"/>
        <v>42.835000000000001</v>
      </c>
    </row>
    <row r="3238" spans="33:34" x14ac:dyDescent="0.2">
      <c r="AG3238" vm="7039">
        <f ca="1"/>
        <v>43054</v>
      </c>
      <c r="AH3238" vm="7040">
        <f ca="1"/>
        <v>42.27</v>
      </c>
    </row>
    <row r="3239" spans="33:34" x14ac:dyDescent="0.2">
      <c r="AG3239" vm="7041">
        <f ca="1"/>
        <v>43055</v>
      </c>
      <c r="AH3239" vm="7042">
        <f ca="1"/>
        <v>42.774999999999999</v>
      </c>
    </row>
    <row r="3240" spans="33:34" x14ac:dyDescent="0.2">
      <c r="AG3240" vm="7043">
        <f ca="1"/>
        <v>43056</v>
      </c>
      <c r="AH3240" vm="7044">
        <f ca="1"/>
        <v>42.537500000000001</v>
      </c>
    </row>
    <row r="3241" spans="33:34" x14ac:dyDescent="0.2">
      <c r="AG3241" vm="7045">
        <f ca="1"/>
        <v>43059</v>
      </c>
      <c r="AH3241" vm="7046">
        <f ca="1"/>
        <v>42.494999999999997</v>
      </c>
    </row>
    <row r="3242" spans="33:34" x14ac:dyDescent="0.2">
      <c r="AG3242" vm="7047">
        <f ca="1"/>
        <v>43060</v>
      </c>
      <c r="AH3242" vm="7048">
        <f ca="1"/>
        <v>43.284999999999997</v>
      </c>
    </row>
    <row r="3243" spans="33:34" x14ac:dyDescent="0.2">
      <c r="AG3243" vm="7049">
        <f ca="1"/>
        <v>43061</v>
      </c>
      <c r="AH3243" vm="7050">
        <f ca="1"/>
        <v>43.74</v>
      </c>
    </row>
    <row r="3244" spans="33:34" x14ac:dyDescent="0.2">
      <c r="AG3244" vm="7051">
        <f ca="1"/>
        <v>43063</v>
      </c>
      <c r="AH3244" vm="7052">
        <f ca="1"/>
        <v>43.7425</v>
      </c>
    </row>
    <row r="3245" spans="33:34" x14ac:dyDescent="0.2">
      <c r="AG3245" vm="7053">
        <f ca="1"/>
        <v>43066</v>
      </c>
      <c r="AH3245" vm="7054">
        <f ca="1"/>
        <v>43.522500000000001</v>
      </c>
    </row>
    <row r="3246" spans="33:34" x14ac:dyDescent="0.2">
      <c r="AG3246" vm="7055">
        <f ca="1"/>
        <v>43067</v>
      </c>
      <c r="AH3246" vm="7056">
        <f ca="1"/>
        <v>43.267499999999998</v>
      </c>
    </row>
    <row r="3247" spans="33:34" x14ac:dyDescent="0.2">
      <c r="AG3247" vm="7057">
        <f ca="1"/>
        <v>43068</v>
      </c>
      <c r="AH3247" vm="7058">
        <f ca="1"/>
        <v>42.37</v>
      </c>
    </row>
    <row r="3248" spans="33:34" x14ac:dyDescent="0.2">
      <c r="AG3248" vm="7059">
        <f ca="1"/>
        <v>43069</v>
      </c>
      <c r="AH3248" vm="898">
        <f ca="1"/>
        <v>42.962499999999999</v>
      </c>
    </row>
    <row r="3249" spans="33:34" x14ac:dyDescent="0.2">
      <c r="AG3249" vm="902">
        <f ca="1"/>
        <v>43070</v>
      </c>
      <c r="AH3249" vm="7060">
        <f ca="1"/>
        <v>42.762500000000003</v>
      </c>
    </row>
    <row r="3250" spans="33:34" x14ac:dyDescent="0.2">
      <c r="AG3250" vm="7061">
        <f ca="1"/>
        <v>43073</v>
      </c>
      <c r="AH3250" vm="7062">
        <f ca="1"/>
        <v>42.45</v>
      </c>
    </row>
    <row r="3251" spans="33:34" x14ac:dyDescent="0.2">
      <c r="AG3251" vm="7063">
        <f ca="1"/>
        <v>43074</v>
      </c>
      <c r="AH3251" vm="7064">
        <f ca="1"/>
        <v>42.41</v>
      </c>
    </row>
    <row r="3252" spans="33:34" x14ac:dyDescent="0.2">
      <c r="AG3252" vm="7065">
        <f ca="1"/>
        <v>43075</v>
      </c>
      <c r="AH3252" vm="7066">
        <f ca="1"/>
        <v>42.252499999999998</v>
      </c>
    </row>
    <row r="3253" spans="33:34" x14ac:dyDescent="0.2">
      <c r="AG3253" vm="7067">
        <f ca="1"/>
        <v>43076</v>
      </c>
      <c r="AH3253" vm="586">
        <f ca="1"/>
        <v>42.33</v>
      </c>
    </row>
    <row r="3254" spans="33:34" x14ac:dyDescent="0.2">
      <c r="AG3254" vm="7068">
        <f ca="1"/>
        <v>43077</v>
      </c>
      <c r="AH3254" vm="7069">
        <f ca="1"/>
        <v>42.342500000000001</v>
      </c>
    </row>
    <row r="3255" spans="33:34" x14ac:dyDescent="0.2">
      <c r="AG3255" vm="7070">
        <f ca="1"/>
        <v>43080</v>
      </c>
      <c r="AH3255" vm="7071">
        <f ca="1"/>
        <v>43.167499999999997</v>
      </c>
    </row>
    <row r="3256" spans="33:34" x14ac:dyDescent="0.2">
      <c r="AG3256" vm="7072">
        <f ca="1"/>
        <v>43081</v>
      </c>
      <c r="AH3256" vm="7073">
        <f ca="1"/>
        <v>42.924999999999997</v>
      </c>
    </row>
    <row r="3257" spans="33:34" x14ac:dyDescent="0.2">
      <c r="AG3257" vm="7074">
        <f ca="1"/>
        <v>43082</v>
      </c>
      <c r="AH3257" vm="7075">
        <f ca="1"/>
        <v>43.067500000000003</v>
      </c>
    </row>
    <row r="3258" spans="33:34" x14ac:dyDescent="0.2">
      <c r="AG3258" vm="7076">
        <f ca="1"/>
        <v>43083</v>
      </c>
      <c r="AH3258" vm="7077">
        <f ca="1"/>
        <v>43.055</v>
      </c>
    </row>
    <row r="3259" spans="33:34" x14ac:dyDescent="0.2">
      <c r="AG3259" vm="7078">
        <f ca="1"/>
        <v>43084</v>
      </c>
      <c r="AH3259" vm="7036">
        <f ca="1"/>
        <v>43.4925</v>
      </c>
    </row>
    <row r="3260" spans="33:34" x14ac:dyDescent="0.2">
      <c r="AG3260" vm="7079">
        <f ca="1"/>
        <v>43087</v>
      </c>
      <c r="AH3260" vm="7080">
        <f ca="1"/>
        <v>44.104999999999997</v>
      </c>
    </row>
    <row r="3261" spans="33:34" x14ac:dyDescent="0.2">
      <c r="AG3261" vm="7081">
        <f ca="1"/>
        <v>43088</v>
      </c>
      <c r="AH3261" vm="7082">
        <f ca="1"/>
        <v>43.634999999999998</v>
      </c>
    </row>
    <row r="3262" spans="33:34" x14ac:dyDescent="0.2">
      <c r="AG3262" vm="7083">
        <f ca="1"/>
        <v>43089</v>
      </c>
      <c r="AH3262" vm="7084">
        <f ca="1"/>
        <v>43.587499999999999</v>
      </c>
    </row>
    <row r="3263" spans="33:34" x14ac:dyDescent="0.2">
      <c r="AG3263" vm="7085">
        <f ca="1"/>
        <v>43090</v>
      </c>
      <c r="AH3263" vm="7086">
        <f ca="1"/>
        <v>43.752499999999998</v>
      </c>
    </row>
    <row r="3264" spans="33:34" x14ac:dyDescent="0.2">
      <c r="AG3264" vm="7087">
        <f ca="1"/>
        <v>43091</v>
      </c>
      <c r="AH3264" vm="7086">
        <f ca="1"/>
        <v>43.752499999999998</v>
      </c>
    </row>
    <row r="3265" spans="33:34" x14ac:dyDescent="0.2">
      <c r="AG3265" vm="7088">
        <f ca="1"/>
        <v>43095</v>
      </c>
      <c r="AH3265" vm="7089">
        <f ca="1"/>
        <v>42.642499999999998</v>
      </c>
    </row>
    <row r="3266" spans="33:34" x14ac:dyDescent="0.2">
      <c r="AG3266" vm="7090">
        <f ca="1"/>
        <v>43096</v>
      </c>
      <c r="AH3266" vm="7091">
        <f ca="1"/>
        <v>42.65</v>
      </c>
    </row>
    <row r="3267" spans="33:34" x14ac:dyDescent="0.2">
      <c r="AG3267" vm="7092">
        <f ca="1"/>
        <v>43097</v>
      </c>
      <c r="AH3267" vm="7093">
        <f ca="1"/>
        <v>42.77</v>
      </c>
    </row>
    <row r="3268" spans="33:34" x14ac:dyDescent="0.2">
      <c r="AG3268" vm="7094">
        <f ca="1"/>
        <v>43098</v>
      </c>
      <c r="AH3268" vm="903">
        <f ca="1"/>
        <v>42.307499999999997</v>
      </c>
    </row>
    <row r="3269" spans="33:34" x14ac:dyDescent="0.2">
      <c r="AG3269" vm="7095">
        <f ca="1"/>
        <v>43102</v>
      </c>
      <c r="AH3269" vm="7096">
        <f ca="1"/>
        <v>43.064999999999998</v>
      </c>
    </row>
    <row r="3270" spans="33:34" x14ac:dyDescent="0.2">
      <c r="AG3270" vm="7097">
        <f ca="1"/>
        <v>43103</v>
      </c>
      <c r="AH3270" vm="7098">
        <f ca="1"/>
        <v>43.057499999999997</v>
      </c>
    </row>
    <row r="3271" spans="33:34" x14ac:dyDescent="0.2">
      <c r="AG3271" vm="7099">
        <f ca="1"/>
        <v>43104</v>
      </c>
      <c r="AH3271" vm="7100">
        <f ca="1"/>
        <v>43.2575</v>
      </c>
    </row>
    <row r="3272" spans="33:34" x14ac:dyDescent="0.2">
      <c r="AG3272" vm="7101">
        <f ca="1"/>
        <v>43105</v>
      </c>
      <c r="AH3272" vm="7102">
        <f ca="1"/>
        <v>43.75</v>
      </c>
    </row>
    <row r="3273" spans="33:34" x14ac:dyDescent="0.2">
      <c r="AG3273" vm="7103">
        <f ca="1"/>
        <v>43108</v>
      </c>
      <c r="AH3273" vm="7084">
        <f ca="1"/>
        <v>43.587499999999999</v>
      </c>
    </row>
    <row r="3274" spans="33:34" x14ac:dyDescent="0.2">
      <c r="AG3274" vm="7104">
        <f ca="1"/>
        <v>43109</v>
      </c>
      <c r="AH3274" vm="7105">
        <f ca="1"/>
        <v>43.582500000000003</v>
      </c>
    </row>
    <row r="3275" spans="33:34" x14ac:dyDescent="0.2">
      <c r="AG3275" vm="7106">
        <f ca="1"/>
        <v>43110</v>
      </c>
      <c r="AH3275" vm="7107">
        <f ca="1"/>
        <v>43.572499999999998</v>
      </c>
    </row>
    <row r="3276" spans="33:34" x14ac:dyDescent="0.2">
      <c r="AG3276" vm="7108">
        <f ca="1"/>
        <v>43111</v>
      </c>
      <c r="AH3276" vm="333">
        <f ca="1"/>
        <v>43.82</v>
      </c>
    </row>
    <row r="3277" spans="33:34" x14ac:dyDescent="0.2">
      <c r="AG3277" vm="7109">
        <f ca="1"/>
        <v>43112</v>
      </c>
      <c r="AH3277" vm="7110">
        <f ca="1"/>
        <v>44.272500000000001</v>
      </c>
    </row>
    <row r="3278" spans="33:34" x14ac:dyDescent="0.2">
      <c r="AG3278" vm="7111">
        <f ca="1"/>
        <v>43116</v>
      </c>
      <c r="AH3278" vm="7112">
        <f ca="1"/>
        <v>44.047499999999999</v>
      </c>
    </row>
    <row r="3279" spans="33:34" x14ac:dyDescent="0.2">
      <c r="AG3279" vm="7113">
        <f ca="1"/>
        <v>43117</v>
      </c>
      <c r="AH3279" vm="7114">
        <f ca="1"/>
        <v>44.774999999999999</v>
      </c>
    </row>
    <row r="3280" spans="33:34" x14ac:dyDescent="0.2">
      <c r="AG3280" vm="7115">
        <f ca="1"/>
        <v>43118</v>
      </c>
      <c r="AH3280" vm="7116">
        <f ca="1"/>
        <v>44.814999999999998</v>
      </c>
    </row>
    <row r="3281" spans="33:34" x14ac:dyDescent="0.2">
      <c r="AG3281" vm="7117">
        <f ca="1"/>
        <v>43119</v>
      </c>
      <c r="AH3281" vm="7118">
        <f ca="1"/>
        <v>44.615000000000002</v>
      </c>
    </row>
    <row r="3282" spans="33:34" x14ac:dyDescent="0.2">
      <c r="AG3282" vm="7119">
        <f ca="1"/>
        <v>43122</v>
      </c>
      <c r="AH3282" vm="1063">
        <f ca="1"/>
        <v>44.25</v>
      </c>
    </row>
    <row r="3283" spans="33:34" x14ac:dyDescent="0.2">
      <c r="AG3283" vm="7120">
        <f ca="1"/>
        <v>43123</v>
      </c>
      <c r="AH3283" vm="7121">
        <f ca="1"/>
        <v>44.26</v>
      </c>
    </row>
    <row r="3284" spans="33:34" x14ac:dyDescent="0.2">
      <c r="AG3284" vm="7122">
        <f ca="1"/>
        <v>43124</v>
      </c>
      <c r="AH3284" vm="7123">
        <f ca="1"/>
        <v>43.555</v>
      </c>
    </row>
    <row r="3285" spans="33:34" x14ac:dyDescent="0.2">
      <c r="AG3285" vm="7124">
        <f ca="1"/>
        <v>43125</v>
      </c>
      <c r="AH3285" vm="7125">
        <f ca="1"/>
        <v>42.777500000000003</v>
      </c>
    </row>
    <row r="3286" spans="33:34" x14ac:dyDescent="0.2">
      <c r="AG3286" vm="7126">
        <f ca="1"/>
        <v>43126</v>
      </c>
      <c r="AH3286" vm="7127">
        <f ca="1"/>
        <v>42.877499999999998</v>
      </c>
    </row>
    <row r="3287" spans="33:34" x14ac:dyDescent="0.2">
      <c r="AG3287" vm="7128">
        <f ca="1"/>
        <v>43129</v>
      </c>
      <c r="AH3287" vm="7129">
        <f ca="1"/>
        <v>41.99</v>
      </c>
    </row>
    <row r="3288" spans="33:34" x14ac:dyDescent="0.2">
      <c r="AG3288" vm="7130">
        <f ca="1"/>
        <v>43130</v>
      </c>
      <c r="AH3288" vm="7131">
        <f ca="1"/>
        <v>41.7425</v>
      </c>
    </row>
    <row r="3289" spans="33:34" x14ac:dyDescent="0.2">
      <c r="AG3289" vm="7132">
        <f ca="1"/>
        <v>43131</v>
      </c>
      <c r="AH3289" vm="908">
        <f ca="1"/>
        <v>41.857500000000002</v>
      </c>
    </row>
    <row r="3290" spans="33:34" x14ac:dyDescent="0.2">
      <c r="AG3290" vm="913">
        <f ca="1"/>
        <v>43132</v>
      </c>
      <c r="AH3290" vm="920">
        <f ca="1"/>
        <v>41.945</v>
      </c>
    </row>
    <row r="3291" spans="33:34" x14ac:dyDescent="0.2">
      <c r="AG3291" vm="7133">
        <f ca="1"/>
        <v>43133</v>
      </c>
      <c r="AH3291" vm="7134">
        <f ca="1"/>
        <v>40.125</v>
      </c>
    </row>
    <row r="3292" spans="33:34" x14ac:dyDescent="0.2">
      <c r="AG3292" vm="7135">
        <f ca="1"/>
        <v>43136</v>
      </c>
      <c r="AH3292" vm="7136">
        <f ca="1"/>
        <v>39.122500000000002</v>
      </c>
    </row>
    <row r="3293" spans="33:34" x14ac:dyDescent="0.2">
      <c r="AG3293" vm="7137">
        <f ca="1"/>
        <v>43137</v>
      </c>
      <c r="AH3293" vm="7138">
        <f ca="1"/>
        <v>40.7575</v>
      </c>
    </row>
    <row r="3294" spans="33:34" x14ac:dyDescent="0.2">
      <c r="AG3294" vm="7139">
        <f ca="1"/>
        <v>43138</v>
      </c>
      <c r="AH3294" vm="7140">
        <f ca="1"/>
        <v>39.884999999999998</v>
      </c>
    </row>
    <row r="3295" spans="33:34" x14ac:dyDescent="0.2">
      <c r="AG3295" vm="7141">
        <f ca="1"/>
        <v>43139</v>
      </c>
      <c r="AH3295" vm="7142">
        <f ca="1"/>
        <v>38.787500000000001</v>
      </c>
    </row>
    <row r="3296" spans="33:34" x14ac:dyDescent="0.2">
      <c r="AG3296" vm="7143">
        <f ca="1"/>
        <v>43140</v>
      </c>
      <c r="AH3296" vm="7013">
        <f ca="1"/>
        <v>39.102499999999999</v>
      </c>
    </row>
    <row r="3297" spans="33:34" x14ac:dyDescent="0.2">
      <c r="AG3297" vm="7144">
        <f ca="1"/>
        <v>43143</v>
      </c>
      <c r="AH3297" vm="7145">
        <f ca="1"/>
        <v>40.677500000000002</v>
      </c>
    </row>
    <row r="3298" spans="33:34" x14ac:dyDescent="0.2">
      <c r="AG3298" vm="7146">
        <f ca="1"/>
        <v>43144</v>
      </c>
      <c r="AH3298" vm="7147">
        <f ca="1"/>
        <v>41.085000000000001</v>
      </c>
    </row>
    <row r="3299" spans="33:34" x14ac:dyDescent="0.2">
      <c r="AG3299" vm="7148">
        <f ca="1"/>
        <v>43145</v>
      </c>
      <c r="AH3299" vm="7149">
        <f ca="1"/>
        <v>41.842500000000001</v>
      </c>
    </row>
    <row r="3300" spans="33:34" x14ac:dyDescent="0.2">
      <c r="AG3300" vm="7150">
        <f ca="1"/>
        <v>43146</v>
      </c>
      <c r="AH3300" vm="7151">
        <f ca="1"/>
        <v>43.247500000000002</v>
      </c>
    </row>
    <row r="3301" spans="33:34" x14ac:dyDescent="0.2">
      <c r="AG3301" vm="7152">
        <f ca="1"/>
        <v>43147</v>
      </c>
      <c r="AH3301" vm="7153">
        <f ca="1"/>
        <v>43.107500000000002</v>
      </c>
    </row>
    <row r="3302" spans="33:34" x14ac:dyDescent="0.2">
      <c r="AG3302" vm="7154">
        <f ca="1"/>
        <v>43151</v>
      </c>
      <c r="AH3302" vm="898">
        <f ca="1"/>
        <v>42.962499999999999</v>
      </c>
    </row>
    <row r="3303" spans="33:34" x14ac:dyDescent="0.2">
      <c r="AG3303" vm="7155">
        <f ca="1"/>
        <v>43152</v>
      </c>
      <c r="AH3303" vm="7156">
        <f ca="1"/>
        <v>42.767499999999998</v>
      </c>
    </row>
    <row r="3304" spans="33:34" x14ac:dyDescent="0.2">
      <c r="AG3304" vm="7157">
        <f ca="1"/>
        <v>43153</v>
      </c>
      <c r="AH3304" vm="7024">
        <f ca="1"/>
        <v>43.125</v>
      </c>
    </row>
    <row r="3305" spans="33:34" x14ac:dyDescent="0.2">
      <c r="AG3305" vm="7158">
        <f ca="1"/>
        <v>43154</v>
      </c>
      <c r="AH3305" vm="7159">
        <f ca="1"/>
        <v>43.875</v>
      </c>
    </row>
    <row r="3306" spans="33:34" x14ac:dyDescent="0.2">
      <c r="AG3306" vm="7160">
        <f ca="1"/>
        <v>43157</v>
      </c>
      <c r="AH3306" vm="7161">
        <f ca="1"/>
        <v>44.7425</v>
      </c>
    </row>
    <row r="3307" spans="33:34" x14ac:dyDescent="0.2">
      <c r="AG3307" vm="7162">
        <f ca="1"/>
        <v>43158</v>
      </c>
      <c r="AH3307" vm="7163">
        <f ca="1"/>
        <v>44.597499999999997</v>
      </c>
    </row>
    <row r="3308" spans="33:34" x14ac:dyDescent="0.2">
      <c r="AG3308" vm="7164">
        <f ca="1"/>
        <v>43159</v>
      </c>
      <c r="AH3308" vm="914">
        <f ca="1"/>
        <v>44.53</v>
      </c>
    </row>
    <row r="3309" spans="33:34" x14ac:dyDescent="0.2">
      <c r="AG3309" vm="919">
        <f ca="1"/>
        <v>43160</v>
      </c>
      <c r="AH3309" vm="7102">
        <f ca="1"/>
        <v>43.75</v>
      </c>
    </row>
    <row r="3310" spans="33:34" x14ac:dyDescent="0.2">
      <c r="AG3310" vm="7165">
        <f ca="1"/>
        <v>43161</v>
      </c>
      <c r="AH3310" vm="7166">
        <f ca="1"/>
        <v>44.052500000000002</v>
      </c>
    </row>
    <row r="3311" spans="33:34" x14ac:dyDescent="0.2">
      <c r="AG3311" vm="7167">
        <f ca="1"/>
        <v>43164</v>
      </c>
      <c r="AH3311" vm="7168">
        <f ca="1"/>
        <v>44.204999999999998</v>
      </c>
    </row>
    <row r="3312" spans="33:34" x14ac:dyDescent="0.2">
      <c r="AG3312" vm="7169">
        <f ca="1"/>
        <v>43165</v>
      </c>
      <c r="AH3312" vm="7170">
        <f ca="1"/>
        <v>44.167499999999997</v>
      </c>
    </row>
    <row r="3313" spans="33:34" x14ac:dyDescent="0.2">
      <c r="AG3313" vm="7171">
        <f ca="1"/>
        <v>43166</v>
      </c>
      <c r="AH3313" vm="7172">
        <f ca="1"/>
        <v>43.7575</v>
      </c>
    </row>
    <row r="3314" spans="33:34" x14ac:dyDescent="0.2">
      <c r="AG3314" vm="7173">
        <f ca="1"/>
        <v>43167</v>
      </c>
      <c r="AH3314" vm="7174">
        <f ca="1"/>
        <v>44.234999999999999</v>
      </c>
    </row>
    <row r="3315" spans="33:34" x14ac:dyDescent="0.2">
      <c r="AG3315" vm="7175">
        <f ca="1"/>
        <v>43168</v>
      </c>
      <c r="AH3315" vm="7176">
        <f ca="1"/>
        <v>44.994999999999997</v>
      </c>
    </row>
    <row r="3316" spans="33:34" x14ac:dyDescent="0.2">
      <c r="AG3316" vm="7177">
        <f ca="1"/>
        <v>43171</v>
      </c>
      <c r="AH3316" vm="7178">
        <f ca="1"/>
        <v>45.43</v>
      </c>
    </row>
    <row r="3317" spans="33:34" x14ac:dyDescent="0.2">
      <c r="AG3317" vm="7179">
        <f ca="1"/>
        <v>43172</v>
      </c>
      <c r="AH3317" vm="7180">
        <f ca="1"/>
        <v>44.9925</v>
      </c>
    </row>
    <row r="3318" spans="33:34" x14ac:dyDescent="0.2">
      <c r="AG3318" vm="7181">
        <f ca="1"/>
        <v>43173</v>
      </c>
      <c r="AH3318" vm="7182">
        <f ca="1"/>
        <v>44.61</v>
      </c>
    </row>
    <row r="3319" spans="33:34" x14ac:dyDescent="0.2">
      <c r="AG3319" vm="7183">
        <f ca="1"/>
        <v>43174</v>
      </c>
      <c r="AH3319" vm="7184">
        <f ca="1"/>
        <v>44.662500000000001</v>
      </c>
    </row>
    <row r="3320" spans="33:34" x14ac:dyDescent="0.2">
      <c r="AG3320" vm="7185">
        <f ca="1"/>
        <v>43175</v>
      </c>
      <c r="AH3320" vm="7186">
        <f ca="1"/>
        <v>44.505000000000003</v>
      </c>
    </row>
    <row r="3321" spans="33:34" x14ac:dyDescent="0.2">
      <c r="AG3321" vm="7187">
        <f ca="1"/>
        <v>43178</v>
      </c>
      <c r="AH3321" vm="7188">
        <f ca="1"/>
        <v>43.825000000000003</v>
      </c>
    </row>
    <row r="3322" spans="33:34" x14ac:dyDescent="0.2">
      <c r="AG3322" vm="7189">
        <f ca="1"/>
        <v>43179</v>
      </c>
      <c r="AH3322" vm="7190">
        <f ca="1"/>
        <v>43.81</v>
      </c>
    </row>
    <row r="3323" spans="33:34" x14ac:dyDescent="0.2">
      <c r="AG3323" vm="7191">
        <f ca="1"/>
        <v>43180</v>
      </c>
      <c r="AH3323" vm="7192">
        <f ca="1"/>
        <v>42.817500000000003</v>
      </c>
    </row>
    <row r="3324" spans="33:34" x14ac:dyDescent="0.2">
      <c r="AG3324" vm="7193">
        <f ca="1"/>
        <v>43181</v>
      </c>
      <c r="AH3324" vm="7194">
        <f ca="1"/>
        <v>42.212499999999999</v>
      </c>
    </row>
    <row r="3325" spans="33:34" x14ac:dyDescent="0.2">
      <c r="AG3325" vm="7195">
        <f ca="1"/>
        <v>43182</v>
      </c>
      <c r="AH3325" vm="7196">
        <f ca="1"/>
        <v>41.234999999999999</v>
      </c>
    </row>
    <row r="3326" spans="33:34" x14ac:dyDescent="0.2">
      <c r="AG3326" vm="7197">
        <f ca="1"/>
        <v>43185</v>
      </c>
      <c r="AH3326" vm="7198">
        <f ca="1"/>
        <v>43.192500000000003</v>
      </c>
    </row>
    <row r="3327" spans="33:34" x14ac:dyDescent="0.2">
      <c r="AG3327" vm="7199">
        <f ca="1"/>
        <v>43186</v>
      </c>
      <c r="AH3327" vm="7200">
        <f ca="1"/>
        <v>42.085000000000001</v>
      </c>
    </row>
    <row r="3328" spans="33:34" x14ac:dyDescent="0.2">
      <c r="AG3328" vm="7201">
        <f ca="1"/>
        <v>43187</v>
      </c>
      <c r="AH3328" vm="7202">
        <f ca="1"/>
        <v>41.62</v>
      </c>
    </row>
    <row r="3329" spans="33:34" x14ac:dyDescent="0.2">
      <c r="AG3329" vm="7203">
        <f ca="1"/>
        <v>43188</v>
      </c>
      <c r="AH3329" vm="920">
        <f ca="1"/>
        <v>41.945</v>
      </c>
    </row>
    <row r="3330" spans="33:34" x14ac:dyDescent="0.2">
      <c r="AG3330" vm="7204">
        <f ca="1"/>
        <v>43192</v>
      </c>
      <c r="AH3330" vm="351">
        <f ca="1"/>
        <v>41.67</v>
      </c>
    </row>
    <row r="3331" spans="33:34" x14ac:dyDescent="0.2">
      <c r="AG3331" vm="7205">
        <f ca="1"/>
        <v>43193</v>
      </c>
      <c r="AH3331" vm="7206">
        <f ca="1"/>
        <v>42.097499999999997</v>
      </c>
    </row>
    <row r="3332" spans="33:34" x14ac:dyDescent="0.2">
      <c r="AG3332" vm="7207">
        <f ca="1"/>
        <v>43194</v>
      </c>
      <c r="AH3332" vm="7208">
        <f ca="1"/>
        <v>42.902500000000003</v>
      </c>
    </row>
    <row r="3333" spans="33:34" x14ac:dyDescent="0.2">
      <c r="AG3333" vm="7209">
        <f ca="1"/>
        <v>43195</v>
      </c>
      <c r="AH3333" vm="7210">
        <f ca="1"/>
        <v>43.2</v>
      </c>
    </row>
    <row r="3334" spans="33:34" x14ac:dyDescent="0.2">
      <c r="AG3334" vm="7211">
        <f ca="1"/>
        <v>43196</v>
      </c>
      <c r="AH3334" vm="7212">
        <f ca="1"/>
        <v>42.094999999999999</v>
      </c>
    </row>
    <row r="3335" spans="33:34" x14ac:dyDescent="0.2">
      <c r="AG3335" vm="7213">
        <f ca="1"/>
        <v>43199</v>
      </c>
      <c r="AH3335" vm="7214">
        <f ca="1"/>
        <v>42.512500000000003</v>
      </c>
    </row>
    <row r="3336" spans="33:34" x14ac:dyDescent="0.2">
      <c r="AG3336" vm="7215">
        <f ca="1"/>
        <v>43200</v>
      </c>
      <c r="AH3336" vm="7216">
        <f ca="1"/>
        <v>43.3125</v>
      </c>
    </row>
    <row r="3337" spans="33:34" x14ac:dyDescent="0.2">
      <c r="AG3337" vm="7217">
        <f ca="1"/>
        <v>43201</v>
      </c>
      <c r="AH3337" vm="7218">
        <f ca="1"/>
        <v>43.11</v>
      </c>
    </row>
    <row r="3338" spans="33:34" x14ac:dyDescent="0.2">
      <c r="AG3338" vm="7219">
        <f ca="1"/>
        <v>43202</v>
      </c>
      <c r="AH3338" vm="7220">
        <f ca="1"/>
        <v>43.534999999999997</v>
      </c>
    </row>
    <row r="3339" spans="33:34" x14ac:dyDescent="0.2">
      <c r="AG3339" vm="7221">
        <f ca="1"/>
        <v>43203</v>
      </c>
      <c r="AH3339" vm="7222">
        <f ca="1"/>
        <v>43.682499999999997</v>
      </c>
    </row>
    <row r="3340" spans="33:34" x14ac:dyDescent="0.2">
      <c r="AG3340" vm="7223">
        <f ca="1"/>
        <v>43206</v>
      </c>
      <c r="AH3340" vm="7224">
        <f ca="1"/>
        <v>43.954999999999998</v>
      </c>
    </row>
    <row r="3341" spans="33:34" x14ac:dyDescent="0.2">
      <c r="AG3341" vm="7225">
        <f ca="1"/>
        <v>43207</v>
      </c>
      <c r="AH3341" vm="7226">
        <f ca="1"/>
        <v>44.56</v>
      </c>
    </row>
    <row r="3342" spans="33:34" x14ac:dyDescent="0.2">
      <c r="AG3342" vm="7227">
        <f ca="1"/>
        <v>43208</v>
      </c>
      <c r="AH3342" vm="7228">
        <f ca="1"/>
        <v>44.46</v>
      </c>
    </row>
    <row r="3343" spans="33:34" x14ac:dyDescent="0.2">
      <c r="AG3343" vm="7229">
        <f ca="1"/>
        <v>43209</v>
      </c>
      <c r="AH3343" vm="7210">
        <f ca="1"/>
        <v>43.2</v>
      </c>
    </row>
    <row r="3344" spans="33:34" x14ac:dyDescent="0.2">
      <c r="AG3344" vm="7230">
        <f ca="1"/>
        <v>43210</v>
      </c>
      <c r="AH3344" vm="7231">
        <f ca="1"/>
        <v>41.43</v>
      </c>
    </row>
    <row r="3345" spans="33:34" x14ac:dyDescent="0.2">
      <c r="AG3345" vm="7232">
        <f ca="1"/>
        <v>43213</v>
      </c>
      <c r="AH3345" vm="634">
        <f ca="1"/>
        <v>41.31</v>
      </c>
    </row>
    <row r="3346" spans="33:34" x14ac:dyDescent="0.2">
      <c r="AG3346" vm="7233">
        <f ca="1"/>
        <v>43214</v>
      </c>
      <c r="AH3346" vm="7234">
        <f ca="1"/>
        <v>40.734999999999999</v>
      </c>
    </row>
    <row r="3347" spans="33:34" x14ac:dyDescent="0.2">
      <c r="AG3347" vm="7235">
        <f ca="1"/>
        <v>43215</v>
      </c>
      <c r="AH3347" vm="7236">
        <f ca="1"/>
        <v>40.912500000000001</v>
      </c>
    </row>
    <row r="3348" spans="33:34" x14ac:dyDescent="0.2">
      <c r="AG3348" vm="7237">
        <f ca="1"/>
        <v>43216</v>
      </c>
      <c r="AH3348" vm="7238">
        <f ca="1"/>
        <v>41.055</v>
      </c>
    </row>
    <row r="3349" spans="33:34" x14ac:dyDescent="0.2">
      <c r="AG3349" vm="7239">
        <f ca="1"/>
        <v>43217</v>
      </c>
      <c r="AH3349" vm="7240">
        <f ca="1"/>
        <v>40.58</v>
      </c>
    </row>
    <row r="3350" spans="33:34" x14ac:dyDescent="0.2">
      <c r="AG3350" vm="7241">
        <f ca="1"/>
        <v>43220</v>
      </c>
      <c r="AH3350" vm="925">
        <f ca="1"/>
        <v>41.314999999999998</v>
      </c>
    </row>
    <row r="3351" spans="33:34" x14ac:dyDescent="0.2">
      <c r="AG3351" vm="930">
        <f ca="1"/>
        <v>43221</v>
      </c>
      <c r="AH3351" vm="7242">
        <f ca="1"/>
        <v>42.274999999999999</v>
      </c>
    </row>
    <row r="3352" spans="33:34" x14ac:dyDescent="0.2">
      <c r="AG3352" vm="7243">
        <f ca="1"/>
        <v>43222</v>
      </c>
      <c r="AH3352" vm="7244">
        <f ca="1"/>
        <v>44.142499999999998</v>
      </c>
    </row>
    <row r="3353" spans="33:34" x14ac:dyDescent="0.2">
      <c r="AG3353" vm="7245">
        <f ca="1"/>
        <v>43223</v>
      </c>
      <c r="AH3353" vm="7246">
        <f ca="1"/>
        <v>44.222499999999997</v>
      </c>
    </row>
    <row r="3354" spans="33:34" x14ac:dyDescent="0.2">
      <c r="AG3354" vm="7247">
        <f ca="1"/>
        <v>43224</v>
      </c>
      <c r="AH3354" vm="7248">
        <f ca="1"/>
        <v>45.957500000000003</v>
      </c>
    </row>
    <row r="3355" spans="33:34" x14ac:dyDescent="0.2">
      <c r="AG3355" vm="7249">
        <f ca="1"/>
        <v>43227</v>
      </c>
      <c r="AH3355" vm="7250">
        <f ca="1"/>
        <v>46.29</v>
      </c>
    </row>
    <row r="3356" spans="33:34" x14ac:dyDescent="0.2">
      <c r="AG3356" vm="7251">
        <f ca="1"/>
        <v>43228</v>
      </c>
      <c r="AH3356" vm="7252">
        <f ca="1"/>
        <v>46.512500000000003</v>
      </c>
    </row>
    <row r="3357" spans="33:34" x14ac:dyDescent="0.2">
      <c r="AG3357" vm="7253">
        <f ca="1"/>
        <v>43229</v>
      </c>
      <c r="AH3357" vm="7254">
        <f ca="1"/>
        <v>46.84</v>
      </c>
    </row>
    <row r="3358" spans="33:34" x14ac:dyDescent="0.2">
      <c r="AG3358" vm="7255">
        <f ca="1"/>
        <v>43230</v>
      </c>
      <c r="AH3358" vm="7256">
        <f ca="1"/>
        <v>47.51</v>
      </c>
    </row>
    <row r="3359" spans="33:34" x14ac:dyDescent="0.2">
      <c r="AG3359" vm="7257">
        <f ca="1"/>
        <v>43231</v>
      </c>
      <c r="AH3359" vm="7258">
        <f ca="1"/>
        <v>47.147500000000001</v>
      </c>
    </row>
    <row r="3360" spans="33:34" x14ac:dyDescent="0.2">
      <c r="AG3360" vm="7259">
        <f ca="1"/>
        <v>43234</v>
      </c>
      <c r="AH3360" vm="7260">
        <f ca="1"/>
        <v>47.037500000000001</v>
      </c>
    </row>
    <row r="3361" spans="33:34" x14ac:dyDescent="0.2">
      <c r="AG3361" vm="7261">
        <f ca="1"/>
        <v>43235</v>
      </c>
      <c r="AH3361" vm="7262">
        <f ca="1"/>
        <v>46.61</v>
      </c>
    </row>
    <row r="3362" spans="33:34" x14ac:dyDescent="0.2">
      <c r="AG3362" vm="7263">
        <f ca="1"/>
        <v>43236</v>
      </c>
      <c r="AH3362" vm="7264">
        <f ca="1"/>
        <v>47.045000000000002</v>
      </c>
    </row>
    <row r="3363" spans="33:34" x14ac:dyDescent="0.2">
      <c r="AG3363" vm="7265">
        <f ca="1"/>
        <v>43237</v>
      </c>
      <c r="AH3363" vm="7266">
        <f ca="1"/>
        <v>46.747500000000002</v>
      </c>
    </row>
    <row r="3364" spans="33:34" x14ac:dyDescent="0.2">
      <c r="AG3364" vm="7267">
        <f ca="1"/>
        <v>43238</v>
      </c>
      <c r="AH3364" vm="7268">
        <f ca="1"/>
        <v>46.577500000000001</v>
      </c>
    </row>
    <row r="3365" spans="33:34" x14ac:dyDescent="0.2">
      <c r="AG3365" vm="7269">
        <f ca="1"/>
        <v>43241</v>
      </c>
      <c r="AH3365" vm="7270">
        <f ca="1"/>
        <v>46.907499999999999</v>
      </c>
    </row>
    <row r="3366" spans="33:34" x14ac:dyDescent="0.2">
      <c r="AG3366" vm="7271">
        <f ca="1"/>
        <v>43242</v>
      </c>
      <c r="AH3366" vm="7272">
        <f ca="1"/>
        <v>46.79</v>
      </c>
    </row>
    <row r="3367" spans="33:34" x14ac:dyDescent="0.2">
      <c r="AG3367" vm="7273">
        <f ca="1"/>
        <v>43243</v>
      </c>
      <c r="AH3367" vm="7274">
        <f ca="1"/>
        <v>47.09</v>
      </c>
    </row>
    <row r="3368" spans="33:34" x14ac:dyDescent="0.2">
      <c r="AG3368" vm="7275">
        <f ca="1"/>
        <v>43244</v>
      </c>
      <c r="AH3368" vm="7260">
        <f ca="1"/>
        <v>47.037500000000001</v>
      </c>
    </row>
    <row r="3369" spans="33:34" x14ac:dyDescent="0.2">
      <c r="AG3369" vm="7276">
        <f ca="1"/>
        <v>43245</v>
      </c>
      <c r="AH3369" vm="7277">
        <f ca="1"/>
        <v>47.145000000000003</v>
      </c>
    </row>
    <row r="3370" spans="33:34" x14ac:dyDescent="0.2">
      <c r="AG3370" vm="7278">
        <f ca="1"/>
        <v>43249</v>
      </c>
      <c r="AH3370" vm="7279">
        <f ca="1"/>
        <v>46.975000000000001</v>
      </c>
    </row>
    <row r="3371" spans="33:34" x14ac:dyDescent="0.2">
      <c r="AG3371" vm="7280">
        <f ca="1"/>
        <v>43250</v>
      </c>
      <c r="AH3371" vm="7281">
        <f ca="1"/>
        <v>46.875</v>
      </c>
    </row>
    <row r="3372" spans="33:34" x14ac:dyDescent="0.2">
      <c r="AG3372" vm="7282">
        <f ca="1"/>
        <v>43251</v>
      </c>
      <c r="AH3372" vm="931">
        <f ca="1"/>
        <v>46.717500000000001</v>
      </c>
    </row>
    <row r="3373" spans="33:34" x14ac:dyDescent="0.2">
      <c r="AG3373" vm="935">
        <f ca="1"/>
        <v>43252</v>
      </c>
      <c r="AH3373" vm="7283">
        <f ca="1"/>
        <v>47.56</v>
      </c>
    </row>
    <row r="3374" spans="33:34" x14ac:dyDescent="0.2">
      <c r="AG3374" vm="7284">
        <f ca="1"/>
        <v>43255</v>
      </c>
      <c r="AH3374" vm="7285">
        <f ca="1"/>
        <v>47.957500000000003</v>
      </c>
    </row>
    <row r="3375" spans="33:34" x14ac:dyDescent="0.2">
      <c r="AG3375" vm="7286">
        <f ca="1"/>
        <v>43256</v>
      </c>
      <c r="AH3375" vm="7287">
        <f ca="1"/>
        <v>48.327500000000001</v>
      </c>
    </row>
    <row r="3376" spans="33:34" x14ac:dyDescent="0.2">
      <c r="AG3376" vm="7288">
        <f ca="1"/>
        <v>43257</v>
      </c>
      <c r="AH3376" vm="7289">
        <f ca="1"/>
        <v>48.494999999999997</v>
      </c>
    </row>
    <row r="3377" spans="33:34" x14ac:dyDescent="0.2">
      <c r="AG3377" vm="7290">
        <f ca="1"/>
        <v>43258</v>
      </c>
      <c r="AH3377" vm="7291">
        <f ca="1"/>
        <v>48.365000000000002</v>
      </c>
    </row>
    <row r="3378" spans="33:34" x14ac:dyDescent="0.2">
      <c r="AG3378" vm="7292">
        <f ca="1"/>
        <v>43259</v>
      </c>
      <c r="AH3378" vm="7293">
        <f ca="1"/>
        <v>47.924999999999997</v>
      </c>
    </row>
    <row r="3379" spans="33:34" x14ac:dyDescent="0.2">
      <c r="AG3379" vm="7294">
        <f ca="1"/>
        <v>43262</v>
      </c>
      <c r="AH3379" vm="7295">
        <f ca="1"/>
        <v>47.807499999999997</v>
      </c>
    </row>
    <row r="3380" spans="33:34" x14ac:dyDescent="0.2">
      <c r="AG3380" vm="7296">
        <f ca="1"/>
        <v>43263</v>
      </c>
      <c r="AH3380" vm="7297">
        <f ca="1"/>
        <v>48.07</v>
      </c>
    </row>
    <row r="3381" spans="33:34" x14ac:dyDescent="0.2">
      <c r="AG3381" vm="7298">
        <f ca="1"/>
        <v>43264</v>
      </c>
      <c r="AH3381" vm="7299">
        <f ca="1"/>
        <v>47.674999999999997</v>
      </c>
    </row>
    <row r="3382" spans="33:34" x14ac:dyDescent="0.2">
      <c r="AG3382" vm="7300">
        <f ca="1"/>
        <v>43265</v>
      </c>
      <c r="AH3382" vm="7301">
        <f ca="1"/>
        <v>47.7</v>
      </c>
    </row>
    <row r="3383" spans="33:34" x14ac:dyDescent="0.2">
      <c r="AG3383" vm="7302">
        <f ca="1"/>
        <v>43266</v>
      </c>
      <c r="AH3383" vm="7303">
        <f ca="1"/>
        <v>47.21</v>
      </c>
    </row>
    <row r="3384" spans="33:34" x14ac:dyDescent="0.2">
      <c r="AG3384" vm="7304">
        <f ca="1"/>
        <v>43269</v>
      </c>
      <c r="AH3384" vm="7305">
        <f ca="1"/>
        <v>47.185000000000002</v>
      </c>
    </row>
    <row r="3385" spans="33:34" x14ac:dyDescent="0.2">
      <c r="AG3385" vm="7306">
        <f ca="1"/>
        <v>43270</v>
      </c>
      <c r="AH3385" vm="7307">
        <f ca="1"/>
        <v>46.422499999999999</v>
      </c>
    </row>
    <row r="3386" spans="33:34" x14ac:dyDescent="0.2">
      <c r="AG3386" vm="7308">
        <f ca="1"/>
        <v>43271</v>
      </c>
      <c r="AH3386" vm="7309">
        <f ca="1"/>
        <v>46.625</v>
      </c>
    </row>
    <row r="3387" spans="33:34" x14ac:dyDescent="0.2">
      <c r="AG3387" vm="7310">
        <f ca="1"/>
        <v>43272</v>
      </c>
      <c r="AH3387" vm="7311">
        <f ca="1"/>
        <v>46.365000000000002</v>
      </c>
    </row>
    <row r="3388" spans="33:34" x14ac:dyDescent="0.2">
      <c r="AG3388" vm="7312">
        <f ca="1"/>
        <v>43273</v>
      </c>
      <c r="AH3388" vm="7313">
        <f ca="1"/>
        <v>46.23</v>
      </c>
    </row>
    <row r="3389" spans="33:34" x14ac:dyDescent="0.2">
      <c r="AG3389" vm="7314">
        <f ca="1"/>
        <v>43276</v>
      </c>
      <c r="AH3389" vm="7315">
        <f ca="1"/>
        <v>45.542499999999997</v>
      </c>
    </row>
    <row r="3390" spans="33:34" x14ac:dyDescent="0.2">
      <c r="AG3390" vm="7316">
        <f ca="1"/>
        <v>43277</v>
      </c>
      <c r="AH3390" vm="7317">
        <f ca="1"/>
        <v>46.107500000000002</v>
      </c>
    </row>
    <row r="3391" spans="33:34" x14ac:dyDescent="0.2">
      <c r="AG3391" vm="7318">
        <f ca="1"/>
        <v>43278</v>
      </c>
      <c r="AH3391" vm="7319">
        <f ca="1"/>
        <v>46.04</v>
      </c>
    </row>
    <row r="3392" spans="33:34" x14ac:dyDescent="0.2">
      <c r="AG3392" vm="7320">
        <f ca="1"/>
        <v>43279</v>
      </c>
      <c r="AH3392" vm="7321">
        <f ca="1"/>
        <v>46.375</v>
      </c>
    </row>
    <row r="3393" spans="33:34" x14ac:dyDescent="0.2">
      <c r="AG3393" vm="7322">
        <f ca="1"/>
        <v>43280</v>
      </c>
      <c r="AH3393" vm="936">
        <f ca="1"/>
        <v>46.277500000000003</v>
      </c>
    </row>
    <row r="3394" spans="33:34" x14ac:dyDescent="0.2">
      <c r="AG3394" vm="7323">
        <f ca="1"/>
        <v>43283</v>
      </c>
      <c r="AH3394" vm="7324">
        <f ca="1"/>
        <v>46.795000000000002</v>
      </c>
    </row>
    <row r="3395" spans="33:34" x14ac:dyDescent="0.2">
      <c r="AG3395" vm="7325">
        <f ca="1"/>
        <v>43284</v>
      </c>
      <c r="AH3395" vm="510">
        <f ca="1"/>
        <v>45.98</v>
      </c>
    </row>
    <row r="3396" spans="33:34" x14ac:dyDescent="0.2">
      <c r="AG3396" vm="7326">
        <f ca="1"/>
        <v>43286</v>
      </c>
      <c r="AH3396" vm="7327">
        <f ca="1"/>
        <v>46.35</v>
      </c>
    </row>
    <row r="3397" spans="33:34" x14ac:dyDescent="0.2">
      <c r="AG3397" vm="7328">
        <f ca="1"/>
        <v>43287</v>
      </c>
      <c r="AH3397" vm="7329">
        <f ca="1"/>
        <v>46.9925</v>
      </c>
    </row>
    <row r="3398" spans="33:34" x14ac:dyDescent="0.2">
      <c r="AG3398" vm="7330">
        <f ca="1"/>
        <v>43290</v>
      </c>
      <c r="AH3398" vm="7331">
        <f ca="1"/>
        <v>47.645000000000003</v>
      </c>
    </row>
    <row r="3399" spans="33:34" x14ac:dyDescent="0.2">
      <c r="AG3399" vm="7332">
        <f ca="1"/>
        <v>43291</v>
      </c>
      <c r="AH3399" vm="7333">
        <f ca="1"/>
        <v>47.587499999999999</v>
      </c>
    </row>
    <row r="3400" spans="33:34" x14ac:dyDescent="0.2">
      <c r="AG3400" vm="7334">
        <f ca="1"/>
        <v>43292</v>
      </c>
      <c r="AH3400" vm="7335">
        <f ca="1"/>
        <v>46.97</v>
      </c>
    </row>
    <row r="3401" spans="33:34" x14ac:dyDescent="0.2">
      <c r="AG3401" vm="7336">
        <f ca="1"/>
        <v>43293</v>
      </c>
      <c r="AH3401" vm="7337">
        <f ca="1"/>
        <v>47.7575</v>
      </c>
    </row>
    <row r="3402" spans="33:34" x14ac:dyDescent="0.2">
      <c r="AG3402" vm="7338">
        <f ca="1"/>
        <v>43294</v>
      </c>
      <c r="AH3402" vm="7339">
        <f ca="1"/>
        <v>47.832500000000003</v>
      </c>
    </row>
    <row r="3403" spans="33:34" x14ac:dyDescent="0.2">
      <c r="AG3403" vm="7340">
        <f ca="1"/>
        <v>43297</v>
      </c>
      <c r="AH3403" vm="7341">
        <f ca="1"/>
        <v>47.727499999999999</v>
      </c>
    </row>
    <row r="3404" spans="33:34" x14ac:dyDescent="0.2">
      <c r="AG3404" vm="7342">
        <f ca="1"/>
        <v>43298</v>
      </c>
      <c r="AH3404" vm="7343">
        <f ca="1"/>
        <v>47.862499999999997</v>
      </c>
    </row>
    <row r="3405" spans="33:34" x14ac:dyDescent="0.2">
      <c r="AG3405" vm="7344">
        <f ca="1"/>
        <v>43299</v>
      </c>
      <c r="AH3405" vm="7345">
        <f ca="1"/>
        <v>47.6</v>
      </c>
    </row>
    <row r="3406" spans="33:34" x14ac:dyDescent="0.2">
      <c r="AG3406" vm="7346">
        <f ca="1"/>
        <v>43300</v>
      </c>
      <c r="AH3406" vm="7347">
        <f ca="1"/>
        <v>47.97</v>
      </c>
    </row>
    <row r="3407" spans="33:34" x14ac:dyDescent="0.2">
      <c r="AG3407" vm="7348">
        <f ca="1"/>
        <v>43301</v>
      </c>
      <c r="AH3407" vm="7349">
        <f ca="1"/>
        <v>47.86</v>
      </c>
    </row>
    <row r="3408" spans="33:34" x14ac:dyDescent="0.2">
      <c r="AG3408" vm="7350">
        <f ca="1"/>
        <v>43304</v>
      </c>
      <c r="AH3408" vm="7351">
        <f ca="1"/>
        <v>47.902500000000003</v>
      </c>
    </row>
    <row r="3409" spans="33:34" x14ac:dyDescent="0.2">
      <c r="AG3409" vm="7352">
        <f ca="1"/>
        <v>43305</v>
      </c>
      <c r="AH3409" vm="7353">
        <f ca="1"/>
        <v>48.25</v>
      </c>
    </row>
    <row r="3410" spans="33:34" x14ac:dyDescent="0.2">
      <c r="AG3410" vm="7354">
        <f ca="1"/>
        <v>43306</v>
      </c>
      <c r="AH3410" vm="7355">
        <f ca="1"/>
        <v>48.704999999999998</v>
      </c>
    </row>
    <row r="3411" spans="33:34" x14ac:dyDescent="0.2">
      <c r="AG3411" vm="7356">
        <f ca="1"/>
        <v>43307</v>
      </c>
      <c r="AH3411" vm="7357">
        <f ca="1"/>
        <v>48.552500000000002</v>
      </c>
    </row>
    <row r="3412" spans="33:34" x14ac:dyDescent="0.2">
      <c r="AG3412" vm="7358">
        <f ca="1"/>
        <v>43308</v>
      </c>
      <c r="AH3412" vm="7359">
        <f ca="1"/>
        <v>47.744999999999997</v>
      </c>
    </row>
    <row r="3413" spans="33:34" x14ac:dyDescent="0.2">
      <c r="AG3413" vm="7360">
        <f ca="1"/>
        <v>43311</v>
      </c>
      <c r="AH3413" vm="7361">
        <f ca="1"/>
        <v>47.477499999999999</v>
      </c>
    </row>
    <row r="3414" spans="33:34" x14ac:dyDescent="0.2">
      <c r="AG3414" vm="7362">
        <f ca="1"/>
        <v>43312</v>
      </c>
      <c r="AH3414" vm="942">
        <f ca="1"/>
        <v>47.572499999999998</v>
      </c>
    </row>
    <row r="3415" spans="33:34" x14ac:dyDescent="0.2">
      <c r="AG3415" vm="947">
        <f ca="1"/>
        <v>43313</v>
      </c>
      <c r="AH3415" vm="7363">
        <f ca="1"/>
        <v>50.375</v>
      </c>
    </row>
    <row r="3416" spans="33:34" x14ac:dyDescent="0.2">
      <c r="AG3416" vm="7364">
        <f ca="1"/>
        <v>43314</v>
      </c>
      <c r="AH3416" vm="7365">
        <f ca="1"/>
        <v>51.847499999999997</v>
      </c>
    </row>
    <row r="3417" spans="33:34" x14ac:dyDescent="0.2">
      <c r="AG3417" vm="7366">
        <f ca="1"/>
        <v>43315</v>
      </c>
      <c r="AH3417" vm="7367">
        <f ca="1"/>
        <v>51.997500000000002</v>
      </c>
    </row>
    <row r="3418" spans="33:34" x14ac:dyDescent="0.2">
      <c r="AG3418" vm="7368">
        <f ca="1"/>
        <v>43318</v>
      </c>
      <c r="AH3418" vm="7369">
        <f ca="1"/>
        <v>52.267499999999998</v>
      </c>
    </row>
    <row r="3419" spans="33:34" x14ac:dyDescent="0.2">
      <c r="AG3419" vm="7370">
        <f ca="1"/>
        <v>43319</v>
      </c>
      <c r="AH3419" vm="7371">
        <f ca="1"/>
        <v>51.777500000000003</v>
      </c>
    </row>
    <row r="3420" spans="33:34" x14ac:dyDescent="0.2">
      <c r="AG3420" vm="7372">
        <f ca="1"/>
        <v>43320</v>
      </c>
      <c r="AH3420" vm="7373">
        <f ca="1"/>
        <v>51.8125</v>
      </c>
    </row>
    <row r="3421" spans="33:34" x14ac:dyDescent="0.2">
      <c r="AG3421" vm="7374">
        <f ca="1"/>
        <v>43321</v>
      </c>
      <c r="AH3421" vm="7375">
        <f ca="1"/>
        <v>52.22</v>
      </c>
    </row>
    <row r="3422" spans="33:34" x14ac:dyDescent="0.2">
      <c r="AG3422" vm="7376">
        <f ca="1"/>
        <v>43322</v>
      </c>
      <c r="AH3422" vm="7377">
        <f ca="1"/>
        <v>51.8825</v>
      </c>
    </row>
    <row r="3423" spans="33:34" x14ac:dyDescent="0.2">
      <c r="AG3423" vm="7378">
        <f ca="1"/>
        <v>43325</v>
      </c>
      <c r="AH3423" vm="7379">
        <f ca="1"/>
        <v>52.217500000000001</v>
      </c>
    </row>
    <row r="3424" spans="33:34" x14ac:dyDescent="0.2">
      <c r="AG3424" vm="7380">
        <f ca="1"/>
        <v>43326</v>
      </c>
      <c r="AH3424" vm="7381">
        <f ca="1"/>
        <v>52.4375</v>
      </c>
    </row>
    <row r="3425" spans="33:34" x14ac:dyDescent="0.2">
      <c r="AG3425" vm="7382">
        <f ca="1"/>
        <v>43327</v>
      </c>
      <c r="AH3425" vm="7383">
        <f ca="1"/>
        <v>52.56</v>
      </c>
    </row>
    <row r="3426" spans="33:34" x14ac:dyDescent="0.2">
      <c r="AG3426" vm="7384">
        <f ca="1"/>
        <v>43328</v>
      </c>
      <c r="AH3426" vm="7385">
        <f ca="1"/>
        <v>53.33</v>
      </c>
    </row>
    <row r="3427" spans="33:34" x14ac:dyDescent="0.2">
      <c r="AG3427" vm="7386">
        <f ca="1"/>
        <v>43329</v>
      </c>
      <c r="AH3427" vm="7387">
        <f ca="1"/>
        <v>54.395000000000003</v>
      </c>
    </row>
    <row r="3428" spans="33:34" x14ac:dyDescent="0.2">
      <c r="AG3428" vm="7388">
        <f ca="1"/>
        <v>43332</v>
      </c>
      <c r="AH3428" vm="7389">
        <f ca="1"/>
        <v>53.865000000000002</v>
      </c>
    </row>
    <row r="3429" spans="33:34" x14ac:dyDescent="0.2">
      <c r="AG3429" vm="7390">
        <f ca="1"/>
        <v>43333</v>
      </c>
      <c r="AH3429" vm="7391">
        <f ca="1"/>
        <v>53.76</v>
      </c>
    </row>
    <row r="3430" spans="33:34" x14ac:dyDescent="0.2">
      <c r="AG3430" vm="7392">
        <f ca="1"/>
        <v>43334</v>
      </c>
      <c r="AH3430" vm="7393">
        <f ca="1"/>
        <v>53.762500000000003</v>
      </c>
    </row>
    <row r="3431" spans="33:34" x14ac:dyDescent="0.2">
      <c r="AG3431" vm="7394">
        <f ca="1"/>
        <v>43335</v>
      </c>
      <c r="AH3431" vm="7395">
        <f ca="1"/>
        <v>53.872500000000002</v>
      </c>
    </row>
    <row r="3432" spans="33:34" x14ac:dyDescent="0.2">
      <c r="AG3432" vm="7396">
        <f ca="1"/>
        <v>43336</v>
      </c>
      <c r="AH3432" vm="7397">
        <f ca="1"/>
        <v>54.04</v>
      </c>
    </row>
    <row r="3433" spans="33:34" x14ac:dyDescent="0.2">
      <c r="AG3433" vm="7398">
        <f ca="1"/>
        <v>43339</v>
      </c>
      <c r="AH3433" vm="7399">
        <f ca="1"/>
        <v>54.484999999999999</v>
      </c>
    </row>
    <row r="3434" spans="33:34" x14ac:dyDescent="0.2">
      <c r="AG3434" vm="7400">
        <f ca="1"/>
        <v>43340</v>
      </c>
      <c r="AH3434" vm="7401">
        <f ca="1"/>
        <v>54.924999999999997</v>
      </c>
    </row>
    <row r="3435" spans="33:34" x14ac:dyDescent="0.2">
      <c r="AG3435" vm="7402">
        <f ca="1"/>
        <v>43341</v>
      </c>
      <c r="AH3435" vm="7403">
        <f ca="1"/>
        <v>55.744999999999997</v>
      </c>
    </row>
    <row r="3436" spans="33:34" x14ac:dyDescent="0.2">
      <c r="AG3436" vm="7404">
        <f ca="1"/>
        <v>43342</v>
      </c>
      <c r="AH3436" vm="7405">
        <f ca="1"/>
        <v>56.2575</v>
      </c>
    </row>
    <row r="3437" spans="33:34" x14ac:dyDescent="0.2">
      <c r="AG3437" vm="7406">
        <f ca="1"/>
        <v>43343</v>
      </c>
      <c r="AH3437" vm="948">
        <f ca="1"/>
        <v>56.907499999999999</v>
      </c>
    </row>
    <row r="3438" spans="33:34" x14ac:dyDescent="0.2">
      <c r="AG3438" vm="7407">
        <f ca="1"/>
        <v>43347</v>
      </c>
      <c r="AH3438" vm="7408">
        <f ca="1"/>
        <v>57.09</v>
      </c>
    </row>
    <row r="3439" spans="33:34" x14ac:dyDescent="0.2">
      <c r="AG3439" vm="7409">
        <f ca="1"/>
        <v>43348</v>
      </c>
      <c r="AH3439" vm="7410">
        <f ca="1"/>
        <v>56.717500000000001</v>
      </c>
    </row>
    <row r="3440" spans="33:34" x14ac:dyDescent="0.2">
      <c r="AG3440" vm="7411">
        <f ca="1"/>
        <v>43349</v>
      </c>
      <c r="AH3440" vm="7412">
        <f ca="1"/>
        <v>55.774999999999999</v>
      </c>
    </row>
    <row r="3441" spans="33:34" x14ac:dyDescent="0.2">
      <c r="AG3441" vm="7413">
        <f ca="1"/>
        <v>43350</v>
      </c>
      <c r="AH3441" vm="7414">
        <f ca="1"/>
        <v>55.325000000000003</v>
      </c>
    </row>
    <row r="3442" spans="33:34" x14ac:dyDescent="0.2">
      <c r="AG3442" vm="7415">
        <f ca="1"/>
        <v>43353</v>
      </c>
      <c r="AH3442" vm="7416">
        <f ca="1"/>
        <v>54.582500000000003</v>
      </c>
    </row>
    <row r="3443" spans="33:34" x14ac:dyDescent="0.2">
      <c r="AG3443" vm="7417">
        <f ca="1"/>
        <v>43354</v>
      </c>
      <c r="AH3443" vm="7418">
        <f ca="1"/>
        <v>55.962499999999999</v>
      </c>
    </row>
    <row r="3444" spans="33:34" x14ac:dyDescent="0.2">
      <c r="AG3444" vm="7419">
        <f ca="1"/>
        <v>43355</v>
      </c>
      <c r="AH3444" vm="7420">
        <f ca="1"/>
        <v>55.267499999999998</v>
      </c>
    </row>
    <row r="3445" spans="33:34" x14ac:dyDescent="0.2">
      <c r="AG3445" vm="7421">
        <f ca="1"/>
        <v>43356</v>
      </c>
      <c r="AH3445" vm="7422">
        <f ca="1"/>
        <v>56.602499999999999</v>
      </c>
    </row>
    <row r="3446" spans="33:34" x14ac:dyDescent="0.2">
      <c r="AG3446" vm="7423">
        <f ca="1"/>
        <v>43357</v>
      </c>
      <c r="AH3446" vm="7424">
        <f ca="1"/>
        <v>55.96</v>
      </c>
    </row>
    <row r="3447" spans="33:34" x14ac:dyDescent="0.2">
      <c r="AG3447" vm="7425">
        <f ca="1"/>
        <v>43360</v>
      </c>
      <c r="AH3447" vm="7426">
        <f ca="1"/>
        <v>54.47</v>
      </c>
    </row>
    <row r="3448" spans="33:34" x14ac:dyDescent="0.2">
      <c r="AG3448" vm="7427">
        <f ca="1"/>
        <v>43361</v>
      </c>
      <c r="AH3448" vm="7428">
        <f ca="1"/>
        <v>54.56</v>
      </c>
    </row>
    <row r="3449" spans="33:34" x14ac:dyDescent="0.2">
      <c r="AG3449" vm="7429">
        <f ca="1"/>
        <v>43362</v>
      </c>
      <c r="AH3449" vm="7430">
        <f ca="1"/>
        <v>54.592500000000001</v>
      </c>
    </row>
    <row r="3450" spans="33:34" x14ac:dyDescent="0.2">
      <c r="AG3450" vm="7431">
        <f ca="1"/>
        <v>43363</v>
      </c>
      <c r="AH3450" vm="7432">
        <f ca="1"/>
        <v>55.0075</v>
      </c>
    </row>
    <row r="3451" spans="33:34" x14ac:dyDescent="0.2">
      <c r="AG3451" vm="7433">
        <f ca="1"/>
        <v>43364</v>
      </c>
      <c r="AH3451" vm="7434">
        <f ca="1"/>
        <v>54.414999999999999</v>
      </c>
    </row>
    <row r="3452" spans="33:34" x14ac:dyDescent="0.2">
      <c r="AG3452" vm="7435">
        <f ca="1"/>
        <v>43367</v>
      </c>
      <c r="AH3452" vm="7436">
        <f ca="1"/>
        <v>55.197499999999998</v>
      </c>
    </row>
    <row r="3453" spans="33:34" x14ac:dyDescent="0.2">
      <c r="AG3453" vm="7437">
        <f ca="1"/>
        <v>43368</v>
      </c>
      <c r="AH3453" vm="7438">
        <f ca="1"/>
        <v>55.547499999999999</v>
      </c>
    </row>
    <row r="3454" spans="33:34" x14ac:dyDescent="0.2">
      <c r="AG3454" vm="7439">
        <f ca="1"/>
        <v>43369</v>
      </c>
      <c r="AH3454" vm="7440">
        <f ca="1"/>
        <v>55.104999999999997</v>
      </c>
    </row>
    <row r="3455" spans="33:34" x14ac:dyDescent="0.2">
      <c r="AG3455" vm="7441">
        <f ca="1"/>
        <v>43370</v>
      </c>
      <c r="AH3455" vm="7442">
        <f ca="1"/>
        <v>56.237499999999997</v>
      </c>
    </row>
    <row r="3456" spans="33:34" x14ac:dyDescent="0.2">
      <c r="AG3456" vm="7443">
        <f ca="1"/>
        <v>43371</v>
      </c>
      <c r="AH3456" vm="954">
        <f ca="1"/>
        <v>56.435000000000002</v>
      </c>
    </row>
    <row r="3457" spans="33:34" x14ac:dyDescent="0.2">
      <c r="AG3457" vm="959">
        <f ca="1"/>
        <v>43374</v>
      </c>
      <c r="AH3457" vm="7444">
        <f ca="1"/>
        <v>56.814999999999998</v>
      </c>
    </row>
    <row r="3458" spans="33:34" x14ac:dyDescent="0.2">
      <c r="AG3458" vm="7445">
        <f ca="1"/>
        <v>43375</v>
      </c>
      <c r="AH3458" vm="7446">
        <f ca="1"/>
        <v>57.32</v>
      </c>
    </row>
    <row r="3459" spans="33:34" x14ac:dyDescent="0.2">
      <c r="AG3459" vm="7447">
        <f ca="1"/>
        <v>43376</v>
      </c>
      <c r="AH3459" vm="7448">
        <f ca="1"/>
        <v>58.017499999999998</v>
      </c>
    </row>
    <row r="3460" spans="33:34" x14ac:dyDescent="0.2">
      <c r="AG3460" vm="7449">
        <f ca="1"/>
        <v>43377</v>
      </c>
      <c r="AH3460" vm="7450">
        <f ca="1"/>
        <v>56.997500000000002</v>
      </c>
    </row>
    <row r="3461" spans="33:34" x14ac:dyDescent="0.2">
      <c r="AG3461" vm="7451">
        <f ca="1"/>
        <v>43378</v>
      </c>
      <c r="AH3461" vm="7452">
        <f ca="1"/>
        <v>56.072499999999998</v>
      </c>
    </row>
    <row r="3462" spans="33:34" x14ac:dyDescent="0.2">
      <c r="AG3462" vm="7453">
        <f ca="1"/>
        <v>43381</v>
      </c>
      <c r="AH3462" vm="7454">
        <f ca="1"/>
        <v>55.942500000000003</v>
      </c>
    </row>
    <row r="3463" spans="33:34" x14ac:dyDescent="0.2">
      <c r="AG3463" vm="7455">
        <f ca="1"/>
        <v>43382</v>
      </c>
      <c r="AH3463" vm="7410">
        <f ca="1"/>
        <v>56.717500000000001</v>
      </c>
    </row>
    <row r="3464" spans="33:34" x14ac:dyDescent="0.2">
      <c r="AG3464" vm="7456">
        <f ca="1"/>
        <v>43383</v>
      </c>
      <c r="AH3464" vm="7457">
        <f ca="1"/>
        <v>54.09</v>
      </c>
    </row>
    <row r="3465" spans="33:34" x14ac:dyDescent="0.2">
      <c r="AG3465" vm="7458">
        <f ca="1"/>
        <v>43384</v>
      </c>
      <c r="AH3465" vm="7459">
        <f ca="1"/>
        <v>53.612499999999997</v>
      </c>
    </row>
    <row r="3466" spans="33:34" x14ac:dyDescent="0.2">
      <c r="AG3466" vm="7460">
        <f ca="1"/>
        <v>43385</v>
      </c>
      <c r="AH3466" vm="7461">
        <f ca="1"/>
        <v>55.527500000000003</v>
      </c>
    </row>
    <row r="3467" spans="33:34" x14ac:dyDescent="0.2">
      <c r="AG3467" vm="7462">
        <f ca="1"/>
        <v>43388</v>
      </c>
      <c r="AH3467" vm="7463">
        <f ca="1"/>
        <v>54.34</v>
      </c>
    </row>
    <row r="3468" spans="33:34" x14ac:dyDescent="0.2">
      <c r="AG3468" vm="7464">
        <f ca="1"/>
        <v>43389</v>
      </c>
      <c r="AH3468" vm="7465">
        <f ca="1"/>
        <v>55.537500000000001</v>
      </c>
    </row>
    <row r="3469" spans="33:34" x14ac:dyDescent="0.2">
      <c r="AG3469" vm="7466">
        <f ca="1"/>
        <v>43390</v>
      </c>
      <c r="AH3469" vm="7467">
        <f ca="1"/>
        <v>55.297499999999999</v>
      </c>
    </row>
    <row r="3470" spans="33:34" x14ac:dyDescent="0.2">
      <c r="AG3470" vm="7468">
        <f ca="1"/>
        <v>43391</v>
      </c>
      <c r="AH3470" vm="7469">
        <f ca="1"/>
        <v>54.005000000000003</v>
      </c>
    </row>
    <row r="3471" spans="33:34" x14ac:dyDescent="0.2">
      <c r="AG3471" vm="7470">
        <f ca="1"/>
        <v>43392</v>
      </c>
      <c r="AH3471" vm="7471">
        <f ca="1"/>
        <v>54.827500000000001</v>
      </c>
    </row>
    <row r="3472" spans="33:34" x14ac:dyDescent="0.2">
      <c r="AG3472" vm="7472">
        <f ca="1"/>
        <v>43395</v>
      </c>
      <c r="AH3472" vm="7473">
        <f ca="1"/>
        <v>55.162500000000001</v>
      </c>
    </row>
    <row r="3473" spans="33:34" x14ac:dyDescent="0.2">
      <c r="AG3473" vm="7474">
        <f ca="1"/>
        <v>43396</v>
      </c>
      <c r="AH3473" vm="7475">
        <f ca="1"/>
        <v>55.682499999999997</v>
      </c>
    </row>
    <row r="3474" spans="33:34" x14ac:dyDescent="0.2">
      <c r="AG3474" vm="7476">
        <f ca="1"/>
        <v>43397</v>
      </c>
      <c r="AH3474" vm="7477">
        <f ca="1"/>
        <v>53.772500000000001</v>
      </c>
    </row>
    <row r="3475" spans="33:34" x14ac:dyDescent="0.2">
      <c r="AG3475" vm="7478">
        <f ca="1"/>
        <v>43398</v>
      </c>
      <c r="AH3475" vm="7479">
        <f ca="1"/>
        <v>54.95</v>
      </c>
    </row>
    <row r="3476" spans="33:34" x14ac:dyDescent="0.2">
      <c r="AG3476" vm="7480">
        <f ca="1"/>
        <v>43399</v>
      </c>
      <c r="AH3476" vm="7481">
        <f ca="1"/>
        <v>54.075000000000003</v>
      </c>
    </row>
    <row r="3477" spans="33:34" x14ac:dyDescent="0.2">
      <c r="AG3477" vm="7482">
        <f ca="1"/>
        <v>43402</v>
      </c>
      <c r="AH3477" vm="7483">
        <f ca="1"/>
        <v>53.06</v>
      </c>
    </row>
    <row r="3478" spans="33:34" x14ac:dyDescent="0.2">
      <c r="AG3478" vm="7484">
        <f ca="1"/>
        <v>43403</v>
      </c>
      <c r="AH3478" vm="7485">
        <f ca="1"/>
        <v>53.325000000000003</v>
      </c>
    </row>
    <row r="3479" spans="33:34" x14ac:dyDescent="0.2">
      <c r="AG3479" vm="7486">
        <f ca="1"/>
        <v>43404</v>
      </c>
      <c r="AH3479" vm="960">
        <f ca="1"/>
        <v>54.715000000000003</v>
      </c>
    </row>
    <row r="3480" spans="33:34" x14ac:dyDescent="0.2">
      <c r="AG3480" vm="965">
        <f ca="1"/>
        <v>43405</v>
      </c>
      <c r="AH3480" vm="7487">
        <f ca="1"/>
        <v>55.555</v>
      </c>
    </row>
    <row r="3481" spans="33:34" x14ac:dyDescent="0.2">
      <c r="AG3481" vm="7488">
        <f ca="1"/>
        <v>43406</v>
      </c>
      <c r="AH3481" vm="7489">
        <f ca="1"/>
        <v>51.87</v>
      </c>
    </row>
    <row r="3482" spans="33:34" x14ac:dyDescent="0.2">
      <c r="AG3482" vm="7490">
        <f ca="1"/>
        <v>43409</v>
      </c>
      <c r="AH3482" vm="7491">
        <f ca="1"/>
        <v>50.397500000000001</v>
      </c>
    </row>
    <row r="3483" spans="33:34" x14ac:dyDescent="0.2">
      <c r="AG3483" vm="7492">
        <f ca="1"/>
        <v>43410</v>
      </c>
      <c r="AH3483" vm="7493">
        <f ca="1"/>
        <v>50.942500000000003</v>
      </c>
    </row>
    <row r="3484" spans="33:34" x14ac:dyDescent="0.2">
      <c r="AG3484" vm="7494">
        <f ca="1"/>
        <v>43411</v>
      </c>
      <c r="AH3484" vm="7495">
        <f ca="1"/>
        <v>52.487499999999997</v>
      </c>
    </row>
    <row r="3485" spans="33:34" x14ac:dyDescent="0.2">
      <c r="AG3485" vm="7496">
        <f ca="1"/>
        <v>43412</v>
      </c>
      <c r="AH3485" vm="7497">
        <f ca="1"/>
        <v>52.122500000000002</v>
      </c>
    </row>
    <row r="3486" spans="33:34" x14ac:dyDescent="0.2">
      <c r="AG3486" vm="7498">
        <f ca="1"/>
        <v>43413</v>
      </c>
      <c r="AH3486" vm="7499">
        <f ca="1"/>
        <v>51.1175</v>
      </c>
    </row>
    <row r="3487" spans="33:34" x14ac:dyDescent="0.2">
      <c r="AG3487" vm="7500">
        <f ca="1"/>
        <v>43416</v>
      </c>
      <c r="AH3487" vm="7501">
        <f ca="1"/>
        <v>48.542499999999997</v>
      </c>
    </row>
    <row r="3488" spans="33:34" x14ac:dyDescent="0.2">
      <c r="AG3488" vm="7502">
        <f ca="1"/>
        <v>43417</v>
      </c>
      <c r="AH3488" vm="7503">
        <f ca="1"/>
        <v>48.057499999999997</v>
      </c>
    </row>
    <row r="3489" spans="33:34" x14ac:dyDescent="0.2">
      <c r="AG3489" vm="7504">
        <f ca="1"/>
        <v>43418</v>
      </c>
      <c r="AH3489" vm="263">
        <f ca="1"/>
        <v>46.7</v>
      </c>
    </row>
    <row r="3490" spans="33:34" x14ac:dyDescent="0.2">
      <c r="AG3490" vm="7505">
        <f ca="1"/>
        <v>43419</v>
      </c>
      <c r="AH3490" vm="7506">
        <f ca="1"/>
        <v>47.852499999999999</v>
      </c>
    </row>
    <row r="3491" spans="33:34" x14ac:dyDescent="0.2">
      <c r="AG3491" vm="7507">
        <f ca="1"/>
        <v>43420</v>
      </c>
      <c r="AH3491" vm="7508">
        <f ca="1"/>
        <v>48.3825</v>
      </c>
    </row>
    <row r="3492" spans="33:34" x14ac:dyDescent="0.2">
      <c r="AG3492" vm="7509">
        <f ca="1"/>
        <v>43423</v>
      </c>
      <c r="AH3492" vm="7510">
        <f ca="1"/>
        <v>46.465000000000003</v>
      </c>
    </row>
    <row r="3493" spans="33:34" x14ac:dyDescent="0.2">
      <c r="AG3493" vm="7511">
        <f ca="1"/>
        <v>43424</v>
      </c>
      <c r="AH3493" vm="7512">
        <f ca="1"/>
        <v>44.244999999999997</v>
      </c>
    </row>
    <row r="3494" spans="33:34" x14ac:dyDescent="0.2">
      <c r="AG3494" vm="7513">
        <f ca="1"/>
        <v>43425</v>
      </c>
      <c r="AH3494" vm="7514">
        <f ca="1"/>
        <v>44.195</v>
      </c>
    </row>
    <row r="3495" spans="33:34" x14ac:dyDescent="0.2">
      <c r="AG3495" vm="7515">
        <f ca="1"/>
        <v>43427</v>
      </c>
      <c r="AH3495" vm="7516">
        <f ca="1"/>
        <v>43.072499999999998</v>
      </c>
    </row>
    <row r="3496" spans="33:34" x14ac:dyDescent="0.2">
      <c r="AG3496" vm="7517">
        <f ca="1"/>
        <v>43430</v>
      </c>
      <c r="AH3496" vm="7518">
        <f ca="1"/>
        <v>43.655000000000001</v>
      </c>
    </row>
    <row r="3497" spans="33:34" x14ac:dyDescent="0.2">
      <c r="AG3497" vm="7519">
        <f ca="1"/>
        <v>43431</v>
      </c>
      <c r="AH3497" vm="7520">
        <f ca="1"/>
        <v>43.56</v>
      </c>
    </row>
    <row r="3498" spans="33:34" x14ac:dyDescent="0.2">
      <c r="AG3498" vm="7521">
        <f ca="1"/>
        <v>43432</v>
      </c>
      <c r="AH3498" vm="7522">
        <f ca="1"/>
        <v>45.234999999999999</v>
      </c>
    </row>
    <row r="3499" spans="33:34" x14ac:dyDescent="0.2">
      <c r="AG3499" vm="7523">
        <f ca="1"/>
        <v>43433</v>
      </c>
      <c r="AH3499" vm="7524">
        <f ca="1"/>
        <v>44.887500000000003</v>
      </c>
    </row>
    <row r="3500" spans="33:34" x14ac:dyDescent="0.2">
      <c r="AG3500" vm="7525">
        <f ca="1"/>
        <v>43434</v>
      </c>
      <c r="AH3500" vm="966">
        <f ca="1"/>
        <v>44.645000000000003</v>
      </c>
    </row>
    <row r="3501" spans="33:34" x14ac:dyDescent="0.2">
      <c r="AG3501" vm="7526">
        <f ca="1"/>
        <v>43437</v>
      </c>
      <c r="AH3501" vm="7527">
        <f ca="1"/>
        <v>46.204999999999998</v>
      </c>
    </row>
    <row r="3502" spans="33:34" x14ac:dyDescent="0.2">
      <c r="AG3502" vm="7528">
        <f ca="1"/>
        <v>43438</v>
      </c>
      <c r="AH3502" vm="7529">
        <f ca="1"/>
        <v>44.172499999999999</v>
      </c>
    </row>
    <row r="3503" spans="33:34" x14ac:dyDescent="0.2">
      <c r="AG3503" vm="7530">
        <f ca="1"/>
        <v>43440</v>
      </c>
      <c r="AH3503" vm="7531">
        <f ca="1"/>
        <v>43.68</v>
      </c>
    </row>
    <row r="3504" spans="33:34" x14ac:dyDescent="0.2">
      <c r="AG3504" vm="7532">
        <f ca="1"/>
        <v>43441</v>
      </c>
      <c r="AH3504" vm="7533">
        <f ca="1"/>
        <v>42.122500000000002</v>
      </c>
    </row>
    <row r="3505" spans="33:34" x14ac:dyDescent="0.2">
      <c r="AG3505" vm="7534">
        <f ca="1"/>
        <v>43444</v>
      </c>
      <c r="AH3505" vm="824">
        <f ca="1"/>
        <v>42.4</v>
      </c>
    </row>
    <row r="3506" spans="33:34" x14ac:dyDescent="0.2">
      <c r="AG3506" vm="7535">
        <f ca="1"/>
        <v>43445</v>
      </c>
      <c r="AH3506" vm="7536">
        <f ca="1"/>
        <v>42.157499999999999</v>
      </c>
    </row>
    <row r="3507" spans="33:34" x14ac:dyDescent="0.2">
      <c r="AG3507" vm="7537">
        <f ca="1"/>
        <v>43446</v>
      </c>
      <c r="AH3507" vm="7242">
        <f ca="1"/>
        <v>42.274999999999999</v>
      </c>
    </row>
    <row r="3508" spans="33:34" x14ac:dyDescent="0.2">
      <c r="AG3508" vm="7538">
        <f ca="1"/>
        <v>43447</v>
      </c>
      <c r="AH3508" vm="7539">
        <f ca="1"/>
        <v>42.737499999999997</v>
      </c>
    </row>
    <row r="3509" spans="33:34" x14ac:dyDescent="0.2">
      <c r="AG3509" vm="7540">
        <f ca="1"/>
        <v>43448</v>
      </c>
      <c r="AH3509" vm="7541">
        <f ca="1"/>
        <v>41.37</v>
      </c>
    </row>
    <row r="3510" spans="33:34" x14ac:dyDescent="0.2">
      <c r="AG3510" vm="7542">
        <f ca="1"/>
        <v>43451</v>
      </c>
      <c r="AH3510" vm="7543">
        <f ca="1"/>
        <v>40.984999999999999</v>
      </c>
    </row>
    <row r="3511" spans="33:34" x14ac:dyDescent="0.2">
      <c r="AG3511" vm="7544">
        <f ca="1"/>
        <v>43452</v>
      </c>
      <c r="AH3511" vm="7545">
        <f ca="1"/>
        <v>41.517499999999998</v>
      </c>
    </row>
    <row r="3512" spans="33:34" x14ac:dyDescent="0.2">
      <c r="AG3512" vm="7546">
        <f ca="1"/>
        <v>43453</v>
      </c>
      <c r="AH3512" vm="7547">
        <f ca="1"/>
        <v>40.222499999999997</v>
      </c>
    </row>
    <row r="3513" spans="33:34" x14ac:dyDescent="0.2">
      <c r="AG3513" vm="7548">
        <f ca="1"/>
        <v>43454</v>
      </c>
      <c r="AH3513" vm="7549">
        <f ca="1"/>
        <v>39.207500000000003</v>
      </c>
    </row>
    <row r="3514" spans="33:34" x14ac:dyDescent="0.2">
      <c r="AG3514" vm="7550">
        <f ca="1"/>
        <v>43455</v>
      </c>
      <c r="AH3514" vm="7551">
        <f ca="1"/>
        <v>37.682499999999997</v>
      </c>
    </row>
    <row r="3515" spans="33:34" x14ac:dyDescent="0.2">
      <c r="AG3515" vm="7552">
        <f ca="1"/>
        <v>43458</v>
      </c>
      <c r="AH3515" vm="7553">
        <f ca="1"/>
        <v>36.707500000000003</v>
      </c>
    </row>
    <row r="3516" spans="33:34" x14ac:dyDescent="0.2">
      <c r="AG3516" vm="7554">
        <f ca="1"/>
        <v>43460</v>
      </c>
      <c r="AH3516" vm="7555">
        <f ca="1"/>
        <v>39.292499999999997</v>
      </c>
    </row>
    <row r="3517" spans="33:34" x14ac:dyDescent="0.2">
      <c r="AG3517" vm="7556">
        <f ca="1"/>
        <v>43461</v>
      </c>
      <c r="AH3517" vm="7557">
        <f ca="1"/>
        <v>39.037500000000001</v>
      </c>
    </row>
    <row r="3518" spans="33:34" x14ac:dyDescent="0.2">
      <c r="AG3518" vm="7558">
        <f ca="1"/>
        <v>43462</v>
      </c>
      <c r="AH3518" vm="7559">
        <f ca="1"/>
        <v>39.057499999999997</v>
      </c>
    </row>
    <row r="3519" spans="33:34" x14ac:dyDescent="0.2">
      <c r="AG3519" vm="7560">
        <f ca="1"/>
        <v>43465</v>
      </c>
      <c r="AH3519" vm="972">
        <f ca="1"/>
        <v>39.435000000000002</v>
      </c>
    </row>
    <row r="3520" spans="33:34" x14ac:dyDescent="0.2">
      <c r="AG3520" vm="7561">
        <f ca="1"/>
        <v>43467</v>
      </c>
      <c r="AH3520" vm="7562">
        <f ca="1"/>
        <v>39.479999999999997</v>
      </c>
    </row>
    <row r="3521" spans="33:34" x14ac:dyDescent="0.2">
      <c r="AG3521" vm="7563">
        <f ca="1"/>
        <v>43468</v>
      </c>
      <c r="AH3521" vm="7564">
        <f ca="1"/>
        <v>35.547499999999999</v>
      </c>
    </row>
    <row r="3522" spans="33:34" x14ac:dyDescent="0.2">
      <c r="AG3522" vm="7565">
        <f ca="1"/>
        <v>43469</v>
      </c>
      <c r="AH3522" vm="7566">
        <f ca="1"/>
        <v>37.064999999999998</v>
      </c>
    </row>
    <row r="3523" spans="33:34" x14ac:dyDescent="0.2">
      <c r="AG3523" vm="7567">
        <f ca="1"/>
        <v>43472</v>
      </c>
      <c r="AH3523" vm="7568">
        <f ca="1"/>
        <v>36.982500000000002</v>
      </c>
    </row>
    <row r="3524" spans="33:34" x14ac:dyDescent="0.2">
      <c r="AG3524" vm="7569">
        <f ca="1"/>
        <v>43473</v>
      </c>
      <c r="AH3524" vm="7570">
        <f ca="1"/>
        <v>37.6875</v>
      </c>
    </row>
    <row r="3525" spans="33:34" x14ac:dyDescent="0.2">
      <c r="AG3525" vm="7571">
        <f ca="1"/>
        <v>43474</v>
      </c>
      <c r="AH3525" vm="7572">
        <f ca="1"/>
        <v>38.327500000000001</v>
      </c>
    </row>
    <row r="3526" spans="33:34" x14ac:dyDescent="0.2">
      <c r="AG3526" vm="7573">
        <f ca="1"/>
        <v>43475</v>
      </c>
      <c r="AH3526" vm="6810">
        <f ca="1"/>
        <v>38.450000000000003</v>
      </c>
    </row>
    <row r="3527" spans="33:34" x14ac:dyDescent="0.2">
      <c r="AG3527" vm="7574">
        <f ca="1"/>
        <v>43476</v>
      </c>
      <c r="AH3527" vm="7575">
        <f ca="1"/>
        <v>38.072499999999998</v>
      </c>
    </row>
    <row r="3528" spans="33:34" x14ac:dyDescent="0.2">
      <c r="AG3528" vm="7576">
        <f ca="1"/>
        <v>43479</v>
      </c>
      <c r="AH3528" vm="7577">
        <f ca="1"/>
        <v>37.5</v>
      </c>
    </row>
    <row r="3529" spans="33:34" x14ac:dyDescent="0.2">
      <c r="AG3529" vm="7578">
        <f ca="1"/>
        <v>43480</v>
      </c>
      <c r="AH3529" vm="7579">
        <f ca="1"/>
        <v>38.267499999999998</v>
      </c>
    </row>
    <row r="3530" spans="33:34" x14ac:dyDescent="0.2">
      <c r="AG3530" vm="7580">
        <f ca="1"/>
        <v>43481</v>
      </c>
      <c r="AH3530" vm="7581">
        <f ca="1"/>
        <v>38.734999999999999</v>
      </c>
    </row>
    <row r="3531" spans="33:34" x14ac:dyDescent="0.2">
      <c r="AG3531" vm="7582">
        <f ca="1"/>
        <v>43482</v>
      </c>
      <c r="AH3531" vm="7583">
        <f ca="1"/>
        <v>38.965000000000003</v>
      </c>
    </row>
    <row r="3532" spans="33:34" x14ac:dyDescent="0.2">
      <c r="AG3532" vm="7584">
        <f ca="1"/>
        <v>43483</v>
      </c>
      <c r="AH3532" vm="7585">
        <f ca="1"/>
        <v>39.204999999999998</v>
      </c>
    </row>
    <row r="3533" spans="33:34" x14ac:dyDescent="0.2">
      <c r="AG3533" vm="7586">
        <f ca="1"/>
        <v>43487</v>
      </c>
      <c r="AH3533" vm="7587">
        <f ca="1"/>
        <v>38.325000000000003</v>
      </c>
    </row>
    <row r="3534" spans="33:34" x14ac:dyDescent="0.2">
      <c r="AG3534" vm="7588">
        <f ca="1"/>
        <v>43488</v>
      </c>
      <c r="AH3534" vm="7589">
        <f ca="1"/>
        <v>38.479999999999997</v>
      </c>
    </row>
    <row r="3535" spans="33:34" x14ac:dyDescent="0.2">
      <c r="AG3535" vm="7590">
        <f ca="1"/>
        <v>43489</v>
      </c>
      <c r="AH3535" vm="7591">
        <f ca="1"/>
        <v>38.174999999999997</v>
      </c>
    </row>
    <row r="3536" spans="33:34" x14ac:dyDescent="0.2">
      <c r="AG3536" vm="7592">
        <f ca="1"/>
        <v>43490</v>
      </c>
      <c r="AH3536" vm="7593">
        <f ca="1"/>
        <v>39.44</v>
      </c>
    </row>
    <row r="3537" spans="33:34" x14ac:dyDescent="0.2">
      <c r="AG3537" vm="7594">
        <f ca="1"/>
        <v>43493</v>
      </c>
      <c r="AH3537" vm="7595">
        <f ca="1"/>
        <v>39.075000000000003</v>
      </c>
    </row>
    <row r="3538" spans="33:34" x14ac:dyDescent="0.2">
      <c r="AG3538" vm="7596">
        <f ca="1"/>
        <v>43494</v>
      </c>
      <c r="AH3538" vm="7597">
        <f ca="1"/>
        <v>38.67</v>
      </c>
    </row>
    <row r="3539" spans="33:34" x14ac:dyDescent="0.2">
      <c r="AG3539" vm="7598">
        <f ca="1"/>
        <v>43495</v>
      </c>
      <c r="AH3539" vm="7599">
        <f ca="1"/>
        <v>41.3125</v>
      </c>
    </row>
    <row r="3540" spans="33:34" x14ac:dyDescent="0.2">
      <c r="AG3540" vm="7600">
        <f ca="1"/>
        <v>43496</v>
      </c>
      <c r="AH3540" vm="978">
        <f ca="1"/>
        <v>41.61</v>
      </c>
    </row>
    <row r="3541" spans="33:34" x14ac:dyDescent="0.2">
      <c r="AG3541" vm="983">
        <f ca="1"/>
        <v>43497</v>
      </c>
      <c r="AH3541" vm="7601">
        <f ca="1"/>
        <v>41.63</v>
      </c>
    </row>
    <row r="3542" spans="33:34" x14ac:dyDescent="0.2">
      <c r="AG3542" vm="7602">
        <f ca="1"/>
        <v>43500</v>
      </c>
      <c r="AH3542" vm="7603">
        <f ca="1"/>
        <v>42.8125</v>
      </c>
    </row>
    <row r="3543" spans="33:34" x14ac:dyDescent="0.2">
      <c r="AG3543" vm="7604">
        <f ca="1"/>
        <v>43501</v>
      </c>
      <c r="AH3543" vm="7605">
        <f ca="1"/>
        <v>43.545000000000002</v>
      </c>
    </row>
    <row r="3544" spans="33:34" x14ac:dyDescent="0.2">
      <c r="AG3544" vm="7606">
        <f ca="1"/>
        <v>43502</v>
      </c>
      <c r="AH3544" vm="7520">
        <f ca="1"/>
        <v>43.56</v>
      </c>
    </row>
    <row r="3545" spans="33:34" x14ac:dyDescent="0.2">
      <c r="AG3545" vm="7607">
        <f ca="1"/>
        <v>43503</v>
      </c>
      <c r="AH3545" vm="7608">
        <f ca="1"/>
        <v>42.734999999999999</v>
      </c>
    </row>
    <row r="3546" spans="33:34" x14ac:dyDescent="0.2">
      <c r="AG3546" vm="7609">
        <f ca="1"/>
        <v>43504</v>
      </c>
      <c r="AH3546" vm="7610">
        <f ca="1"/>
        <v>42.602499999999999</v>
      </c>
    </row>
    <row r="3547" spans="33:34" x14ac:dyDescent="0.2">
      <c r="AG3547" vm="7611">
        <f ca="1"/>
        <v>43507</v>
      </c>
      <c r="AH3547" vm="7612">
        <f ca="1"/>
        <v>42.357500000000002</v>
      </c>
    </row>
    <row r="3548" spans="33:34" x14ac:dyDescent="0.2">
      <c r="AG3548" vm="7613">
        <f ca="1"/>
        <v>43508</v>
      </c>
      <c r="AH3548" vm="7614">
        <f ca="1"/>
        <v>42.722499999999997</v>
      </c>
    </row>
    <row r="3549" spans="33:34" x14ac:dyDescent="0.2">
      <c r="AG3549" vm="7615">
        <f ca="1"/>
        <v>43509</v>
      </c>
      <c r="AH3549" vm="7616">
        <f ca="1"/>
        <v>42.545000000000002</v>
      </c>
    </row>
    <row r="3550" spans="33:34" x14ac:dyDescent="0.2">
      <c r="AG3550" vm="7617">
        <f ca="1"/>
        <v>43510</v>
      </c>
      <c r="AH3550" vm="7618">
        <f ca="1"/>
        <v>42.7</v>
      </c>
    </row>
    <row r="3551" spans="33:34" x14ac:dyDescent="0.2">
      <c r="AG3551" vm="7619">
        <f ca="1"/>
        <v>43511</v>
      </c>
      <c r="AH3551" vm="7620">
        <f ca="1"/>
        <v>42.604999999999997</v>
      </c>
    </row>
    <row r="3552" spans="33:34" x14ac:dyDescent="0.2">
      <c r="AG3552" vm="7621">
        <f ca="1"/>
        <v>43515</v>
      </c>
      <c r="AH3552" vm="7622">
        <f ca="1"/>
        <v>42.732500000000002</v>
      </c>
    </row>
    <row r="3553" spans="33:34" x14ac:dyDescent="0.2">
      <c r="AG3553" vm="7623">
        <f ca="1"/>
        <v>43516</v>
      </c>
      <c r="AH3553" vm="7624">
        <f ca="1"/>
        <v>43.0075</v>
      </c>
    </row>
    <row r="3554" spans="33:34" x14ac:dyDescent="0.2">
      <c r="AG3554" vm="7625">
        <f ca="1"/>
        <v>43517</v>
      </c>
      <c r="AH3554" vm="7626">
        <f ca="1"/>
        <v>42.765000000000001</v>
      </c>
    </row>
    <row r="3555" spans="33:34" x14ac:dyDescent="0.2">
      <c r="AG3555" vm="7627">
        <f ca="1"/>
        <v>43518</v>
      </c>
      <c r="AH3555" vm="7628">
        <f ca="1"/>
        <v>43.2425</v>
      </c>
    </row>
    <row r="3556" spans="33:34" x14ac:dyDescent="0.2">
      <c r="AG3556" vm="7629">
        <f ca="1"/>
        <v>43521</v>
      </c>
      <c r="AH3556" vm="7630">
        <f ca="1"/>
        <v>43.557499999999997</v>
      </c>
    </row>
    <row r="3557" spans="33:34" x14ac:dyDescent="0.2">
      <c r="AG3557" vm="7631">
        <f ca="1"/>
        <v>43522</v>
      </c>
      <c r="AH3557" vm="7105">
        <f ca="1"/>
        <v>43.582500000000003</v>
      </c>
    </row>
    <row r="3558" spans="33:34" x14ac:dyDescent="0.2">
      <c r="AG3558" vm="7632">
        <f ca="1"/>
        <v>43523</v>
      </c>
      <c r="AH3558" vm="7633">
        <f ca="1"/>
        <v>43.717500000000001</v>
      </c>
    </row>
    <row r="3559" spans="33:34" x14ac:dyDescent="0.2">
      <c r="AG3559" vm="7634">
        <f ca="1"/>
        <v>43524</v>
      </c>
      <c r="AH3559" vm="984">
        <f ca="1"/>
        <v>43.287500000000001</v>
      </c>
    </row>
    <row r="3560" spans="33:34" x14ac:dyDescent="0.2">
      <c r="AG3560" vm="989">
        <f ca="1"/>
        <v>43525</v>
      </c>
      <c r="AH3560" vm="7052">
        <f ca="1"/>
        <v>43.7425</v>
      </c>
    </row>
    <row r="3561" spans="33:34" x14ac:dyDescent="0.2">
      <c r="AG3561" vm="7635">
        <f ca="1"/>
        <v>43528</v>
      </c>
      <c r="AH3561" vm="7636">
        <f ca="1"/>
        <v>43.962499999999999</v>
      </c>
    </row>
    <row r="3562" spans="33:34" x14ac:dyDescent="0.2">
      <c r="AG3562" vm="7637">
        <f ca="1"/>
        <v>43529</v>
      </c>
      <c r="AH3562" vm="7638">
        <f ca="1"/>
        <v>43.8825</v>
      </c>
    </row>
    <row r="3563" spans="33:34" x14ac:dyDescent="0.2">
      <c r="AG3563" vm="7639">
        <f ca="1"/>
        <v>43530</v>
      </c>
      <c r="AH3563" vm="807">
        <f ca="1"/>
        <v>43.63</v>
      </c>
    </row>
    <row r="3564" spans="33:34" x14ac:dyDescent="0.2">
      <c r="AG3564" vm="7640">
        <f ca="1"/>
        <v>43531</v>
      </c>
      <c r="AH3564" vm="7024">
        <f ca="1"/>
        <v>43.125</v>
      </c>
    </row>
    <row r="3565" spans="33:34" x14ac:dyDescent="0.2">
      <c r="AG3565" vm="7641">
        <f ca="1"/>
        <v>43532</v>
      </c>
      <c r="AH3565" vm="7642">
        <f ca="1"/>
        <v>43.227499999999999</v>
      </c>
    </row>
    <row r="3566" spans="33:34" x14ac:dyDescent="0.2">
      <c r="AG3566" vm="7643">
        <f ca="1"/>
        <v>43535</v>
      </c>
      <c r="AH3566" vm="7644">
        <f ca="1"/>
        <v>44.725000000000001</v>
      </c>
    </row>
    <row r="3567" spans="33:34" x14ac:dyDescent="0.2">
      <c r="AG3567" vm="7645">
        <f ca="1"/>
        <v>43536</v>
      </c>
      <c r="AH3567" vm="7646">
        <f ca="1"/>
        <v>45.227499999999999</v>
      </c>
    </row>
    <row r="3568" spans="33:34" x14ac:dyDescent="0.2">
      <c r="AG3568" vm="7647">
        <f ca="1"/>
        <v>43537</v>
      </c>
      <c r="AH3568" vm="7648">
        <f ca="1"/>
        <v>45.427500000000002</v>
      </c>
    </row>
    <row r="3569" spans="33:34" x14ac:dyDescent="0.2">
      <c r="AG3569" vm="7649">
        <f ca="1"/>
        <v>43538</v>
      </c>
      <c r="AH3569" vm="7650">
        <f ca="1"/>
        <v>45.932499999999997</v>
      </c>
    </row>
    <row r="3570" spans="33:34" x14ac:dyDescent="0.2">
      <c r="AG3570" vm="7651">
        <f ca="1"/>
        <v>43539</v>
      </c>
      <c r="AH3570" vm="7652">
        <f ca="1"/>
        <v>46.53</v>
      </c>
    </row>
    <row r="3571" spans="33:34" x14ac:dyDescent="0.2">
      <c r="AG3571" vm="7653">
        <f ca="1"/>
        <v>43542</v>
      </c>
      <c r="AH3571" vm="7654">
        <f ca="1"/>
        <v>47.005000000000003</v>
      </c>
    </row>
    <row r="3572" spans="33:34" x14ac:dyDescent="0.2">
      <c r="AG3572" vm="7655">
        <f ca="1"/>
        <v>43543</v>
      </c>
      <c r="AH3572" vm="7656">
        <f ca="1"/>
        <v>46.6325</v>
      </c>
    </row>
    <row r="3573" spans="33:34" x14ac:dyDescent="0.2">
      <c r="AG3573" vm="7657">
        <f ca="1"/>
        <v>43544</v>
      </c>
      <c r="AH3573" vm="7658">
        <f ca="1"/>
        <v>47.04</v>
      </c>
    </row>
    <row r="3574" spans="33:34" x14ac:dyDescent="0.2">
      <c r="AG3574" vm="7659">
        <f ca="1"/>
        <v>43545</v>
      </c>
      <c r="AH3574" vm="7660">
        <f ca="1"/>
        <v>48.772500000000001</v>
      </c>
    </row>
    <row r="3575" spans="33:34" x14ac:dyDescent="0.2">
      <c r="AG3575" vm="7661">
        <f ca="1"/>
        <v>43546</v>
      </c>
      <c r="AH3575" vm="7662">
        <f ca="1"/>
        <v>47.762500000000003</v>
      </c>
    </row>
    <row r="3576" spans="33:34" x14ac:dyDescent="0.2">
      <c r="AG3576" vm="7663">
        <f ca="1"/>
        <v>43549</v>
      </c>
      <c r="AH3576" vm="7305">
        <f ca="1"/>
        <v>47.185000000000002</v>
      </c>
    </row>
    <row r="3577" spans="33:34" x14ac:dyDescent="0.2">
      <c r="AG3577" vm="7664">
        <f ca="1"/>
        <v>43550</v>
      </c>
      <c r="AH3577" vm="7665">
        <f ca="1"/>
        <v>46.697499999999998</v>
      </c>
    </row>
    <row r="3578" spans="33:34" x14ac:dyDescent="0.2">
      <c r="AG3578" vm="7666">
        <f ca="1"/>
        <v>43551</v>
      </c>
      <c r="AH3578" vm="7667">
        <f ca="1"/>
        <v>47.1175</v>
      </c>
    </row>
    <row r="3579" spans="33:34" x14ac:dyDescent="0.2">
      <c r="AG3579" vm="7668">
        <f ca="1"/>
        <v>43552</v>
      </c>
      <c r="AH3579" vm="7669">
        <f ca="1"/>
        <v>47.18</v>
      </c>
    </row>
    <row r="3580" spans="33:34" x14ac:dyDescent="0.2">
      <c r="AG3580" vm="7670">
        <f ca="1"/>
        <v>43553</v>
      </c>
      <c r="AH3580" vm="990">
        <f ca="1"/>
        <v>47.487499999999997</v>
      </c>
    </row>
    <row r="3581" spans="33:34" x14ac:dyDescent="0.2">
      <c r="AG3581" vm="995">
        <f ca="1"/>
        <v>43556</v>
      </c>
      <c r="AH3581" vm="7671">
        <f ca="1"/>
        <v>47.81</v>
      </c>
    </row>
    <row r="3582" spans="33:34" x14ac:dyDescent="0.2">
      <c r="AG3582" vm="7672">
        <f ca="1"/>
        <v>43557</v>
      </c>
      <c r="AH3582" vm="7673">
        <f ca="1"/>
        <v>48.505000000000003</v>
      </c>
    </row>
    <row r="3583" spans="33:34" x14ac:dyDescent="0.2">
      <c r="AG3583" vm="7674">
        <f ca="1"/>
        <v>43558</v>
      </c>
      <c r="AH3583" vm="7675">
        <f ca="1"/>
        <v>48.837499999999999</v>
      </c>
    </row>
    <row r="3584" spans="33:34" x14ac:dyDescent="0.2">
      <c r="AG3584" vm="7676">
        <f ca="1"/>
        <v>43559</v>
      </c>
      <c r="AH3584" vm="7677">
        <f ca="1"/>
        <v>48.922499999999999</v>
      </c>
    </row>
    <row r="3585" spans="33:34" x14ac:dyDescent="0.2">
      <c r="AG3585" vm="7678">
        <f ca="1"/>
        <v>43560</v>
      </c>
      <c r="AH3585" vm="7679">
        <f ca="1"/>
        <v>49.25</v>
      </c>
    </row>
    <row r="3586" spans="33:34" x14ac:dyDescent="0.2">
      <c r="AG3586" vm="7680">
        <f ca="1"/>
        <v>43563</v>
      </c>
      <c r="AH3586" vm="7681">
        <f ca="1"/>
        <v>50.024999999999999</v>
      </c>
    </row>
    <row r="3587" spans="33:34" x14ac:dyDescent="0.2">
      <c r="AG3587" vm="7682">
        <f ca="1"/>
        <v>43564</v>
      </c>
      <c r="AH3587" vm="7683">
        <f ca="1"/>
        <v>49.875</v>
      </c>
    </row>
    <row r="3588" spans="33:34" x14ac:dyDescent="0.2">
      <c r="AG3588" vm="7684">
        <f ca="1"/>
        <v>43565</v>
      </c>
      <c r="AH3588" vm="7685">
        <f ca="1"/>
        <v>50.155000000000001</v>
      </c>
    </row>
    <row r="3589" spans="33:34" x14ac:dyDescent="0.2">
      <c r="AG3589" vm="7686">
        <f ca="1"/>
        <v>43566</v>
      </c>
      <c r="AH3589" vm="7687">
        <f ca="1"/>
        <v>49.737499999999997</v>
      </c>
    </row>
    <row r="3590" spans="33:34" x14ac:dyDescent="0.2">
      <c r="AG3590" vm="7688">
        <f ca="1"/>
        <v>43567</v>
      </c>
      <c r="AH3590" vm="7689">
        <f ca="1"/>
        <v>49.717500000000001</v>
      </c>
    </row>
    <row r="3591" spans="33:34" x14ac:dyDescent="0.2">
      <c r="AG3591" vm="7690">
        <f ca="1"/>
        <v>43570</v>
      </c>
      <c r="AH3591" vm="7691">
        <f ca="1"/>
        <v>49.807499999999997</v>
      </c>
    </row>
    <row r="3592" spans="33:34" x14ac:dyDescent="0.2">
      <c r="AG3592" vm="7692">
        <f ca="1"/>
        <v>43571</v>
      </c>
      <c r="AH3592" vm="7693">
        <f ca="1"/>
        <v>49.8125</v>
      </c>
    </row>
    <row r="3593" spans="33:34" x14ac:dyDescent="0.2">
      <c r="AG3593" vm="7694">
        <f ca="1"/>
        <v>43572</v>
      </c>
      <c r="AH3593" vm="7695">
        <f ca="1"/>
        <v>50.782499999999999</v>
      </c>
    </row>
    <row r="3594" spans="33:34" x14ac:dyDescent="0.2">
      <c r="AG3594" vm="7696">
        <f ca="1"/>
        <v>43573</v>
      </c>
      <c r="AH3594" vm="7697">
        <f ca="1"/>
        <v>50.965000000000003</v>
      </c>
    </row>
    <row r="3595" spans="33:34" x14ac:dyDescent="0.2">
      <c r="AG3595" vm="7698">
        <f ca="1"/>
        <v>43577</v>
      </c>
      <c r="AH3595" vm="7699">
        <f ca="1"/>
        <v>51.1325</v>
      </c>
    </row>
    <row r="3596" spans="33:34" x14ac:dyDescent="0.2">
      <c r="AG3596" vm="7700">
        <f ca="1"/>
        <v>43578</v>
      </c>
      <c r="AH3596" vm="7489">
        <f ca="1"/>
        <v>51.87</v>
      </c>
    </row>
    <row r="3597" spans="33:34" x14ac:dyDescent="0.2">
      <c r="AG3597" vm="7701">
        <f ca="1"/>
        <v>43579</v>
      </c>
      <c r="AH3597" vm="7702">
        <f ca="1"/>
        <v>51.79</v>
      </c>
    </row>
    <row r="3598" spans="33:34" x14ac:dyDescent="0.2">
      <c r="AG3598" vm="7703">
        <f ca="1"/>
        <v>43580</v>
      </c>
      <c r="AH3598" vm="7704">
        <f ca="1"/>
        <v>51.32</v>
      </c>
    </row>
    <row r="3599" spans="33:34" x14ac:dyDescent="0.2">
      <c r="AG3599" vm="7705">
        <f ca="1"/>
        <v>43581</v>
      </c>
      <c r="AH3599" vm="7706">
        <f ca="1"/>
        <v>51.075000000000003</v>
      </c>
    </row>
    <row r="3600" spans="33:34" x14ac:dyDescent="0.2">
      <c r="AG3600" vm="7707">
        <f ca="1"/>
        <v>43584</v>
      </c>
      <c r="AH3600" vm="7708">
        <f ca="1"/>
        <v>51.152500000000003</v>
      </c>
    </row>
    <row r="3601" spans="33:34" x14ac:dyDescent="0.2">
      <c r="AG3601" vm="7709">
        <f ca="1"/>
        <v>43585</v>
      </c>
      <c r="AH3601" vm="996">
        <f ca="1"/>
        <v>50.167499999999997</v>
      </c>
    </row>
    <row r="3602" spans="33:34" x14ac:dyDescent="0.2">
      <c r="AG3602" vm="1001">
        <f ca="1"/>
        <v>43586</v>
      </c>
      <c r="AH3602" vm="1016">
        <f ca="1"/>
        <v>52.63</v>
      </c>
    </row>
    <row r="3603" spans="33:34" x14ac:dyDescent="0.2">
      <c r="AG3603" vm="7710">
        <f ca="1"/>
        <v>43587</v>
      </c>
      <c r="AH3603" vm="7711">
        <f ca="1"/>
        <v>52.287500000000001</v>
      </c>
    </row>
    <row r="3604" spans="33:34" x14ac:dyDescent="0.2">
      <c r="AG3604" vm="7712">
        <f ca="1"/>
        <v>43588</v>
      </c>
      <c r="AH3604" vm="7713">
        <f ca="1"/>
        <v>52.9375</v>
      </c>
    </row>
    <row r="3605" spans="33:34" x14ac:dyDescent="0.2">
      <c r="AG3605" vm="7714">
        <f ca="1"/>
        <v>43591</v>
      </c>
      <c r="AH3605" vm="7715">
        <f ca="1"/>
        <v>52.12</v>
      </c>
    </row>
    <row r="3606" spans="33:34" x14ac:dyDescent="0.2">
      <c r="AG3606" vm="7716">
        <f ca="1"/>
        <v>43592</v>
      </c>
      <c r="AH3606" vm="7717">
        <f ca="1"/>
        <v>50.715000000000003</v>
      </c>
    </row>
    <row r="3607" spans="33:34" x14ac:dyDescent="0.2">
      <c r="AG3607" vm="7718">
        <f ca="1"/>
        <v>43593</v>
      </c>
      <c r="AH3607" vm="7719">
        <f ca="1"/>
        <v>50.725000000000001</v>
      </c>
    </row>
    <row r="3608" spans="33:34" x14ac:dyDescent="0.2">
      <c r="AG3608" vm="7720">
        <f ca="1"/>
        <v>43594</v>
      </c>
      <c r="AH3608" vm="7721">
        <f ca="1"/>
        <v>50.18</v>
      </c>
    </row>
    <row r="3609" spans="33:34" x14ac:dyDescent="0.2">
      <c r="AG3609" vm="7722">
        <f ca="1"/>
        <v>43595</v>
      </c>
      <c r="AH3609" vm="7723">
        <f ca="1"/>
        <v>49.295000000000002</v>
      </c>
    </row>
    <row r="3610" spans="33:34" x14ac:dyDescent="0.2">
      <c r="AG3610" vm="7724">
        <f ca="1"/>
        <v>43598</v>
      </c>
      <c r="AH3610" vm="7725">
        <f ca="1"/>
        <v>46.43</v>
      </c>
    </row>
    <row r="3611" spans="33:34" x14ac:dyDescent="0.2">
      <c r="AG3611" vm="7726">
        <f ca="1"/>
        <v>43599</v>
      </c>
      <c r="AH3611" vm="7727">
        <f ca="1"/>
        <v>47.164999999999999</v>
      </c>
    </row>
    <row r="3612" spans="33:34" x14ac:dyDescent="0.2">
      <c r="AG3612" vm="7728">
        <f ca="1"/>
        <v>43600</v>
      </c>
      <c r="AH3612" vm="7729">
        <f ca="1"/>
        <v>47.73</v>
      </c>
    </row>
    <row r="3613" spans="33:34" x14ac:dyDescent="0.2">
      <c r="AG3613" vm="7730">
        <f ca="1"/>
        <v>43601</v>
      </c>
      <c r="AH3613" vm="7731">
        <f ca="1"/>
        <v>47.52</v>
      </c>
    </row>
    <row r="3614" spans="33:34" x14ac:dyDescent="0.2">
      <c r="AG3614" vm="7732">
        <f ca="1"/>
        <v>43602</v>
      </c>
      <c r="AH3614" vm="7733">
        <f ca="1"/>
        <v>47.25</v>
      </c>
    </row>
    <row r="3615" spans="33:34" x14ac:dyDescent="0.2">
      <c r="AG3615" vm="7734">
        <f ca="1"/>
        <v>43605</v>
      </c>
      <c r="AH3615" vm="7735">
        <f ca="1"/>
        <v>45.772500000000001</v>
      </c>
    </row>
    <row r="3616" spans="33:34" x14ac:dyDescent="0.2">
      <c r="AG3616" vm="7736">
        <f ca="1"/>
        <v>43606</v>
      </c>
      <c r="AH3616" vm="7737">
        <f ca="1"/>
        <v>46.65</v>
      </c>
    </row>
    <row r="3617" spans="33:34" x14ac:dyDescent="0.2">
      <c r="AG3617" vm="7738">
        <f ca="1"/>
        <v>43607</v>
      </c>
      <c r="AH3617" vm="7739">
        <f ca="1"/>
        <v>45.695</v>
      </c>
    </row>
    <row r="3618" spans="33:34" x14ac:dyDescent="0.2">
      <c r="AG3618" vm="7740">
        <f ca="1"/>
        <v>43608</v>
      </c>
      <c r="AH3618" vm="7741">
        <f ca="1"/>
        <v>44.914999999999999</v>
      </c>
    </row>
    <row r="3619" spans="33:34" x14ac:dyDescent="0.2">
      <c r="AG3619" vm="7742">
        <f ca="1"/>
        <v>43609</v>
      </c>
      <c r="AH3619" vm="7161">
        <f ca="1"/>
        <v>44.7425</v>
      </c>
    </row>
    <row r="3620" spans="33:34" x14ac:dyDescent="0.2">
      <c r="AG3620" vm="7743">
        <f ca="1"/>
        <v>43613</v>
      </c>
      <c r="AH3620" vm="7744">
        <f ca="1"/>
        <v>44.557499999999997</v>
      </c>
    </row>
    <row r="3621" spans="33:34" x14ac:dyDescent="0.2">
      <c r="AG3621" vm="7745">
        <f ca="1"/>
        <v>43614</v>
      </c>
      <c r="AH3621" vm="7746">
        <f ca="1"/>
        <v>44.344999999999999</v>
      </c>
    </row>
    <row r="3622" spans="33:34" x14ac:dyDescent="0.2">
      <c r="AG3622" vm="7747">
        <f ca="1"/>
        <v>43615</v>
      </c>
      <c r="AH3622" vm="7748">
        <f ca="1"/>
        <v>44.575000000000003</v>
      </c>
    </row>
    <row r="3623" spans="33:34" x14ac:dyDescent="0.2">
      <c r="AG3623" vm="7749">
        <f ca="1"/>
        <v>43616</v>
      </c>
      <c r="AH3623" vm="1002">
        <f ca="1"/>
        <v>43.767499999999998</v>
      </c>
    </row>
    <row r="3624" spans="33:34" x14ac:dyDescent="0.2">
      <c r="AG3624" vm="7750">
        <f ca="1"/>
        <v>43619</v>
      </c>
      <c r="AH3624" vm="7751">
        <f ca="1"/>
        <v>43.325000000000003</v>
      </c>
    </row>
    <row r="3625" spans="33:34" x14ac:dyDescent="0.2">
      <c r="AG3625" vm="7752">
        <f ca="1"/>
        <v>43620</v>
      </c>
      <c r="AH3625" vm="7753">
        <f ca="1"/>
        <v>44.91</v>
      </c>
    </row>
    <row r="3626" spans="33:34" x14ac:dyDescent="0.2">
      <c r="AG3626" vm="7754">
        <f ca="1"/>
        <v>43621</v>
      </c>
      <c r="AH3626" vm="7755">
        <f ca="1"/>
        <v>45.634999999999998</v>
      </c>
    </row>
    <row r="3627" spans="33:34" x14ac:dyDescent="0.2">
      <c r="AG3627" vm="7756">
        <f ca="1"/>
        <v>43622</v>
      </c>
      <c r="AH3627" vm="7757">
        <f ca="1"/>
        <v>46.305</v>
      </c>
    </row>
    <row r="3628" spans="33:34" x14ac:dyDescent="0.2">
      <c r="AG3628" vm="7758">
        <f ca="1"/>
        <v>43623</v>
      </c>
      <c r="AH3628" vm="7759">
        <f ca="1"/>
        <v>47.537500000000001</v>
      </c>
    </row>
    <row r="3629" spans="33:34" x14ac:dyDescent="0.2">
      <c r="AG3629" vm="7760">
        <f ca="1"/>
        <v>43626</v>
      </c>
      <c r="AH3629" vm="7761">
        <f ca="1"/>
        <v>48.145000000000003</v>
      </c>
    </row>
    <row r="3630" spans="33:34" x14ac:dyDescent="0.2">
      <c r="AG3630" vm="7762">
        <f ca="1"/>
        <v>43627</v>
      </c>
      <c r="AH3630" vm="7763">
        <f ca="1"/>
        <v>48.702500000000001</v>
      </c>
    </row>
    <row r="3631" spans="33:34" x14ac:dyDescent="0.2">
      <c r="AG3631" vm="7764">
        <f ca="1"/>
        <v>43628</v>
      </c>
      <c r="AH3631" vm="7765">
        <f ca="1"/>
        <v>48.547499999999999</v>
      </c>
    </row>
    <row r="3632" spans="33:34" x14ac:dyDescent="0.2">
      <c r="AG3632" vm="7766">
        <f ca="1"/>
        <v>43629</v>
      </c>
      <c r="AH3632" vm="7767">
        <f ca="1"/>
        <v>48.537500000000001</v>
      </c>
    </row>
    <row r="3633" spans="33:34" x14ac:dyDescent="0.2">
      <c r="AG3633" vm="7768">
        <f ca="1"/>
        <v>43630</v>
      </c>
      <c r="AH3633" vm="7769">
        <f ca="1"/>
        <v>48.185000000000002</v>
      </c>
    </row>
    <row r="3634" spans="33:34" x14ac:dyDescent="0.2">
      <c r="AG3634" vm="7770">
        <f ca="1"/>
        <v>43633</v>
      </c>
      <c r="AH3634" vm="7771">
        <f ca="1"/>
        <v>48.472499999999997</v>
      </c>
    </row>
    <row r="3635" spans="33:34" x14ac:dyDescent="0.2">
      <c r="AG3635" vm="7772">
        <f ca="1"/>
        <v>43634</v>
      </c>
      <c r="AH3635" vm="7773">
        <f ca="1"/>
        <v>49.612499999999997</v>
      </c>
    </row>
    <row r="3636" spans="33:34" x14ac:dyDescent="0.2">
      <c r="AG3636" vm="7774">
        <f ca="1"/>
        <v>43635</v>
      </c>
      <c r="AH3636" vm="7775">
        <f ca="1"/>
        <v>49.467500000000001</v>
      </c>
    </row>
    <row r="3637" spans="33:34" x14ac:dyDescent="0.2">
      <c r="AG3637" vm="7776">
        <f ca="1"/>
        <v>43636</v>
      </c>
      <c r="AH3637" vm="7777">
        <f ca="1"/>
        <v>49.865000000000002</v>
      </c>
    </row>
    <row r="3638" spans="33:34" x14ac:dyDescent="0.2">
      <c r="AG3638" vm="7778">
        <f ca="1"/>
        <v>43637</v>
      </c>
      <c r="AH3638" vm="7779">
        <f ca="1"/>
        <v>49.695</v>
      </c>
    </row>
    <row r="3639" spans="33:34" x14ac:dyDescent="0.2">
      <c r="AG3639" vm="7780">
        <f ca="1"/>
        <v>43640</v>
      </c>
      <c r="AH3639" vm="7781">
        <f ca="1"/>
        <v>49.645000000000003</v>
      </c>
    </row>
    <row r="3640" spans="33:34" x14ac:dyDescent="0.2">
      <c r="AG3640" vm="7782">
        <f ca="1"/>
        <v>43641</v>
      </c>
      <c r="AH3640" vm="7783">
        <f ca="1"/>
        <v>48.892499999999998</v>
      </c>
    </row>
    <row r="3641" spans="33:34" x14ac:dyDescent="0.2">
      <c r="AG3641" vm="7784">
        <f ca="1"/>
        <v>43642</v>
      </c>
      <c r="AH3641" vm="7785">
        <f ca="1"/>
        <v>49.95</v>
      </c>
    </row>
    <row r="3642" spans="33:34" x14ac:dyDescent="0.2">
      <c r="AG3642" vm="7786">
        <f ca="1"/>
        <v>43643</v>
      </c>
      <c r="AH3642" vm="7787">
        <f ca="1"/>
        <v>49.935000000000002</v>
      </c>
    </row>
    <row r="3643" spans="33:34" x14ac:dyDescent="0.2">
      <c r="AG3643" vm="7788">
        <f ca="1"/>
        <v>43644</v>
      </c>
      <c r="AH3643" vm="1008">
        <f ca="1"/>
        <v>49.48</v>
      </c>
    </row>
    <row r="3644" spans="33:34" x14ac:dyDescent="0.2">
      <c r="AG3644" vm="1013">
        <f ca="1"/>
        <v>43647</v>
      </c>
      <c r="AH3644" vm="7789">
        <f ca="1"/>
        <v>50.387500000000003</v>
      </c>
    </row>
    <row r="3645" spans="33:34" x14ac:dyDescent="0.2">
      <c r="AG3645" vm="7790">
        <f ca="1"/>
        <v>43648</v>
      </c>
      <c r="AH3645" vm="7791">
        <f ca="1"/>
        <v>50.682499999999997</v>
      </c>
    </row>
    <row r="3646" spans="33:34" x14ac:dyDescent="0.2">
      <c r="AG3646" vm="7792">
        <f ca="1"/>
        <v>43649</v>
      </c>
      <c r="AH3646" vm="7793">
        <f ca="1"/>
        <v>51.102499999999999</v>
      </c>
    </row>
    <row r="3647" spans="33:34" x14ac:dyDescent="0.2">
      <c r="AG3647" vm="7794">
        <f ca="1"/>
        <v>43651</v>
      </c>
      <c r="AH3647" vm="7795">
        <f ca="1"/>
        <v>51.057499999999997</v>
      </c>
    </row>
    <row r="3648" spans="33:34" x14ac:dyDescent="0.2">
      <c r="AG3648" vm="7796">
        <f ca="1"/>
        <v>43654</v>
      </c>
      <c r="AH3648" vm="7797">
        <f ca="1"/>
        <v>50.005000000000003</v>
      </c>
    </row>
    <row r="3649" spans="33:34" x14ac:dyDescent="0.2">
      <c r="AG3649" vm="7798">
        <f ca="1"/>
        <v>43655</v>
      </c>
      <c r="AH3649" vm="7799">
        <f ca="1"/>
        <v>50.31</v>
      </c>
    </row>
    <row r="3650" spans="33:34" x14ac:dyDescent="0.2">
      <c r="AG3650" vm="7800">
        <f ca="1"/>
        <v>43656</v>
      </c>
      <c r="AH3650" vm="7801">
        <f ca="1"/>
        <v>50.807499999999997</v>
      </c>
    </row>
    <row r="3651" spans="33:34" x14ac:dyDescent="0.2">
      <c r="AG3651" vm="7802">
        <f ca="1"/>
        <v>43657</v>
      </c>
      <c r="AH3651" vm="7803">
        <f ca="1"/>
        <v>50.4375</v>
      </c>
    </row>
    <row r="3652" spans="33:34" x14ac:dyDescent="0.2">
      <c r="AG3652" vm="7804">
        <f ca="1"/>
        <v>43658</v>
      </c>
      <c r="AH3652" vm="7805">
        <f ca="1"/>
        <v>50.825000000000003</v>
      </c>
    </row>
    <row r="3653" spans="33:34" x14ac:dyDescent="0.2">
      <c r="AG3653" vm="7806">
        <f ca="1"/>
        <v>43661</v>
      </c>
      <c r="AH3653" vm="7807">
        <f ca="1"/>
        <v>51.302500000000002</v>
      </c>
    </row>
    <row r="3654" spans="33:34" x14ac:dyDescent="0.2">
      <c r="AG3654" vm="7808">
        <f ca="1"/>
        <v>43662</v>
      </c>
      <c r="AH3654" vm="7809">
        <f ca="1"/>
        <v>51.125</v>
      </c>
    </row>
    <row r="3655" spans="33:34" x14ac:dyDescent="0.2">
      <c r="AG3655" vm="7810">
        <f ca="1"/>
        <v>43663</v>
      </c>
      <c r="AH3655" vm="7811">
        <f ca="1"/>
        <v>50.837499999999999</v>
      </c>
    </row>
    <row r="3656" spans="33:34" x14ac:dyDescent="0.2">
      <c r="AG3656" vm="7812">
        <f ca="1"/>
        <v>43664</v>
      </c>
      <c r="AH3656" vm="7813">
        <f ca="1"/>
        <v>51.414999999999999</v>
      </c>
    </row>
    <row r="3657" spans="33:34" x14ac:dyDescent="0.2">
      <c r="AG3657" vm="7814">
        <f ca="1"/>
        <v>43665</v>
      </c>
      <c r="AH3657" vm="7815">
        <f ca="1"/>
        <v>50.647500000000001</v>
      </c>
    </row>
    <row r="3658" spans="33:34" x14ac:dyDescent="0.2">
      <c r="AG3658" vm="7816">
        <f ca="1"/>
        <v>43668</v>
      </c>
      <c r="AH3658" vm="7817">
        <f ca="1"/>
        <v>51.805</v>
      </c>
    </row>
    <row r="3659" spans="33:34" x14ac:dyDescent="0.2">
      <c r="AG3659" vm="7818">
        <f ca="1"/>
        <v>43669</v>
      </c>
      <c r="AH3659" vm="7819">
        <f ca="1"/>
        <v>52.21</v>
      </c>
    </row>
    <row r="3660" spans="33:34" x14ac:dyDescent="0.2">
      <c r="AG3660" vm="7820">
        <f ca="1"/>
        <v>43670</v>
      </c>
      <c r="AH3660" vm="7821">
        <f ca="1"/>
        <v>52.167499999999997</v>
      </c>
    </row>
    <row r="3661" spans="33:34" x14ac:dyDescent="0.2">
      <c r="AG3661" vm="7822">
        <f ca="1"/>
        <v>43671</v>
      </c>
      <c r="AH3661" vm="7823">
        <f ca="1"/>
        <v>51.755000000000003</v>
      </c>
    </row>
    <row r="3662" spans="33:34" x14ac:dyDescent="0.2">
      <c r="AG3662" vm="7824">
        <f ca="1"/>
        <v>43672</v>
      </c>
      <c r="AH3662" vm="7825">
        <f ca="1"/>
        <v>51.935000000000002</v>
      </c>
    </row>
    <row r="3663" spans="33:34" x14ac:dyDescent="0.2">
      <c r="AG3663" vm="7826">
        <f ca="1"/>
        <v>43675</v>
      </c>
      <c r="AH3663" vm="7827">
        <f ca="1"/>
        <v>52.42</v>
      </c>
    </row>
    <row r="3664" spans="33:34" x14ac:dyDescent="0.2">
      <c r="AG3664" vm="7828">
        <f ca="1"/>
        <v>43676</v>
      </c>
      <c r="AH3664" vm="7829">
        <f ca="1"/>
        <v>52.195</v>
      </c>
    </row>
    <row r="3665" spans="33:34" x14ac:dyDescent="0.2">
      <c r="AG3665" vm="7830">
        <f ca="1"/>
        <v>43677</v>
      </c>
      <c r="AH3665" vm="1014">
        <f ca="1"/>
        <v>53.26</v>
      </c>
    </row>
    <row r="3666" spans="33:34" x14ac:dyDescent="0.2">
      <c r="AG3666" vm="1019">
        <f ca="1"/>
        <v>43678</v>
      </c>
      <c r="AH3666" vm="7831">
        <f ca="1"/>
        <v>52.107500000000002</v>
      </c>
    </row>
    <row r="3667" spans="33:34" x14ac:dyDescent="0.2">
      <c r="AG3667" vm="7832">
        <f ca="1"/>
        <v>43679</v>
      </c>
      <c r="AH3667" vm="7833">
        <f ca="1"/>
        <v>51.005000000000003</v>
      </c>
    </row>
    <row r="3668" spans="33:34" x14ac:dyDescent="0.2">
      <c r="AG3668" vm="7834">
        <f ca="1"/>
        <v>43682</v>
      </c>
      <c r="AH3668" vm="7835">
        <f ca="1"/>
        <v>48.335000000000001</v>
      </c>
    </row>
    <row r="3669" spans="33:34" x14ac:dyDescent="0.2">
      <c r="AG3669" vm="7836">
        <f ca="1"/>
        <v>43683</v>
      </c>
      <c r="AH3669" vm="7679">
        <f ca="1"/>
        <v>49.25</v>
      </c>
    </row>
    <row r="3670" spans="33:34" x14ac:dyDescent="0.2">
      <c r="AG3670" vm="7837">
        <f ca="1"/>
        <v>43684</v>
      </c>
      <c r="AH3670" vm="7838">
        <f ca="1"/>
        <v>49.76</v>
      </c>
    </row>
    <row r="3671" spans="33:34" x14ac:dyDescent="0.2">
      <c r="AG3671" vm="7839">
        <f ca="1"/>
        <v>43685</v>
      </c>
      <c r="AH3671" vm="7840">
        <f ca="1"/>
        <v>50.857500000000002</v>
      </c>
    </row>
    <row r="3672" spans="33:34" x14ac:dyDescent="0.2">
      <c r="AG3672" vm="7841">
        <f ca="1"/>
        <v>43686</v>
      </c>
      <c r="AH3672" vm="7842">
        <f ca="1"/>
        <v>50.247500000000002</v>
      </c>
    </row>
    <row r="3673" spans="33:34" x14ac:dyDescent="0.2">
      <c r="AG3673" vm="7843">
        <f ca="1"/>
        <v>43689</v>
      </c>
      <c r="AH3673" vm="7844">
        <f ca="1"/>
        <v>50.12</v>
      </c>
    </row>
    <row r="3674" spans="33:34" x14ac:dyDescent="0.2">
      <c r="AG3674" vm="7845">
        <f ca="1"/>
        <v>43690</v>
      </c>
      <c r="AH3674" vm="7846">
        <f ca="1"/>
        <v>52.2425</v>
      </c>
    </row>
    <row r="3675" spans="33:34" x14ac:dyDescent="0.2">
      <c r="AG3675" vm="7847">
        <f ca="1"/>
        <v>43691</v>
      </c>
      <c r="AH3675" vm="7848">
        <f ca="1"/>
        <v>50.6875</v>
      </c>
    </row>
    <row r="3676" spans="33:34" x14ac:dyDescent="0.2">
      <c r="AG3676" vm="7849">
        <f ca="1"/>
        <v>43692</v>
      </c>
      <c r="AH3676" vm="7850">
        <f ca="1"/>
        <v>50.435000000000002</v>
      </c>
    </row>
    <row r="3677" spans="33:34" x14ac:dyDescent="0.2">
      <c r="AG3677" vm="7851">
        <f ca="1"/>
        <v>43693</v>
      </c>
      <c r="AH3677" vm="7852">
        <f ca="1"/>
        <v>51.625</v>
      </c>
    </row>
    <row r="3678" spans="33:34" x14ac:dyDescent="0.2">
      <c r="AG3678" vm="7853">
        <f ca="1"/>
        <v>43696</v>
      </c>
      <c r="AH3678" vm="7854">
        <f ca="1"/>
        <v>52.587499999999999</v>
      </c>
    </row>
    <row r="3679" spans="33:34" x14ac:dyDescent="0.2">
      <c r="AG3679" vm="7855">
        <f ca="1"/>
        <v>43697</v>
      </c>
      <c r="AH3679" vm="7856">
        <f ca="1"/>
        <v>52.59</v>
      </c>
    </row>
    <row r="3680" spans="33:34" x14ac:dyDescent="0.2">
      <c r="AG3680" vm="7857">
        <f ca="1"/>
        <v>43698</v>
      </c>
      <c r="AH3680" vm="7858">
        <f ca="1"/>
        <v>53.16</v>
      </c>
    </row>
    <row r="3681" spans="33:34" x14ac:dyDescent="0.2">
      <c r="AG3681" vm="7859">
        <f ca="1"/>
        <v>43699</v>
      </c>
      <c r="AH3681" vm="7860">
        <f ca="1"/>
        <v>53.115000000000002</v>
      </c>
    </row>
    <row r="3682" spans="33:34" x14ac:dyDescent="0.2">
      <c r="AG3682" vm="7861">
        <f ca="1"/>
        <v>43700</v>
      </c>
      <c r="AH3682" vm="7862">
        <f ca="1"/>
        <v>50.66</v>
      </c>
    </row>
    <row r="3683" spans="33:34" x14ac:dyDescent="0.2">
      <c r="AG3683" vm="7863">
        <f ca="1"/>
        <v>43703</v>
      </c>
      <c r="AH3683" vm="7864">
        <f ca="1"/>
        <v>51.622500000000002</v>
      </c>
    </row>
    <row r="3684" spans="33:34" x14ac:dyDescent="0.2">
      <c r="AG3684" vm="7865">
        <f ca="1"/>
        <v>43704</v>
      </c>
      <c r="AH3684" vm="7866">
        <f ca="1"/>
        <v>51.04</v>
      </c>
    </row>
    <row r="3685" spans="33:34" x14ac:dyDescent="0.2">
      <c r="AG3685" vm="7867">
        <f ca="1"/>
        <v>43705</v>
      </c>
      <c r="AH3685" vm="7868">
        <f ca="1"/>
        <v>51.3825</v>
      </c>
    </row>
    <row r="3686" spans="33:34" x14ac:dyDescent="0.2">
      <c r="AG3686" vm="7869">
        <f ca="1"/>
        <v>43706</v>
      </c>
      <c r="AH3686" vm="7870">
        <f ca="1"/>
        <v>52.252499999999998</v>
      </c>
    </row>
    <row r="3687" spans="33:34" x14ac:dyDescent="0.2">
      <c r="AG3687" vm="7871">
        <f ca="1"/>
        <v>43707</v>
      </c>
      <c r="AH3687" vm="1020">
        <f ca="1"/>
        <v>52.185000000000002</v>
      </c>
    </row>
    <row r="3688" spans="33:34" x14ac:dyDescent="0.2">
      <c r="AG3688" vm="7872">
        <f ca="1"/>
        <v>43711</v>
      </c>
      <c r="AH3688" vm="7873">
        <f ca="1"/>
        <v>51.424999999999997</v>
      </c>
    </row>
    <row r="3689" spans="33:34" x14ac:dyDescent="0.2">
      <c r="AG3689" vm="7874">
        <f ca="1"/>
        <v>43712</v>
      </c>
      <c r="AH3689" vm="7875">
        <f ca="1"/>
        <v>52.297499999999999</v>
      </c>
    </row>
    <row r="3690" spans="33:34" x14ac:dyDescent="0.2">
      <c r="AG3690" vm="7876">
        <f ca="1"/>
        <v>43713</v>
      </c>
      <c r="AH3690" vm="7877">
        <f ca="1"/>
        <v>53.32</v>
      </c>
    </row>
    <row r="3691" spans="33:34" x14ac:dyDescent="0.2">
      <c r="AG3691" vm="7878">
        <f ca="1"/>
        <v>43714</v>
      </c>
      <c r="AH3691" vm="7879">
        <f ca="1"/>
        <v>53.314999999999998</v>
      </c>
    </row>
    <row r="3692" spans="33:34" x14ac:dyDescent="0.2">
      <c r="AG3692" vm="7880">
        <f ca="1"/>
        <v>43717</v>
      </c>
      <c r="AH3692" vm="7881">
        <f ca="1"/>
        <v>53.542499999999997</v>
      </c>
    </row>
    <row r="3693" spans="33:34" x14ac:dyDescent="0.2">
      <c r="AG3693" vm="7882">
        <f ca="1"/>
        <v>43718</v>
      </c>
      <c r="AH3693" vm="7883">
        <f ca="1"/>
        <v>54.174999999999997</v>
      </c>
    </row>
    <row r="3694" spans="33:34" x14ac:dyDescent="0.2">
      <c r="AG3694" vm="7884">
        <f ca="1"/>
        <v>43719</v>
      </c>
      <c r="AH3694" vm="7885">
        <f ca="1"/>
        <v>55.897500000000001</v>
      </c>
    </row>
    <row r="3695" spans="33:34" x14ac:dyDescent="0.2">
      <c r="AG3695" vm="7886">
        <f ca="1"/>
        <v>43720</v>
      </c>
      <c r="AH3695" vm="7887">
        <f ca="1"/>
        <v>55.771299999999997</v>
      </c>
    </row>
    <row r="3696" spans="33:34" x14ac:dyDescent="0.2">
      <c r="AG3696" vm="7888">
        <f ca="1"/>
        <v>43721</v>
      </c>
      <c r="AH3696" vm="7889">
        <f ca="1"/>
        <v>54.6875</v>
      </c>
    </row>
    <row r="3697" spans="33:34" x14ac:dyDescent="0.2">
      <c r="AG3697" vm="7890">
        <f ca="1"/>
        <v>43724</v>
      </c>
      <c r="AH3697" vm="7891">
        <f ca="1"/>
        <v>54.975000000000001</v>
      </c>
    </row>
    <row r="3698" spans="33:34" x14ac:dyDescent="0.2">
      <c r="AG3698" vm="7892">
        <f ca="1"/>
        <v>43725</v>
      </c>
      <c r="AH3698" vm="7893">
        <f ca="1"/>
        <v>55.174999999999997</v>
      </c>
    </row>
    <row r="3699" spans="33:34" x14ac:dyDescent="0.2">
      <c r="AG3699" vm="7894">
        <f ca="1"/>
        <v>43726</v>
      </c>
      <c r="AH3699" vm="7895">
        <f ca="1"/>
        <v>55.692500000000003</v>
      </c>
    </row>
    <row r="3700" spans="33:34" x14ac:dyDescent="0.2">
      <c r="AG3700" vm="7896">
        <f ca="1"/>
        <v>43727</v>
      </c>
      <c r="AH3700" vm="7897">
        <f ca="1"/>
        <v>55.24</v>
      </c>
    </row>
    <row r="3701" spans="33:34" x14ac:dyDescent="0.2">
      <c r="AG3701" vm="7898">
        <f ca="1"/>
        <v>43728</v>
      </c>
      <c r="AH3701" vm="7899">
        <f ca="1"/>
        <v>54.432499999999997</v>
      </c>
    </row>
    <row r="3702" spans="33:34" x14ac:dyDescent="0.2">
      <c r="AG3702" vm="7900">
        <f ca="1"/>
        <v>43731</v>
      </c>
      <c r="AH3702" vm="7901">
        <f ca="1"/>
        <v>54.68</v>
      </c>
    </row>
    <row r="3703" spans="33:34" x14ac:dyDescent="0.2">
      <c r="AG3703" vm="7902">
        <f ca="1"/>
        <v>43732</v>
      </c>
      <c r="AH3703" vm="7903">
        <f ca="1"/>
        <v>54.42</v>
      </c>
    </row>
    <row r="3704" spans="33:34" x14ac:dyDescent="0.2">
      <c r="AG3704" vm="7904">
        <f ca="1"/>
        <v>43733</v>
      </c>
      <c r="AH3704" vm="7905">
        <f ca="1"/>
        <v>55.2575</v>
      </c>
    </row>
    <row r="3705" spans="33:34" x14ac:dyDescent="0.2">
      <c r="AG3705" vm="7906">
        <f ca="1"/>
        <v>43734</v>
      </c>
      <c r="AH3705" vm="7907">
        <f ca="1"/>
        <v>54.972499999999997</v>
      </c>
    </row>
    <row r="3706" spans="33:34" x14ac:dyDescent="0.2">
      <c r="AG3706" vm="7908">
        <f ca="1"/>
        <v>43735</v>
      </c>
      <c r="AH3706" vm="7909">
        <f ca="1"/>
        <v>54.704999999999998</v>
      </c>
    </row>
    <row r="3707" spans="33:34" x14ac:dyDescent="0.2">
      <c r="AG3707" vm="7910">
        <f ca="1"/>
        <v>43738</v>
      </c>
      <c r="AH3707" vm="1025">
        <f ca="1"/>
        <v>55.9925</v>
      </c>
    </row>
    <row r="3708" spans="33:34" x14ac:dyDescent="0.2">
      <c r="AG3708" vm="1030">
        <f ca="1"/>
        <v>43739</v>
      </c>
      <c r="AH3708" vm="7911">
        <f ca="1"/>
        <v>56.147500000000001</v>
      </c>
    </row>
    <row r="3709" spans="33:34" x14ac:dyDescent="0.2">
      <c r="AG3709" vm="7912">
        <f ca="1"/>
        <v>43740</v>
      </c>
      <c r="AH3709" vm="7913">
        <f ca="1"/>
        <v>54.74</v>
      </c>
    </row>
    <row r="3710" spans="33:34" x14ac:dyDescent="0.2">
      <c r="AG3710" vm="7914">
        <f ca="1"/>
        <v>43741</v>
      </c>
      <c r="AH3710" vm="7915">
        <f ca="1"/>
        <v>55.204999999999998</v>
      </c>
    </row>
    <row r="3711" spans="33:34" x14ac:dyDescent="0.2">
      <c r="AG3711" vm="7916">
        <f ca="1"/>
        <v>43742</v>
      </c>
      <c r="AH3711" vm="7917">
        <f ca="1"/>
        <v>56.752499999999998</v>
      </c>
    </row>
    <row r="3712" spans="33:34" x14ac:dyDescent="0.2">
      <c r="AG3712" vm="7918">
        <f ca="1"/>
        <v>43745</v>
      </c>
      <c r="AH3712" vm="7919">
        <f ca="1"/>
        <v>56.765000000000001</v>
      </c>
    </row>
    <row r="3713" spans="33:34" x14ac:dyDescent="0.2">
      <c r="AG3713" vm="7920">
        <f ca="1"/>
        <v>43746</v>
      </c>
      <c r="AH3713" vm="7921">
        <f ca="1"/>
        <v>56.1</v>
      </c>
    </row>
    <row r="3714" spans="33:34" x14ac:dyDescent="0.2">
      <c r="AG3714" vm="7922">
        <f ca="1"/>
        <v>43747</v>
      </c>
      <c r="AH3714" vm="7923">
        <f ca="1"/>
        <v>56.7575</v>
      </c>
    </row>
    <row r="3715" spans="33:34" x14ac:dyDescent="0.2">
      <c r="AG3715" vm="7924">
        <f ca="1"/>
        <v>43748</v>
      </c>
      <c r="AH3715" vm="7925">
        <f ca="1"/>
        <v>57.522500000000001</v>
      </c>
    </row>
    <row r="3716" spans="33:34" x14ac:dyDescent="0.2">
      <c r="AG3716" vm="7926">
        <f ca="1"/>
        <v>43749</v>
      </c>
      <c r="AH3716" vm="7927">
        <f ca="1"/>
        <v>59.052500000000002</v>
      </c>
    </row>
    <row r="3717" spans="33:34" x14ac:dyDescent="0.2">
      <c r="AG3717" vm="7928">
        <f ca="1"/>
        <v>43752</v>
      </c>
      <c r="AH3717" vm="7929">
        <f ca="1"/>
        <v>58.967500000000001</v>
      </c>
    </row>
    <row r="3718" spans="33:34" x14ac:dyDescent="0.2">
      <c r="AG3718" vm="7930">
        <f ca="1"/>
        <v>43753</v>
      </c>
      <c r="AH3718" vm="7931">
        <f ca="1"/>
        <v>58.83</v>
      </c>
    </row>
    <row r="3719" spans="33:34" x14ac:dyDescent="0.2">
      <c r="AG3719" vm="7932">
        <f ca="1"/>
        <v>43754</v>
      </c>
      <c r="AH3719" vm="7933">
        <f ca="1"/>
        <v>58.592500000000001</v>
      </c>
    </row>
    <row r="3720" spans="33:34" x14ac:dyDescent="0.2">
      <c r="AG3720" vm="7934">
        <f ca="1"/>
        <v>43755</v>
      </c>
      <c r="AH3720" vm="7935">
        <f ca="1"/>
        <v>58.82</v>
      </c>
    </row>
    <row r="3721" spans="33:34" x14ac:dyDescent="0.2">
      <c r="AG3721" vm="7936">
        <f ca="1"/>
        <v>43756</v>
      </c>
      <c r="AH3721" vm="7937">
        <f ca="1"/>
        <v>59.102499999999999</v>
      </c>
    </row>
    <row r="3722" spans="33:34" x14ac:dyDescent="0.2">
      <c r="AG3722" vm="7938">
        <f ca="1"/>
        <v>43759</v>
      </c>
      <c r="AH3722" vm="7939">
        <f ca="1"/>
        <v>60.127499999999998</v>
      </c>
    </row>
    <row r="3723" spans="33:34" x14ac:dyDescent="0.2">
      <c r="AG3723" vm="7940">
        <f ca="1"/>
        <v>43760</v>
      </c>
      <c r="AH3723" vm="7941">
        <f ca="1"/>
        <v>59.99</v>
      </c>
    </row>
    <row r="3724" spans="33:34" x14ac:dyDescent="0.2">
      <c r="AG3724" vm="7942">
        <f ca="1"/>
        <v>43761</v>
      </c>
      <c r="AH3724" vm="7943">
        <f ca="1"/>
        <v>60.795000000000002</v>
      </c>
    </row>
    <row r="3725" spans="33:34" x14ac:dyDescent="0.2">
      <c r="AG3725" vm="7944">
        <f ca="1"/>
        <v>43762</v>
      </c>
      <c r="AH3725" vm="7945">
        <f ca="1"/>
        <v>60.895000000000003</v>
      </c>
    </row>
    <row r="3726" spans="33:34" x14ac:dyDescent="0.2">
      <c r="AG3726" vm="7946">
        <f ca="1"/>
        <v>43763</v>
      </c>
      <c r="AH3726" vm="7947">
        <f ca="1"/>
        <v>61.645000000000003</v>
      </c>
    </row>
    <row r="3727" spans="33:34" x14ac:dyDescent="0.2">
      <c r="AG3727" vm="7948">
        <f ca="1"/>
        <v>43766</v>
      </c>
      <c r="AH3727" vm="7949">
        <f ca="1"/>
        <v>62.262500000000003</v>
      </c>
    </row>
    <row r="3728" spans="33:34" x14ac:dyDescent="0.2">
      <c r="AG3728" vm="7950">
        <f ca="1"/>
        <v>43767</v>
      </c>
      <c r="AH3728" vm="7951">
        <f ca="1"/>
        <v>60.822499999999998</v>
      </c>
    </row>
    <row r="3729" spans="33:34" x14ac:dyDescent="0.2">
      <c r="AG3729" vm="7952">
        <f ca="1"/>
        <v>43768</v>
      </c>
      <c r="AH3729" vm="7953">
        <f ca="1"/>
        <v>60.814999999999998</v>
      </c>
    </row>
    <row r="3730" spans="33:34" x14ac:dyDescent="0.2">
      <c r="AG3730" vm="7954">
        <f ca="1"/>
        <v>43769</v>
      </c>
      <c r="AH3730" vm="1031">
        <f ca="1"/>
        <v>62.19</v>
      </c>
    </row>
    <row r="3731" spans="33:34" x14ac:dyDescent="0.2">
      <c r="AG3731" vm="1036">
        <f ca="1"/>
        <v>43770</v>
      </c>
      <c r="AH3731" vm="7955">
        <f ca="1"/>
        <v>63.954999999999998</v>
      </c>
    </row>
    <row r="3732" spans="33:34" x14ac:dyDescent="0.2">
      <c r="AG3732" vm="7956">
        <f ca="1"/>
        <v>43773</v>
      </c>
      <c r="AH3732" vm="7957">
        <f ca="1"/>
        <v>64.375</v>
      </c>
    </row>
    <row r="3733" spans="33:34" x14ac:dyDescent="0.2">
      <c r="AG3733" vm="7958">
        <f ca="1"/>
        <v>43774</v>
      </c>
      <c r="AH3733" vm="7959">
        <f ca="1"/>
        <v>64.282499999999999</v>
      </c>
    </row>
    <row r="3734" spans="33:34" x14ac:dyDescent="0.2">
      <c r="AG3734" vm="7960">
        <f ca="1"/>
        <v>43775</v>
      </c>
      <c r="AH3734" vm="7961">
        <f ca="1"/>
        <v>64.31</v>
      </c>
    </row>
    <row r="3735" spans="33:34" x14ac:dyDescent="0.2">
      <c r="AG3735" vm="7962">
        <f ca="1"/>
        <v>43776</v>
      </c>
      <c r="AH3735" vm="7963">
        <f ca="1"/>
        <v>64.857500000000002</v>
      </c>
    </row>
    <row r="3736" spans="33:34" x14ac:dyDescent="0.2">
      <c r="AG3736" vm="7964">
        <f ca="1"/>
        <v>43777</v>
      </c>
      <c r="AH3736" vm="7965">
        <f ca="1"/>
        <v>65.034999999999997</v>
      </c>
    </row>
    <row r="3737" spans="33:34" x14ac:dyDescent="0.2">
      <c r="AG3737" vm="7966">
        <f ca="1"/>
        <v>43780</v>
      </c>
      <c r="AH3737" vm="7967">
        <f ca="1"/>
        <v>65.55</v>
      </c>
    </row>
    <row r="3738" spans="33:34" x14ac:dyDescent="0.2">
      <c r="AG3738" vm="7968">
        <f ca="1"/>
        <v>43781</v>
      </c>
      <c r="AH3738" vm="7969">
        <f ca="1"/>
        <v>65.489999999999995</v>
      </c>
    </row>
    <row r="3739" spans="33:34" x14ac:dyDescent="0.2">
      <c r="AG3739" vm="7970">
        <f ca="1"/>
        <v>43782</v>
      </c>
      <c r="AH3739" vm="7971">
        <f ca="1"/>
        <v>66.117500000000007</v>
      </c>
    </row>
    <row r="3740" spans="33:34" x14ac:dyDescent="0.2">
      <c r="AG3740" vm="7972">
        <f ca="1"/>
        <v>43783</v>
      </c>
      <c r="AH3740" vm="7973">
        <f ca="1"/>
        <v>65.66</v>
      </c>
    </row>
    <row r="3741" spans="33:34" x14ac:dyDescent="0.2">
      <c r="AG3741" vm="7974">
        <f ca="1"/>
        <v>43784</v>
      </c>
      <c r="AH3741" vm="7975">
        <f ca="1"/>
        <v>66.44</v>
      </c>
    </row>
    <row r="3742" spans="33:34" x14ac:dyDescent="0.2">
      <c r="AG3742" vm="7976">
        <f ca="1"/>
        <v>43787</v>
      </c>
      <c r="AH3742" vm="7977">
        <f ca="1"/>
        <v>66.775000000000006</v>
      </c>
    </row>
    <row r="3743" spans="33:34" x14ac:dyDescent="0.2">
      <c r="AG3743" vm="7978">
        <f ca="1"/>
        <v>43788</v>
      </c>
      <c r="AH3743" vm="7979">
        <f ca="1"/>
        <v>66.572500000000005</v>
      </c>
    </row>
    <row r="3744" spans="33:34" x14ac:dyDescent="0.2">
      <c r="AG3744" vm="7980">
        <f ca="1"/>
        <v>43789</v>
      </c>
      <c r="AH3744" vm="7981">
        <f ca="1"/>
        <v>65.797499999999999</v>
      </c>
    </row>
    <row r="3745" spans="33:34" x14ac:dyDescent="0.2">
      <c r="AG3745" vm="7982">
        <f ca="1"/>
        <v>43790</v>
      </c>
      <c r="AH3745" vm="7983">
        <f ca="1"/>
        <v>65.502499999999998</v>
      </c>
    </row>
    <row r="3746" spans="33:34" x14ac:dyDescent="0.2">
      <c r="AG3746" vm="7984">
        <f ca="1"/>
        <v>43791</v>
      </c>
      <c r="AH3746" vm="7985">
        <f ca="1"/>
        <v>65.444999999999993</v>
      </c>
    </row>
    <row r="3747" spans="33:34" x14ac:dyDescent="0.2">
      <c r="AG3747" vm="7986">
        <f ca="1"/>
        <v>43794</v>
      </c>
      <c r="AH3747" vm="7987">
        <f ca="1"/>
        <v>66.592500000000001</v>
      </c>
    </row>
    <row r="3748" spans="33:34" x14ac:dyDescent="0.2">
      <c r="AG3748" vm="7988">
        <f ca="1"/>
        <v>43795</v>
      </c>
      <c r="AH3748" vm="7989">
        <f ca="1"/>
        <v>66.072500000000005</v>
      </c>
    </row>
    <row r="3749" spans="33:34" x14ac:dyDescent="0.2">
      <c r="AG3749" vm="7990">
        <f ca="1"/>
        <v>43796</v>
      </c>
      <c r="AH3749" vm="7991">
        <f ca="1"/>
        <v>66.959999999999994</v>
      </c>
    </row>
    <row r="3750" spans="33:34" x14ac:dyDescent="0.2">
      <c r="AG3750" vm="7992">
        <f ca="1"/>
        <v>43798</v>
      </c>
      <c r="AH3750" vm="1037">
        <f ca="1"/>
        <v>66.8125</v>
      </c>
    </row>
    <row r="3751" spans="33:34" x14ac:dyDescent="0.2">
      <c r="AG3751" vm="7993">
        <f ca="1"/>
        <v>43801</v>
      </c>
      <c r="AH3751" vm="7994">
        <f ca="1"/>
        <v>66.040000000000006</v>
      </c>
    </row>
    <row r="3752" spans="33:34" x14ac:dyDescent="0.2">
      <c r="AG3752" vm="7995">
        <f ca="1"/>
        <v>43802</v>
      </c>
      <c r="AH3752" vm="7996">
        <f ca="1"/>
        <v>64.862499999999997</v>
      </c>
    </row>
    <row r="3753" spans="33:34" x14ac:dyDescent="0.2">
      <c r="AG3753" vm="7997">
        <f ca="1"/>
        <v>43803</v>
      </c>
      <c r="AH3753" vm="7998">
        <f ca="1"/>
        <v>65.435000000000002</v>
      </c>
    </row>
    <row r="3754" spans="33:34" x14ac:dyDescent="0.2">
      <c r="AG3754" vm="7999">
        <f ca="1"/>
        <v>43804</v>
      </c>
      <c r="AH3754" vm="8000">
        <f ca="1"/>
        <v>66.394999999999996</v>
      </c>
    </row>
    <row r="3755" spans="33:34" x14ac:dyDescent="0.2">
      <c r="AG3755" vm="8001">
        <f ca="1"/>
        <v>43805</v>
      </c>
      <c r="AH3755" vm="8002">
        <f ca="1"/>
        <v>67.677499999999995</v>
      </c>
    </row>
    <row r="3756" spans="33:34" x14ac:dyDescent="0.2">
      <c r="AG3756" vm="8003">
        <f ca="1"/>
        <v>43808</v>
      </c>
      <c r="AH3756" vm="8004">
        <f ca="1"/>
        <v>66.73</v>
      </c>
    </row>
    <row r="3757" spans="33:34" x14ac:dyDescent="0.2">
      <c r="AG3757" vm="8005">
        <f ca="1"/>
        <v>43809</v>
      </c>
      <c r="AH3757" vm="8006">
        <f ca="1"/>
        <v>67.12</v>
      </c>
    </row>
    <row r="3758" spans="33:34" x14ac:dyDescent="0.2">
      <c r="AG3758" vm="8007">
        <f ca="1"/>
        <v>43810</v>
      </c>
      <c r="AH3758" vm="8008">
        <f ca="1"/>
        <v>67.692499999999995</v>
      </c>
    </row>
    <row r="3759" spans="33:34" x14ac:dyDescent="0.2">
      <c r="AG3759" vm="8009">
        <f ca="1"/>
        <v>43811</v>
      </c>
      <c r="AH3759" vm="8010">
        <f ca="1"/>
        <v>67.864999999999995</v>
      </c>
    </row>
    <row r="3760" spans="33:34" x14ac:dyDescent="0.2">
      <c r="AG3760" vm="8011">
        <f ca="1"/>
        <v>43812</v>
      </c>
      <c r="AH3760" vm="8012">
        <f ca="1"/>
        <v>68.787499999999994</v>
      </c>
    </row>
    <row r="3761" spans="33:34" x14ac:dyDescent="0.2">
      <c r="AG3761" vm="8013">
        <f ca="1"/>
        <v>43815</v>
      </c>
      <c r="AH3761" vm="8014">
        <f ca="1"/>
        <v>69.965000000000003</v>
      </c>
    </row>
    <row r="3762" spans="33:34" x14ac:dyDescent="0.2">
      <c r="AG3762" vm="8015">
        <f ca="1"/>
        <v>43816</v>
      </c>
      <c r="AH3762" vm="8016">
        <f ca="1"/>
        <v>70.102500000000006</v>
      </c>
    </row>
    <row r="3763" spans="33:34" x14ac:dyDescent="0.2">
      <c r="AG3763" vm="8017">
        <f ca="1"/>
        <v>43817</v>
      </c>
      <c r="AH3763" vm="8018">
        <f ca="1"/>
        <v>69.935000000000002</v>
      </c>
    </row>
    <row r="3764" spans="33:34" x14ac:dyDescent="0.2">
      <c r="AG3764" vm="8019">
        <f ca="1"/>
        <v>43818</v>
      </c>
      <c r="AH3764" vm="8020">
        <f ca="1"/>
        <v>70.004999999999995</v>
      </c>
    </row>
    <row r="3765" spans="33:34" x14ac:dyDescent="0.2">
      <c r="AG3765" vm="8021">
        <f ca="1"/>
        <v>43819</v>
      </c>
      <c r="AH3765" vm="8022">
        <f ca="1"/>
        <v>69.86</v>
      </c>
    </row>
    <row r="3766" spans="33:34" x14ac:dyDescent="0.2">
      <c r="AG3766" vm="8023">
        <f ca="1"/>
        <v>43822</v>
      </c>
      <c r="AH3766" vm="8024">
        <f ca="1"/>
        <v>71</v>
      </c>
    </row>
    <row r="3767" spans="33:34" x14ac:dyDescent="0.2">
      <c r="AG3767" vm="8025">
        <f ca="1"/>
        <v>43823</v>
      </c>
      <c r="AH3767" vm="8026">
        <f ca="1"/>
        <v>71.067499999999995</v>
      </c>
    </row>
    <row r="3768" spans="33:34" x14ac:dyDescent="0.2">
      <c r="AG3768" vm="8027">
        <f ca="1"/>
        <v>43825</v>
      </c>
      <c r="AH3768" vm="8028">
        <f ca="1"/>
        <v>72.477500000000006</v>
      </c>
    </row>
    <row r="3769" spans="33:34" x14ac:dyDescent="0.2">
      <c r="AG3769" vm="8029">
        <f ca="1"/>
        <v>43826</v>
      </c>
      <c r="AH3769" vm="8030">
        <f ca="1"/>
        <v>72.45</v>
      </c>
    </row>
    <row r="3770" spans="33:34" x14ac:dyDescent="0.2">
      <c r="AG3770" vm="8031">
        <f ca="1"/>
        <v>43829</v>
      </c>
      <c r="AH3770" vm="8032">
        <f ca="1"/>
        <v>72.88</v>
      </c>
    </row>
    <row r="3771" spans="33:34" x14ac:dyDescent="0.2">
      <c r="AG3771" vm="8033">
        <f ca="1"/>
        <v>43830</v>
      </c>
      <c r="AH3771" vm="1043">
        <f ca="1"/>
        <v>73.412499999999994</v>
      </c>
    </row>
    <row r="3772" spans="33:34" x14ac:dyDescent="0.2">
      <c r="AG3772" vm="8034">
        <f ca="1"/>
        <v>43832</v>
      </c>
      <c r="AH3772" vm="8035">
        <f ca="1"/>
        <v>75.087500000000006</v>
      </c>
    </row>
    <row r="3773" spans="33:34" x14ac:dyDescent="0.2">
      <c r="AG3773" vm="8036">
        <f ca="1"/>
        <v>43833</v>
      </c>
      <c r="AH3773" vm="8037">
        <f ca="1"/>
        <v>74.357500000000002</v>
      </c>
    </row>
    <row r="3774" spans="33:34" x14ac:dyDescent="0.2">
      <c r="AG3774" vm="8038">
        <f ca="1"/>
        <v>43836</v>
      </c>
      <c r="AH3774" vm="8039">
        <f ca="1"/>
        <v>74.95</v>
      </c>
    </row>
    <row r="3775" spans="33:34" x14ac:dyDescent="0.2">
      <c r="AG3775" vm="8040">
        <f ca="1"/>
        <v>43837</v>
      </c>
      <c r="AH3775" vm="8041">
        <f ca="1"/>
        <v>74.597499999999997</v>
      </c>
    </row>
    <row r="3776" spans="33:34" x14ac:dyDescent="0.2">
      <c r="AG3776" vm="8042">
        <f ca="1"/>
        <v>43838</v>
      </c>
      <c r="AH3776" vm="8043">
        <f ca="1"/>
        <v>75.797499999999999</v>
      </c>
    </row>
    <row r="3777" spans="33:34" x14ac:dyDescent="0.2">
      <c r="AG3777" vm="8044">
        <f ca="1"/>
        <v>43839</v>
      </c>
      <c r="AH3777" vm="8045">
        <f ca="1"/>
        <v>77.407499999999999</v>
      </c>
    </row>
    <row r="3778" spans="33:34" x14ac:dyDescent="0.2">
      <c r="AG3778" vm="8046">
        <f ca="1"/>
        <v>43840</v>
      </c>
      <c r="AH3778" vm="8047">
        <f ca="1"/>
        <v>77.582499999999996</v>
      </c>
    </row>
    <row r="3779" spans="33:34" x14ac:dyDescent="0.2">
      <c r="AG3779" vm="8048">
        <f ca="1"/>
        <v>43843</v>
      </c>
      <c r="AH3779" vm="8049">
        <f ca="1"/>
        <v>79.239999999999995</v>
      </c>
    </row>
    <row r="3780" spans="33:34" x14ac:dyDescent="0.2">
      <c r="AG3780" vm="8050">
        <f ca="1"/>
        <v>43844</v>
      </c>
      <c r="AH3780" vm="8051">
        <f ca="1"/>
        <v>78.17</v>
      </c>
    </row>
    <row r="3781" spans="33:34" x14ac:dyDescent="0.2">
      <c r="AG3781" vm="8052">
        <f ca="1"/>
        <v>43845</v>
      </c>
      <c r="AH3781" vm="8053">
        <f ca="1"/>
        <v>77.834999999999994</v>
      </c>
    </row>
    <row r="3782" spans="33:34" x14ac:dyDescent="0.2">
      <c r="AG3782" vm="8054">
        <f ca="1"/>
        <v>43846</v>
      </c>
      <c r="AH3782" vm="8055">
        <f ca="1"/>
        <v>78.81</v>
      </c>
    </row>
    <row r="3783" spans="33:34" x14ac:dyDescent="0.2">
      <c r="AG3783" vm="8056">
        <f ca="1"/>
        <v>43847</v>
      </c>
      <c r="AH3783" vm="8057">
        <f ca="1"/>
        <v>79.682500000000005</v>
      </c>
    </row>
    <row r="3784" spans="33:34" x14ac:dyDescent="0.2">
      <c r="AG3784" vm="8058">
        <f ca="1"/>
        <v>43851</v>
      </c>
      <c r="AH3784" vm="8059">
        <f ca="1"/>
        <v>79.142499999999998</v>
      </c>
    </row>
    <row r="3785" spans="33:34" x14ac:dyDescent="0.2">
      <c r="AG3785" vm="8060">
        <f ca="1"/>
        <v>43852</v>
      </c>
      <c r="AH3785" vm="8061">
        <f ca="1"/>
        <v>79.424999999999997</v>
      </c>
    </row>
    <row r="3786" spans="33:34" x14ac:dyDescent="0.2">
      <c r="AG3786" vm="8062">
        <f ca="1"/>
        <v>43853</v>
      </c>
      <c r="AH3786" vm="8063">
        <f ca="1"/>
        <v>79.807500000000005</v>
      </c>
    </row>
    <row r="3787" spans="33:34" x14ac:dyDescent="0.2">
      <c r="AG3787" vm="8064">
        <f ca="1"/>
        <v>43854</v>
      </c>
      <c r="AH3787" vm="8065">
        <f ca="1"/>
        <v>79.577500000000001</v>
      </c>
    </row>
    <row r="3788" spans="33:34" x14ac:dyDescent="0.2">
      <c r="AG3788" vm="8066">
        <f ca="1"/>
        <v>43857</v>
      </c>
      <c r="AH3788" vm="8067">
        <f ca="1"/>
        <v>77.237499999999997</v>
      </c>
    </row>
    <row r="3789" spans="33:34" x14ac:dyDescent="0.2">
      <c r="AG3789" vm="8068">
        <f ca="1"/>
        <v>43858</v>
      </c>
      <c r="AH3789" vm="8069">
        <f ca="1"/>
        <v>79.422499999999999</v>
      </c>
    </row>
    <row r="3790" spans="33:34" x14ac:dyDescent="0.2">
      <c r="AG3790" vm="8070">
        <f ca="1"/>
        <v>43859</v>
      </c>
      <c r="AH3790" vm="8071">
        <f ca="1"/>
        <v>81.084999999999994</v>
      </c>
    </row>
    <row r="3791" spans="33:34" x14ac:dyDescent="0.2">
      <c r="AG3791" vm="8072">
        <f ca="1"/>
        <v>43860</v>
      </c>
      <c r="AH3791" vm="8073">
        <f ca="1"/>
        <v>80.967500000000001</v>
      </c>
    </row>
    <row r="3792" spans="33:34" x14ac:dyDescent="0.2">
      <c r="AG3792" vm="8074">
        <f ca="1"/>
        <v>43861</v>
      </c>
      <c r="AH3792" vm="1049">
        <f ca="1"/>
        <v>77.377499999999998</v>
      </c>
    </row>
    <row r="3793" spans="33:34" x14ac:dyDescent="0.2">
      <c r="AG3793" vm="8075">
        <f ca="1"/>
        <v>43864</v>
      </c>
      <c r="AH3793" vm="8076">
        <f ca="1"/>
        <v>77.165000000000006</v>
      </c>
    </row>
    <row r="3794" spans="33:34" x14ac:dyDescent="0.2">
      <c r="AG3794" vm="8077">
        <f ca="1"/>
        <v>43865</v>
      </c>
      <c r="AH3794" vm="8078">
        <f ca="1"/>
        <v>79.712500000000006</v>
      </c>
    </row>
    <row r="3795" spans="33:34" x14ac:dyDescent="0.2">
      <c r="AG3795" vm="8079">
        <f ca="1"/>
        <v>43866</v>
      </c>
      <c r="AH3795" vm="8080">
        <f ca="1"/>
        <v>80.362499999999997</v>
      </c>
    </row>
    <row r="3796" spans="33:34" x14ac:dyDescent="0.2">
      <c r="AG3796" vm="8081">
        <f ca="1"/>
        <v>43867</v>
      </c>
      <c r="AH3796" vm="8082">
        <f ca="1"/>
        <v>81.302499999999995</v>
      </c>
    </row>
    <row r="3797" spans="33:34" x14ac:dyDescent="0.2">
      <c r="AG3797" vm="8083">
        <f ca="1"/>
        <v>43868</v>
      </c>
      <c r="AH3797" vm="8084">
        <f ca="1"/>
        <v>80.007499999999993</v>
      </c>
    </row>
    <row r="3798" spans="33:34" x14ac:dyDescent="0.2">
      <c r="AG3798" vm="8085">
        <f ca="1"/>
        <v>43871</v>
      </c>
      <c r="AH3798" vm="8086">
        <f ca="1"/>
        <v>80.387500000000003</v>
      </c>
    </row>
    <row r="3799" spans="33:34" x14ac:dyDescent="0.2">
      <c r="AG3799" vm="8087">
        <f ca="1"/>
        <v>43872</v>
      </c>
      <c r="AH3799" vm="8088">
        <f ca="1"/>
        <v>79.902500000000003</v>
      </c>
    </row>
    <row r="3800" spans="33:34" x14ac:dyDescent="0.2">
      <c r="AG3800" vm="8089">
        <f ca="1"/>
        <v>43873</v>
      </c>
      <c r="AH3800" vm="8090">
        <f ca="1"/>
        <v>81.8</v>
      </c>
    </row>
    <row r="3801" spans="33:34" x14ac:dyDescent="0.2">
      <c r="AG3801" vm="8091">
        <f ca="1"/>
        <v>43874</v>
      </c>
      <c r="AH3801" vm="8092">
        <f ca="1"/>
        <v>81.217500000000001</v>
      </c>
    </row>
    <row r="3802" spans="33:34" x14ac:dyDescent="0.2">
      <c r="AG3802" vm="8093">
        <f ca="1"/>
        <v>43875</v>
      </c>
      <c r="AH3802" vm="8094">
        <f ca="1"/>
        <v>81.237499999999997</v>
      </c>
    </row>
    <row r="3803" spans="33:34" x14ac:dyDescent="0.2">
      <c r="AG3803" vm="8095">
        <f ca="1"/>
        <v>43879</v>
      </c>
      <c r="AH3803" vm="8096">
        <f ca="1"/>
        <v>79.75</v>
      </c>
    </row>
    <row r="3804" spans="33:34" x14ac:dyDescent="0.2">
      <c r="AG3804" vm="8097">
        <f ca="1"/>
        <v>43880</v>
      </c>
      <c r="AH3804" vm="8098">
        <f ca="1"/>
        <v>80.905000000000001</v>
      </c>
    </row>
    <row r="3805" spans="33:34" x14ac:dyDescent="0.2">
      <c r="AG3805" vm="8099">
        <f ca="1"/>
        <v>43881</v>
      </c>
      <c r="AH3805" vm="8100">
        <f ca="1"/>
        <v>80.075000000000003</v>
      </c>
    </row>
    <row r="3806" spans="33:34" x14ac:dyDescent="0.2">
      <c r="AG3806" vm="8101">
        <f ca="1"/>
        <v>43882</v>
      </c>
      <c r="AH3806" vm="8102">
        <f ca="1"/>
        <v>78.262500000000003</v>
      </c>
    </row>
    <row r="3807" spans="33:34" x14ac:dyDescent="0.2">
      <c r="AG3807" vm="8103">
        <f ca="1"/>
        <v>43885</v>
      </c>
      <c r="AH3807" vm="8104">
        <f ca="1"/>
        <v>74.545000000000002</v>
      </c>
    </row>
    <row r="3808" spans="33:34" x14ac:dyDescent="0.2">
      <c r="AG3808" vm="8105">
        <f ca="1"/>
        <v>43886</v>
      </c>
      <c r="AH3808" vm="8106">
        <f ca="1"/>
        <v>72.02</v>
      </c>
    </row>
    <row r="3809" spans="33:34" x14ac:dyDescent="0.2">
      <c r="AG3809" vm="8107">
        <f ca="1"/>
        <v>43887</v>
      </c>
      <c r="AH3809" vm="8108">
        <f ca="1"/>
        <v>73.162499999999994</v>
      </c>
    </row>
    <row r="3810" spans="33:34" x14ac:dyDescent="0.2">
      <c r="AG3810" vm="8109">
        <f ca="1"/>
        <v>43888</v>
      </c>
      <c r="AH3810" vm="8110">
        <f ca="1"/>
        <v>68.38</v>
      </c>
    </row>
    <row r="3811" spans="33:34" x14ac:dyDescent="0.2">
      <c r="AG3811" vm="8111">
        <f ca="1"/>
        <v>43889</v>
      </c>
      <c r="AH3811" vm="1055">
        <f ca="1"/>
        <v>68.34</v>
      </c>
    </row>
    <row r="3812" spans="33:34" x14ac:dyDescent="0.2">
      <c r="AG3812" vm="8112">
        <f ca="1"/>
        <v>43892</v>
      </c>
      <c r="AH3812" vm="8113">
        <f ca="1"/>
        <v>74.702500000000001</v>
      </c>
    </row>
    <row r="3813" spans="33:34" x14ac:dyDescent="0.2">
      <c r="AG3813" vm="8114">
        <f ca="1"/>
        <v>43893</v>
      </c>
      <c r="AH3813" vm="8115">
        <f ca="1"/>
        <v>72.33</v>
      </c>
    </row>
    <row r="3814" spans="33:34" x14ac:dyDescent="0.2">
      <c r="AG3814" vm="8116">
        <f ca="1"/>
        <v>43894</v>
      </c>
      <c r="AH3814" vm="8117">
        <f ca="1"/>
        <v>75.685000000000002</v>
      </c>
    </row>
    <row r="3815" spans="33:34" x14ac:dyDescent="0.2">
      <c r="AG3815" vm="8118">
        <f ca="1"/>
        <v>43895</v>
      </c>
      <c r="AH3815" vm="8119">
        <f ca="1"/>
        <v>73.23</v>
      </c>
    </row>
    <row r="3816" spans="33:34" x14ac:dyDescent="0.2">
      <c r="AG3816" vm="8120">
        <f ca="1"/>
        <v>43896</v>
      </c>
      <c r="AH3816" vm="8121">
        <f ca="1"/>
        <v>72.257499999999993</v>
      </c>
    </row>
    <row r="3817" spans="33:34" x14ac:dyDescent="0.2">
      <c r="AG3817" vm="8122">
        <f ca="1"/>
        <v>43899</v>
      </c>
      <c r="AH3817" vm="8123">
        <f ca="1"/>
        <v>66.542500000000004</v>
      </c>
    </row>
    <row r="3818" spans="33:34" x14ac:dyDescent="0.2">
      <c r="AG3818" vm="8124">
        <f ca="1"/>
        <v>43900</v>
      </c>
      <c r="AH3818" vm="8125">
        <f ca="1"/>
        <v>71.334999999999994</v>
      </c>
    </row>
    <row r="3819" spans="33:34" x14ac:dyDescent="0.2">
      <c r="AG3819" vm="8126">
        <f ca="1"/>
        <v>43901</v>
      </c>
      <c r="AH3819" vm="8127">
        <f ca="1"/>
        <v>68.857500000000002</v>
      </c>
    </row>
    <row r="3820" spans="33:34" x14ac:dyDescent="0.2">
      <c r="AG3820" vm="8128">
        <f ca="1"/>
        <v>43902</v>
      </c>
      <c r="AH3820" vm="8129">
        <f ca="1"/>
        <v>62.057499999999997</v>
      </c>
    </row>
    <row r="3821" spans="33:34" x14ac:dyDescent="0.2">
      <c r="AG3821" vm="8130">
        <f ca="1"/>
        <v>43903</v>
      </c>
      <c r="AH3821" vm="8131">
        <f ca="1"/>
        <v>69.492500000000007</v>
      </c>
    </row>
    <row r="3822" spans="33:34" x14ac:dyDescent="0.2">
      <c r="AG3822" vm="8132">
        <f ca="1"/>
        <v>43906</v>
      </c>
      <c r="AH3822" vm="8133">
        <f ca="1"/>
        <v>60.552500000000002</v>
      </c>
    </row>
    <row r="3823" spans="33:34" x14ac:dyDescent="0.2">
      <c r="AG3823" vm="8134">
        <f ca="1"/>
        <v>43907</v>
      </c>
      <c r="AH3823" vm="8135">
        <f ca="1"/>
        <v>63.215000000000003</v>
      </c>
    </row>
    <row r="3824" spans="33:34" x14ac:dyDescent="0.2">
      <c r="AG3824" vm="8136">
        <f ca="1"/>
        <v>43908</v>
      </c>
      <c r="AH3824" vm="8137">
        <f ca="1"/>
        <v>61.667499999999997</v>
      </c>
    </row>
    <row r="3825" spans="33:34" x14ac:dyDescent="0.2">
      <c r="AG3825" vm="8138">
        <f ca="1"/>
        <v>43909</v>
      </c>
      <c r="AH3825" vm="8139">
        <f ca="1"/>
        <v>61.195</v>
      </c>
    </row>
    <row r="3826" spans="33:34" x14ac:dyDescent="0.2">
      <c r="AG3826" vm="8140">
        <f ca="1"/>
        <v>43910</v>
      </c>
      <c r="AH3826" vm="8141">
        <f ca="1"/>
        <v>57.31</v>
      </c>
    </row>
    <row r="3827" spans="33:34" x14ac:dyDescent="0.2">
      <c r="AG3827" vm="8142">
        <f ca="1"/>
        <v>43913</v>
      </c>
      <c r="AH3827" vm="8143">
        <f ca="1"/>
        <v>56.092500000000001</v>
      </c>
    </row>
    <row r="3828" spans="33:34" x14ac:dyDescent="0.2">
      <c r="AG3828" vm="8144">
        <f ca="1"/>
        <v>43914</v>
      </c>
      <c r="AH3828" vm="8145">
        <f ca="1"/>
        <v>61.72</v>
      </c>
    </row>
    <row r="3829" spans="33:34" x14ac:dyDescent="0.2">
      <c r="AG3829" vm="8146">
        <f ca="1"/>
        <v>43915</v>
      </c>
      <c r="AH3829" vm="8147">
        <f ca="1"/>
        <v>61.38</v>
      </c>
    </row>
    <row r="3830" spans="33:34" x14ac:dyDescent="0.2">
      <c r="AG3830" vm="8148">
        <f ca="1"/>
        <v>43916</v>
      </c>
      <c r="AH3830" vm="1210">
        <f ca="1"/>
        <v>64.61</v>
      </c>
    </row>
    <row r="3831" spans="33:34" x14ac:dyDescent="0.2">
      <c r="AG3831" vm="8149">
        <f ca="1"/>
        <v>43917</v>
      </c>
      <c r="AH3831" vm="8150">
        <f ca="1"/>
        <v>61.935000000000002</v>
      </c>
    </row>
    <row r="3832" spans="33:34" x14ac:dyDescent="0.2">
      <c r="AG3832" vm="8151">
        <f ca="1"/>
        <v>43920</v>
      </c>
      <c r="AH3832" vm="8152">
        <f ca="1"/>
        <v>63.702500000000001</v>
      </c>
    </row>
    <row r="3833" spans="33:34" x14ac:dyDescent="0.2">
      <c r="AG3833" vm="8153">
        <f ca="1"/>
        <v>43921</v>
      </c>
      <c r="AH3833" vm="1061">
        <f ca="1"/>
        <v>63.572499999999998</v>
      </c>
    </row>
    <row r="3834" spans="33:34" x14ac:dyDescent="0.2">
      <c r="AG3834" vm="1066">
        <f ca="1"/>
        <v>43922</v>
      </c>
      <c r="AH3834" vm="8154">
        <f ca="1"/>
        <v>60.227499999999999</v>
      </c>
    </row>
    <row r="3835" spans="33:34" x14ac:dyDescent="0.2">
      <c r="AG3835" vm="8155">
        <f ca="1"/>
        <v>43923</v>
      </c>
      <c r="AH3835" vm="8156">
        <f ca="1"/>
        <v>61.232500000000002</v>
      </c>
    </row>
    <row r="3836" spans="33:34" x14ac:dyDescent="0.2">
      <c r="AG3836" vm="8157">
        <f ca="1"/>
        <v>43924</v>
      </c>
      <c r="AH3836" vm="8158">
        <f ca="1"/>
        <v>60.352499999999999</v>
      </c>
    </row>
    <row r="3837" spans="33:34" x14ac:dyDescent="0.2">
      <c r="AG3837" vm="8159">
        <f ca="1"/>
        <v>43927</v>
      </c>
      <c r="AH3837" vm="8160">
        <f ca="1"/>
        <v>65.617500000000007</v>
      </c>
    </row>
    <row r="3838" spans="33:34" x14ac:dyDescent="0.2">
      <c r="AG3838" vm="8161">
        <f ca="1"/>
        <v>43928</v>
      </c>
      <c r="AH3838" vm="7963">
        <f ca="1"/>
        <v>64.857500000000002</v>
      </c>
    </row>
    <row r="3839" spans="33:34" x14ac:dyDescent="0.2">
      <c r="AG3839" vm="8162">
        <f ca="1"/>
        <v>43929</v>
      </c>
      <c r="AH3839" vm="8163">
        <f ca="1"/>
        <v>66.517499999999998</v>
      </c>
    </row>
    <row r="3840" spans="33:34" x14ac:dyDescent="0.2">
      <c r="AG3840" vm="8164">
        <f ca="1"/>
        <v>43930</v>
      </c>
      <c r="AH3840" vm="8165">
        <f ca="1"/>
        <v>66.997500000000002</v>
      </c>
    </row>
    <row r="3841" spans="33:34" x14ac:dyDescent="0.2">
      <c r="AG3841" vm="8166">
        <f ca="1"/>
        <v>43934</v>
      </c>
      <c r="AH3841" vm="8167">
        <f ca="1"/>
        <v>68.3125</v>
      </c>
    </row>
    <row r="3842" spans="33:34" x14ac:dyDescent="0.2">
      <c r="AG3842" vm="8168">
        <f ca="1"/>
        <v>43935</v>
      </c>
      <c r="AH3842" vm="8169">
        <f ca="1"/>
        <v>71.762500000000003</v>
      </c>
    </row>
    <row r="3843" spans="33:34" x14ac:dyDescent="0.2">
      <c r="AG3843" vm="8170">
        <f ca="1"/>
        <v>43936</v>
      </c>
      <c r="AH3843" vm="8171">
        <f ca="1"/>
        <v>71.107500000000002</v>
      </c>
    </row>
    <row r="3844" spans="33:34" x14ac:dyDescent="0.2">
      <c r="AG3844" vm="8172">
        <f ca="1"/>
        <v>43937</v>
      </c>
      <c r="AH3844" vm="8173">
        <f ca="1"/>
        <v>71.672499999999999</v>
      </c>
    </row>
    <row r="3845" spans="33:34" x14ac:dyDescent="0.2">
      <c r="AG3845" vm="8174">
        <f ca="1"/>
        <v>43938</v>
      </c>
      <c r="AH3845" vm="8175">
        <f ca="1"/>
        <v>70.7</v>
      </c>
    </row>
    <row r="3846" spans="33:34" x14ac:dyDescent="0.2">
      <c r="AG3846" vm="8176">
        <f ca="1"/>
        <v>43941</v>
      </c>
      <c r="AH3846" vm="8177">
        <f ca="1"/>
        <v>69.232500000000002</v>
      </c>
    </row>
    <row r="3847" spans="33:34" x14ac:dyDescent="0.2">
      <c r="AG3847" vm="8178">
        <f ca="1"/>
        <v>43942</v>
      </c>
      <c r="AH3847" vm="8179">
        <f ca="1"/>
        <v>67.092500000000001</v>
      </c>
    </row>
    <row r="3848" spans="33:34" x14ac:dyDescent="0.2">
      <c r="AG3848" vm="8180">
        <f ca="1"/>
        <v>43943</v>
      </c>
      <c r="AH3848" vm="8181">
        <f ca="1"/>
        <v>69.025000000000006</v>
      </c>
    </row>
    <row r="3849" spans="33:34" x14ac:dyDescent="0.2">
      <c r="AG3849" vm="8182">
        <f ca="1"/>
        <v>43944</v>
      </c>
      <c r="AH3849" vm="8183">
        <f ca="1"/>
        <v>68.757499999999993</v>
      </c>
    </row>
    <row r="3850" spans="33:34" x14ac:dyDescent="0.2">
      <c r="AG3850" vm="8184">
        <f ca="1"/>
        <v>43945</v>
      </c>
      <c r="AH3850" vm="8185">
        <f ca="1"/>
        <v>70.742500000000007</v>
      </c>
    </row>
    <row r="3851" spans="33:34" x14ac:dyDescent="0.2">
      <c r="AG3851" vm="8186">
        <f ca="1"/>
        <v>43948</v>
      </c>
      <c r="AH3851" vm="8187">
        <f ca="1"/>
        <v>70.792500000000004</v>
      </c>
    </row>
    <row r="3852" spans="33:34" x14ac:dyDescent="0.2">
      <c r="AG3852" vm="8188">
        <f ca="1"/>
        <v>43949</v>
      </c>
      <c r="AH3852" vm="8189">
        <f ca="1"/>
        <v>69.644999999999996</v>
      </c>
    </row>
    <row r="3853" spans="33:34" x14ac:dyDescent="0.2">
      <c r="AG3853" vm="8190">
        <f ca="1"/>
        <v>43950</v>
      </c>
      <c r="AH3853" vm="8191">
        <f ca="1"/>
        <v>71.932500000000005</v>
      </c>
    </row>
    <row r="3854" spans="33:34" x14ac:dyDescent="0.2">
      <c r="AG3854" vm="8192">
        <f ca="1"/>
        <v>43951</v>
      </c>
      <c r="AH3854" vm="1067">
        <f ca="1"/>
        <v>73.45</v>
      </c>
    </row>
    <row r="3855" spans="33:34" x14ac:dyDescent="0.2">
      <c r="AG3855" vm="1072">
        <f ca="1"/>
        <v>43952</v>
      </c>
      <c r="AH3855" vm="8193">
        <f ca="1"/>
        <v>72.267499999999998</v>
      </c>
    </row>
    <row r="3856" spans="33:34" x14ac:dyDescent="0.2">
      <c r="AG3856" vm="8194">
        <f ca="1"/>
        <v>43955</v>
      </c>
      <c r="AH3856" vm="8195">
        <f ca="1"/>
        <v>73.290000000000006</v>
      </c>
    </row>
    <row r="3857" spans="33:34" x14ac:dyDescent="0.2">
      <c r="AG3857" vm="8196">
        <f ca="1"/>
        <v>43956</v>
      </c>
      <c r="AH3857" vm="8197">
        <f ca="1"/>
        <v>74.39</v>
      </c>
    </row>
    <row r="3858" spans="33:34" x14ac:dyDescent="0.2">
      <c r="AG3858" vm="8198">
        <f ca="1"/>
        <v>43957</v>
      </c>
      <c r="AH3858" vm="8199">
        <f ca="1"/>
        <v>75.157499999999999</v>
      </c>
    </row>
    <row r="3859" spans="33:34" x14ac:dyDescent="0.2">
      <c r="AG3859" vm="8200">
        <f ca="1"/>
        <v>43958</v>
      </c>
      <c r="AH3859" vm="8201">
        <f ca="1"/>
        <v>75.935000000000002</v>
      </c>
    </row>
    <row r="3860" spans="33:34" x14ac:dyDescent="0.2">
      <c r="AG3860" vm="8202">
        <f ca="1"/>
        <v>43959</v>
      </c>
      <c r="AH3860" vm="8203">
        <f ca="1"/>
        <v>77.532499999999999</v>
      </c>
    </row>
    <row r="3861" spans="33:34" x14ac:dyDescent="0.2">
      <c r="AG3861" vm="8204">
        <f ca="1"/>
        <v>43962</v>
      </c>
      <c r="AH3861" vm="8205">
        <f ca="1"/>
        <v>78.752499999999998</v>
      </c>
    </row>
    <row r="3862" spans="33:34" x14ac:dyDescent="0.2">
      <c r="AG3862" vm="8206">
        <f ca="1"/>
        <v>43963</v>
      </c>
      <c r="AH3862" vm="8207">
        <f ca="1"/>
        <v>77.852500000000006</v>
      </c>
    </row>
    <row r="3863" spans="33:34" x14ac:dyDescent="0.2">
      <c r="AG3863" vm="8208">
        <f ca="1"/>
        <v>43964</v>
      </c>
      <c r="AH3863" vm="8209">
        <f ca="1"/>
        <v>76.912499999999994</v>
      </c>
    </row>
    <row r="3864" spans="33:34" x14ac:dyDescent="0.2">
      <c r="AG3864" vm="8210">
        <f ca="1"/>
        <v>43965</v>
      </c>
      <c r="AH3864" vm="8211">
        <f ca="1"/>
        <v>77.385000000000005</v>
      </c>
    </row>
    <row r="3865" spans="33:34" x14ac:dyDescent="0.2">
      <c r="AG3865" vm="8212">
        <f ca="1"/>
        <v>43966</v>
      </c>
      <c r="AH3865" vm="8213">
        <f ca="1"/>
        <v>76.927499999999995</v>
      </c>
    </row>
    <row r="3866" spans="33:34" x14ac:dyDescent="0.2">
      <c r="AG3866" vm="8214">
        <f ca="1"/>
        <v>43969</v>
      </c>
      <c r="AH3866" vm="8215">
        <f ca="1"/>
        <v>78.739999999999995</v>
      </c>
    </row>
    <row r="3867" spans="33:34" x14ac:dyDescent="0.2">
      <c r="AG3867" vm="8216">
        <f ca="1"/>
        <v>43970</v>
      </c>
      <c r="AH3867" vm="8217">
        <f ca="1"/>
        <v>78.284999999999997</v>
      </c>
    </row>
    <row r="3868" spans="33:34" x14ac:dyDescent="0.2">
      <c r="AG3868" vm="8218">
        <f ca="1"/>
        <v>43971</v>
      </c>
      <c r="AH3868" vm="8063">
        <f ca="1"/>
        <v>79.807500000000005</v>
      </c>
    </row>
    <row r="3869" spans="33:34" x14ac:dyDescent="0.2">
      <c r="AG3869" vm="8219">
        <f ca="1"/>
        <v>43972</v>
      </c>
      <c r="AH3869" vm="8220">
        <f ca="1"/>
        <v>79.212500000000006</v>
      </c>
    </row>
    <row r="3870" spans="33:34" x14ac:dyDescent="0.2">
      <c r="AG3870" vm="8221">
        <f ca="1"/>
        <v>43973</v>
      </c>
      <c r="AH3870" vm="8222">
        <f ca="1"/>
        <v>79.722499999999997</v>
      </c>
    </row>
    <row r="3871" spans="33:34" x14ac:dyDescent="0.2">
      <c r="AG3871" vm="8223">
        <f ca="1"/>
        <v>43977</v>
      </c>
      <c r="AH3871" vm="8224">
        <f ca="1"/>
        <v>79.182500000000005</v>
      </c>
    </row>
    <row r="3872" spans="33:34" x14ac:dyDescent="0.2">
      <c r="AG3872" vm="8225">
        <f ca="1"/>
        <v>43978</v>
      </c>
      <c r="AH3872" vm="8226">
        <f ca="1"/>
        <v>79.527500000000003</v>
      </c>
    </row>
    <row r="3873" spans="33:34" x14ac:dyDescent="0.2">
      <c r="AG3873" vm="8227">
        <f ca="1"/>
        <v>43979</v>
      </c>
      <c r="AH3873" vm="8228">
        <f ca="1"/>
        <v>79.5625</v>
      </c>
    </row>
    <row r="3874" spans="33:34" x14ac:dyDescent="0.2">
      <c r="AG3874" vm="8229">
        <f ca="1"/>
        <v>43980</v>
      </c>
      <c r="AH3874" vm="1073">
        <f ca="1"/>
        <v>79.484999999999999</v>
      </c>
    </row>
    <row r="3875" spans="33:34" x14ac:dyDescent="0.2">
      <c r="AG3875" vm="1078">
        <f ca="1"/>
        <v>43983</v>
      </c>
      <c r="AH3875" vm="8230">
        <f ca="1"/>
        <v>80.462500000000006</v>
      </c>
    </row>
    <row r="3876" spans="33:34" x14ac:dyDescent="0.2">
      <c r="AG3876" vm="8231">
        <f ca="1"/>
        <v>43984</v>
      </c>
      <c r="AH3876" vm="8232">
        <f ca="1"/>
        <v>80.834999999999994</v>
      </c>
    </row>
    <row r="3877" spans="33:34" x14ac:dyDescent="0.2">
      <c r="AG3877" vm="8233">
        <f ca="1"/>
        <v>43985</v>
      </c>
      <c r="AH3877" vm="8234">
        <f ca="1"/>
        <v>81.28</v>
      </c>
    </row>
    <row r="3878" spans="33:34" x14ac:dyDescent="0.2">
      <c r="AG3878" vm="8235">
        <f ca="1"/>
        <v>43986</v>
      </c>
      <c r="AH3878" vm="8236">
        <f ca="1"/>
        <v>80.58</v>
      </c>
    </row>
    <row r="3879" spans="33:34" x14ac:dyDescent="0.2">
      <c r="AG3879" vm="8237">
        <f ca="1"/>
        <v>43987</v>
      </c>
      <c r="AH3879" vm="8238">
        <f ca="1"/>
        <v>82.875</v>
      </c>
    </row>
    <row r="3880" spans="33:34" x14ac:dyDescent="0.2">
      <c r="AG3880" vm="8239">
        <f ca="1"/>
        <v>43990</v>
      </c>
      <c r="AH3880" vm="8240">
        <f ca="1"/>
        <v>83.364999999999995</v>
      </c>
    </row>
    <row r="3881" spans="33:34" x14ac:dyDescent="0.2">
      <c r="AG3881" vm="8241">
        <f ca="1"/>
        <v>43991</v>
      </c>
      <c r="AH3881" vm="8242">
        <f ca="1"/>
        <v>85.997500000000002</v>
      </c>
    </row>
    <row r="3882" spans="33:34" x14ac:dyDescent="0.2">
      <c r="AG3882" vm="8243">
        <f ca="1"/>
        <v>43992</v>
      </c>
      <c r="AH3882" vm="8244">
        <f ca="1"/>
        <v>88.21</v>
      </c>
    </row>
    <row r="3883" spans="33:34" x14ac:dyDescent="0.2">
      <c r="AG3883" vm="8245">
        <f ca="1"/>
        <v>43993</v>
      </c>
      <c r="AH3883" vm="8246">
        <f ca="1"/>
        <v>83.974999999999994</v>
      </c>
    </row>
    <row r="3884" spans="33:34" x14ac:dyDescent="0.2">
      <c r="AG3884" vm="8247">
        <f ca="1"/>
        <v>43994</v>
      </c>
      <c r="AH3884" vm="8248">
        <f ca="1"/>
        <v>84.7</v>
      </c>
    </row>
    <row r="3885" spans="33:34" x14ac:dyDescent="0.2">
      <c r="AG3885" vm="8249">
        <f ca="1"/>
        <v>43997</v>
      </c>
      <c r="AH3885" vm="8250">
        <f ca="1"/>
        <v>85.747500000000002</v>
      </c>
    </row>
    <row r="3886" spans="33:34" x14ac:dyDescent="0.2">
      <c r="AG3886" vm="8251">
        <f ca="1"/>
        <v>43998</v>
      </c>
      <c r="AH3886" vm="8252">
        <f ca="1"/>
        <v>88.02</v>
      </c>
    </row>
    <row r="3887" spans="33:34" x14ac:dyDescent="0.2">
      <c r="AG3887" vm="8253">
        <f ca="1"/>
        <v>43999</v>
      </c>
      <c r="AH3887" vm="8254">
        <f ca="1"/>
        <v>87.897499999999994</v>
      </c>
    </row>
    <row r="3888" spans="33:34" x14ac:dyDescent="0.2">
      <c r="AG3888" vm="8255">
        <f ca="1"/>
        <v>44000</v>
      </c>
      <c r="AH3888" vm="8256">
        <f ca="1"/>
        <v>87.932500000000005</v>
      </c>
    </row>
    <row r="3889" spans="33:34" x14ac:dyDescent="0.2">
      <c r="AG3889" vm="8257">
        <f ca="1"/>
        <v>44001</v>
      </c>
      <c r="AH3889" vm="8258">
        <f ca="1"/>
        <v>87.43</v>
      </c>
    </row>
    <row r="3890" spans="33:34" x14ac:dyDescent="0.2">
      <c r="AG3890" vm="8259">
        <f ca="1"/>
        <v>44004</v>
      </c>
      <c r="AH3890" vm="8260">
        <f ca="1"/>
        <v>89.717500000000001</v>
      </c>
    </row>
    <row r="3891" spans="33:34" x14ac:dyDescent="0.2">
      <c r="AG3891" vm="8261">
        <f ca="1"/>
        <v>44005</v>
      </c>
      <c r="AH3891" vm="8262">
        <f ca="1"/>
        <v>91.632499999999993</v>
      </c>
    </row>
    <row r="3892" spans="33:34" x14ac:dyDescent="0.2">
      <c r="AG3892" vm="8263">
        <f ca="1"/>
        <v>44006</v>
      </c>
      <c r="AH3892" vm="8264">
        <f ca="1"/>
        <v>90.015000000000001</v>
      </c>
    </row>
    <row r="3893" spans="33:34" x14ac:dyDescent="0.2">
      <c r="AG3893" vm="8265">
        <f ca="1"/>
        <v>44007</v>
      </c>
      <c r="AH3893" vm="8266">
        <f ca="1"/>
        <v>91.21</v>
      </c>
    </row>
    <row r="3894" spans="33:34" x14ac:dyDescent="0.2">
      <c r="AG3894" vm="8267">
        <f ca="1"/>
        <v>44008</v>
      </c>
      <c r="AH3894" vm="8268">
        <f ca="1"/>
        <v>88.407499999999999</v>
      </c>
    </row>
    <row r="3895" spans="33:34" x14ac:dyDescent="0.2">
      <c r="AG3895" vm="8269">
        <f ca="1"/>
        <v>44011</v>
      </c>
      <c r="AH3895" vm="8270">
        <f ca="1"/>
        <v>90.444999999999993</v>
      </c>
    </row>
    <row r="3896" spans="33:34" x14ac:dyDescent="0.2">
      <c r="AG3896" vm="8271">
        <f ca="1"/>
        <v>44012</v>
      </c>
      <c r="AH3896" vm="1079">
        <f ca="1"/>
        <v>91.2</v>
      </c>
    </row>
    <row r="3897" spans="33:34" x14ac:dyDescent="0.2">
      <c r="AG3897" vm="1084">
        <f ca="1"/>
        <v>44013</v>
      </c>
      <c r="AH3897" vm="8272">
        <f ca="1"/>
        <v>91.027500000000003</v>
      </c>
    </row>
    <row r="3898" spans="33:34" x14ac:dyDescent="0.2">
      <c r="AG3898" vm="8273">
        <f ca="1"/>
        <v>44014</v>
      </c>
      <c r="AH3898" vm="8272">
        <f ca="1"/>
        <v>91.027500000000003</v>
      </c>
    </row>
    <row r="3899" spans="33:34" x14ac:dyDescent="0.2">
      <c r="AG3899" vm="8274">
        <f ca="1"/>
        <v>44018</v>
      </c>
      <c r="AH3899" vm="8275">
        <f ca="1"/>
        <v>93.462500000000006</v>
      </c>
    </row>
    <row r="3900" spans="33:34" x14ac:dyDescent="0.2">
      <c r="AG3900" vm="8276">
        <f ca="1"/>
        <v>44019</v>
      </c>
      <c r="AH3900" vm="8277">
        <f ca="1"/>
        <v>93.172499999999999</v>
      </c>
    </row>
    <row r="3901" spans="33:34" x14ac:dyDescent="0.2">
      <c r="AG3901" vm="8278">
        <f ca="1"/>
        <v>44020</v>
      </c>
      <c r="AH3901" vm="8279">
        <f ca="1"/>
        <v>95.342500000000001</v>
      </c>
    </row>
    <row r="3902" spans="33:34" x14ac:dyDescent="0.2">
      <c r="AG3902" vm="8280">
        <f ca="1"/>
        <v>44021</v>
      </c>
      <c r="AH3902" vm="8281">
        <f ca="1"/>
        <v>95.682500000000005</v>
      </c>
    </row>
    <row r="3903" spans="33:34" x14ac:dyDescent="0.2">
      <c r="AG3903" vm="8282">
        <f ca="1"/>
        <v>44022</v>
      </c>
      <c r="AH3903" vm="8283">
        <f ca="1"/>
        <v>95.92</v>
      </c>
    </row>
    <row r="3904" spans="33:34" x14ac:dyDescent="0.2">
      <c r="AG3904" vm="8284">
        <f ca="1"/>
        <v>44025</v>
      </c>
      <c r="AH3904" vm="8285">
        <f ca="1"/>
        <v>95.477500000000006</v>
      </c>
    </row>
    <row r="3905" spans="33:34" x14ac:dyDescent="0.2">
      <c r="AG3905" vm="8286">
        <f ca="1"/>
        <v>44026</v>
      </c>
      <c r="AH3905" vm="8287">
        <f ca="1"/>
        <v>97.057500000000005</v>
      </c>
    </row>
    <row r="3906" spans="33:34" x14ac:dyDescent="0.2">
      <c r="AG3906" vm="8288">
        <f ca="1"/>
        <v>44027</v>
      </c>
      <c r="AH3906" vm="8289">
        <f ca="1"/>
        <v>97.724999999999994</v>
      </c>
    </row>
    <row r="3907" spans="33:34" x14ac:dyDescent="0.2">
      <c r="AG3907" vm="8290">
        <f ca="1"/>
        <v>44028</v>
      </c>
      <c r="AH3907" vm="8291">
        <f ca="1"/>
        <v>96.522499999999994</v>
      </c>
    </row>
    <row r="3908" spans="33:34" x14ac:dyDescent="0.2">
      <c r="AG3908" vm="8292">
        <f ca="1"/>
        <v>44029</v>
      </c>
      <c r="AH3908" vm="8293">
        <f ca="1"/>
        <v>96.327500000000001</v>
      </c>
    </row>
    <row r="3909" spans="33:34" x14ac:dyDescent="0.2">
      <c r="AG3909" vm="8294">
        <f ca="1"/>
        <v>44032</v>
      </c>
      <c r="AH3909" vm="8295">
        <f ca="1"/>
        <v>98.357500000000002</v>
      </c>
    </row>
    <row r="3910" spans="33:34" x14ac:dyDescent="0.2">
      <c r="AG3910" vm="8296">
        <f ca="1"/>
        <v>44033</v>
      </c>
      <c r="AH3910" vm="8297">
        <f ca="1"/>
        <v>97</v>
      </c>
    </row>
    <row r="3911" spans="33:34" x14ac:dyDescent="0.2">
      <c r="AG3911" vm="8298">
        <f ca="1"/>
        <v>44034</v>
      </c>
      <c r="AH3911" vm="8299">
        <f ca="1"/>
        <v>97.272499999999994</v>
      </c>
    </row>
    <row r="3912" spans="33:34" x14ac:dyDescent="0.2">
      <c r="AG3912" vm="8300">
        <f ca="1"/>
        <v>44035</v>
      </c>
      <c r="AH3912" vm="8301">
        <f ca="1"/>
        <v>92.844999999999999</v>
      </c>
    </row>
    <row r="3913" spans="33:34" x14ac:dyDescent="0.2">
      <c r="AG3913" vm="8302">
        <f ca="1"/>
        <v>44036</v>
      </c>
      <c r="AH3913" vm="8303">
        <f ca="1"/>
        <v>92.614999999999995</v>
      </c>
    </row>
    <row r="3914" spans="33:34" x14ac:dyDescent="0.2">
      <c r="AG3914" vm="8304">
        <f ca="1"/>
        <v>44039</v>
      </c>
      <c r="AH3914" vm="8305">
        <f ca="1"/>
        <v>94.81</v>
      </c>
    </row>
    <row r="3915" spans="33:34" x14ac:dyDescent="0.2">
      <c r="AG3915" vm="8306">
        <f ca="1"/>
        <v>44040</v>
      </c>
      <c r="AH3915" vm="8307">
        <f ca="1"/>
        <v>93.252499999999998</v>
      </c>
    </row>
    <row r="3916" spans="33:34" x14ac:dyDescent="0.2">
      <c r="AG3916" vm="8308">
        <f ca="1"/>
        <v>44041</v>
      </c>
      <c r="AH3916" vm="8309">
        <f ca="1"/>
        <v>95.04</v>
      </c>
    </row>
    <row r="3917" spans="33:34" x14ac:dyDescent="0.2">
      <c r="AG3917" vm="8310">
        <f ca="1"/>
        <v>44042</v>
      </c>
      <c r="AH3917" vm="8311">
        <f ca="1"/>
        <v>96.19</v>
      </c>
    </row>
    <row r="3918" spans="33:34" x14ac:dyDescent="0.2">
      <c r="AG3918" vm="8312">
        <f ca="1"/>
        <v>44043</v>
      </c>
      <c r="AH3918" vm="1085">
        <f ca="1"/>
        <v>106.26</v>
      </c>
    </row>
    <row r="3919" spans="33:34" x14ac:dyDescent="0.2">
      <c r="AG3919" vm="8313">
        <f ca="1"/>
        <v>44046</v>
      </c>
      <c r="AH3919" vm="8314">
        <f ca="1"/>
        <v>108.9375</v>
      </c>
    </row>
    <row r="3920" spans="33:34" x14ac:dyDescent="0.2">
      <c r="AG3920" vm="8315">
        <f ca="1"/>
        <v>44047</v>
      </c>
      <c r="AH3920" vm="8316">
        <f ca="1"/>
        <v>109.66500000000001</v>
      </c>
    </row>
    <row r="3921" spans="33:34" x14ac:dyDescent="0.2">
      <c r="AG3921" vm="8317">
        <f ca="1"/>
        <v>44048</v>
      </c>
      <c r="AH3921" vm="8318">
        <f ca="1"/>
        <v>110.0625</v>
      </c>
    </row>
    <row r="3922" spans="33:34" x14ac:dyDescent="0.2">
      <c r="AG3922" vm="8319">
        <f ca="1"/>
        <v>44049</v>
      </c>
      <c r="AH3922" vm="8320">
        <f ca="1"/>
        <v>113.9025</v>
      </c>
    </row>
    <row r="3923" spans="33:34" x14ac:dyDescent="0.2">
      <c r="AG3923" vm="8321">
        <f ca="1"/>
        <v>44050</v>
      </c>
      <c r="AH3923" vm="8322">
        <f ca="1"/>
        <v>111.1125</v>
      </c>
    </row>
    <row r="3924" spans="33:34" x14ac:dyDescent="0.2">
      <c r="AG3924" vm="8323">
        <f ca="1"/>
        <v>44053</v>
      </c>
      <c r="AH3924" vm="8324">
        <f ca="1"/>
        <v>112.72750000000001</v>
      </c>
    </row>
    <row r="3925" spans="33:34" x14ac:dyDescent="0.2">
      <c r="AG3925" vm="8325">
        <f ca="1"/>
        <v>44054</v>
      </c>
      <c r="AH3925" vm="8326">
        <f ca="1"/>
        <v>109.375</v>
      </c>
    </row>
    <row r="3926" spans="33:34" x14ac:dyDescent="0.2">
      <c r="AG3926" vm="8327">
        <f ca="1"/>
        <v>44055</v>
      </c>
      <c r="AH3926" vm="8328">
        <f ca="1"/>
        <v>113.01</v>
      </c>
    </row>
    <row r="3927" spans="33:34" x14ac:dyDescent="0.2">
      <c r="AG3927" vm="8329">
        <f ca="1"/>
        <v>44056</v>
      </c>
      <c r="AH3927" vm="8330">
        <f ca="1"/>
        <v>115.01</v>
      </c>
    </row>
    <row r="3928" spans="33:34" x14ac:dyDescent="0.2">
      <c r="AG3928" vm="8331">
        <f ca="1"/>
        <v>44057</v>
      </c>
      <c r="AH3928" vm="8332">
        <f ca="1"/>
        <v>114.9075</v>
      </c>
    </row>
    <row r="3929" spans="33:34" x14ac:dyDescent="0.2">
      <c r="AG3929" vm="8333">
        <f ca="1"/>
        <v>44060</v>
      </c>
      <c r="AH3929" vm="8334">
        <f ca="1"/>
        <v>114.6075</v>
      </c>
    </row>
    <row r="3930" spans="33:34" x14ac:dyDescent="0.2">
      <c r="AG3930" vm="8335">
        <f ca="1"/>
        <v>44061</v>
      </c>
      <c r="AH3930" vm="8336">
        <f ca="1"/>
        <v>115.5625</v>
      </c>
    </row>
    <row r="3931" spans="33:34" x14ac:dyDescent="0.2">
      <c r="AG3931" vm="8337">
        <f ca="1"/>
        <v>44062</v>
      </c>
      <c r="AH3931" vm="8338">
        <f ca="1"/>
        <v>115.7075</v>
      </c>
    </row>
    <row r="3932" spans="33:34" x14ac:dyDescent="0.2">
      <c r="AG3932" vm="8339">
        <f ca="1"/>
        <v>44063</v>
      </c>
      <c r="AH3932" vm="8340">
        <f ca="1"/>
        <v>118.27500000000001</v>
      </c>
    </row>
    <row r="3933" spans="33:34" x14ac:dyDescent="0.2">
      <c r="AG3933" vm="8341">
        <f ca="1"/>
        <v>44064</v>
      </c>
      <c r="AH3933" vm="8342">
        <f ca="1"/>
        <v>124.37</v>
      </c>
    </row>
    <row r="3934" spans="33:34" x14ac:dyDescent="0.2">
      <c r="AG3934" vm="8343">
        <f ca="1"/>
        <v>44067</v>
      </c>
      <c r="AH3934" vm="8344">
        <f ca="1"/>
        <v>125.8575</v>
      </c>
    </row>
    <row r="3935" spans="33:34" x14ac:dyDescent="0.2">
      <c r="AG3935" vm="8345">
        <f ca="1"/>
        <v>44068</v>
      </c>
      <c r="AH3935" vm="8346">
        <f ca="1"/>
        <v>124.825</v>
      </c>
    </row>
    <row r="3936" spans="33:34" x14ac:dyDescent="0.2">
      <c r="AG3936" vm="8347">
        <f ca="1"/>
        <v>44069</v>
      </c>
      <c r="AH3936" vm="8348">
        <f ca="1"/>
        <v>126.52249999999999</v>
      </c>
    </row>
    <row r="3937" spans="33:34" x14ac:dyDescent="0.2">
      <c r="AG3937" vm="8349">
        <f ca="1"/>
        <v>44070</v>
      </c>
      <c r="AH3937" vm="8350">
        <f ca="1"/>
        <v>125.01</v>
      </c>
    </row>
    <row r="3938" spans="33:34" x14ac:dyDescent="0.2">
      <c r="AG3938" vm="8351">
        <f ca="1"/>
        <v>44071</v>
      </c>
      <c r="AH3938" vm="8352">
        <f ca="1"/>
        <v>124.8075</v>
      </c>
    </row>
    <row r="3939" spans="33:34" x14ac:dyDescent="0.2">
      <c r="AG3939" vm="8353">
        <f ca="1"/>
        <v>44074</v>
      </c>
      <c r="AH3939" vm="1090">
        <f ca="1"/>
        <v>129.04</v>
      </c>
    </row>
    <row r="3940" spans="33:34" x14ac:dyDescent="0.2">
      <c r="AG3940" vm="1095">
        <f ca="1"/>
        <v>44075</v>
      </c>
      <c r="AH3940" vm="8354">
        <f ca="1"/>
        <v>134.18</v>
      </c>
    </row>
    <row r="3941" spans="33:34" x14ac:dyDescent="0.2">
      <c r="AG3941" vm="8355">
        <f ca="1"/>
        <v>44076</v>
      </c>
      <c r="AH3941" vm="8356">
        <f ca="1"/>
        <v>131.4</v>
      </c>
    </row>
    <row r="3942" spans="33:34" x14ac:dyDescent="0.2">
      <c r="AG3942" vm="8357">
        <f ca="1"/>
        <v>44077</v>
      </c>
      <c r="AH3942" vm="8358">
        <f ca="1"/>
        <v>120.88</v>
      </c>
    </row>
    <row r="3943" spans="33:34" x14ac:dyDescent="0.2">
      <c r="AG3943" vm="8359">
        <f ca="1"/>
        <v>44078</v>
      </c>
      <c r="AH3943" vm="8360">
        <f ca="1"/>
        <v>120.96</v>
      </c>
    </row>
    <row r="3944" spans="33:34" x14ac:dyDescent="0.2">
      <c r="AG3944" vm="8361">
        <f ca="1"/>
        <v>44082</v>
      </c>
      <c r="AH3944" vm="8362">
        <f ca="1"/>
        <v>112.82</v>
      </c>
    </row>
    <row r="3945" spans="33:34" x14ac:dyDescent="0.2">
      <c r="AG3945" vm="8363">
        <f ca="1"/>
        <v>44083</v>
      </c>
      <c r="AH3945" vm="8364">
        <f ca="1"/>
        <v>117.32</v>
      </c>
    </row>
    <row r="3946" spans="33:34" x14ac:dyDescent="0.2">
      <c r="AG3946" vm="8365">
        <f ca="1"/>
        <v>44084</v>
      </c>
      <c r="AH3946" vm="8366">
        <f ca="1"/>
        <v>113.49</v>
      </c>
    </row>
    <row r="3947" spans="33:34" x14ac:dyDescent="0.2">
      <c r="AG3947" vm="8367">
        <f ca="1"/>
        <v>44085</v>
      </c>
      <c r="AH3947" vm="8368">
        <f ca="1"/>
        <v>112</v>
      </c>
    </row>
    <row r="3948" spans="33:34" x14ac:dyDescent="0.2">
      <c r="AG3948" vm="8369">
        <f ca="1"/>
        <v>44088</v>
      </c>
      <c r="AH3948" vm="8370">
        <f ca="1"/>
        <v>115.355</v>
      </c>
    </row>
    <row r="3949" spans="33:34" x14ac:dyDescent="0.2">
      <c r="AG3949" vm="8371">
        <f ca="1"/>
        <v>44089</v>
      </c>
      <c r="AH3949" vm="8372">
        <f ca="1"/>
        <v>115.54</v>
      </c>
    </row>
    <row r="3950" spans="33:34" x14ac:dyDescent="0.2">
      <c r="AG3950" vm="8373">
        <f ca="1"/>
        <v>44090</v>
      </c>
      <c r="AH3950" vm="8374">
        <f ca="1"/>
        <v>112.13</v>
      </c>
    </row>
    <row r="3951" spans="33:34" x14ac:dyDescent="0.2">
      <c r="AG3951" vm="8375">
        <f ca="1"/>
        <v>44091</v>
      </c>
      <c r="AH3951" vm="8376">
        <f ca="1"/>
        <v>110.34</v>
      </c>
    </row>
    <row r="3952" spans="33:34" x14ac:dyDescent="0.2">
      <c r="AG3952" vm="8377">
        <f ca="1"/>
        <v>44092</v>
      </c>
      <c r="AH3952" vm="8378">
        <f ca="1"/>
        <v>106.84</v>
      </c>
    </row>
    <row r="3953" spans="33:34" x14ac:dyDescent="0.2">
      <c r="AG3953" vm="8379">
        <f ca="1"/>
        <v>44095</v>
      </c>
      <c r="AH3953" vm="8380">
        <f ca="1"/>
        <v>110.08</v>
      </c>
    </row>
    <row r="3954" spans="33:34" x14ac:dyDescent="0.2">
      <c r="AG3954" vm="8381">
        <f ca="1"/>
        <v>44096</v>
      </c>
      <c r="AH3954" vm="8382">
        <f ca="1"/>
        <v>111.81</v>
      </c>
    </row>
    <row r="3955" spans="33:34" x14ac:dyDescent="0.2">
      <c r="AG3955" vm="8383">
        <f ca="1"/>
        <v>44097</v>
      </c>
      <c r="AH3955" vm="8384">
        <f ca="1"/>
        <v>107.12</v>
      </c>
    </row>
    <row r="3956" spans="33:34" x14ac:dyDescent="0.2">
      <c r="AG3956" vm="8385">
        <f ca="1"/>
        <v>44098</v>
      </c>
      <c r="AH3956" vm="8386">
        <f ca="1"/>
        <v>108.22</v>
      </c>
    </row>
    <row r="3957" spans="33:34" x14ac:dyDescent="0.2">
      <c r="AG3957" vm="8387">
        <f ca="1"/>
        <v>44099</v>
      </c>
      <c r="AH3957" vm="8388">
        <f ca="1"/>
        <v>112.28</v>
      </c>
    </row>
    <row r="3958" spans="33:34" x14ac:dyDescent="0.2">
      <c r="AG3958" vm="8389">
        <f ca="1"/>
        <v>44102</v>
      </c>
      <c r="AH3958" vm="8390">
        <f ca="1"/>
        <v>114.96</v>
      </c>
    </row>
    <row r="3959" spans="33:34" x14ac:dyDescent="0.2">
      <c r="AG3959" vm="8391">
        <f ca="1"/>
        <v>44103</v>
      </c>
      <c r="AH3959" vm="8392">
        <f ca="1"/>
        <v>114.09</v>
      </c>
    </row>
    <row r="3960" spans="33:34" x14ac:dyDescent="0.2">
      <c r="AG3960" vm="8393">
        <f ca="1"/>
        <v>44104</v>
      </c>
      <c r="AH3960" vm="1096">
        <f ca="1"/>
        <v>115.81</v>
      </c>
    </row>
    <row r="3961" spans="33:34" x14ac:dyDescent="0.2">
      <c r="AG3961" vm="1101">
        <f ca="1"/>
        <v>44105</v>
      </c>
      <c r="AH3961" vm="8394">
        <f ca="1"/>
        <v>116.79</v>
      </c>
    </row>
    <row r="3962" spans="33:34" x14ac:dyDescent="0.2">
      <c r="AG3962" vm="8395">
        <f ca="1"/>
        <v>44106</v>
      </c>
      <c r="AH3962" vm="8396">
        <f ca="1"/>
        <v>113.02</v>
      </c>
    </row>
    <row r="3963" spans="33:34" x14ac:dyDescent="0.2">
      <c r="AG3963" vm="8397">
        <f ca="1"/>
        <v>44109</v>
      </c>
      <c r="AH3963" vm="8398">
        <f ca="1"/>
        <v>116.5</v>
      </c>
    </row>
    <row r="3964" spans="33:34" x14ac:dyDescent="0.2">
      <c r="AG3964" vm="8399">
        <f ca="1"/>
        <v>44110</v>
      </c>
      <c r="AH3964" vm="8400">
        <f ca="1"/>
        <v>113.16</v>
      </c>
    </row>
    <row r="3965" spans="33:34" x14ac:dyDescent="0.2">
      <c r="AG3965" vm="8401">
        <f ca="1"/>
        <v>44111</v>
      </c>
      <c r="AH3965" vm="8402">
        <f ca="1"/>
        <v>115.08</v>
      </c>
    </row>
    <row r="3966" spans="33:34" x14ac:dyDescent="0.2">
      <c r="AG3966" vm="8403">
        <f ca="1"/>
        <v>44112</v>
      </c>
      <c r="AH3966" vm="8404">
        <f ca="1"/>
        <v>114.97</v>
      </c>
    </row>
    <row r="3967" spans="33:34" x14ac:dyDescent="0.2">
      <c r="AG3967" vm="8405">
        <f ca="1"/>
        <v>44113</v>
      </c>
      <c r="AH3967" vm="8406">
        <f ca="1"/>
        <v>116.97</v>
      </c>
    </row>
    <row r="3968" spans="33:34" x14ac:dyDescent="0.2">
      <c r="AG3968" vm="8407">
        <f ca="1"/>
        <v>44116</v>
      </c>
      <c r="AH3968" vm="8408">
        <f ca="1"/>
        <v>124.4</v>
      </c>
    </row>
    <row r="3969" spans="33:34" x14ac:dyDescent="0.2">
      <c r="AG3969" vm="8409">
        <f ca="1"/>
        <v>44117</v>
      </c>
      <c r="AH3969" vm="8410">
        <f ca="1"/>
        <v>121.1</v>
      </c>
    </row>
    <row r="3970" spans="33:34" x14ac:dyDescent="0.2">
      <c r="AG3970" vm="8411">
        <f ca="1"/>
        <v>44118</v>
      </c>
      <c r="AH3970" vm="8412">
        <f ca="1"/>
        <v>121.19</v>
      </c>
    </row>
    <row r="3971" spans="33:34" x14ac:dyDescent="0.2">
      <c r="AG3971" vm="8413">
        <f ca="1"/>
        <v>44119</v>
      </c>
      <c r="AH3971" vm="8414">
        <f ca="1"/>
        <v>120.71</v>
      </c>
    </row>
    <row r="3972" spans="33:34" x14ac:dyDescent="0.2">
      <c r="AG3972" vm="8415">
        <f ca="1"/>
        <v>44120</v>
      </c>
      <c r="AH3972" vm="8416">
        <f ca="1"/>
        <v>119.02</v>
      </c>
    </row>
    <row r="3973" spans="33:34" x14ac:dyDescent="0.2">
      <c r="AG3973" vm="8417">
        <f ca="1"/>
        <v>44123</v>
      </c>
      <c r="AH3973" vm="8418">
        <f ca="1"/>
        <v>115.98</v>
      </c>
    </row>
    <row r="3974" spans="33:34" x14ac:dyDescent="0.2">
      <c r="AG3974" vm="8419">
        <f ca="1"/>
        <v>44124</v>
      </c>
      <c r="AH3974" vm="8420">
        <f ca="1"/>
        <v>117.51</v>
      </c>
    </row>
    <row r="3975" spans="33:34" x14ac:dyDescent="0.2">
      <c r="AG3975" vm="8421">
        <f ca="1"/>
        <v>44125</v>
      </c>
      <c r="AH3975" vm="8422">
        <f ca="1"/>
        <v>116.87</v>
      </c>
    </row>
    <row r="3976" spans="33:34" x14ac:dyDescent="0.2">
      <c r="AG3976" vm="8423">
        <f ca="1"/>
        <v>44126</v>
      </c>
      <c r="AH3976" vm="8424">
        <f ca="1"/>
        <v>115.75</v>
      </c>
    </row>
    <row r="3977" spans="33:34" x14ac:dyDescent="0.2">
      <c r="AG3977" vm="8425">
        <f ca="1"/>
        <v>44127</v>
      </c>
      <c r="AH3977" vm="8426">
        <f ca="1"/>
        <v>115.04</v>
      </c>
    </row>
    <row r="3978" spans="33:34" x14ac:dyDescent="0.2">
      <c r="AG3978" vm="8427">
        <f ca="1"/>
        <v>44130</v>
      </c>
      <c r="AH3978" vm="8428">
        <f ca="1"/>
        <v>115.05</v>
      </c>
    </row>
    <row r="3979" spans="33:34" x14ac:dyDescent="0.2">
      <c r="AG3979" vm="8429">
        <f ca="1"/>
        <v>44131</v>
      </c>
      <c r="AH3979" vm="8430">
        <f ca="1"/>
        <v>116.6</v>
      </c>
    </row>
    <row r="3980" spans="33:34" x14ac:dyDescent="0.2">
      <c r="AG3980" vm="8431">
        <f ca="1"/>
        <v>44132</v>
      </c>
      <c r="AH3980" vm="8432">
        <f ca="1"/>
        <v>111.2</v>
      </c>
    </row>
    <row r="3981" spans="33:34" x14ac:dyDescent="0.2">
      <c r="AG3981" vm="8433">
        <f ca="1"/>
        <v>44133</v>
      </c>
      <c r="AH3981" vm="8434">
        <f ca="1"/>
        <v>115.32</v>
      </c>
    </row>
    <row r="3982" spans="33:34" x14ac:dyDescent="0.2">
      <c r="AG3982" vm="8435">
        <f ca="1"/>
        <v>44134</v>
      </c>
      <c r="AH3982" vm="1102">
        <f ca="1"/>
        <v>108.86</v>
      </c>
    </row>
    <row r="3983" spans="33:34" x14ac:dyDescent="0.2">
      <c r="AG3983" vm="8436">
        <f ca="1"/>
        <v>44137</v>
      </c>
      <c r="AH3983" vm="8437">
        <f ca="1"/>
        <v>108.77</v>
      </c>
    </row>
    <row r="3984" spans="33:34" x14ac:dyDescent="0.2">
      <c r="AG3984" vm="8438">
        <f ca="1"/>
        <v>44138</v>
      </c>
      <c r="AH3984" vm="8439">
        <f ca="1"/>
        <v>110.44</v>
      </c>
    </row>
    <row r="3985" spans="33:34" x14ac:dyDescent="0.2">
      <c r="AG3985" vm="8440">
        <f ca="1"/>
        <v>44139</v>
      </c>
      <c r="AH3985" vm="943">
        <f ca="1"/>
        <v>114.95</v>
      </c>
    </row>
    <row r="3986" spans="33:34" x14ac:dyDescent="0.2">
      <c r="AG3986" vm="8441">
        <f ca="1"/>
        <v>44140</v>
      </c>
      <c r="AH3986" vm="8442">
        <f ca="1"/>
        <v>119.03</v>
      </c>
    </row>
    <row r="3987" spans="33:34" x14ac:dyDescent="0.2">
      <c r="AG3987" vm="8443">
        <f ca="1"/>
        <v>44141</v>
      </c>
      <c r="AH3987" vm="8444">
        <f ca="1"/>
        <v>118.69</v>
      </c>
    </row>
    <row r="3988" spans="33:34" x14ac:dyDescent="0.2">
      <c r="AG3988" vm="8445">
        <f ca="1"/>
        <v>44144</v>
      </c>
      <c r="AH3988" vm="8446">
        <f ca="1"/>
        <v>116.32</v>
      </c>
    </row>
    <row r="3989" spans="33:34" x14ac:dyDescent="0.2">
      <c r="AG3989" vm="8447">
        <f ca="1"/>
        <v>44145</v>
      </c>
      <c r="AH3989" vm="8448">
        <f ca="1"/>
        <v>115.97</v>
      </c>
    </row>
    <row r="3990" spans="33:34" x14ac:dyDescent="0.2">
      <c r="AG3990" vm="8449">
        <f ca="1"/>
        <v>44146</v>
      </c>
      <c r="AH3990" vm="8450">
        <f ca="1"/>
        <v>119.49</v>
      </c>
    </row>
    <row r="3991" spans="33:34" x14ac:dyDescent="0.2">
      <c r="AG3991" vm="8451">
        <f ca="1"/>
        <v>44147</v>
      </c>
      <c r="AH3991" vm="8452">
        <f ca="1"/>
        <v>119.21</v>
      </c>
    </row>
    <row r="3992" spans="33:34" x14ac:dyDescent="0.2">
      <c r="AG3992" vm="8453">
        <f ca="1"/>
        <v>44148</v>
      </c>
      <c r="AH3992" vm="8454">
        <f ca="1"/>
        <v>119.26</v>
      </c>
    </row>
    <row r="3993" spans="33:34" x14ac:dyDescent="0.2">
      <c r="AG3993" vm="8455">
        <f ca="1"/>
        <v>44151</v>
      </c>
      <c r="AH3993" vm="8456">
        <f ca="1"/>
        <v>120.3</v>
      </c>
    </row>
    <row r="3994" spans="33:34" x14ac:dyDescent="0.2">
      <c r="AG3994" vm="8457">
        <f ca="1"/>
        <v>44152</v>
      </c>
      <c r="AH3994" vm="8458">
        <f ca="1"/>
        <v>119.39</v>
      </c>
    </row>
    <row r="3995" spans="33:34" x14ac:dyDescent="0.2">
      <c r="AG3995" vm="8459">
        <f ca="1"/>
        <v>44153</v>
      </c>
      <c r="AH3995" vm="8460">
        <f ca="1"/>
        <v>118.03</v>
      </c>
    </row>
    <row r="3996" spans="33:34" x14ac:dyDescent="0.2">
      <c r="AG3996" vm="8461">
        <f ca="1"/>
        <v>44154</v>
      </c>
      <c r="AH3996" vm="8462">
        <f ca="1"/>
        <v>118.64</v>
      </c>
    </row>
    <row r="3997" spans="33:34" x14ac:dyDescent="0.2">
      <c r="AG3997" vm="8463">
        <f ca="1"/>
        <v>44155</v>
      </c>
      <c r="AH3997" vm="8464">
        <f ca="1"/>
        <v>117.34</v>
      </c>
    </row>
    <row r="3998" spans="33:34" x14ac:dyDescent="0.2">
      <c r="AG3998" vm="8465">
        <f ca="1"/>
        <v>44158</v>
      </c>
      <c r="AH3998" vm="8466">
        <f ca="1"/>
        <v>113.85</v>
      </c>
    </row>
    <row r="3999" spans="33:34" x14ac:dyDescent="0.2">
      <c r="AG3999" vm="8467">
        <f ca="1"/>
        <v>44159</v>
      </c>
      <c r="AH3999" vm="8468">
        <f ca="1"/>
        <v>115.17</v>
      </c>
    </row>
    <row r="4000" spans="33:34" x14ac:dyDescent="0.2">
      <c r="AG4000" vm="8469">
        <f ca="1"/>
        <v>44160</v>
      </c>
      <c r="AH4000" vm="8470">
        <f ca="1"/>
        <v>116.03</v>
      </c>
    </row>
    <row r="4001" spans="33:34" x14ac:dyDescent="0.2">
      <c r="AG4001" vm="8471">
        <f ca="1"/>
        <v>44162</v>
      </c>
      <c r="AH4001" vm="8472">
        <f ca="1"/>
        <v>116.59</v>
      </c>
    </row>
    <row r="4002" spans="33:34" x14ac:dyDescent="0.2">
      <c r="AG4002" vm="8473">
        <f ca="1"/>
        <v>44165</v>
      </c>
      <c r="AH4002" vm="1108">
        <f ca="1"/>
        <v>119.05</v>
      </c>
    </row>
    <row r="4003" spans="33:34" x14ac:dyDescent="0.2">
      <c r="AG4003" vm="1113">
        <f ca="1"/>
        <v>44166</v>
      </c>
      <c r="AH4003" vm="8474">
        <f ca="1"/>
        <v>122.72</v>
      </c>
    </row>
    <row r="4004" spans="33:34" x14ac:dyDescent="0.2">
      <c r="AG4004" vm="8475">
        <f ca="1"/>
        <v>44167</v>
      </c>
      <c r="AH4004" vm="8476">
        <f ca="1"/>
        <v>123.08</v>
      </c>
    </row>
    <row r="4005" spans="33:34" x14ac:dyDescent="0.2">
      <c r="AG4005" vm="8477">
        <f ca="1"/>
        <v>44168</v>
      </c>
      <c r="AH4005" vm="8478">
        <f ca="1"/>
        <v>122.94</v>
      </c>
    </row>
    <row r="4006" spans="33:34" x14ac:dyDescent="0.2">
      <c r="AG4006" vm="8479">
        <f ca="1"/>
        <v>44169</v>
      </c>
      <c r="AH4006" vm="8480">
        <f ca="1"/>
        <v>122.25</v>
      </c>
    </row>
    <row r="4007" spans="33:34" x14ac:dyDescent="0.2">
      <c r="AG4007" vm="8481">
        <f ca="1"/>
        <v>44172</v>
      </c>
      <c r="AH4007" vm="8482">
        <f ca="1"/>
        <v>123.75</v>
      </c>
    </row>
    <row r="4008" spans="33:34" x14ac:dyDescent="0.2">
      <c r="AG4008" vm="8483">
        <f ca="1"/>
        <v>44173</v>
      </c>
      <c r="AH4008" vm="8484">
        <f ca="1"/>
        <v>124.38</v>
      </c>
    </row>
    <row r="4009" spans="33:34" x14ac:dyDescent="0.2">
      <c r="AG4009" vm="8485">
        <f ca="1"/>
        <v>44174</v>
      </c>
      <c r="AH4009" vm="8486">
        <f ca="1"/>
        <v>121.78</v>
      </c>
    </row>
    <row r="4010" spans="33:34" x14ac:dyDescent="0.2">
      <c r="AG4010" vm="8487">
        <f ca="1"/>
        <v>44175</v>
      </c>
      <c r="AH4010" vm="8488">
        <f ca="1"/>
        <v>123.24</v>
      </c>
    </row>
    <row r="4011" spans="33:34" x14ac:dyDescent="0.2">
      <c r="AG4011" vm="8489">
        <f ca="1"/>
        <v>44176</v>
      </c>
      <c r="AH4011" vm="8490">
        <f ca="1"/>
        <v>122.41</v>
      </c>
    </row>
    <row r="4012" spans="33:34" x14ac:dyDescent="0.2">
      <c r="AG4012" vm="8491">
        <f ca="1"/>
        <v>44179</v>
      </c>
      <c r="AH4012" vm="8486">
        <f ca="1"/>
        <v>121.78</v>
      </c>
    </row>
    <row r="4013" spans="33:34" x14ac:dyDescent="0.2">
      <c r="AG4013" vm="8492">
        <f ca="1"/>
        <v>44180</v>
      </c>
      <c r="AH4013" vm="8493">
        <f ca="1"/>
        <v>127.88</v>
      </c>
    </row>
    <row r="4014" spans="33:34" x14ac:dyDescent="0.2">
      <c r="AG4014" vm="8494">
        <f ca="1"/>
        <v>44181</v>
      </c>
      <c r="AH4014" vm="8495">
        <f ca="1"/>
        <v>127.81</v>
      </c>
    </row>
    <row r="4015" spans="33:34" x14ac:dyDescent="0.2">
      <c r="AG4015" vm="8496">
        <f ca="1"/>
        <v>44182</v>
      </c>
      <c r="AH4015" vm="8497">
        <f ca="1"/>
        <v>128.69999999999999</v>
      </c>
    </row>
    <row r="4016" spans="33:34" x14ac:dyDescent="0.2">
      <c r="AG4016" vm="8498">
        <f ca="1"/>
        <v>44183</v>
      </c>
      <c r="AH4016" vm="8499">
        <f ca="1"/>
        <v>126.655</v>
      </c>
    </row>
    <row r="4017" spans="33:34" x14ac:dyDescent="0.2">
      <c r="AG4017" vm="8500">
        <f ca="1"/>
        <v>44186</v>
      </c>
      <c r="AH4017" vm="8501">
        <f ca="1"/>
        <v>128.22999999999999</v>
      </c>
    </row>
    <row r="4018" spans="33:34" x14ac:dyDescent="0.2">
      <c r="AG4018" vm="8502">
        <f ca="1"/>
        <v>44187</v>
      </c>
      <c r="AH4018" vm="8503">
        <f ca="1"/>
        <v>131.88</v>
      </c>
    </row>
    <row r="4019" spans="33:34" x14ac:dyDescent="0.2">
      <c r="AG4019" vm="8504">
        <f ca="1"/>
        <v>44188</v>
      </c>
      <c r="AH4019" vm="8505">
        <f ca="1"/>
        <v>130.96</v>
      </c>
    </row>
    <row r="4020" spans="33:34" x14ac:dyDescent="0.2">
      <c r="AG4020" vm="8506">
        <f ca="1"/>
        <v>44189</v>
      </c>
      <c r="AH4020" vm="8507">
        <f ca="1"/>
        <v>131.97</v>
      </c>
    </row>
    <row r="4021" spans="33:34" x14ac:dyDescent="0.2">
      <c r="AG4021" vm="8508">
        <f ca="1"/>
        <v>44193</v>
      </c>
      <c r="AH4021" vm="8509">
        <f ca="1"/>
        <v>136.69</v>
      </c>
    </row>
    <row r="4022" spans="33:34" x14ac:dyDescent="0.2">
      <c r="AG4022" vm="8510">
        <f ca="1"/>
        <v>44194</v>
      </c>
      <c r="AH4022" vm="8511">
        <f ca="1"/>
        <v>134.87</v>
      </c>
    </row>
    <row r="4023" spans="33:34" x14ac:dyDescent="0.2">
      <c r="AG4023" vm="8512">
        <f ca="1"/>
        <v>44195</v>
      </c>
      <c r="AH4023" vm="8513">
        <f ca="1"/>
        <v>133.72</v>
      </c>
    </row>
    <row r="4024" spans="33:34" x14ac:dyDescent="0.2">
      <c r="AG4024" vm="8514">
        <f ca="1"/>
        <v>44196</v>
      </c>
      <c r="AH4024" vm="1114">
        <f ca="1"/>
        <v>132.69</v>
      </c>
    </row>
    <row r="4025" spans="33:34" x14ac:dyDescent="0.2">
      <c r="AG4025" vm="8515">
        <f ca="1"/>
        <v>44200</v>
      </c>
      <c r="AH4025" vm="8516">
        <f ca="1"/>
        <v>129.41</v>
      </c>
    </row>
    <row r="4026" spans="33:34" x14ac:dyDescent="0.2">
      <c r="AG4026" vm="8517">
        <f ca="1"/>
        <v>44201</v>
      </c>
      <c r="AH4026" vm="8518">
        <f ca="1"/>
        <v>131.01</v>
      </c>
    </row>
    <row r="4027" spans="33:34" x14ac:dyDescent="0.2">
      <c r="AG4027" vm="8519">
        <f ca="1"/>
        <v>44202</v>
      </c>
      <c r="AH4027" vm="8520">
        <f ca="1"/>
        <v>126.6</v>
      </c>
    </row>
    <row r="4028" spans="33:34" x14ac:dyDescent="0.2">
      <c r="AG4028" vm="8521">
        <f ca="1"/>
        <v>44203</v>
      </c>
      <c r="AH4028" vm="8522">
        <f ca="1"/>
        <v>130.91999999999999</v>
      </c>
    </row>
    <row r="4029" spans="33:34" x14ac:dyDescent="0.2">
      <c r="AG4029" vm="8523">
        <f ca="1"/>
        <v>44204</v>
      </c>
      <c r="AH4029" vm="8524">
        <f ca="1"/>
        <v>132.05000000000001</v>
      </c>
    </row>
    <row r="4030" spans="33:34" x14ac:dyDescent="0.2">
      <c r="AG4030" vm="8525">
        <f ca="1"/>
        <v>44207</v>
      </c>
      <c r="AH4030" vm="8526">
        <f ca="1"/>
        <v>128.97999999999999</v>
      </c>
    </row>
    <row r="4031" spans="33:34" x14ac:dyDescent="0.2">
      <c r="AG4031" vm="8527">
        <f ca="1"/>
        <v>44208</v>
      </c>
      <c r="AH4031" vm="8528">
        <f ca="1"/>
        <v>128.80000000000001</v>
      </c>
    </row>
    <row r="4032" spans="33:34" x14ac:dyDescent="0.2">
      <c r="AG4032" vm="8529">
        <f ca="1"/>
        <v>44209</v>
      </c>
      <c r="AH4032" vm="8530">
        <f ca="1"/>
        <v>130.88999999999999</v>
      </c>
    </row>
    <row r="4033" spans="33:34" x14ac:dyDescent="0.2">
      <c r="AG4033" vm="8531">
        <f ca="1"/>
        <v>44210</v>
      </c>
      <c r="AH4033" vm="8532">
        <f ca="1"/>
        <v>128.91</v>
      </c>
    </row>
    <row r="4034" spans="33:34" x14ac:dyDescent="0.2">
      <c r="AG4034" vm="8533">
        <f ca="1"/>
        <v>44211</v>
      </c>
      <c r="AH4034" vm="8534">
        <f ca="1"/>
        <v>127.14</v>
      </c>
    </row>
    <row r="4035" spans="33:34" x14ac:dyDescent="0.2">
      <c r="AG4035" vm="8535">
        <f ca="1"/>
        <v>44215</v>
      </c>
      <c r="AH4035" vm="8536">
        <f ca="1"/>
        <v>127.83</v>
      </c>
    </row>
    <row r="4036" spans="33:34" x14ac:dyDescent="0.2">
      <c r="AG4036" vm="8537">
        <f ca="1"/>
        <v>44216</v>
      </c>
      <c r="AH4036" vm="8538">
        <f ca="1"/>
        <v>132.03</v>
      </c>
    </row>
    <row r="4037" spans="33:34" x14ac:dyDescent="0.2">
      <c r="AG4037" vm="8539">
        <f ca="1"/>
        <v>44217</v>
      </c>
      <c r="AH4037" vm="8540">
        <f ca="1"/>
        <v>136.87</v>
      </c>
    </row>
    <row r="4038" spans="33:34" x14ac:dyDescent="0.2">
      <c r="AG4038" vm="8541">
        <f ca="1"/>
        <v>44218</v>
      </c>
      <c r="AH4038" vm="8542">
        <f ca="1"/>
        <v>139.07</v>
      </c>
    </row>
    <row r="4039" spans="33:34" x14ac:dyDescent="0.2">
      <c r="AG4039" vm="8543">
        <f ca="1"/>
        <v>44221</v>
      </c>
      <c r="AH4039" vm="8544">
        <f ca="1"/>
        <v>142.91999999999999</v>
      </c>
    </row>
    <row r="4040" spans="33:34" x14ac:dyDescent="0.2">
      <c r="AG4040" vm="8545">
        <f ca="1"/>
        <v>44222</v>
      </c>
      <c r="AH4040" vm="8546">
        <f ca="1"/>
        <v>143.16</v>
      </c>
    </row>
    <row r="4041" spans="33:34" x14ac:dyDescent="0.2">
      <c r="AG4041" vm="8547">
        <f ca="1"/>
        <v>44223</v>
      </c>
      <c r="AH4041" vm="8548">
        <f ca="1"/>
        <v>142.06</v>
      </c>
    </row>
    <row r="4042" spans="33:34" x14ac:dyDescent="0.2">
      <c r="AG4042" vm="8549">
        <f ca="1"/>
        <v>44224</v>
      </c>
      <c r="AH4042" vm="8550">
        <f ca="1"/>
        <v>137.09</v>
      </c>
    </row>
    <row r="4043" spans="33:34" x14ac:dyDescent="0.2">
      <c r="AG4043" vm="8551">
        <f ca="1"/>
        <v>44225</v>
      </c>
      <c r="AH4043" vm="1120">
        <f ca="1"/>
        <v>131.96</v>
      </c>
    </row>
    <row r="4044" spans="33:34" x14ac:dyDescent="0.2">
      <c r="AG4044" vm="1125">
        <f ca="1"/>
        <v>44228</v>
      </c>
      <c r="AH4044" vm="8552">
        <f ca="1"/>
        <v>134.13999999999999</v>
      </c>
    </row>
    <row r="4045" spans="33:34" x14ac:dyDescent="0.2">
      <c r="AG4045" vm="8553">
        <f ca="1"/>
        <v>44229</v>
      </c>
      <c r="AH4045" vm="8554">
        <f ca="1"/>
        <v>134.99</v>
      </c>
    </row>
    <row r="4046" spans="33:34" x14ac:dyDescent="0.2">
      <c r="AG4046" vm="8555">
        <f ca="1"/>
        <v>44230</v>
      </c>
      <c r="AH4046" vm="8556">
        <f ca="1"/>
        <v>133.94</v>
      </c>
    </row>
    <row r="4047" spans="33:34" x14ac:dyDescent="0.2">
      <c r="AG4047" vm="8557">
        <f ca="1"/>
        <v>44231</v>
      </c>
      <c r="AH4047" vm="8558">
        <f ca="1"/>
        <v>137.38999999999999</v>
      </c>
    </row>
    <row r="4048" spans="33:34" x14ac:dyDescent="0.2">
      <c r="AG4048" vm="8559">
        <f ca="1"/>
        <v>44232</v>
      </c>
      <c r="AH4048" vm="8560">
        <f ca="1"/>
        <v>136.76</v>
      </c>
    </row>
    <row r="4049" spans="33:34" x14ac:dyDescent="0.2">
      <c r="AG4049" vm="8561">
        <f ca="1"/>
        <v>44235</v>
      </c>
      <c r="AH4049" vm="8562">
        <f ca="1"/>
        <v>136.91</v>
      </c>
    </row>
    <row r="4050" spans="33:34" x14ac:dyDescent="0.2">
      <c r="AG4050" vm="8563">
        <f ca="1"/>
        <v>44236</v>
      </c>
      <c r="AH4050" vm="8564">
        <f ca="1"/>
        <v>136.01</v>
      </c>
    </row>
    <row r="4051" spans="33:34" x14ac:dyDescent="0.2">
      <c r="AG4051" vm="8565">
        <f ca="1"/>
        <v>44237</v>
      </c>
      <c r="AH4051" vm="8566">
        <f ca="1"/>
        <v>135.38999999999999</v>
      </c>
    </row>
    <row r="4052" spans="33:34" x14ac:dyDescent="0.2">
      <c r="AG4052" vm="8567">
        <f ca="1"/>
        <v>44238</v>
      </c>
      <c r="AH4052" vm="8568">
        <f ca="1"/>
        <v>135.13</v>
      </c>
    </row>
    <row r="4053" spans="33:34" x14ac:dyDescent="0.2">
      <c r="AG4053" vm="8569">
        <f ca="1"/>
        <v>44239</v>
      </c>
      <c r="AH4053" vm="8570">
        <f ca="1"/>
        <v>135.37</v>
      </c>
    </row>
    <row r="4054" spans="33:34" x14ac:dyDescent="0.2">
      <c r="AG4054" vm="8571">
        <f ca="1"/>
        <v>44243</v>
      </c>
      <c r="AH4054" vm="8572">
        <f ca="1"/>
        <v>133.19</v>
      </c>
    </row>
    <row r="4055" spans="33:34" x14ac:dyDescent="0.2">
      <c r="AG4055" vm="8573">
        <f ca="1"/>
        <v>44244</v>
      </c>
      <c r="AH4055" vm="8574">
        <f ca="1"/>
        <v>130.84</v>
      </c>
    </row>
    <row r="4056" spans="33:34" x14ac:dyDescent="0.2">
      <c r="AG4056" vm="8575">
        <f ca="1"/>
        <v>44245</v>
      </c>
      <c r="AH4056" vm="8576">
        <f ca="1"/>
        <v>129.71</v>
      </c>
    </row>
    <row r="4057" spans="33:34" x14ac:dyDescent="0.2">
      <c r="AG4057" vm="8577">
        <f ca="1"/>
        <v>44246</v>
      </c>
      <c r="AH4057" vm="8578">
        <f ca="1"/>
        <v>129.87</v>
      </c>
    </row>
    <row r="4058" spans="33:34" x14ac:dyDescent="0.2">
      <c r="AG4058" vm="8579">
        <f ca="1"/>
        <v>44249</v>
      </c>
      <c r="AH4058" vm="8580">
        <f ca="1"/>
        <v>126</v>
      </c>
    </row>
    <row r="4059" spans="33:34" x14ac:dyDescent="0.2">
      <c r="AG4059" vm="8581">
        <f ca="1"/>
        <v>44250</v>
      </c>
      <c r="AH4059" vm="8582">
        <f ca="1"/>
        <v>125.86</v>
      </c>
    </row>
    <row r="4060" spans="33:34" x14ac:dyDescent="0.2">
      <c r="AG4060" vm="8583">
        <f ca="1"/>
        <v>44251</v>
      </c>
      <c r="AH4060" vm="8584">
        <f ca="1"/>
        <v>125.35</v>
      </c>
    </row>
    <row r="4061" spans="33:34" x14ac:dyDescent="0.2">
      <c r="AG4061" vm="8585">
        <f ca="1"/>
        <v>44252</v>
      </c>
      <c r="AH4061" vm="8586">
        <f ca="1"/>
        <v>120.99</v>
      </c>
    </row>
    <row r="4062" spans="33:34" x14ac:dyDescent="0.2">
      <c r="AG4062" vm="8587">
        <f ca="1"/>
        <v>44253</v>
      </c>
      <c r="AH4062" vm="1126">
        <f ca="1"/>
        <v>121.26</v>
      </c>
    </row>
    <row r="4063" spans="33:34" x14ac:dyDescent="0.2">
      <c r="AG4063" vm="1131">
        <f ca="1"/>
        <v>44256</v>
      </c>
      <c r="AH4063" vm="8588">
        <f ca="1"/>
        <v>127.79</v>
      </c>
    </row>
    <row r="4064" spans="33:34" x14ac:dyDescent="0.2">
      <c r="AG4064" vm="8589">
        <f ca="1"/>
        <v>44257</v>
      </c>
      <c r="AH4064" vm="8590">
        <f ca="1"/>
        <v>125.12</v>
      </c>
    </row>
    <row r="4065" spans="33:34" x14ac:dyDescent="0.2">
      <c r="AG4065" vm="8591">
        <f ca="1"/>
        <v>44258</v>
      </c>
      <c r="AH4065" vm="8592">
        <f ca="1"/>
        <v>122.06</v>
      </c>
    </row>
    <row r="4066" spans="33:34" x14ac:dyDescent="0.2">
      <c r="AG4066" vm="8593">
        <f ca="1"/>
        <v>44259</v>
      </c>
      <c r="AH4066" vm="8594">
        <f ca="1"/>
        <v>120.13</v>
      </c>
    </row>
    <row r="4067" spans="33:34" x14ac:dyDescent="0.2">
      <c r="AG4067" vm="8595">
        <f ca="1"/>
        <v>44260</v>
      </c>
      <c r="AH4067" vm="8596">
        <f ca="1"/>
        <v>121.42</v>
      </c>
    </row>
    <row r="4068" spans="33:34" x14ac:dyDescent="0.2">
      <c r="AG4068" vm="8597">
        <f ca="1"/>
        <v>44263</v>
      </c>
      <c r="AH4068" vm="8598">
        <f ca="1"/>
        <v>116.36</v>
      </c>
    </row>
    <row r="4069" spans="33:34" x14ac:dyDescent="0.2">
      <c r="AG4069" vm="8599">
        <f ca="1"/>
        <v>44264</v>
      </c>
      <c r="AH4069" vm="8600">
        <f ca="1"/>
        <v>121.08499999999999</v>
      </c>
    </row>
    <row r="4070" spans="33:34" x14ac:dyDescent="0.2">
      <c r="AG4070" vm="8601">
        <f ca="1"/>
        <v>44265</v>
      </c>
      <c r="AH4070" vm="8602">
        <f ca="1"/>
        <v>119.98</v>
      </c>
    </row>
    <row r="4071" spans="33:34" x14ac:dyDescent="0.2">
      <c r="AG4071" vm="8603">
        <f ca="1"/>
        <v>44266</v>
      </c>
      <c r="AH4071" vm="8604">
        <f ca="1"/>
        <v>121.96</v>
      </c>
    </row>
    <row r="4072" spans="33:34" x14ac:dyDescent="0.2">
      <c r="AG4072" vm="8605">
        <f ca="1"/>
        <v>44267</v>
      </c>
      <c r="AH4072" vm="8606">
        <f ca="1"/>
        <v>121.03</v>
      </c>
    </row>
    <row r="4073" spans="33:34" x14ac:dyDescent="0.2">
      <c r="AG4073" vm="8607">
        <f ca="1"/>
        <v>44270</v>
      </c>
      <c r="AH4073" vm="8608">
        <f ca="1"/>
        <v>123.99</v>
      </c>
    </row>
    <row r="4074" spans="33:34" x14ac:dyDescent="0.2">
      <c r="AG4074" vm="8609">
        <f ca="1"/>
        <v>44271</v>
      </c>
      <c r="AH4074" vm="8610">
        <f ca="1"/>
        <v>125.57</v>
      </c>
    </row>
    <row r="4075" spans="33:34" x14ac:dyDescent="0.2">
      <c r="AG4075" vm="8611">
        <f ca="1"/>
        <v>44272</v>
      </c>
      <c r="AH4075" vm="8612">
        <f ca="1"/>
        <v>124.76</v>
      </c>
    </row>
    <row r="4076" spans="33:34" x14ac:dyDescent="0.2">
      <c r="AG4076" vm="8613">
        <f ca="1"/>
        <v>44273</v>
      </c>
      <c r="AH4076" vm="8614">
        <f ca="1"/>
        <v>120.53</v>
      </c>
    </row>
    <row r="4077" spans="33:34" x14ac:dyDescent="0.2">
      <c r="AG4077" vm="8615">
        <f ca="1"/>
        <v>44274</v>
      </c>
      <c r="AH4077" vm="8616">
        <f ca="1"/>
        <v>119.99</v>
      </c>
    </row>
    <row r="4078" spans="33:34" x14ac:dyDescent="0.2">
      <c r="AG4078" vm="8617">
        <f ca="1"/>
        <v>44277</v>
      </c>
      <c r="AH4078" vm="8618">
        <f ca="1"/>
        <v>123.39</v>
      </c>
    </row>
    <row r="4079" spans="33:34" x14ac:dyDescent="0.2">
      <c r="AG4079" vm="8619">
        <f ca="1"/>
        <v>44278</v>
      </c>
      <c r="AH4079" vm="8620">
        <f ca="1"/>
        <v>122.54</v>
      </c>
    </row>
    <row r="4080" spans="33:34" x14ac:dyDescent="0.2">
      <c r="AG4080" vm="8621">
        <f ca="1"/>
        <v>44279</v>
      </c>
      <c r="AH4080" vm="8622">
        <f ca="1"/>
        <v>120.09</v>
      </c>
    </row>
    <row r="4081" spans="33:34" x14ac:dyDescent="0.2">
      <c r="AG4081" vm="8623">
        <f ca="1"/>
        <v>44280</v>
      </c>
      <c r="AH4081" vm="8624">
        <f ca="1"/>
        <v>120.59</v>
      </c>
    </row>
    <row r="4082" spans="33:34" x14ac:dyDescent="0.2">
      <c r="AG4082" vm="8625">
        <f ca="1"/>
        <v>44281</v>
      </c>
      <c r="AH4082" vm="8626">
        <f ca="1"/>
        <v>121.21</v>
      </c>
    </row>
    <row r="4083" spans="33:34" x14ac:dyDescent="0.2">
      <c r="AG4083" vm="8627">
        <f ca="1"/>
        <v>44284</v>
      </c>
      <c r="AH4083" vm="8628">
        <f ca="1"/>
        <v>121.39</v>
      </c>
    </row>
    <row r="4084" spans="33:34" x14ac:dyDescent="0.2">
      <c r="AG4084" vm="8629">
        <f ca="1"/>
        <v>44285</v>
      </c>
      <c r="AH4084" vm="8630">
        <f ca="1"/>
        <v>119.9</v>
      </c>
    </row>
    <row r="4085" spans="33:34" x14ac:dyDescent="0.2">
      <c r="AG4085" vm="8631">
        <f ca="1"/>
        <v>44286</v>
      </c>
      <c r="AH4085" vm="1132">
        <f ca="1"/>
        <v>122.15</v>
      </c>
    </row>
    <row r="4086" spans="33:34" x14ac:dyDescent="0.2">
      <c r="AG4086" vm="1137">
        <f ca="1"/>
        <v>44287</v>
      </c>
      <c r="AH4086" vm="8632">
        <f ca="1"/>
        <v>123</v>
      </c>
    </row>
    <row r="4087" spans="33:34" x14ac:dyDescent="0.2">
      <c r="AG4087" vm="8633">
        <f ca="1"/>
        <v>44291</v>
      </c>
      <c r="AH4087" vm="8634">
        <f ca="1"/>
        <v>125.9</v>
      </c>
    </row>
    <row r="4088" spans="33:34" x14ac:dyDescent="0.2">
      <c r="AG4088" vm="8635">
        <f ca="1"/>
        <v>44292</v>
      </c>
      <c r="AH4088" vm="8636">
        <f ca="1"/>
        <v>126.21</v>
      </c>
    </row>
    <row r="4089" spans="33:34" x14ac:dyDescent="0.2">
      <c r="AG4089" vm="8637">
        <f ca="1"/>
        <v>44293</v>
      </c>
      <c r="AH4089" vm="8638">
        <f ca="1"/>
        <v>127.9</v>
      </c>
    </row>
    <row r="4090" spans="33:34" x14ac:dyDescent="0.2">
      <c r="AG4090" vm="8639">
        <f ca="1"/>
        <v>44294</v>
      </c>
      <c r="AH4090" vm="8640">
        <f ca="1"/>
        <v>130.36000000000001</v>
      </c>
    </row>
    <row r="4091" spans="33:34" x14ac:dyDescent="0.2">
      <c r="AG4091" vm="8641">
        <f ca="1"/>
        <v>44295</v>
      </c>
      <c r="AH4091" vm="8642">
        <f ca="1"/>
        <v>132.995</v>
      </c>
    </row>
    <row r="4092" spans="33:34" x14ac:dyDescent="0.2">
      <c r="AG4092" vm="8643">
        <f ca="1"/>
        <v>44298</v>
      </c>
      <c r="AH4092" vm="8644">
        <f ca="1"/>
        <v>131.24</v>
      </c>
    </row>
    <row r="4093" spans="33:34" x14ac:dyDescent="0.2">
      <c r="AG4093" vm="8645">
        <f ca="1"/>
        <v>44299</v>
      </c>
      <c r="AH4093" vm="8646">
        <f ca="1"/>
        <v>134.43</v>
      </c>
    </row>
    <row r="4094" spans="33:34" x14ac:dyDescent="0.2">
      <c r="AG4094" vm="8647">
        <f ca="1"/>
        <v>44300</v>
      </c>
      <c r="AH4094" vm="8538">
        <f ca="1"/>
        <v>132.03</v>
      </c>
    </row>
    <row r="4095" spans="33:34" x14ac:dyDescent="0.2">
      <c r="AG4095" vm="8648">
        <f ca="1"/>
        <v>44301</v>
      </c>
      <c r="AH4095" vm="8649">
        <f ca="1"/>
        <v>134.5</v>
      </c>
    </row>
    <row r="4096" spans="33:34" x14ac:dyDescent="0.2">
      <c r="AG4096" vm="8650">
        <f ca="1"/>
        <v>44302</v>
      </c>
      <c r="AH4096" vm="8651">
        <f ca="1"/>
        <v>134.16</v>
      </c>
    </row>
    <row r="4097" spans="33:34" x14ac:dyDescent="0.2">
      <c r="AG4097" vm="8652">
        <f ca="1"/>
        <v>44305</v>
      </c>
      <c r="AH4097" vm="8653">
        <f ca="1"/>
        <v>134.84</v>
      </c>
    </row>
    <row r="4098" spans="33:34" x14ac:dyDescent="0.2">
      <c r="AG4098" vm="8654">
        <f ca="1"/>
        <v>44306</v>
      </c>
      <c r="AH4098" vm="8655">
        <f ca="1"/>
        <v>133.11000000000001</v>
      </c>
    </row>
    <row r="4099" spans="33:34" x14ac:dyDescent="0.2">
      <c r="AG4099" vm="8656">
        <f ca="1"/>
        <v>44307</v>
      </c>
      <c r="AH4099" vm="8657">
        <f ca="1"/>
        <v>133.5</v>
      </c>
    </row>
    <row r="4100" spans="33:34" x14ac:dyDescent="0.2">
      <c r="AG4100" vm="8658">
        <f ca="1"/>
        <v>44308</v>
      </c>
      <c r="AH4100" vm="8659">
        <f ca="1"/>
        <v>131.94</v>
      </c>
    </row>
    <row r="4101" spans="33:34" x14ac:dyDescent="0.2">
      <c r="AG4101" vm="8660">
        <f ca="1"/>
        <v>44309</v>
      </c>
      <c r="AH4101" vm="8661">
        <f ca="1"/>
        <v>134.32</v>
      </c>
    </row>
    <row r="4102" spans="33:34" x14ac:dyDescent="0.2">
      <c r="AG4102" vm="8662">
        <f ca="1"/>
        <v>44312</v>
      </c>
      <c r="AH4102" vm="8663">
        <f ca="1"/>
        <v>134.72</v>
      </c>
    </row>
    <row r="4103" spans="33:34" x14ac:dyDescent="0.2">
      <c r="AG4103" vm="8664">
        <f ca="1"/>
        <v>44313</v>
      </c>
      <c r="AH4103" vm="8665">
        <f ca="1"/>
        <v>134.38999999999999</v>
      </c>
    </row>
    <row r="4104" spans="33:34" x14ac:dyDescent="0.2">
      <c r="AG4104" vm="8666">
        <f ca="1"/>
        <v>44314</v>
      </c>
      <c r="AH4104" vm="8667">
        <f ca="1"/>
        <v>133.58000000000001</v>
      </c>
    </row>
    <row r="4105" spans="33:34" x14ac:dyDescent="0.2">
      <c r="AG4105" vm="8668">
        <f ca="1"/>
        <v>44315</v>
      </c>
      <c r="AH4105" vm="8669">
        <f ca="1"/>
        <v>133.47999999999999</v>
      </c>
    </row>
    <row r="4106" spans="33:34" x14ac:dyDescent="0.2">
      <c r="AG4106" vm="8670">
        <f ca="1"/>
        <v>44316</v>
      </c>
      <c r="AH4106" vm="1138">
        <f ca="1"/>
        <v>131.46</v>
      </c>
    </row>
    <row r="4107" spans="33:34" x14ac:dyDescent="0.2">
      <c r="AG4107" vm="8671">
        <f ca="1"/>
        <v>44319</v>
      </c>
      <c r="AH4107" vm="8672">
        <f ca="1"/>
        <v>132.54</v>
      </c>
    </row>
    <row r="4108" spans="33:34" x14ac:dyDescent="0.2">
      <c r="AG4108" vm="8673">
        <f ca="1"/>
        <v>44320</v>
      </c>
      <c r="AH4108" vm="8674">
        <f ca="1"/>
        <v>127.85</v>
      </c>
    </row>
    <row r="4109" spans="33:34" x14ac:dyDescent="0.2">
      <c r="AG4109" vm="8675">
        <f ca="1"/>
        <v>44321</v>
      </c>
      <c r="AH4109" vm="8676">
        <f ca="1"/>
        <v>128.1</v>
      </c>
    </row>
    <row r="4110" spans="33:34" x14ac:dyDescent="0.2">
      <c r="AG4110" vm="8677">
        <f ca="1"/>
        <v>44322</v>
      </c>
      <c r="AH4110" vm="8678">
        <f ca="1"/>
        <v>129.74</v>
      </c>
    </row>
    <row r="4111" spans="33:34" x14ac:dyDescent="0.2">
      <c r="AG4111" vm="8679">
        <f ca="1"/>
        <v>44323</v>
      </c>
      <c r="AH4111" vm="8680">
        <f ca="1"/>
        <v>130.21</v>
      </c>
    </row>
    <row r="4112" spans="33:34" x14ac:dyDescent="0.2">
      <c r="AG4112" vm="8681">
        <f ca="1"/>
        <v>44326</v>
      </c>
      <c r="AH4112" vm="8682">
        <f ca="1"/>
        <v>126.85</v>
      </c>
    </row>
    <row r="4113" spans="33:34" x14ac:dyDescent="0.2">
      <c r="AG4113" vm="8683">
        <f ca="1"/>
        <v>44327</v>
      </c>
      <c r="AH4113" vm="8684">
        <f ca="1"/>
        <v>125.91</v>
      </c>
    </row>
    <row r="4114" spans="33:34" x14ac:dyDescent="0.2">
      <c r="AG4114" vm="8685">
        <f ca="1"/>
        <v>44328</v>
      </c>
      <c r="AH4114" vm="8686">
        <f ca="1"/>
        <v>122.77</v>
      </c>
    </row>
    <row r="4115" spans="33:34" x14ac:dyDescent="0.2">
      <c r="AG4115" vm="8687">
        <f ca="1"/>
        <v>44329</v>
      </c>
      <c r="AH4115" vm="8688">
        <f ca="1"/>
        <v>124.97</v>
      </c>
    </row>
    <row r="4116" spans="33:34" x14ac:dyDescent="0.2">
      <c r="AG4116" vm="8689">
        <f ca="1"/>
        <v>44330</v>
      </c>
      <c r="AH4116" vm="8690">
        <f ca="1"/>
        <v>127.45</v>
      </c>
    </row>
    <row r="4117" spans="33:34" x14ac:dyDescent="0.2">
      <c r="AG4117" vm="8691">
        <f ca="1"/>
        <v>44333</v>
      </c>
      <c r="AH4117" vm="8692">
        <f ca="1"/>
        <v>126.27</v>
      </c>
    </row>
    <row r="4118" spans="33:34" x14ac:dyDescent="0.2">
      <c r="AG4118" vm="8693">
        <f ca="1"/>
        <v>44334</v>
      </c>
      <c r="AH4118" vm="8694">
        <f ca="1"/>
        <v>124.85</v>
      </c>
    </row>
    <row r="4119" spans="33:34" x14ac:dyDescent="0.2">
      <c r="AG4119" vm="8695">
        <f ca="1"/>
        <v>44335</v>
      </c>
      <c r="AH4119" vm="8696">
        <f ca="1"/>
        <v>124.69</v>
      </c>
    </row>
    <row r="4120" spans="33:34" x14ac:dyDescent="0.2">
      <c r="AG4120" vm="8697">
        <f ca="1"/>
        <v>44336</v>
      </c>
      <c r="AH4120" vm="8698">
        <f ca="1"/>
        <v>127.31</v>
      </c>
    </row>
    <row r="4121" spans="33:34" x14ac:dyDescent="0.2">
      <c r="AG4121" vm="8699">
        <f ca="1"/>
        <v>44337</v>
      </c>
      <c r="AH4121" vm="8700">
        <f ca="1"/>
        <v>125.43</v>
      </c>
    </row>
    <row r="4122" spans="33:34" x14ac:dyDescent="0.2">
      <c r="AG4122" vm="8701">
        <f ca="1"/>
        <v>44340</v>
      </c>
      <c r="AH4122" vm="8702">
        <f ca="1"/>
        <v>127.1</v>
      </c>
    </row>
    <row r="4123" spans="33:34" x14ac:dyDescent="0.2">
      <c r="AG4123" vm="8703">
        <f ca="1"/>
        <v>44341</v>
      </c>
      <c r="AH4123" vm="8704">
        <f ca="1"/>
        <v>126.9</v>
      </c>
    </row>
    <row r="4124" spans="33:34" x14ac:dyDescent="0.2">
      <c r="AG4124" vm="8705">
        <f ca="1"/>
        <v>44342</v>
      </c>
      <c r="AH4124" vm="8682">
        <f ca="1"/>
        <v>126.85</v>
      </c>
    </row>
    <row r="4125" spans="33:34" x14ac:dyDescent="0.2">
      <c r="AG4125" vm="8706">
        <f ca="1"/>
        <v>44343</v>
      </c>
      <c r="AH4125" vm="8707">
        <f ca="1"/>
        <v>125.28</v>
      </c>
    </row>
    <row r="4126" spans="33:34" x14ac:dyDescent="0.2">
      <c r="AG4126" vm="8708">
        <f ca="1"/>
        <v>44344</v>
      </c>
      <c r="AH4126" vm="1144">
        <f ca="1"/>
        <v>124.61</v>
      </c>
    </row>
    <row r="4127" spans="33:34" x14ac:dyDescent="0.2">
      <c r="AG4127" vm="1148">
        <f ca="1"/>
        <v>44348</v>
      </c>
      <c r="AH4127" vm="8709">
        <f ca="1"/>
        <v>124.28</v>
      </c>
    </row>
    <row r="4128" spans="33:34" x14ac:dyDescent="0.2">
      <c r="AG4128" vm="8710">
        <f ca="1"/>
        <v>44349</v>
      </c>
      <c r="AH4128" vm="8711">
        <f ca="1"/>
        <v>125.06</v>
      </c>
    </row>
    <row r="4129" spans="33:34" x14ac:dyDescent="0.2">
      <c r="AG4129" vm="8712">
        <f ca="1"/>
        <v>44350</v>
      </c>
      <c r="AH4129" vm="8713">
        <f ca="1"/>
        <v>123.54</v>
      </c>
    </row>
    <row r="4130" spans="33:34" x14ac:dyDescent="0.2">
      <c r="AG4130" vm="8714">
        <f ca="1"/>
        <v>44351</v>
      </c>
      <c r="AH4130" vm="8715">
        <f ca="1"/>
        <v>125.89</v>
      </c>
    </row>
    <row r="4131" spans="33:34" x14ac:dyDescent="0.2">
      <c r="AG4131" vm="8716">
        <f ca="1"/>
        <v>44354</v>
      </c>
      <c r="AH4131" vm="8634">
        <f ca="1"/>
        <v>125.9</v>
      </c>
    </row>
    <row r="4132" spans="33:34" x14ac:dyDescent="0.2">
      <c r="AG4132" vm="8717">
        <f ca="1"/>
        <v>44355</v>
      </c>
      <c r="AH4132" vm="8718">
        <f ca="1"/>
        <v>126.74</v>
      </c>
    </row>
    <row r="4133" spans="33:34" x14ac:dyDescent="0.2">
      <c r="AG4133" vm="8719">
        <f ca="1"/>
        <v>44356</v>
      </c>
      <c r="AH4133" vm="8720">
        <f ca="1"/>
        <v>127.13</v>
      </c>
    </row>
    <row r="4134" spans="33:34" x14ac:dyDescent="0.2">
      <c r="AG4134" vm="8721">
        <f ca="1"/>
        <v>44357</v>
      </c>
      <c r="AH4134" vm="8722">
        <f ca="1"/>
        <v>126.11</v>
      </c>
    </row>
    <row r="4135" spans="33:34" x14ac:dyDescent="0.2">
      <c r="AG4135" vm="8723">
        <f ca="1"/>
        <v>44358</v>
      </c>
      <c r="AH4135" vm="8724">
        <f ca="1"/>
        <v>127.35</v>
      </c>
    </row>
    <row r="4136" spans="33:34" x14ac:dyDescent="0.2">
      <c r="AG4136" vm="8725">
        <f ca="1"/>
        <v>44361</v>
      </c>
      <c r="AH4136" vm="8726">
        <f ca="1"/>
        <v>130.47999999999999</v>
      </c>
    </row>
    <row r="4137" spans="33:34" x14ac:dyDescent="0.2">
      <c r="AG4137" vm="8727">
        <f ca="1"/>
        <v>44362</v>
      </c>
      <c r="AH4137" vm="8728">
        <f ca="1"/>
        <v>129.63999999999999</v>
      </c>
    </row>
    <row r="4138" spans="33:34" x14ac:dyDescent="0.2">
      <c r="AG4138" vm="8729">
        <f ca="1"/>
        <v>44363</v>
      </c>
      <c r="AH4138" vm="8730">
        <f ca="1"/>
        <v>130.15</v>
      </c>
    </row>
    <row r="4139" spans="33:34" x14ac:dyDescent="0.2">
      <c r="AG4139" vm="8731">
        <f ca="1"/>
        <v>44364</v>
      </c>
      <c r="AH4139" vm="8732">
        <f ca="1"/>
        <v>131.79</v>
      </c>
    </row>
    <row r="4140" spans="33:34" x14ac:dyDescent="0.2">
      <c r="AG4140" vm="8733">
        <f ca="1"/>
        <v>44365</v>
      </c>
      <c r="AH4140" vm="8734">
        <f ca="1"/>
        <v>130.46</v>
      </c>
    </row>
    <row r="4141" spans="33:34" x14ac:dyDescent="0.2">
      <c r="AG4141" vm="8735">
        <f ca="1"/>
        <v>44368</v>
      </c>
      <c r="AH4141" vm="8736">
        <f ca="1"/>
        <v>132.30000000000001</v>
      </c>
    </row>
    <row r="4142" spans="33:34" x14ac:dyDescent="0.2">
      <c r="AG4142" vm="8737">
        <f ca="1"/>
        <v>44369</v>
      </c>
      <c r="AH4142" vm="8738">
        <f ca="1"/>
        <v>133.97999999999999</v>
      </c>
    </row>
    <row r="4143" spans="33:34" x14ac:dyDescent="0.2">
      <c r="AG4143" vm="8739">
        <f ca="1"/>
        <v>44370</v>
      </c>
      <c r="AH4143" vm="8740">
        <f ca="1"/>
        <v>133.69999999999999</v>
      </c>
    </row>
    <row r="4144" spans="33:34" x14ac:dyDescent="0.2">
      <c r="AG4144" vm="8741">
        <f ca="1"/>
        <v>44371</v>
      </c>
      <c r="AH4144" vm="8742">
        <f ca="1"/>
        <v>133.41</v>
      </c>
    </row>
    <row r="4145" spans="33:34" x14ac:dyDescent="0.2">
      <c r="AG4145" vm="8743">
        <f ca="1"/>
        <v>44372</v>
      </c>
      <c r="AH4145" vm="8655">
        <f ca="1"/>
        <v>133.11000000000001</v>
      </c>
    </row>
    <row r="4146" spans="33:34" x14ac:dyDescent="0.2">
      <c r="AG4146" vm="8744">
        <f ca="1"/>
        <v>44375</v>
      </c>
      <c r="AH4146" vm="8745">
        <f ca="1"/>
        <v>134.78</v>
      </c>
    </row>
    <row r="4147" spans="33:34" x14ac:dyDescent="0.2">
      <c r="AG4147" vm="8746">
        <f ca="1"/>
        <v>44376</v>
      </c>
      <c r="AH4147" vm="8747">
        <f ca="1"/>
        <v>136.33000000000001</v>
      </c>
    </row>
    <row r="4148" spans="33:34" x14ac:dyDescent="0.2">
      <c r="AG4148" vm="8748">
        <f ca="1"/>
        <v>44377</v>
      </c>
      <c r="AH4148" vm="1149">
        <f ca="1"/>
        <v>136.96</v>
      </c>
    </row>
    <row r="4149" spans="33:34" x14ac:dyDescent="0.2">
      <c r="AG4149" vm="1153">
        <f ca="1"/>
        <v>44378</v>
      </c>
      <c r="AH4149" vm="8749">
        <f ca="1"/>
        <v>137.27000000000001</v>
      </c>
    </row>
    <row r="4150" spans="33:34" x14ac:dyDescent="0.2">
      <c r="AG4150" vm="8750">
        <f ca="1"/>
        <v>44379</v>
      </c>
      <c r="AH4150" vm="1262">
        <f ca="1"/>
        <v>139.96</v>
      </c>
    </row>
    <row r="4151" spans="33:34" x14ac:dyDescent="0.2">
      <c r="AG4151" vm="8751">
        <f ca="1"/>
        <v>44383</v>
      </c>
      <c r="AH4151" vm="8752">
        <f ca="1"/>
        <v>142.02000000000001</v>
      </c>
    </row>
    <row r="4152" spans="33:34" x14ac:dyDescent="0.2">
      <c r="AG4152" vm="8753">
        <f ca="1"/>
        <v>44384</v>
      </c>
      <c r="AH4152" vm="8754">
        <f ca="1"/>
        <v>144.57</v>
      </c>
    </row>
    <row r="4153" spans="33:34" x14ac:dyDescent="0.2">
      <c r="AG4153" vm="8755">
        <f ca="1"/>
        <v>44385</v>
      </c>
      <c r="AH4153" vm="8756">
        <f ca="1"/>
        <v>143.24</v>
      </c>
    </row>
    <row r="4154" spans="33:34" x14ac:dyDescent="0.2">
      <c r="AG4154" vm="8757">
        <f ca="1"/>
        <v>44386</v>
      </c>
      <c r="AH4154" vm="8758">
        <f ca="1"/>
        <v>145.11000000000001</v>
      </c>
    </row>
    <row r="4155" spans="33:34" x14ac:dyDescent="0.2">
      <c r="AG4155" vm="8759">
        <f ca="1"/>
        <v>44389</v>
      </c>
      <c r="AH4155" vm="8760">
        <f ca="1"/>
        <v>144.5</v>
      </c>
    </row>
    <row r="4156" spans="33:34" x14ac:dyDescent="0.2">
      <c r="AG4156" vm="8761">
        <f ca="1"/>
        <v>44390</v>
      </c>
      <c r="AH4156" vm="8762">
        <f ca="1"/>
        <v>145.63999999999999</v>
      </c>
    </row>
    <row r="4157" spans="33:34" x14ac:dyDescent="0.2">
      <c r="AG4157" vm="8763">
        <f ca="1"/>
        <v>44391</v>
      </c>
      <c r="AH4157" vm="8764">
        <f ca="1"/>
        <v>149.15</v>
      </c>
    </row>
    <row r="4158" spans="33:34" x14ac:dyDescent="0.2">
      <c r="AG4158" vm="8765">
        <f ca="1"/>
        <v>44392</v>
      </c>
      <c r="AH4158" vm="8766">
        <f ca="1"/>
        <v>148.47999999999999</v>
      </c>
    </row>
    <row r="4159" spans="33:34" x14ac:dyDescent="0.2">
      <c r="AG4159" vm="8767">
        <f ca="1"/>
        <v>44393</v>
      </c>
      <c r="AH4159" vm="8768">
        <f ca="1"/>
        <v>146.38999999999999</v>
      </c>
    </row>
    <row r="4160" spans="33:34" x14ac:dyDescent="0.2">
      <c r="AG4160" vm="8769">
        <f ca="1"/>
        <v>44396</v>
      </c>
      <c r="AH4160" vm="8770">
        <f ca="1"/>
        <v>142.44999999999999</v>
      </c>
    </row>
    <row r="4161" spans="33:34" x14ac:dyDescent="0.2">
      <c r="AG4161" vm="8771">
        <f ca="1"/>
        <v>44397</v>
      </c>
      <c r="AH4161" vm="8772">
        <f ca="1"/>
        <v>146.15</v>
      </c>
    </row>
    <row r="4162" spans="33:34" x14ac:dyDescent="0.2">
      <c r="AG4162" vm="8773">
        <f ca="1"/>
        <v>44398</v>
      </c>
      <c r="AH4162" vm="8774">
        <f ca="1"/>
        <v>145.4</v>
      </c>
    </row>
    <row r="4163" spans="33:34" x14ac:dyDescent="0.2">
      <c r="AG4163" vm="8775">
        <f ca="1"/>
        <v>44399</v>
      </c>
      <c r="AH4163" vm="8776">
        <f ca="1"/>
        <v>146.80000000000001</v>
      </c>
    </row>
    <row r="4164" spans="33:34" x14ac:dyDescent="0.2">
      <c r="AG4164" vm="8777">
        <f ca="1"/>
        <v>44400</v>
      </c>
      <c r="AH4164" vm="8778">
        <f ca="1"/>
        <v>148.56</v>
      </c>
    </row>
    <row r="4165" spans="33:34" x14ac:dyDescent="0.2">
      <c r="AG4165" vm="8779">
        <f ca="1"/>
        <v>44403</v>
      </c>
      <c r="AH4165" vm="8780">
        <f ca="1"/>
        <v>148.99</v>
      </c>
    </row>
    <row r="4166" spans="33:34" x14ac:dyDescent="0.2">
      <c r="AG4166" vm="8781">
        <f ca="1"/>
        <v>44404</v>
      </c>
      <c r="AH4166" vm="8782">
        <f ca="1"/>
        <v>146.77000000000001</v>
      </c>
    </row>
    <row r="4167" spans="33:34" x14ac:dyDescent="0.2">
      <c r="AG4167" vm="8783">
        <f ca="1"/>
        <v>44405</v>
      </c>
      <c r="AH4167" vm="8784">
        <f ca="1"/>
        <v>144.97999999999999</v>
      </c>
    </row>
    <row r="4168" spans="33:34" x14ac:dyDescent="0.2">
      <c r="AG4168" vm="8785">
        <f ca="1"/>
        <v>44406</v>
      </c>
      <c r="AH4168" vm="8762">
        <f ca="1"/>
        <v>145.63999999999999</v>
      </c>
    </row>
    <row r="4169" spans="33:34" x14ac:dyDescent="0.2">
      <c r="AG4169" vm="8786">
        <f ca="1"/>
        <v>44407</v>
      </c>
      <c r="AH4169" vm="1154">
        <f ca="1"/>
        <v>145.86000000000001</v>
      </c>
    </row>
    <row r="4170" spans="33:34" x14ac:dyDescent="0.2">
      <c r="AG4170" vm="8787">
        <f ca="1"/>
        <v>44410</v>
      </c>
      <c r="AH4170" vm="8788">
        <f ca="1"/>
        <v>145.52000000000001</v>
      </c>
    </row>
    <row r="4171" spans="33:34" x14ac:dyDescent="0.2">
      <c r="AG4171" vm="8789">
        <f ca="1"/>
        <v>44411</v>
      </c>
      <c r="AH4171" vm="8790">
        <f ca="1"/>
        <v>147.36000000000001</v>
      </c>
    </row>
    <row r="4172" spans="33:34" x14ac:dyDescent="0.2">
      <c r="AG4172" vm="8791">
        <f ca="1"/>
        <v>44412</v>
      </c>
      <c r="AH4172" vm="8792">
        <f ca="1"/>
        <v>146.94999999999999</v>
      </c>
    </row>
    <row r="4173" spans="33:34" x14ac:dyDescent="0.2">
      <c r="AG4173" vm="8793">
        <f ca="1"/>
        <v>44413</v>
      </c>
      <c r="AH4173" vm="8794">
        <f ca="1"/>
        <v>147.06</v>
      </c>
    </row>
    <row r="4174" spans="33:34" x14ac:dyDescent="0.2">
      <c r="AG4174" vm="8795">
        <f ca="1"/>
        <v>44414</v>
      </c>
      <c r="AH4174" vm="8796">
        <f ca="1"/>
        <v>146.13999999999999</v>
      </c>
    </row>
    <row r="4175" spans="33:34" x14ac:dyDescent="0.2">
      <c r="AG4175" vm="8797">
        <f ca="1"/>
        <v>44417</v>
      </c>
      <c r="AH4175" vm="8798">
        <f ca="1"/>
        <v>146.09</v>
      </c>
    </row>
    <row r="4176" spans="33:34" x14ac:dyDescent="0.2">
      <c r="AG4176" vm="8799">
        <f ca="1"/>
        <v>44418</v>
      </c>
      <c r="AH4176" vm="8800">
        <f ca="1"/>
        <v>145.6</v>
      </c>
    </row>
    <row r="4177" spans="33:34" x14ac:dyDescent="0.2">
      <c r="AG4177" vm="8801">
        <f ca="1"/>
        <v>44419</v>
      </c>
      <c r="AH4177" vm="1154">
        <f ca="1"/>
        <v>145.86000000000001</v>
      </c>
    </row>
    <row r="4178" spans="33:34" x14ac:dyDescent="0.2">
      <c r="AG4178" vm="8802">
        <f ca="1"/>
        <v>44420</v>
      </c>
      <c r="AH4178" vm="8803">
        <f ca="1"/>
        <v>148.88999999999999</v>
      </c>
    </row>
    <row r="4179" spans="33:34" x14ac:dyDescent="0.2">
      <c r="AG4179" vm="8804">
        <f ca="1"/>
        <v>44421</v>
      </c>
      <c r="AH4179" vm="8805">
        <f ca="1"/>
        <v>149.1</v>
      </c>
    </row>
    <row r="4180" spans="33:34" x14ac:dyDescent="0.2">
      <c r="AG4180" vm="8806">
        <f ca="1"/>
        <v>44424</v>
      </c>
      <c r="AH4180" vm="8807">
        <f ca="1"/>
        <v>151.12</v>
      </c>
    </row>
    <row r="4181" spans="33:34" x14ac:dyDescent="0.2">
      <c r="AG4181" vm="8808">
        <f ca="1"/>
        <v>44425</v>
      </c>
      <c r="AH4181" vm="8809">
        <f ca="1"/>
        <v>150.19</v>
      </c>
    </row>
    <row r="4182" spans="33:34" x14ac:dyDescent="0.2">
      <c r="AG4182" vm="8810">
        <f ca="1"/>
        <v>44426</v>
      </c>
      <c r="AH4182" vm="8811">
        <f ca="1"/>
        <v>146.36000000000001</v>
      </c>
    </row>
    <row r="4183" spans="33:34" x14ac:dyDescent="0.2">
      <c r="AG4183" vm="8812">
        <f ca="1"/>
        <v>44427</v>
      </c>
      <c r="AH4183" vm="8813">
        <f ca="1"/>
        <v>146.69999999999999</v>
      </c>
    </row>
    <row r="4184" spans="33:34" x14ac:dyDescent="0.2">
      <c r="AG4184" vm="8814">
        <f ca="1"/>
        <v>44428</v>
      </c>
      <c r="AH4184" vm="8815">
        <f ca="1"/>
        <v>148.19</v>
      </c>
    </row>
    <row r="4185" spans="33:34" x14ac:dyDescent="0.2">
      <c r="AG4185" vm="8816">
        <f ca="1"/>
        <v>44431</v>
      </c>
      <c r="AH4185" vm="8817">
        <f ca="1"/>
        <v>149.71</v>
      </c>
    </row>
    <row r="4186" spans="33:34" x14ac:dyDescent="0.2">
      <c r="AG4186" vm="8818">
        <f ca="1"/>
        <v>44432</v>
      </c>
      <c r="AH4186" vm="8819">
        <f ca="1"/>
        <v>149.62</v>
      </c>
    </row>
    <row r="4187" spans="33:34" x14ac:dyDescent="0.2">
      <c r="AG4187" vm="8820">
        <f ca="1"/>
        <v>44433</v>
      </c>
      <c r="AH4187" vm="8821">
        <f ca="1"/>
        <v>148.36000000000001</v>
      </c>
    </row>
    <row r="4188" spans="33:34" x14ac:dyDescent="0.2">
      <c r="AG4188" vm="8822">
        <f ca="1"/>
        <v>44434</v>
      </c>
      <c r="AH4188" vm="8823">
        <f ca="1"/>
        <v>147.54</v>
      </c>
    </row>
    <row r="4189" spans="33:34" x14ac:dyDescent="0.2">
      <c r="AG4189" vm="8824">
        <f ca="1"/>
        <v>44435</v>
      </c>
      <c r="AH4189" vm="1191">
        <f ca="1"/>
        <v>148.6</v>
      </c>
    </row>
    <row r="4190" spans="33:34" x14ac:dyDescent="0.2">
      <c r="AG4190" vm="8825">
        <f ca="1"/>
        <v>44438</v>
      </c>
      <c r="AH4190" vm="8826">
        <f ca="1"/>
        <v>153.12</v>
      </c>
    </row>
    <row r="4191" spans="33:34" x14ac:dyDescent="0.2">
      <c r="AG4191" vm="8827">
        <f ca="1"/>
        <v>44439</v>
      </c>
      <c r="AH4191" vm="1160">
        <f ca="1"/>
        <v>151.83000000000001</v>
      </c>
    </row>
    <row r="4192" spans="33:34" x14ac:dyDescent="0.2">
      <c r="AG4192" vm="1165">
        <f ca="1"/>
        <v>44440</v>
      </c>
      <c r="AH4192" vm="8828">
        <f ca="1"/>
        <v>152.51</v>
      </c>
    </row>
    <row r="4193" spans="33:34" x14ac:dyDescent="0.2">
      <c r="AG4193" vm="8829">
        <f ca="1"/>
        <v>44441</v>
      </c>
      <c r="AH4193" vm="8830">
        <f ca="1"/>
        <v>153.65</v>
      </c>
    </row>
    <row r="4194" spans="33:34" x14ac:dyDescent="0.2">
      <c r="AG4194" vm="8831">
        <f ca="1"/>
        <v>44442</v>
      </c>
      <c r="AH4194" vm="8832">
        <f ca="1"/>
        <v>154.30000000000001</v>
      </c>
    </row>
    <row r="4195" spans="33:34" x14ac:dyDescent="0.2">
      <c r="AG4195" vm="8833">
        <f ca="1"/>
        <v>44446</v>
      </c>
      <c r="AH4195" vm="8834">
        <f ca="1"/>
        <v>156.69</v>
      </c>
    </row>
    <row r="4196" spans="33:34" x14ac:dyDescent="0.2">
      <c r="AG4196" vm="8835">
        <f ca="1"/>
        <v>44447</v>
      </c>
      <c r="AH4196" vm="8836">
        <f ca="1"/>
        <v>155.11000000000001</v>
      </c>
    </row>
    <row r="4197" spans="33:34" x14ac:dyDescent="0.2">
      <c r="AG4197" vm="8837">
        <f ca="1"/>
        <v>44448</v>
      </c>
      <c r="AH4197" vm="8838">
        <f ca="1"/>
        <v>154.07</v>
      </c>
    </row>
    <row r="4198" spans="33:34" x14ac:dyDescent="0.2">
      <c r="AG4198" vm="8839">
        <f ca="1"/>
        <v>44449</v>
      </c>
      <c r="AH4198" vm="8840">
        <f ca="1"/>
        <v>148.97</v>
      </c>
    </row>
    <row r="4199" spans="33:34" x14ac:dyDescent="0.2">
      <c r="AG4199" vm="8841">
        <f ca="1"/>
        <v>44452</v>
      </c>
      <c r="AH4199" vm="8842">
        <f ca="1"/>
        <v>149.55000000000001</v>
      </c>
    </row>
    <row r="4200" spans="33:34" x14ac:dyDescent="0.2">
      <c r="AG4200" vm="8843">
        <f ca="1"/>
        <v>44453</v>
      </c>
      <c r="AH4200" vm="8844">
        <f ca="1"/>
        <v>148.12</v>
      </c>
    </row>
    <row r="4201" spans="33:34" x14ac:dyDescent="0.2">
      <c r="AG4201" vm="8845">
        <f ca="1"/>
        <v>44454</v>
      </c>
      <c r="AH4201" vm="8846">
        <f ca="1"/>
        <v>149.03</v>
      </c>
    </row>
    <row r="4202" spans="33:34" x14ac:dyDescent="0.2">
      <c r="AG4202" vm="8847">
        <f ca="1"/>
        <v>44455</v>
      </c>
      <c r="AH4202" vm="8848">
        <f ca="1"/>
        <v>148.79</v>
      </c>
    </row>
    <row r="4203" spans="33:34" x14ac:dyDescent="0.2">
      <c r="AG4203" vm="8849">
        <f ca="1"/>
        <v>44456</v>
      </c>
      <c r="AH4203" vm="8850">
        <f ca="1"/>
        <v>146.06</v>
      </c>
    </row>
    <row r="4204" spans="33:34" x14ac:dyDescent="0.2">
      <c r="AG4204" vm="8851">
        <f ca="1"/>
        <v>44459</v>
      </c>
      <c r="AH4204" vm="8852">
        <f ca="1"/>
        <v>142.94</v>
      </c>
    </row>
    <row r="4205" spans="33:34" x14ac:dyDescent="0.2">
      <c r="AG4205" vm="8853">
        <f ca="1"/>
        <v>44460</v>
      </c>
      <c r="AH4205" vm="8854">
        <f ca="1"/>
        <v>143.43</v>
      </c>
    </row>
    <row r="4206" spans="33:34" x14ac:dyDescent="0.2">
      <c r="AG4206" vm="8855">
        <f ca="1"/>
        <v>44461</v>
      </c>
      <c r="AH4206" vm="8856">
        <f ca="1"/>
        <v>145.85</v>
      </c>
    </row>
    <row r="4207" spans="33:34" x14ac:dyDescent="0.2">
      <c r="AG4207" vm="8857">
        <f ca="1"/>
        <v>44462</v>
      </c>
      <c r="AH4207" vm="8858">
        <f ca="1"/>
        <v>146.83000000000001</v>
      </c>
    </row>
    <row r="4208" spans="33:34" x14ac:dyDescent="0.2">
      <c r="AG4208" vm="8859">
        <f ca="1"/>
        <v>44463</v>
      </c>
      <c r="AH4208" vm="8860">
        <f ca="1"/>
        <v>146.91999999999999</v>
      </c>
    </row>
    <row r="4209" spans="33:34" x14ac:dyDescent="0.2">
      <c r="AG4209" vm="8861">
        <f ca="1"/>
        <v>44466</v>
      </c>
      <c r="AH4209" vm="8862">
        <f ca="1"/>
        <v>145.37</v>
      </c>
    </row>
    <row r="4210" spans="33:34" x14ac:dyDescent="0.2">
      <c r="AG4210" vm="8863">
        <f ca="1"/>
        <v>44467</v>
      </c>
      <c r="AH4210" vm="8864">
        <f ca="1"/>
        <v>141.91</v>
      </c>
    </row>
    <row r="4211" spans="33:34" x14ac:dyDescent="0.2">
      <c r="AG4211" vm="8865">
        <f ca="1"/>
        <v>44468</v>
      </c>
      <c r="AH4211" vm="8866">
        <f ca="1"/>
        <v>142.83000000000001</v>
      </c>
    </row>
    <row r="4212" spans="33:34" x14ac:dyDescent="0.2">
      <c r="AG4212" vm="8867">
        <f ca="1"/>
        <v>44469</v>
      </c>
      <c r="AH4212" vm="1166">
        <f ca="1"/>
        <v>141.5</v>
      </c>
    </row>
    <row r="4213" spans="33:34" x14ac:dyDescent="0.2">
      <c r="AG4213" vm="1171">
        <f ca="1"/>
        <v>44470</v>
      </c>
      <c r="AH4213" vm="8868">
        <f ca="1"/>
        <v>142.65</v>
      </c>
    </row>
    <row r="4214" spans="33:34" x14ac:dyDescent="0.2">
      <c r="AG4214" vm="8869">
        <f ca="1"/>
        <v>44473</v>
      </c>
      <c r="AH4214" vm="8870">
        <f ca="1"/>
        <v>139.13999999999999</v>
      </c>
    </row>
    <row r="4215" spans="33:34" x14ac:dyDescent="0.2">
      <c r="AG4215" vm="8871">
        <f ca="1"/>
        <v>44474</v>
      </c>
      <c r="AH4215" vm="8872">
        <f ca="1"/>
        <v>141.11000000000001</v>
      </c>
    </row>
    <row r="4216" spans="33:34" x14ac:dyDescent="0.2">
      <c r="AG4216" vm="8873">
        <f ca="1"/>
        <v>44475</v>
      </c>
      <c r="AH4216" vm="8874">
        <f ca="1"/>
        <v>142</v>
      </c>
    </row>
    <row r="4217" spans="33:34" x14ac:dyDescent="0.2">
      <c r="AG4217" vm="8875">
        <f ca="1"/>
        <v>44476</v>
      </c>
      <c r="AH4217" vm="8876">
        <f ca="1"/>
        <v>143.29</v>
      </c>
    </row>
    <row r="4218" spans="33:34" x14ac:dyDescent="0.2">
      <c r="AG4218" vm="8877">
        <f ca="1"/>
        <v>44477</v>
      </c>
      <c r="AH4218" vm="8878">
        <f ca="1"/>
        <v>142.9</v>
      </c>
    </row>
    <row r="4219" spans="33:34" x14ac:dyDescent="0.2">
      <c r="AG4219" vm="8879">
        <f ca="1"/>
        <v>44480</v>
      </c>
      <c r="AH4219" vm="8880">
        <f ca="1"/>
        <v>142.81</v>
      </c>
    </row>
    <row r="4220" spans="33:34" x14ac:dyDescent="0.2">
      <c r="AG4220" vm="8881">
        <f ca="1"/>
        <v>44481</v>
      </c>
      <c r="AH4220" vm="8882">
        <f ca="1"/>
        <v>141.51</v>
      </c>
    </row>
    <row r="4221" spans="33:34" x14ac:dyDescent="0.2">
      <c r="AG4221" vm="8883">
        <f ca="1"/>
        <v>44482</v>
      </c>
      <c r="AH4221" vm="8884">
        <f ca="1"/>
        <v>140.91</v>
      </c>
    </row>
    <row r="4222" spans="33:34" x14ac:dyDescent="0.2">
      <c r="AG4222" vm="8885">
        <f ca="1"/>
        <v>44483</v>
      </c>
      <c r="AH4222" vm="8886">
        <f ca="1"/>
        <v>143.76</v>
      </c>
    </row>
    <row r="4223" spans="33:34" x14ac:dyDescent="0.2">
      <c r="AG4223" vm="8887">
        <f ca="1"/>
        <v>44484</v>
      </c>
      <c r="AH4223" vm="8888">
        <f ca="1"/>
        <v>144.84</v>
      </c>
    </row>
    <row r="4224" spans="33:34" x14ac:dyDescent="0.2">
      <c r="AG4224" vm="8889">
        <f ca="1"/>
        <v>44487</v>
      </c>
      <c r="AH4224" vm="8890">
        <f ca="1"/>
        <v>146.55000000000001</v>
      </c>
    </row>
    <row r="4225" spans="33:34" x14ac:dyDescent="0.2">
      <c r="AG4225" vm="8891">
        <f ca="1"/>
        <v>44488</v>
      </c>
      <c r="AH4225" vm="8892">
        <f ca="1"/>
        <v>148.76</v>
      </c>
    </row>
    <row r="4226" spans="33:34" x14ac:dyDescent="0.2">
      <c r="AG4226" vm="8893">
        <f ca="1"/>
        <v>44489</v>
      </c>
      <c r="AH4226" vm="8894">
        <f ca="1"/>
        <v>149.26</v>
      </c>
    </row>
    <row r="4227" spans="33:34" x14ac:dyDescent="0.2">
      <c r="AG4227" vm="8895">
        <f ca="1"/>
        <v>44490</v>
      </c>
      <c r="AH4227" vm="8896">
        <f ca="1"/>
        <v>149.47999999999999</v>
      </c>
    </row>
    <row r="4228" spans="33:34" x14ac:dyDescent="0.2">
      <c r="AG4228" vm="8897">
        <f ca="1"/>
        <v>44491</v>
      </c>
      <c r="AH4228" vm="8898">
        <f ca="1"/>
        <v>148.69</v>
      </c>
    </row>
    <row r="4229" spans="33:34" x14ac:dyDescent="0.2">
      <c r="AG4229" vm="8899">
        <f ca="1"/>
        <v>44494</v>
      </c>
      <c r="AH4229" vm="8900">
        <f ca="1"/>
        <v>148.63999999999999</v>
      </c>
    </row>
    <row r="4230" spans="33:34" x14ac:dyDescent="0.2">
      <c r="AG4230" vm="8901">
        <f ca="1"/>
        <v>44495</v>
      </c>
      <c r="AH4230" vm="8902">
        <f ca="1"/>
        <v>149.32</v>
      </c>
    </row>
    <row r="4231" spans="33:34" x14ac:dyDescent="0.2">
      <c r="AG4231" vm="8903">
        <f ca="1"/>
        <v>44496</v>
      </c>
      <c r="AH4231" vm="8904">
        <f ca="1"/>
        <v>148.85</v>
      </c>
    </row>
    <row r="4232" spans="33:34" x14ac:dyDescent="0.2">
      <c r="AG4232" vm="8905">
        <f ca="1"/>
        <v>44497</v>
      </c>
      <c r="AH4232" vm="8906">
        <f ca="1"/>
        <v>152.57</v>
      </c>
    </row>
    <row r="4233" spans="33:34" x14ac:dyDescent="0.2">
      <c r="AG4233" vm="8907">
        <f ca="1"/>
        <v>44498</v>
      </c>
      <c r="AH4233" vm="1172">
        <f ca="1"/>
        <v>149.80000000000001</v>
      </c>
    </row>
    <row r="4234" spans="33:34" x14ac:dyDescent="0.2">
      <c r="AG4234" vm="1177">
        <f ca="1"/>
        <v>44501</v>
      </c>
      <c r="AH4234" vm="8908">
        <f ca="1"/>
        <v>148.96</v>
      </c>
    </row>
    <row r="4235" spans="33:34" x14ac:dyDescent="0.2">
      <c r="AG4235" vm="8909">
        <f ca="1"/>
        <v>44502</v>
      </c>
      <c r="AH4235" vm="8910">
        <f ca="1"/>
        <v>150.02000000000001</v>
      </c>
    </row>
    <row r="4236" spans="33:34" x14ac:dyDescent="0.2">
      <c r="AG4236" vm="8911">
        <f ca="1"/>
        <v>44503</v>
      </c>
      <c r="AH4236" vm="8912">
        <f ca="1"/>
        <v>151.49</v>
      </c>
    </row>
    <row r="4237" spans="33:34" x14ac:dyDescent="0.2">
      <c r="AG4237" vm="8913">
        <f ca="1"/>
        <v>44504</v>
      </c>
      <c r="AH4237" vm="8914">
        <f ca="1"/>
        <v>150.96</v>
      </c>
    </row>
    <row r="4238" spans="33:34" x14ac:dyDescent="0.2">
      <c r="AG4238" vm="8915">
        <f ca="1"/>
        <v>44505</v>
      </c>
      <c r="AH4238" vm="8916">
        <f ca="1"/>
        <v>151.28</v>
      </c>
    </row>
    <row r="4239" spans="33:34" x14ac:dyDescent="0.2">
      <c r="AG4239" vm="8917">
        <f ca="1"/>
        <v>44508</v>
      </c>
      <c r="AH4239" vm="8918">
        <f ca="1"/>
        <v>150.44</v>
      </c>
    </row>
    <row r="4240" spans="33:34" x14ac:dyDescent="0.2">
      <c r="AG4240" vm="8919">
        <f ca="1"/>
        <v>44509</v>
      </c>
      <c r="AH4240" vm="8920">
        <f ca="1"/>
        <v>150.81</v>
      </c>
    </row>
    <row r="4241" spans="33:34" x14ac:dyDescent="0.2">
      <c r="AG4241" vm="8921">
        <f ca="1"/>
        <v>44510</v>
      </c>
      <c r="AH4241" vm="8922">
        <f ca="1"/>
        <v>147.91999999999999</v>
      </c>
    </row>
    <row r="4242" spans="33:34" x14ac:dyDescent="0.2">
      <c r="AG4242" vm="8923">
        <f ca="1"/>
        <v>44511</v>
      </c>
      <c r="AH4242" vm="8924">
        <f ca="1"/>
        <v>147.87</v>
      </c>
    </row>
    <row r="4243" spans="33:34" x14ac:dyDescent="0.2">
      <c r="AG4243" vm="8925">
        <f ca="1"/>
        <v>44512</v>
      </c>
      <c r="AH4243" vm="8926">
        <f ca="1"/>
        <v>149.99</v>
      </c>
    </row>
    <row r="4244" spans="33:34" x14ac:dyDescent="0.2">
      <c r="AG4244" vm="8927">
        <f ca="1"/>
        <v>44515</v>
      </c>
      <c r="AH4244" vm="8928">
        <f ca="1"/>
        <v>150</v>
      </c>
    </row>
    <row r="4245" spans="33:34" x14ac:dyDescent="0.2">
      <c r="AG4245" vm="8929">
        <f ca="1"/>
        <v>44516</v>
      </c>
      <c r="AH4245" vm="8930">
        <f ca="1"/>
        <v>151</v>
      </c>
    </row>
    <row r="4246" spans="33:34" x14ac:dyDescent="0.2">
      <c r="AG4246" vm="8931">
        <f ca="1"/>
        <v>44517</v>
      </c>
      <c r="AH4246" vm="8932">
        <f ca="1"/>
        <v>153.49</v>
      </c>
    </row>
    <row r="4247" spans="33:34" x14ac:dyDescent="0.2">
      <c r="AG4247" vm="8933">
        <f ca="1"/>
        <v>44518</v>
      </c>
      <c r="AH4247" vm="8934">
        <f ca="1"/>
        <v>157.87</v>
      </c>
    </row>
    <row r="4248" spans="33:34" x14ac:dyDescent="0.2">
      <c r="AG4248" vm="8935">
        <f ca="1"/>
        <v>44519</v>
      </c>
      <c r="AH4248" vm="8936">
        <f ca="1"/>
        <v>160.55000000000001</v>
      </c>
    </row>
    <row r="4249" spans="33:34" x14ac:dyDescent="0.2">
      <c r="AG4249" vm="8937">
        <f ca="1"/>
        <v>44522</v>
      </c>
      <c r="AH4249" vm="8938">
        <f ca="1"/>
        <v>161.02000000000001</v>
      </c>
    </row>
    <row r="4250" spans="33:34" x14ac:dyDescent="0.2">
      <c r="AG4250" vm="8939">
        <f ca="1"/>
        <v>44523</v>
      </c>
      <c r="AH4250" vm="8940">
        <f ca="1"/>
        <v>161.41</v>
      </c>
    </row>
    <row r="4251" spans="33:34" x14ac:dyDescent="0.2">
      <c r="AG4251" vm="8941">
        <f ca="1"/>
        <v>44524</v>
      </c>
      <c r="AH4251" vm="8942">
        <f ca="1"/>
        <v>161.94</v>
      </c>
    </row>
    <row r="4252" spans="33:34" x14ac:dyDescent="0.2">
      <c r="AG4252" vm="8943">
        <f ca="1"/>
        <v>44526</v>
      </c>
      <c r="AH4252" vm="8944">
        <f ca="1"/>
        <v>156.81</v>
      </c>
    </row>
    <row r="4253" spans="33:34" x14ac:dyDescent="0.2">
      <c r="AG4253" vm="8945">
        <f ca="1"/>
        <v>44529</v>
      </c>
      <c r="AH4253" vm="8946">
        <f ca="1"/>
        <v>160.24</v>
      </c>
    </row>
    <row r="4254" spans="33:34" x14ac:dyDescent="0.2">
      <c r="AG4254" vm="8947">
        <f ca="1"/>
        <v>44530</v>
      </c>
      <c r="AH4254" vm="1178">
        <f ca="1"/>
        <v>165.3</v>
      </c>
    </row>
    <row r="4255" spans="33:34" x14ac:dyDescent="0.2">
      <c r="AG4255" vm="1183">
        <f ca="1"/>
        <v>44531</v>
      </c>
      <c r="AH4255" vm="8948">
        <f ca="1"/>
        <v>164.77</v>
      </c>
    </row>
    <row r="4256" spans="33:34" x14ac:dyDescent="0.2">
      <c r="AG4256" vm="8949">
        <f ca="1"/>
        <v>44532</v>
      </c>
      <c r="AH4256" vm="8950">
        <f ca="1"/>
        <v>163.76</v>
      </c>
    </row>
    <row r="4257" spans="33:34" x14ac:dyDescent="0.2">
      <c r="AG4257" vm="8951">
        <f ca="1"/>
        <v>44533</v>
      </c>
      <c r="AH4257" vm="8952">
        <f ca="1"/>
        <v>161.84</v>
      </c>
    </row>
    <row r="4258" spans="33:34" x14ac:dyDescent="0.2">
      <c r="AG4258" vm="8953">
        <f ca="1"/>
        <v>44536</v>
      </c>
      <c r="AH4258" vm="8954">
        <f ca="1"/>
        <v>165.32</v>
      </c>
    </row>
    <row r="4259" spans="33:34" x14ac:dyDescent="0.2">
      <c r="AG4259" vm="8955">
        <f ca="1"/>
        <v>44537</v>
      </c>
      <c r="AH4259" vm="8956">
        <f ca="1"/>
        <v>171.18</v>
      </c>
    </row>
    <row r="4260" spans="33:34" x14ac:dyDescent="0.2">
      <c r="AG4260" vm="8957">
        <f ca="1"/>
        <v>44538</v>
      </c>
      <c r="AH4260" vm="8958">
        <f ca="1"/>
        <v>175.08</v>
      </c>
    </row>
    <row r="4261" spans="33:34" x14ac:dyDescent="0.2">
      <c r="AG4261" vm="8959">
        <f ca="1"/>
        <v>44539</v>
      </c>
      <c r="AH4261" vm="8960">
        <f ca="1"/>
        <v>174.56</v>
      </c>
    </row>
    <row r="4262" spans="33:34" x14ac:dyDescent="0.2">
      <c r="AG4262" vm="8961">
        <f ca="1"/>
        <v>44540</v>
      </c>
      <c r="AH4262" vm="8962">
        <f ca="1"/>
        <v>179.45</v>
      </c>
    </row>
    <row r="4263" spans="33:34" x14ac:dyDescent="0.2">
      <c r="AG4263" vm="8963">
        <f ca="1"/>
        <v>44543</v>
      </c>
      <c r="AH4263" vm="8964">
        <f ca="1"/>
        <v>175.74</v>
      </c>
    </row>
    <row r="4264" spans="33:34" x14ac:dyDescent="0.2">
      <c r="AG4264" vm="8965">
        <f ca="1"/>
        <v>44544</v>
      </c>
      <c r="AH4264" vm="8966">
        <f ca="1"/>
        <v>174.33</v>
      </c>
    </row>
    <row r="4265" spans="33:34" x14ac:dyDescent="0.2">
      <c r="AG4265" vm="8967">
        <f ca="1"/>
        <v>44545</v>
      </c>
      <c r="AH4265" vm="8968">
        <f ca="1"/>
        <v>179.3</v>
      </c>
    </row>
    <row r="4266" spans="33:34" x14ac:dyDescent="0.2">
      <c r="AG4266" vm="8969">
        <f ca="1"/>
        <v>44546</v>
      </c>
      <c r="AH4266" vm="8970">
        <f ca="1"/>
        <v>172.26</v>
      </c>
    </row>
    <row r="4267" spans="33:34" x14ac:dyDescent="0.2">
      <c r="AG4267" vm="8971">
        <f ca="1"/>
        <v>44547</v>
      </c>
      <c r="AH4267" vm="8972">
        <f ca="1"/>
        <v>171.14</v>
      </c>
    </row>
    <row r="4268" spans="33:34" x14ac:dyDescent="0.2">
      <c r="AG4268" vm="8973">
        <f ca="1"/>
        <v>44550</v>
      </c>
      <c r="AH4268" vm="8974">
        <f ca="1"/>
        <v>169.75</v>
      </c>
    </row>
    <row r="4269" spans="33:34" x14ac:dyDescent="0.2">
      <c r="AG4269" vm="8975">
        <f ca="1"/>
        <v>44551</v>
      </c>
      <c r="AH4269" vm="8976">
        <f ca="1"/>
        <v>172.99</v>
      </c>
    </row>
    <row r="4270" spans="33:34" x14ac:dyDescent="0.2">
      <c r="AG4270" vm="8977">
        <f ca="1"/>
        <v>44552</v>
      </c>
      <c r="AH4270" vm="8978">
        <f ca="1"/>
        <v>175.64</v>
      </c>
    </row>
    <row r="4271" spans="33:34" x14ac:dyDescent="0.2">
      <c r="AG4271" vm="8979">
        <f ca="1"/>
        <v>44553</v>
      </c>
      <c r="AH4271" vm="8980">
        <f ca="1"/>
        <v>176.28</v>
      </c>
    </row>
    <row r="4272" spans="33:34" x14ac:dyDescent="0.2">
      <c r="AG4272" vm="8981">
        <f ca="1"/>
        <v>44557</v>
      </c>
      <c r="AH4272" vm="8982">
        <f ca="1"/>
        <v>180.33</v>
      </c>
    </row>
    <row r="4273" spans="33:34" x14ac:dyDescent="0.2">
      <c r="AG4273" vm="8983">
        <f ca="1"/>
        <v>44558</v>
      </c>
      <c r="AH4273" vm="8984">
        <f ca="1"/>
        <v>179.29</v>
      </c>
    </row>
    <row r="4274" spans="33:34" x14ac:dyDescent="0.2">
      <c r="AG4274" vm="8985">
        <f ca="1"/>
        <v>44559</v>
      </c>
      <c r="AH4274" vm="8986">
        <f ca="1"/>
        <v>179.38</v>
      </c>
    </row>
    <row r="4275" spans="33:34" x14ac:dyDescent="0.2">
      <c r="AG4275" vm="8987">
        <f ca="1"/>
        <v>44560</v>
      </c>
      <c r="AH4275" vm="8988">
        <f ca="1"/>
        <v>178.2</v>
      </c>
    </row>
    <row r="4276" spans="33:34" x14ac:dyDescent="0.2">
      <c r="AG4276" vm="8989">
        <f ca="1"/>
        <v>44561</v>
      </c>
      <c r="AH4276" vm="1184">
        <f ca="1"/>
        <v>177.57</v>
      </c>
    </row>
    <row r="4277" spans="33:34" x14ac:dyDescent="0.2">
      <c r="AG4277" vm="8990">
        <f ca="1"/>
        <v>44564</v>
      </c>
      <c r="AH4277" vm="8991">
        <f ca="1"/>
        <v>182.01</v>
      </c>
    </row>
    <row r="4278" spans="33:34" x14ac:dyDescent="0.2">
      <c r="AG4278" vm="8992">
        <f ca="1"/>
        <v>44565</v>
      </c>
      <c r="AH4278" vm="8993">
        <f ca="1"/>
        <v>179.7</v>
      </c>
    </row>
    <row r="4279" spans="33:34" x14ac:dyDescent="0.2">
      <c r="AG4279" vm="8994">
        <f ca="1"/>
        <v>44566</v>
      </c>
      <c r="AH4279" vm="8995">
        <f ca="1"/>
        <v>174.92</v>
      </c>
    </row>
    <row r="4280" spans="33:34" x14ac:dyDescent="0.2">
      <c r="AG4280" vm="8996">
        <f ca="1"/>
        <v>44567</v>
      </c>
      <c r="AH4280" vm="8997">
        <f ca="1"/>
        <v>172</v>
      </c>
    </row>
    <row r="4281" spans="33:34" x14ac:dyDescent="0.2">
      <c r="AG4281" vm="8998">
        <f ca="1"/>
        <v>44568</v>
      </c>
      <c r="AH4281" vm="8999">
        <f ca="1"/>
        <v>172.17</v>
      </c>
    </row>
    <row r="4282" spans="33:34" x14ac:dyDescent="0.2">
      <c r="AG4282" vm="9000">
        <f ca="1"/>
        <v>44571</v>
      </c>
      <c r="AH4282" vm="9001">
        <f ca="1"/>
        <v>172.19</v>
      </c>
    </row>
    <row r="4283" spans="33:34" x14ac:dyDescent="0.2">
      <c r="AG4283" vm="9002">
        <f ca="1"/>
        <v>44572</v>
      </c>
      <c r="AH4283" vm="8958">
        <f ca="1"/>
        <v>175.08</v>
      </c>
    </row>
    <row r="4284" spans="33:34" x14ac:dyDescent="0.2">
      <c r="AG4284" vm="9003">
        <f ca="1"/>
        <v>44573</v>
      </c>
      <c r="AH4284" vm="9004">
        <f ca="1"/>
        <v>175.53</v>
      </c>
    </row>
    <row r="4285" spans="33:34" x14ac:dyDescent="0.2">
      <c r="AG4285" vm="9005">
        <f ca="1"/>
        <v>44574</v>
      </c>
      <c r="AH4285" vm="9001">
        <f ca="1"/>
        <v>172.19</v>
      </c>
    </row>
    <row r="4286" spans="33:34" x14ac:dyDescent="0.2">
      <c r="AG4286" vm="9006">
        <f ca="1"/>
        <v>44575</v>
      </c>
      <c r="AH4286" vm="9007">
        <f ca="1"/>
        <v>173.07</v>
      </c>
    </row>
    <row r="4287" spans="33:34" x14ac:dyDescent="0.2">
      <c r="AG4287" vm="9008">
        <f ca="1"/>
        <v>44579</v>
      </c>
      <c r="AH4287" vm="9009">
        <f ca="1"/>
        <v>169.8</v>
      </c>
    </row>
    <row r="4288" spans="33:34" x14ac:dyDescent="0.2">
      <c r="AG4288" vm="9010">
        <f ca="1"/>
        <v>44580</v>
      </c>
      <c r="AH4288" vm="9011">
        <f ca="1"/>
        <v>166.23</v>
      </c>
    </row>
    <row r="4289" spans="33:34" x14ac:dyDescent="0.2">
      <c r="AG4289" vm="9012">
        <f ca="1"/>
        <v>44581</v>
      </c>
      <c r="AH4289" vm="9013">
        <f ca="1"/>
        <v>164.51</v>
      </c>
    </row>
    <row r="4290" spans="33:34" x14ac:dyDescent="0.2">
      <c r="AG4290" vm="9014">
        <f ca="1"/>
        <v>44582</v>
      </c>
      <c r="AH4290" vm="9015">
        <f ca="1"/>
        <v>162.41</v>
      </c>
    </row>
    <row r="4291" spans="33:34" x14ac:dyDescent="0.2">
      <c r="AG4291" vm="9016">
        <f ca="1"/>
        <v>44585</v>
      </c>
      <c r="AH4291" vm="9017">
        <f ca="1"/>
        <v>161.62</v>
      </c>
    </row>
    <row r="4292" spans="33:34" x14ac:dyDescent="0.2">
      <c r="AG4292" vm="9018">
        <f ca="1"/>
        <v>44586</v>
      </c>
      <c r="AH4292" vm="9019">
        <f ca="1"/>
        <v>159.78</v>
      </c>
    </row>
    <row r="4293" spans="33:34" x14ac:dyDescent="0.2">
      <c r="AG4293" vm="9020">
        <f ca="1"/>
        <v>44587</v>
      </c>
      <c r="AH4293" vm="9021">
        <f ca="1"/>
        <v>159.69</v>
      </c>
    </row>
    <row r="4294" spans="33:34" x14ac:dyDescent="0.2">
      <c r="AG4294" vm="9022">
        <f ca="1"/>
        <v>44588</v>
      </c>
      <c r="AH4294" vm="9023">
        <f ca="1"/>
        <v>159.22</v>
      </c>
    </row>
    <row r="4295" spans="33:34" x14ac:dyDescent="0.2">
      <c r="AG4295" vm="9024">
        <f ca="1"/>
        <v>44589</v>
      </c>
      <c r="AH4295" vm="1348">
        <f ca="1"/>
        <v>170.33</v>
      </c>
    </row>
    <row r="4296" spans="33:34" x14ac:dyDescent="0.2">
      <c r="AG4296" vm="9025">
        <f ca="1"/>
        <v>44592</v>
      </c>
      <c r="AH4296" vm="1190">
        <f ca="1"/>
        <v>174.78</v>
      </c>
    </row>
    <row r="4297" spans="33:34" x14ac:dyDescent="0.2">
      <c r="AG4297" vm="1195">
        <f ca="1"/>
        <v>44593</v>
      </c>
      <c r="AH4297" vm="1202">
        <f ca="1"/>
        <v>174.61</v>
      </c>
    </row>
    <row r="4298" spans="33:34" x14ac:dyDescent="0.2">
      <c r="AG4298" vm="9026">
        <f ca="1"/>
        <v>44594</v>
      </c>
      <c r="AH4298" vm="9027">
        <f ca="1"/>
        <v>175.84</v>
      </c>
    </row>
    <row r="4299" spans="33:34" x14ac:dyDescent="0.2">
      <c r="AG4299" vm="9028">
        <f ca="1"/>
        <v>44595</v>
      </c>
      <c r="AH4299" vm="9029">
        <f ca="1"/>
        <v>172.9</v>
      </c>
    </row>
    <row r="4300" spans="33:34" x14ac:dyDescent="0.2">
      <c r="AG4300" vm="9030">
        <f ca="1"/>
        <v>44596</v>
      </c>
      <c r="AH4300" vm="9031">
        <f ca="1"/>
        <v>172.39</v>
      </c>
    </row>
    <row r="4301" spans="33:34" x14ac:dyDescent="0.2">
      <c r="AG4301" vm="9032">
        <f ca="1"/>
        <v>44599</v>
      </c>
      <c r="AH4301" vm="9033">
        <f ca="1"/>
        <v>171.66</v>
      </c>
    </row>
    <row r="4302" spans="33:34" x14ac:dyDescent="0.2">
      <c r="AG4302" vm="9034">
        <f ca="1"/>
        <v>44600</v>
      </c>
      <c r="AH4302" vm="9035">
        <f ca="1"/>
        <v>174.83</v>
      </c>
    </row>
    <row r="4303" spans="33:34" x14ac:dyDescent="0.2">
      <c r="AG4303" vm="9036">
        <f ca="1"/>
        <v>44601</v>
      </c>
      <c r="AH4303" vm="8980">
        <f ca="1"/>
        <v>176.28</v>
      </c>
    </row>
    <row r="4304" spans="33:34" x14ac:dyDescent="0.2">
      <c r="AG4304" vm="9037">
        <f ca="1"/>
        <v>44602</v>
      </c>
      <c r="AH4304" vm="9038">
        <f ca="1"/>
        <v>172.12</v>
      </c>
    </row>
    <row r="4305" spans="33:34" x14ac:dyDescent="0.2">
      <c r="AG4305" vm="9039">
        <f ca="1"/>
        <v>44603</v>
      </c>
      <c r="AH4305" vm="9040">
        <f ca="1"/>
        <v>168.64</v>
      </c>
    </row>
    <row r="4306" spans="33:34" x14ac:dyDescent="0.2">
      <c r="AG4306" vm="9041">
        <f ca="1"/>
        <v>44606</v>
      </c>
      <c r="AH4306" vm="9042">
        <f ca="1"/>
        <v>168.88</v>
      </c>
    </row>
    <row r="4307" spans="33:34" x14ac:dyDescent="0.2">
      <c r="AG4307" vm="9043">
        <f ca="1"/>
        <v>44607</v>
      </c>
      <c r="AH4307" vm="9044">
        <f ca="1"/>
        <v>172.79</v>
      </c>
    </row>
    <row r="4308" spans="33:34" x14ac:dyDescent="0.2">
      <c r="AG4308" vm="9045">
        <f ca="1"/>
        <v>44608</v>
      </c>
      <c r="AH4308" vm="9046">
        <f ca="1"/>
        <v>172.55</v>
      </c>
    </row>
    <row r="4309" spans="33:34" x14ac:dyDescent="0.2">
      <c r="AG4309" vm="9047">
        <f ca="1"/>
        <v>44609</v>
      </c>
      <c r="AH4309" vm="9042">
        <f ca="1"/>
        <v>168.88</v>
      </c>
    </row>
    <row r="4310" spans="33:34" x14ac:dyDescent="0.2">
      <c r="AG4310" vm="9048">
        <f ca="1"/>
        <v>44610</v>
      </c>
      <c r="AH4310" vm="9049">
        <f ca="1"/>
        <v>167.3</v>
      </c>
    </row>
    <row r="4311" spans="33:34" x14ac:dyDescent="0.2">
      <c r="AG4311" vm="9050">
        <f ca="1"/>
        <v>44614</v>
      </c>
      <c r="AH4311" vm="9051">
        <f ca="1"/>
        <v>164.32</v>
      </c>
    </row>
    <row r="4312" spans="33:34" x14ac:dyDescent="0.2">
      <c r="AG4312" vm="9052">
        <f ca="1"/>
        <v>44615</v>
      </c>
      <c r="AH4312" vm="9053">
        <f ca="1"/>
        <v>160.07</v>
      </c>
    </row>
    <row r="4313" spans="33:34" x14ac:dyDescent="0.2">
      <c r="AG4313" vm="9054">
        <f ca="1"/>
        <v>44616</v>
      </c>
      <c r="AH4313" vm="9055">
        <f ca="1"/>
        <v>162.74</v>
      </c>
    </row>
    <row r="4314" spans="33:34" x14ac:dyDescent="0.2">
      <c r="AG4314" vm="9056">
        <f ca="1"/>
        <v>44617</v>
      </c>
      <c r="AH4314" vm="9057">
        <f ca="1"/>
        <v>164.85</v>
      </c>
    </row>
    <row r="4315" spans="33:34" x14ac:dyDescent="0.2">
      <c r="AG4315" vm="9058">
        <f ca="1"/>
        <v>44620</v>
      </c>
      <c r="AH4315" vm="1196">
        <f ca="1"/>
        <v>165.12</v>
      </c>
    </row>
    <row r="4316" spans="33:34" x14ac:dyDescent="0.2">
      <c r="AG4316" vm="1201">
        <f ca="1"/>
        <v>44621</v>
      </c>
      <c r="AH4316" vm="9059">
        <f ca="1"/>
        <v>163.19999999999999</v>
      </c>
    </row>
    <row r="4317" spans="33:34" x14ac:dyDescent="0.2">
      <c r="AG4317" vm="9060">
        <f ca="1"/>
        <v>44622</v>
      </c>
      <c r="AH4317" vm="9061">
        <f ca="1"/>
        <v>166.56</v>
      </c>
    </row>
    <row r="4318" spans="33:34" x14ac:dyDescent="0.2">
      <c r="AG4318" vm="9062">
        <f ca="1"/>
        <v>44623</v>
      </c>
      <c r="AH4318" vm="9011">
        <f ca="1"/>
        <v>166.23</v>
      </c>
    </row>
    <row r="4319" spans="33:34" x14ac:dyDescent="0.2">
      <c r="AG4319" vm="9063">
        <f ca="1"/>
        <v>44624</v>
      </c>
      <c r="AH4319" vm="9064">
        <f ca="1"/>
        <v>163.16999999999999</v>
      </c>
    </row>
    <row r="4320" spans="33:34" x14ac:dyDescent="0.2">
      <c r="AG4320" vm="9065">
        <f ca="1"/>
        <v>44627</v>
      </c>
      <c r="AH4320" vm="9066">
        <f ca="1"/>
        <v>159.30000000000001</v>
      </c>
    </row>
    <row r="4321" spans="33:34" x14ac:dyDescent="0.2">
      <c r="AG4321" vm="9067">
        <f ca="1"/>
        <v>44628</v>
      </c>
      <c r="AH4321" vm="9068">
        <f ca="1"/>
        <v>157.44</v>
      </c>
    </row>
    <row r="4322" spans="33:34" x14ac:dyDescent="0.2">
      <c r="AG4322" vm="9069">
        <f ca="1"/>
        <v>44629</v>
      </c>
      <c r="AH4322" vm="9070">
        <f ca="1"/>
        <v>162.94999999999999</v>
      </c>
    </row>
    <row r="4323" spans="33:34" x14ac:dyDescent="0.2">
      <c r="AG4323" vm="9071">
        <f ca="1"/>
        <v>44630</v>
      </c>
      <c r="AH4323" vm="9072">
        <f ca="1"/>
        <v>158.52000000000001</v>
      </c>
    </row>
    <row r="4324" spans="33:34" x14ac:dyDescent="0.2">
      <c r="AG4324" vm="9073">
        <f ca="1"/>
        <v>44631</v>
      </c>
      <c r="AH4324" vm="9074">
        <f ca="1"/>
        <v>154.72999999999999</v>
      </c>
    </row>
    <row r="4325" spans="33:34" x14ac:dyDescent="0.2">
      <c r="AG4325" vm="9075">
        <f ca="1"/>
        <v>44634</v>
      </c>
      <c r="AH4325" vm="9076">
        <f ca="1"/>
        <v>150.62</v>
      </c>
    </row>
    <row r="4326" spans="33:34" x14ac:dyDescent="0.2">
      <c r="AG4326" vm="9077">
        <f ca="1"/>
        <v>44635</v>
      </c>
      <c r="AH4326" vm="9078">
        <f ca="1"/>
        <v>155.09</v>
      </c>
    </row>
    <row r="4327" spans="33:34" x14ac:dyDescent="0.2">
      <c r="AG4327" vm="9079">
        <f ca="1"/>
        <v>44636</v>
      </c>
      <c r="AH4327" vm="9080">
        <f ca="1"/>
        <v>159.59</v>
      </c>
    </row>
    <row r="4328" spans="33:34" x14ac:dyDescent="0.2">
      <c r="AG4328" vm="9081">
        <f ca="1"/>
        <v>44637</v>
      </c>
      <c r="AH4328" vm="9082">
        <f ca="1"/>
        <v>160.62</v>
      </c>
    </row>
    <row r="4329" spans="33:34" x14ac:dyDescent="0.2">
      <c r="AG4329" vm="9083">
        <f ca="1"/>
        <v>44638</v>
      </c>
      <c r="AH4329" vm="9084">
        <f ca="1"/>
        <v>163.98</v>
      </c>
    </row>
    <row r="4330" spans="33:34" x14ac:dyDescent="0.2">
      <c r="AG4330" vm="9085">
        <f ca="1"/>
        <v>44641</v>
      </c>
      <c r="AH4330" vm="9086">
        <f ca="1"/>
        <v>165.38</v>
      </c>
    </row>
    <row r="4331" spans="33:34" x14ac:dyDescent="0.2">
      <c r="AG4331" vm="9087">
        <f ca="1"/>
        <v>44642</v>
      </c>
      <c r="AH4331" vm="9088">
        <f ca="1"/>
        <v>168.82</v>
      </c>
    </row>
    <row r="4332" spans="33:34" x14ac:dyDescent="0.2">
      <c r="AG4332" vm="9089">
        <f ca="1"/>
        <v>44643</v>
      </c>
      <c r="AH4332" vm="9090">
        <f ca="1"/>
        <v>170.21</v>
      </c>
    </row>
    <row r="4333" spans="33:34" x14ac:dyDescent="0.2">
      <c r="AG4333" vm="9091">
        <f ca="1"/>
        <v>44644</v>
      </c>
      <c r="AH4333" vm="9092">
        <f ca="1"/>
        <v>174.07</v>
      </c>
    </row>
    <row r="4334" spans="33:34" x14ac:dyDescent="0.2">
      <c r="AG4334" vm="9093">
        <f ca="1"/>
        <v>44645</v>
      </c>
      <c r="AH4334" vm="9094">
        <f ca="1"/>
        <v>174.72</v>
      </c>
    </row>
    <row r="4335" spans="33:34" x14ac:dyDescent="0.2">
      <c r="AG4335" vm="9095">
        <f ca="1"/>
        <v>44648</v>
      </c>
      <c r="AH4335" vm="9096">
        <f ca="1"/>
        <v>175.6</v>
      </c>
    </row>
    <row r="4336" spans="33:34" x14ac:dyDescent="0.2">
      <c r="AG4336" vm="9097">
        <f ca="1"/>
        <v>44649</v>
      </c>
      <c r="AH4336" vm="9098">
        <f ca="1"/>
        <v>178.96</v>
      </c>
    </row>
    <row r="4337" spans="33:34" x14ac:dyDescent="0.2">
      <c r="AG4337" vm="9099">
        <f ca="1"/>
        <v>44650</v>
      </c>
      <c r="AH4337" vm="9100">
        <f ca="1"/>
        <v>177.77</v>
      </c>
    </row>
    <row r="4338" spans="33:34" x14ac:dyDescent="0.2">
      <c r="AG4338" vm="9101">
        <f ca="1"/>
        <v>44651</v>
      </c>
      <c r="AH4338" vm="1202">
        <f ca="1"/>
        <v>174.61</v>
      </c>
    </row>
    <row r="4339" spans="33:34" x14ac:dyDescent="0.2">
      <c r="AG4339" vm="1207">
        <f ca="1"/>
        <v>44652</v>
      </c>
      <c r="AH4339" vm="9102">
        <f ca="1"/>
        <v>174.31</v>
      </c>
    </row>
    <row r="4340" spans="33:34" x14ac:dyDescent="0.2">
      <c r="AG4340" vm="9103">
        <f ca="1"/>
        <v>44655</v>
      </c>
      <c r="AH4340" vm="9104">
        <f ca="1"/>
        <v>178.44</v>
      </c>
    </row>
    <row r="4341" spans="33:34" x14ac:dyDescent="0.2">
      <c r="AG4341" vm="9105">
        <f ca="1"/>
        <v>44656</v>
      </c>
      <c r="AH4341" vm="9106">
        <f ca="1"/>
        <v>175.06</v>
      </c>
    </row>
    <row r="4342" spans="33:34" x14ac:dyDescent="0.2">
      <c r="AG4342" vm="9107">
        <f ca="1"/>
        <v>44657</v>
      </c>
      <c r="AH4342" vm="9108">
        <f ca="1"/>
        <v>171.83</v>
      </c>
    </row>
    <row r="4343" spans="33:34" x14ac:dyDescent="0.2">
      <c r="AG4343" vm="9109">
        <f ca="1"/>
        <v>44658</v>
      </c>
      <c r="AH4343" vm="9110">
        <f ca="1"/>
        <v>172.14</v>
      </c>
    </row>
    <row r="4344" spans="33:34" x14ac:dyDescent="0.2">
      <c r="AG4344" vm="9111">
        <f ca="1"/>
        <v>44659</v>
      </c>
      <c r="AH4344" vm="9112">
        <f ca="1"/>
        <v>170.09</v>
      </c>
    </row>
    <row r="4345" spans="33:34" x14ac:dyDescent="0.2">
      <c r="AG4345" vm="9113">
        <f ca="1"/>
        <v>44662</v>
      </c>
      <c r="AH4345" vm="9114">
        <f ca="1"/>
        <v>165.75</v>
      </c>
    </row>
    <row r="4346" spans="33:34" x14ac:dyDescent="0.2">
      <c r="AG4346" vm="9115">
        <f ca="1"/>
        <v>44663</v>
      </c>
      <c r="AH4346" vm="9116">
        <f ca="1"/>
        <v>167.66</v>
      </c>
    </row>
    <row r="4347" spans="33:34" x14ac:dyDescent="0.2">
      <c r="AG4347" vm="9117">
        <f ca="1"/>
        <v>44664</v>
      </c>
      <c r="AH4347" vm="9118">
        <f ca="1"/>
        <v>170.4</v>
      </c>
    </row>
    <row r="4348" spans="33:34" x14ac:dyDescent="0.2">
      <c r="AG4348" vm="9119">
        <f ca="1"/>
        <v>44665</v>
      </c>
      <c r="AH4348" vm="9120">
        <f ca="1"/>
        <v>165.29</v>
      </c>
    </row>
    <row r="4349" spans="33:34" x14ac:dyDescent="0.2">
      <c r="AG4349" vm="9121">
        <f ca="1"/>
        <v>44669</v>
      </c>
      <c r="AH4349" vm="9122">
        <f ca="1"/>
        <v>165.07</v>
      </c>
    </row>
    <row r="4350" spans="33:34" x14ac:dyDescent="0.2">
      <c r="AG4350" vm="9123">
        <f ca="1"/>
        <v>44670</v>
      </c>
      <c r="AH4350" vm="9124">
        <f ca="1"/>
        <v>167.4</v>
      </c>
    </row>
    <row r="4351" spans="33:34" x14ac:dyDescent="0.2">
      <c r="AG4351" vm="9125">
        <f ca="1"/>
        <v>44671</v>
      </c>
      <c r="AH4351" vm="9126">
        <f ca="1"/>
        <v>167.23</v>
      </c>
    </row>
    <row r="4352" spans="33:34" x14ac:dyDescent="0.2">
      <c r="AG4352" vm="9127">
        <f ca="1"/>
        <v>44672</v>
      </c>
      <c r="AH4352" vm="9128">
        <f ca="1"/>
        <v>166.42</v>
      </c>
    </row>
    <row r="4353" spans="33:34" x14ac:dyDescent="0.2">
      <c r="AG4353" vm="9129">
        <f ca="1"/>
        <v>44673</v>
      </c>
      <c r="AH4353" vm="9130">
        <f ca="1"/>
        <v>161.79</v>
      </c>
    </row>
    <row r="4354" spans="33:34" x14ac:dyDescent="0.2">
      <c r="AG4354" vm="9131">
        <f ca="1"/>
        <v>44676</v>
      </c>
      <c r="AH4354" vm="9132">
        <f ca="1"/>
        <v>162.88</v>
      </c>
    </row>
    <row r="4355" spans="33:34" x14ac:dyDescent="0.2">
      <c r="AG4355" vm="9133">
        <f ca="1"/>
        <v>44677</v>
      </c>
      <c r="AH4355" vm="9134">
        <f ca="1"/>
        <v>156.80000000000001</v>
      </c>
    </row>
    <row r="4356" spans="33:34" x14ac:dyDescent="0.2">
      <c r="AG4356" vm="9135">
        <f ca="1"/>
        <v>44678</v>
      </c>
      <c r="AH4356" vm="9136">
        <f ca="1"/>
        <v>156.57</v>
      </c>
    </row>
    <row r="4357" spans="33:34" x14ac:dyDescent="0.2">
      <c r="AG4357" vm="9137">
        <f ca="1"/>
        <v>44679</v>
      </c>
      <c r="AH4357" vm="9138">
        <f ca="1"/>
        <v>163.63999999999999</v>
      </c>
    </row>
    <row r="4358" spans="33:34" x14ac:dyDescent="0.2">
      <c r="AG4358" vm="9139">
        <f ca="1"/>
        <v>44680</v>
      </c>
      <c r="AH4358" vm="1208">
        <f ca="1"/>
        <v>157.65</v>
      </c>
    </row>
    <row r="4359" spans="33:34" x14ac:dyDescent="0.2">
      <c r="AG4359" vm="9140">
        <f ca="1"/>
        <v>44683</v>
      </c>
      <c r="AH4359" vm="1296">
        <f ca="1"/>
        <v>157.96</v>
      </c>
    </row>
    <row r="4360" spans="33:34" x14ac:dyDescent="0.2">
      <c r="AG4360" vm="9141">
        <f ca="1"/>
        <v>44684</v>
      </c>
      <c r="AH4360" vm="9142">
        <f ca="1"/>
        <v>159.47999999999999</v>
      </c>
    </row>
    <row r="4361" spans="33:34" x14ac:dyDescent="0.2">
      <c r="AG4361" vm="9143">
        <f ca="1"/>
        <v>44685</v>
      </c>
      <c r="AH4361" vm="9144">
        <f ca="1"/>
        <v>166.02</v>
      </c>
    </row>
    <row r="4362" spans="33:34" x14ac:dyDescent="0.2">
      <c r="AG4362" vm="9145">
        <f ca="1"/>
        <v>44686</v>
      </c>
      <c r="AH4362" vm="9146">
        <f ca="1"/>
        <v>156.77000000000001</v>
      </c>
    </row>
    <row r="4363" spans="33:34" x14ac:dyDescent="0.2">
      <c r="AG4363" vm="9147">
        <f ca="1"/>
        <v>44687</v>
      </c>
      <c r="AH4363" vm="9148">
        <f ca="1"/>
        <v>157.28</v>
      </c>
    </row>
    <row r="4364" spans="33:34" x14ac:dyDescent="0.2">
      <c r="AG4364" vm="9149">
        <f ca="1"/>
        <v>44690</v>
      </c>
      <c r="AH4364" vm="9150">
        <f ca="1"/>
        <v>152.06</v>
      </c>
    </row>
    <row r="4365" spans="33:34" x14ac:dyDescent="0.2">
      <c r="AG4365" vm="9151">
        <f ca="1"/>
        <v>44691</v>
      </c>
      <c r="AH4365" vm="9152">
        <f ca="1"/>
        <v>154.51</v>
      </c>
    </row>
    <row r="4366" spans="33:34" x14ac:dyDescent="0.2">
      <c r="AG4366" vm="9153">
        <f ca="1"/>
        <v>44692</v>
      </c>
      <c r="AH4366" vm="9154">
        <f ca="1"/>
        <v>146.5</v>
      </c>
    </row>
    <row r="4367" spans="33:34" x14ac:dyDescent="0.2">
      <c r="AG4367" vm="9155">
        <f ca="1"/>
        <v>44693</v>
      </c>
      <c r="AH4367" vm="9156">
        <f ca="1"/>
        <v>142.56</v>
      </c>
    </row>
    <row r="4368" spans="33:34" x14ac:dyDescent="0.2">
      <c r="AG4368" vm="9157">
        <f ca="1"/>
        <v>44694</v>
      </c>
      <c r="AH4368" vm="9158">
        <f ca="1"/>
        <v>147.11000000000001</v>
      </c>
    </row>
    <row r="4369" spans="33:34" x14ac:dyDescent="0.2">
      <c r="AG4369" vm="9159">
        <f ca="1"/>
        <v>44697</v>
      </c>
      <c r="AH4369" vm="9160">
        <f ca="1"/>
        <v>145.54</v>
      </c>
    </row>
    <row r="4370" spans="33:34" x14ac:dyDescent="0.2">
      <c r="AG4370" vm="9161">
        <f ca="1"/>
        <v>44698</v>
      </c>
      <c r="AH4370" vm="9162">
        <f ca="1"/>
        <v>149.24</v>
      </c>
    </row>
    <row r="4371" spans="33:34" x14ac:dyDescent="0.2">
      <c r="AG4371" vm="9163">
        <f ca="1"/>
        <v>44699</v>
      </c>
      <c r="AH4371" vm="9164">
        <f ca="1"/>
        <v>140.82</v>
      </c>
    </row>
    <row r="4372" spans="33:34" x14ac:dyDescent="0.2">
      <c r="AG4372" vm="9165">
        <f ca="1"/>
        <v>44700</v>
      </c>
      <c r="AH4372" vm="9166">
        <f ca="1"/>
        <v>137.35</v>
      </c>
    </row>
    <row r="4373" spans="33:34" x14ac:dyDescent="0.2">
      <c r="AG4373" vm="9167">
        <f ca="1"/>
        <v>44701</v>
      </c>
      <c r="AH4373" vm="9168">
        <f ca="1"/>
        <v>137.59</v>
      </c>
    </row>
    <row r="4374" spans="33:34" x14ac:dyDescent="0.2">
      <c r="AG4374" vm="9169">
        <f ca="1"/>
        <v>44704</v>
      </c>
      <c r="AH4374" vm="9170">
        <f ca="1"/>
        <v>143.11000000000001</v>
      </c>
    </row>
    <row r="4375" spans="33:34" x14ac:dyDescent="0.2">
      <c r="AG4375" vm="9171">
        <f ca="1"/>
        <v>44705</v>
      </c>
      <c r="AH4375" vm="9172">
        <f ca="1"/>
        <v>140.36000000000001</v>
      </c>
    </row>
    <row r="4376" spans="33:34" x14ac:dyDescent="0.2">
      <c r="AG4376" vm="9173">
        <f ca="1"/>
        <v>44706</v>
      </c>
      <c r="AH4376" vm="9174">
        <f ca="1"/>
        <v>140.52000000000001</v>
      </c>
    </row>
    <row r="4377" spans="33:34" x14ac:dyDescent="0.2">
      <c r="AG4377" vm="9175">
        <f ca="1"/>
        <v>44707</v>
      </c>
      <c r="AH4377" vm="9176">
        <f ca="1"/>
        <v>143.78</v>
      </c>
    </row>
    <row r="4378" spans="33:34" x14ac:dyDescent="0.2">
      <c r="AG4378" vm="9177">
        <f ca="1"/>
        <v>44708</v>
      </c>
      <c r="AH4378" vm="9178">
        <f ca="1"/>
        <v>149.63999999999999</v>
      </c>
    </row>
    <row r="4379" spans="33:34" x14ac:dyDescent="0.2">
      <c r="AG4379" vm="9179">
        <f ca="1"/>
        <v>44712</v>
      </c>
      <c r="AH4379" vm="1214">
        <f ca="1"/>
        <v>148.84</v>
      </c>
    </row>
    <row r="4380" spans="33:34" x14ac:dyDescent="0.2">
      <c r="AG4380" vm="1219">
        <f ca="1"/>
        <v>44713</v>
      </c>
      <c r="AH4380" vm="9180">
        <f ca="1"/>
        <v>148.71</v>
      </c>
    </row>
    <row r="4381" spans="33:34" x14ac:dyDescent="0.2">
      <c r="AG4381" vm="9181">
        <f ca="1"/>
        <v>44714</v>
      </c>
      <c r="AH4381" vm="9182">
        <f ca="1"/>
        <v>151.21</v>
      </c>
    </row>
    <row r="4382" spans="33:34" x14ac:dyDescent="0.2">
      <c r="AG4382" vm="9183">
        <f ca="1"/>
        <v>44715</v>
      </c>
      <c r="AH4382" vm="9184">
        <f ca="1"/>
        <v>145.38</v>
      </c>
    </row>
    <row r="4383" spans="33:34" x14ac:dyDescent="0.2">
      <c r="AG4383" vm="9185">
        <f ca="1"/>
        <v>44718</v>
      </c>
      <c r="AH4383" vm="8796">
        <f ca="1"/>
        <v>146.13999999999999</v>
      </c>
    </row>
    <row r="4384" spans="33:34" x14ac:dyDescent="0.2">
      <c r="AG4384" vm="9186">
        <f ca="1"/>
        <v>44719</v>
      </c>
      <c r="AH4384" vm="9180">
        <f ca="1"/>
        <v>148.71</v>
      </c>
    </row>
    <row r="4385" spans="33:34" x14ac:dyDescent="0.2">
      <c r="AG4385" vm="9187">
        <f ca="1"/>
        <v>44720</v>
      </c>
      <c r="AH4385" vm="9188">
        <f ca="1"/>
        <v>147.96</v>
      </c>
    </row>
    <row r="4386" spans="33:34" x14ac:dyDescent="0.2">
      <c r="AG4386" vm="9189">
        <f ca="1"/>
        <v>44721</v>
      </c>
      <c r="AH4386" vm="9190">
        <f ca="1"/>
        <v>142.63999999999999</v>
      </c>
    </row>
    <row r="4387" spans="33:34" x14ac:dyDescent="0.2">
      <c r="AG4387" vm="9191">
        <f ca="1"/>
        <v>44722</v>
      </c>
      <c r="AH4387" vm="9192">
        <f ca="1"/>
        <v>137.13</v>
      </c>
    </row>
    <row r="4388" spans="33:34" x14ac:dyDescent="0.2">
      <c r="AG4388" vm="9193">
        <f ca="1"/>
        <v>44725</v>
      </c>
      <c r="AH4388" vm="8503">
        <f ca="1"/>
        <v>131.88</v>
      </c>
    </row>
    <row r="4389" spans="33:34" x14ac:dyDescent="0.2">
      <c r="AG4389" vm="9194">
        <f ca="1"/>
        <v>44726</v>
      </c>
      <c r="AH4389" vm="9195">
        <f ca="1"/>
        <v>132.76</v>
      </c>
    </row>
    <row r="4390" spans="33:34" x14ac:dyDescent="0.2">
      <c r="AG4390" vm="9196">
        <f ca="1"/>
        <v>44727</v>
      </c>
      <c r="AH4390" vm="9197">
        <f ca="1"/>
        <v>135.43</v>
      </c>
    </row>
    <row r="4391" spans="33:34" x14ac:dyDescent="0.2">
      <c r="AG4391" vm="9198">
        <f ca="1"/>
        <v>44728</v>
      </c>
      <c r="AH4391" vm="9199">
        <f ca="1"/>
        <v>130.06</v>
      </c>
    </row>
    <row r="4392" spans="33:34" x14ac:dyDescent="0.2">
      <c r="AG4392" vm="9200">
        <f ca="1"/>
        <v>44729</v>
      </c>
      <c r="AH4392" vm="9201">
        <f ca="1"/>
        <v>131.56</v>
      </c>
    </row>
    <row r="4393" spans="33:34" x14ac:dyDescent="0.2">
      <c r="AG4393" vm="9202">
        <f ca="1"/>
        <v>44733</v>
      </c>
      <c r="AH4393" vm="9203">
        <f ca="1"/>
        <v>135.87</v>
      </c>
    </row>
    <row r="4394" spans="33:34" x14ac:dyDescent="0.2">
      <c r="AG4394" vm="9204">
        <f ca="1"/>
        <v>44734</v>
      </c>
      <c r="AH4394" vm="9205">
        <f ca="1"/>
        <v>135.35</v>
      </c>
    </row>
    <row r="4395" spans="33:34" x14ac:dyDescent="0.2">
      <c r="AG4395" vm="9206">
        <f ca="1"/>
        <v>44735</v>
      </c>
      <c r="AH4395" vm="9207">
        <f ca="1"/>
        <v>138.27000000000001</v>
      </c>
    </row>
    <row r="4396" spans="33:34" x14ac:dyDescent="0.2">
      <c r="AG4396" vm="9208">
        <f ca="1"/>
        <v>44736</v>
      </c>
      <c r="AH4396" vm="9209">
        <f ca="1"/>
        <v>141.66</v>
      </c>
    </row>
    <row r="4397" spans="33:34" x14ac:dyDescent="0.2">
      <c r="AG4397" vm="9210">
        <f ca="1"/>
        <v>44739</v>
      </c>
      <c r="AH4397" vm="9209">
        <f ca="1"/>
        <v>141.66</v>
      </c>
    </row>
    <row r="4398" spans="33:34" x14ac:dyDescent="0.2">
      <c r="AG4398" vm="9211">
        <f ca="1"/>
        <v>44740</v>
      </c>
      <c r="AH4398" vm="9212">
        <f ca="1"/>
        <v>137.44</v>
      </c>
    </row>
    <row r="4399" spans="33:34" x14ac:dyDescent="0.2">
      <c r="AG4399" vm="9213">
        <f ca="1"/>
        <v>44741</v>
      </c>
      <c r="AH4399" vm="9214">
        <f ca="1"/>
        <v>139.22999999999999</v>
      </c>
    </row>
    <row r="4400" spans="33:34" x14ac:dyDescent="0.2">
      <c r="AG4400" vm="9215">
        <f ca="1"/>
        <v>44742</v>
      </c>
      <c r="AH4400" vm="1220">
        <f ca="1"/>
        <v>136.72</v>
      </c>
    </row>
    <row r="4401" spans="33:34" x14ac:dyDescent="0.2">
      <c r="AG4401" vm="1225">
        <f ca="1"/>
        <v>44743</v>
      </c>
      <c r="AH4401" vm="9216">
        <f ca="1"/>
        <v>138.93</v>
      </c>
    </row>
    <row r="4402" spans="33:34" x14ac:dyDescent="0.2">
      <c r="AG4402" vm="9217">
        <f ca="1"/>
        <v>44747</v>
      </c>
      <c r="AH4402" vm="9218">
        <f ca="1"/>
        <v>141.56</v>
      </c>
    </row>
    <row r="4403" spans="33:34" x14ac:dyDescent="0.2">
      <c r="AG4403" vm="9219">
        <f ca="1"/>
        <v>44748</v>
      </c>
      <c r="AH4403" vm="8544">
        <f ca="1"/>
        <v>142.91999999999999</v>
      </c>
    </row>
    <row r="4404" spans="33:34" x14ac:dyDescent="0.2">
      <c r="AG4404" vm="9220">
        <f ca="1"/>
        <v>44749</v>
      </c>
      <c r="AH4404" vm="9221">
        <f ca="1"/>
        <v>146.35</v>
      </c>
    </row>
    <row r="4405" spans="33:34" x14ac:dyDescent="0.2">
      <c r="AG4405" vm="9222">
        <f ca="1"/>
        <v>44750</v>
      </c>
      <c r="AH4405" vm="9223">
        <f ca="1"/>
        <v>147.04</v>
      </c>
    </row>
    <row r="4406" spans="33:34" x14ac:dyDescent="0.2">
      <c r="AG4406" vm="9224">
        <f ca="1"/>
        <v>44753</v>
      </c>
      <c r="AH4406" vm="9225">
        <f ca="1"/>
        <v>144.87</v>
      </c>
    </row>
    <row r="4407" spans="33:34" x14ac:dyDescent="0.2">
      <c r="AG4407" vm="9226">
        <f ca="1"/>
        <v>44754</v>
      </c>
      <c r="AH4407" vm="1154">
        <f ca="1"/>
        <v>145.86000000000001</v>
      </c>
    </row>
    <row r="4408" spans="33:34" x14ac:dyDescent="0.2">
      <c r="AG4408" vm="9227">
        <f ca="1"/>
        <v>44755</v>
      </c>
      <c r="AH4408" vm="9228">
        <f ca="1"/>
        <v>145.49</v>
      </c>
    </row>
    <row r="4409" spans="33:34" x14ac:dyDescent="0.2">
      <c r="AG4409" vm="9229">
        <f ca="1"/>
        <v>44756</v>
      </c>
      <c r="AH4409" vm="9230">
        <f ca="1"/>
        <v>148.47</v>
      </c>
    </row>
    <row r="4410" spans="33:34" x14ac:dyDescent="0.2">
      <c r="AG4410" vm="9231">
        <f ca="1"/>
        <v>44757</v>
      </c>
      <c r="AH4410" vm="9232">
        <f ca="1"/>
        <v>150.16999999999999</v>
      </c>
    </row>
    <row r="4411" spans="33:34" x14ac:dyDescent="0.2">
      <c r="AG4411" vm="9233">
        <f ca="1"/>
        <v>44760</v>
      </c>
      <c r="AH4411" vm="9234">
        <f ca="1"/>
        <v>147.07</v>
      </c>
    </row>
    <row r="4412" spans="33:34" x14ac:dyDescent="0.2">
      <c r="AG4412" vm="9235">
        <f ca="1"/>
        <v>44761</v>
      </c>
      <c r="AH4412" vm="8930">
        <f ca="1"/>
        <v>151</v>
      </c>
    </row>
    <row r="4413" spans="33:34" x14ac:dyDescent="0.2">
      <c r="AG4413" vm="9236">
        <f ca="1"/>
        <v>44762</v>
      </c>
      <c r="AH4413" vm="9237">
        <f ca="1"/>
        <v>153.04</v>
      </c>
    </row>
    <row r="4414" spans="33:34" x14ac:dyDescent="0.2">
      <c r="AG4414" vm="9238">
        <f ca="1"/>
        <v>44763</v>
      </c>
      <c r="AH4414" vm="9239">
        <f ca="1"/>
        <v>155.35</v>
      </c>
    </row>
    <row r="4415" spans="33:34" x14ac:dyDescent="0.2">
      <c r="AG4415" vm="9240">
        <f ca="1"/>
        <v>44764</v>
      </c>
      <c r="AH4415" vm="9241">
        <f ca="1"/>
        <v>154.09</v>
      </c>
    </row>
    <row r="4416" spans="33:34" x14ac:dyDescent="0.2">
      <c r="AG4416" vm="9242">
        <f ca="1"/>
        <v>44767</v>
      </c>
      <c r="AH4416" vm="9243">
        <f ca="1"/>
        <v>152.94999999999999</v>
      </c>
    </row>
    <row r="4417" spans="33:34" x14ac:dyDescent="0.2">
      <c r="AG4417" vm="9244">
        <f ca="1"/>
        <v>44768</v>
      </c>
      <c r="AH4417" vm="9245">
        <f ca="1"/>
        <v>151.6</v>
      </c>
    </row>
    <row r="4418" spans="33:34" x14ac:dyDescent="0.2">
      <c r="AG4418" vm="9246">
        <f ca="1"/>
        <v>44769</v>
      </c>
      <c r="AH4418" vm="9247">
        <f ca="1"/>
        <v>156.79</v>
      </c>
    </row>
    <row r="4419" spans="33:34" x14ac:dyDescent="0.2">
      <c r="AG4419" vm="9248">
        <f ca="1"/>
        <v>44770</v>
      </c>
      <c r="AH4419" vm="9249">
        <f ca="1"/>
        <v>157.35</v>
      </c>
    </row>
    <row r="4420" spans="33:34" x14ac:dyDescent="0.2">
      <c r="AG4420" vm="9250">
        <f ca="1"/>
        <v>44771</v>
      </c>
      <c r="AH4420" vm="1226">
        <f ca="1"/>
        <v>162.51</v>
      </c>
    </row>
    <row r="4421" spans="33:34" x14ac:dyDescent="0.2">
      <c r="AG4421" vm="1231">
        <f ca="1"/>
        <v>44774</v>
      </c>
      <c r="AH4421" vm="9251">
        <f ca="1"/>
        <v>161.51</v>
      </c>
    </row>
    <row r="4422" spans="33:34" x14ac:dyDescent="0.2">
      <c r="AG4422" vm="9252">
        <f ca="1"/>
        <v>44775</v>
      </c>
      <c r="AH4422" vm="9253">
        <f ca="1"/>
        <v>160.01</v>
      </c>
    </row>
    <row r="4423" spans="33:34" x14ac:dyDescent="0.2">
      <c r="AG4423" vm="9254">
        <f ca="1"/>
        <v>44776</v>
      </c>
      <c r="AH4423" vm="9255">
        <f ca="1"/>
        <v>166.13</v>
      </c>
    </row>
    <row r="4424" spans="33:34" x14ac:dyDescent="0.2">
      <c r="AG4424" vm="9256">
        <f ca="1"/>
        <v>44777</v>
      </c>
      <c r="AH4424" vm="9257">
        <f ca="1"/>
        <v>165.81</v>
      </c>
    </row>
    <row r="4425" spans="33:34" x14ac:dyDescent="0.2">
      <c r="AG4425" vm="9258">
        <f ca="1"/>
        <v>44778</v>
      </c>
      <c r="AH4425" vm="9259">
        <f ca="1"/>
        <v>165.35</v>
      </c>
    </row>
    <row r="4426" spans="33:34" x14ac:dyDescent="0.2">
      <c r="AG4426" vm="9260">
        <f ca="1"/>
        <v>44781</v>
      </c>
      <c r="AH4426" vm="9261">
        <f ca="1"/>
        <v>164.87</v>
      </c>
    </row>
    <row r="4427" spans="33:34" x14ac:dyDescent="0.2">
      <c r="AG4427" vm="9262">
        <f ca="1"/>
        <v>44782</v>
      </c>
      <c r="AH4427" vm="9263">
        <f ca="1"/>
        <v>164.92</v>
      </c>
    </row>
    <row r="4428" spans="33:34" x14ac:dyDescent="0.2">
      <c r="AG4428" vm="9264">
        <f ca="1"/>
        <v>44783</v>
      </c>
      <c r="AH4428" vm="9265">
        <f ca="1"/>
        <v>169.24</v>
      </c>
    </row>
    <row r="4429" spans="33:34" x14ac:dyDescent="0.2">
      <c r="AG4429" vm="9266">
        <f ca="1"/>
        <v>44784</v>
      </c>
      <c r="AH4429" vm="9267">
        <f ca="1"/>
        <v>168.49</v>
      </c>
    </row>
    <row r="4430" spans="33:34" x14ac:dyDescent="0.2">
      <c r="AG4430" vm="9268">
        <f ca="1"/>
        <v>44785</v>
      </c>
      <c r="AH4430" vm="9269">
        <f ca="1"/>
        <v>172.1</v>
      </c>
    </row>
    <row r="4431" spans="33:34" x14ac:dyDescent="0.2">
      <c r="AG4431" vm="9270">
        <f ca="1"/>
        <v>44788</v>
      </c>
      <c r="AH4431" vm="9271">
        <f ca="1"/>
        <v>173.19</v>
      </c>
    </row>
    <row r="4432" spans="33:34" x14ac:dyDescent="0.2">
      <c r="AG4432" vm="9272">
        <f ca="1"/>
        <v>44789</v>
      </c>
      <c r="AH4432" vm="9273">
        <f ca="1"/>
        <v>173.03</v>
      </c>
    </row>
    <row r="4433" spans="33:34" x14ac:dyDescent="0.2">
      <c r="AG4433" vm="9274">
        <f ca="1"/>
        <v>44790</v>
      </c>
      <c r="AH4433" vm="9275">
        <f ca="1"/>
        <v>174.55</v>
      </c>
    </row>
    <row r="4434" spans="33:34" x14ac:dyDescent="0.2">
      <c r="AG4434" vm="9276">
        <f ca="1"/>
        <v>44791</v>
      </c>
      <c r="AH4434" vm="9277">
        <f ca="1"/>
        <v>174.15</v>
      </c>
    </row>
    <row r="4435" spans="33:34" x14ac:dyDescent="0.2">
      <c r="AG4435" vm="9278">
        <f ca="1"/>
        <v>44792</v>
      </c>
      <c r="AH4435" vm="9279">
        <f ca="1"/>
        <v>171.52</v>
      </c>
    </row>
    <row r="4436" spans="33:34" x14ac:dyDescent="0.2">
      <c r="AG4436" vm="9280">
        <f ca="1"/>
        <v>44795</v>
      </c>
      <c r="AH4436" vm="9281">
        <f ca="1"/>
        <v>167.57</v>
      </c>
    </row>
    <row r="4437" spans="33:34" x14ac:dyDescent="0.2">
      <c r="AG4437" vm="9282">
        <f ca="1"/>
        <v>44796</v>
      </c>
      <c r="AH4437" vm="9126">
        <f ca="1"/>
        <v>167.23</v>
      </c>
    </row>
    <row r="4438" spans="33:34" x14ac:dyDescent="0.2">
      <c r="AG4438" vm="9283">
        <f ca="1"/>
        <v>44797</v>
      </c>
      <c r="AH4438" vm="9284">
        <f ca="1"/>
        <v>167.53</v>
      </c>
    </row>
    <row r="4439" spans="33:34" x14ac:dyDescent="0.2">
      <c r="AG4439" vm="9285">
        <f ca="1"/>
        <v>44798</v>
      </c>
      <c r="AH4439" vm="9286">
        <f ca="1"/>
        <v>170.03</v>
      </c>
    </row>
    <row r="4440" spans="33:34" x14ac:dyDescent="0.2">
      <c r="AG4440" vm="9287">
        <f ca="1"/>
        <v>44799</v>
      </c>
      <c r="AH4440" vm="9288">
        <f ca="1"/>
        <v>163.62</v>
      </c>
    </row>
    <row r="4441" spans="33:34" x14ac:dyDescent="0.2">
      <c r="AG4441" vm="9289">
        <f ca="1"/>
        <v>44802</v>
      </c>
      <c r="AH4441" vm="9290">
        <f ca="1"/>
        <v>161.38</v>
      </c>
    </row>
    <row r="4442" spans="33:34" x14ac:dyDescent="0.2">
      <c r="AG4442" vm="9291">
        <f ca="1"/>
        <v>44803</v>
      </c>
      <c r="AH4442" vm="9292">
        <f ca="1"/>
        <v>158.91</v>
      </c>
    </row>
    <row r="4443" spans="33:34" x14ac:dyDescent="0.2">
      <c r="AG4443" vm="9293">
        <f ca="1"/>
        <v>44804</v>
      </c>
      <c r="AH4443" vm="1232">
        <f ca="1"/>
        <v>157.22</v>
      </c>
    </row>
    <row r="4444" spans="33:34" x14ac:dyDescent="0.2">
      <c r="AG4444" vm="1237">
        <f ca="1"/>
        <v>44805</v>
      </c>
      <c r="AH4444" vm="1296">
        <f ca="1"/>
        <v>157.96</v>
      </c>
    </row>
    <row r="4445" spans="33:34" x14ac:dyDescent="0.2">
      <c r="AG4445" vm="9294">
        <f ca="1"/>
        <v>44806</v>
      </c>
      <c r="AH4445" vm="9295">
        <f ca="1"/>
        <v>155.81</v>
      </c>
    </row>
    <row r="4446" spans="33:34" x14ac:dyDescent="0.2">
      <c r="AG4446" vm="9296">
        <f ca="1"/>
        <v>44810</v>
      </c>
      <c r="AH4446" vm="9297">
        <f ca="1"/>
        <v>154.53</v>
      </c>
    </row>
    <row r="4447" spans="33:34" x14ac:dyDescent="0.2">
      <c r="AG4447" vm="9298">
        <f ca="1"/>
        <v>44811</v>
      </c>
      <c r="AH4447" vm="9299">
        <f ca="1"/>
        <v>155.96</v>
      </c>
    </row>
    <row r="4448" spans="33:34" x14ac:dyDescent="0.2">
      <c r="AG4448" vm="9300">
        <f ca="1"/>
        <v>44812</v>
      </c>
      <c r="AH4448" vm="9301">
        <f ca="1"/>
        <v>154.46</v>
      </c>
    </row>
    <row r="4449" spans="33:34" x14ac:dyDescent="0.2">
      <c r="AG4449" vm="9302">
        <f ca="1"/>
        <v>44813</v>
      </c>
      <c r="AH4449" vm="9303">
        <f ca="1"/>
        <v>157.37</v>
      </c>
    </row>
    <row r="4450" spans="33:34" x14ac:dyDescent="0.2">
      <c r="AG4450" vm="9304">
        <f ca="1"/>
        <v>44816</v>
      </c>
      <c r="AH4450" vm="9305">
        <f ca="1"/>
        <v>163.43</v>
      </c>
    </row>
    <row r="4451" spans="33:34" x14ac:dyDescent="0.2">
      <c r="AG4451" vm="9306">
        <f ca="1"/>
        <v>44817</v>
      </c>
      <c r="AH4451" vm="9307">
        <f ca="1"/>
        <v>153.84</v>
      </c>
    </row>
    <row r="4452" spans="33:34" x14ac:dyDescent="0.2">
      <c r="AG4452" vm="9308">
        <f ca="1"/>
        <v>44818</v>
      </c>
      <c r="AH4452" vm="9309">
        <f ca="1"/>
        <v>155.31</v>
      </c>
    </row>
    <row r="4453" spans="33:34" x14ac:dyDescent="0.2">
      <c r="AG4453" vm="9310">
        <f ca="1"/>
        <v>44819</v>
      </c>
      <c r="AH4453" vm="9311">
        <f ca="1"/>
        <v>152.37</v>
      </c>
    </row>
    <row r="4454" spans="33:34" x14ac:dyDescent="0.2">
      <c r="AG4454" vm="9312">
        <f ca="1"/>
        <v>44820</v>
      </c>
      <c r="AH4454" vm="9313">
        <f ca="1"/>
        <v>150.69999999999999</v>
      </c>
    </row>
    <row r="4455" spans="33:34" x14ac:dyDescent="0.2">
      <c r="AG4455" vm="9314">
        <f ca="1"/>
        <v>44823</v>
      </c>
      <c r="AH4455" vm="9315">
        <f ca="1"/>
        <v>154.47999999999999</v>
      </c>
    </row>
    <row r="4456" spans="33:34" x14ac:dyDescent="0.2">
      <c r="AG4456" vm="9316">
        <f ca="1"/>
        <v>44824</v>
      </c>
      <c r="AH4456" vm="9317">
        <f ca="1"/>
        <v>156.9</v>
      </c>
    </row>
    <row r="4457" spans="33:34" x14ac:dyDescent="0.2">
      <c r="AG4457" vm="9318">
        <f ca="1"/>
        <v>44825</v>
      </c>
      <c r="AH4457" vm="9319">
        <f ca="1"/>
        <v>153.72</v>
      </c>
    </row>
    <row r="4458" spans="33:34" x14ac:dyDescent="0.2">
      <c r="AG4458" vm="9320">
        <f ca="1"/>
        <v>44826</v>
      </c>
      <c r="AH4458" vm="9321">
        <f ca="1"/>
        <v>152.74</v>
      </c>
    </row>
    <row r="4459" spans="33:34" x14ac:dyDescent="0.2">
      <c r="AG4459" vm="9322">
        <f ca="1"/>
        <v>44827</v>
      </c>
      <c r="AH4459" vm="9323">
        <f ca="1"/>
        <v>150.43</v>
      </c>
    </row>
    <row r="4460" spans="33:34" x14ac:dyDescent="0.2">
      <c r="AG4460" vm="9324">
        <f ca="1"/>
        <v>44830</v>
      </c>
      <c r="AH4460" vm="9325">
        <f ca="1"/>
        <v>150.77000000000001</v>
      </c>
    </row>
    <row r="4461" spans="33:34" x14ac:dyDescent="0.2">
      <c r="AG4461" vm="9326">
        <f ca="1"/>
        <v>44831</v>
      </c>
      <c r="AH4461" vm="9327">
        <f ca="1"/>
        <v>151.76</v>
      </c>
    </row>
    <row r="4462" spans="33:34" x14ac:dyDescent="0.2">
      <c r="AG4462" vm="9328">
        <f ca="1"/>
        <v>44832</v>
      </c>
      <c r="AH4462" vm="9329">
        <f ca="1"/>
        <v>149.84</v>
      </c>
    </row>
    <row r="4463" spans="33:34" x14ac:dyDescent="0.2">
      <c r="AG4463" vm="9330">
        <f ca="1"/>
        <v>44833</v>
      </c>
      <c r="AH4463" vm="9331">
        <f ca="1"/>
        <v>142.47999999999999</v>
      </c>
    </row>
    <row r="4464" spans="33:34" x14ac:dyDescent="0.2">
      <c r="AG4464" vm="9332">
        <f ca="1"/>
        <v>44834</v>
      </c>
      <c r="AH4464" vm="1238">
        <f ca="1"/>
        <v>138.19999999999999</v>
      </c>
    </row>
    <row r="4465" spans="33:34" x14ac:dyDescent="0.2">
      <c r="AG4465" vm="9333">
        <f ca="1"/>
        <v>44837</v>
      </c>
      <c r="AH4465" vm="8770">
        <f ca="1"/>
        <v>142.44999999999999</v>
      </c>
    </row>
    <row r="4466" spans="33:34" x14ac:dyDescent="0.2">
      <c r="AG4466" vm="9334">
        <f ca="1"/>
        <v>44838</v>
      </c>
      <c r="AH4466" vm="9335">
        <f ca="1"/>
        <v>146.1</v>
      </c>
    </row>
    <row r="4467" spans="33:34" x14ac:dyDescent="0.2">
      <c r="AG4467" vm="9336">
        <f ca="1"/>
        <v>44839</v>
      </c>
      <c r="AH4467" vm="9337">
        <f ca="1"/>
        <v>146.4</v>
      </c>
    </row>
    <row r="4468" spans="33:34" x14ac:dyDescent="0.2">
      <c r="AG4468" vm="9338">
        <f ca="1"/>
        <v>44840</v>
      </c>
      <c r="AH4468" vm="9339">
        <f ca="1"/>
        <v>145.43</v>
      </c>
    </row>
    <row r="4469" spans="33:34" x14ac:dyDescent="0.2">
      <c r="AG4469" vm="9340">
        <f ca="1"/>
        <v>44841</v>
      </c>
      <c r="AH4469" vm="9341">
        <f ca="1"/>
        <v>140.09</v>
      </c>
    </row>
    <row r="4470" spans="33:34" x14ac:dyDescent="0.2">
      <c r="AG4470" vm="9342">
        <f ca="1"/>
        <v>44844</v>
      </c>
      <c r="AH4470" vm="9343">
        <f ca="1"/>
        <v>140.41999999999999</v>
      </c>
    </row>
    <row r="4471" spans="33:34" x14ac:dyDescent="0.2">
      <c r="AG4471" vm="9344">
        <f ca="1"/>
        <v>44845</v>
      </c>
      <c r="AH4471" vm="9345">
        <f ca="1"/>
        <v>138.97999999999999</v>
      </c>
    </row>
    <row r="4472" spans="33:34" x14ac:dyDescent="0.2">
      <c r="AG4472" vm="9346">
        <f ca="1"/>
        <v>44846</v>
      </c>
      <c r="AH4472" vm="9347">
        <f ca="1"/>
        <v>138.34</v>
      </c>
    </row>
    <row r="4473" spans="33:34" x14ac:dyDescent="0.2">
      <c r="AG4473" vm="9348">
        <f ca="1"/>
        <v>44847</v>
      </c>
      <c r="AH4473" vm="9349">
        <f ca="1"/>
        <v>142.99</v>
      </c>
    </row>
    <row r="4474" spans="33:34" x14ac:dyDescent="0.2">
      <c r="AG4474" vm="9350">
        <f ca="1"/>
        <v>44848</v>
      </c>
      <c r="AH4474" vm="9351">
        <f ca="1"/>
        <v>138.38</v>
      </c>
    </row>
    <row r="4475" spans="33:34" x14ac:dyDescent="0.2">
      <c r="AG4475" vm="9352">
        <f ca="1"/>
        <v>44851</v>
      </c>
      <c r="AH4475" vm="9353">
        <f ca="1"/>
        <v>142.41</v>
      </c>
    </row>
    <row r="4476" spans="33:34" x14ac:dyDescent="0.2">
      <c r="AG4476" vm="9354">
        <f ca="1"/>
        <v>44852</v>
      </c>
      <c r="AH4476" vm="9355">
        <f ca="1"/>
        <v>143.75</v>
      </c>
    </row>
    <row r="4477" spans="33:34" x14ac:dyDescent="0.2">
      <c r="AG4477" vm="9356">
        <f ca="1"/>
        <v>44853</v>
      </c>
      <c r="AH4477" vm="9357">
        <f ca="1"/>
        <v>143.86000000000001</v>
      </c>
    </row>
    <row r="4478" spans="33:34" x14ac:dyDescent="0.2">
      <c r="AG4478" vm="9358">
        <f ca="1"/>
        <v>44854</v>
      </c>
      <c r="AH4478" vm="9359">
        <f ca="1"/>
        <v>143.38999999999999</v>
      </c>
    </row>
    <row r="4479" spans="33:34" x14ac:dyDescent="0.2">
      <c r="AG4479" vm="9360">
        <f ca="1"/>
        <v>44855</v>
      </c>
      <c r="AH4479" vm="9361">
        <f ca="1"/>
        <v>147.27000000000001</v>
      </c>
    </row>
    <row r="4480" spans="33:34" x14ac:dyDescent="0.2">
      <c r="AG4480" vm="9362">
        <f ca="1"/>
        <v>44858</v>
      </c>
      <c r="AH4480" vm="9363">
        <f ca="1"/>
        <v>149.44999999999999</v>
      </c>
    </row>
    <row r="4481" spans="33:34" x14ac:dyDescent="0.2">
      <c r="AG4481" vm="9364">
        <f ca="1"/>
        <v>44859</v>
      </c>
      <c r="AH4481" vm="9365">
        <f ca="1"/>
        <v>152.34</v>
      </c>
    </row>
    <row r="4482" spans="33:34" x14ac:dyDescent="0.2">
      <c r="AG4482" vm="9366">
        <f ca="1"/>
        <v>44860</v>
      </c>
      <c r="AH4482" vm="9367">
        <f ca="1"/>
        <v>149.35</v>
      </c>
    </row>
    <row r="4483" spans="33:34" x14ac:dyDescent="0.2">
      <c r="AG4483" vm="9368">
        <f ca="1"/>
        <v>44861</v>
      </c>
      <c r="AH4483" vm="9369">
        <f ca="1"/>
        <v>144.80000000000001</v>
      </c>
    </row>
    <row r="4484" spans="33:34" x14ac:dyDescent="0.2">
      <c r="AG4484" vm="9370">
        <f ca="1"/>
        <v>44862</v>
      </c>
      <c r="AH4484" vm="9371">
        <f ca="1"/>
        <v>155.74</v>
      </c>
    </row>
    <row r="4485" spans="33:34" x14ac:dyDescent="0.2">
      <c r="AG4485" vm="9372">
        <f ca="1"/>
        <v>44865</v>
      </c>
      <c r="AH4485" vm="1244">
        <f ca="1"/>
        <v>153.34</v>
      </c>
    </row>
    <row r="4486" spans="33:34" x14ac:dyDescent="0.2">
      <c r="AG4486" vm="1249">
        <f ca="1"/>
        <v>44866</v>
      </c>
      <c r="AH4486" vm="9373">
        <f ca="1"/>
        <v>150.65</v>
      </c>
    </row>
    <row r="4487" spans="33:34" x14ac:dyDescent="0.2">
      <c r="AG4487" vm="9374">
        <f ca="1"/>
        <v>44867</v>
      </c>
      <c r="AH4487" vm="9375">
        <f ca="1"/>
        <v>145.03</v>
      </c>
    </row>
    <row r="4488" spans="33:34" x14ac:dyDescent="0.2">
      <c r="AG4488" vm="9376">
        <f ca="1"/>
        <v>44868</v>
      </c>
      <c r="AH4488" vm="9377">
        <f ca="1"/>
        <v>138.88</v>
      </c>
    </row>
    <row r="4489" spans="33:34" x14ac:dyDescent="0.2">
      <c r="AG4489" vm="9378">
        <f ca="1"/>
        <v>44869</v>
      </c>
      <c r="AH4489" vm="9351">
        <f ca="1"/>
        <v>138.38</v>
      </c>
    </row>
    <row r="4490" spans="33:34" x14ac:dyDescent="0.2">
      <c r="AG4490" vm="9379">
        <f ca="1"/>
        <v>44872</v>
      </c>
      <c r="AH4490" vm="9380">
        <f ca="1"/>
        <v>138.91999999999999</v>
      </c>
    </row>
    <row r="4491" spans="33:34" x14ac:dyDescent="0.2">
      <c r="AG4491" vm="9381">
        <f ca="1"/>
        <v>44873</v>
      </c>
      <c r="AH4491" vm="9382">
        <f ca="1"/>
        <v>139.5</v>
      </c>
    </row>
    <row r="4492" spans="33:34" x14ac:dyDescent="0.2">
      <c r="AG4492" vm="9383">
        <f ca="1"/>
        <v>44874</v>
      </c>
      <c r="AH4492" vm="8511">
        <f ca="1"/>
        <v>134.87</v>
      </c>
    </row>
    <row r="4493" spans="33:34" x14ac:dyDescent="0.2">
      <c r="AG4493" vm="9384">
        <f ca="1"/>
        <v>44875</v>
      </c>
      <c r="AH4493" vm="9385">
        <f ca="1"/>
        <v>146.87</v>
      </c>
    </row>
    <row r="4494" spans="33:34" x14ac:dyDescent="0.2">
      <c r="AG4494" vm="9386">
        <f ca="1"/>
        <v>44876</v>
      </c>
      <c r="AH4494" vm="9387">
        <f ca="1"/>
        <v>149.69999999999999</v>
      </c>
    </row>
    <row r="4495" spans="33:34" x14ac:dyDescent="0.2">
      <c r="AG4495" vm="9388">
        <f ca="1"/>
        <v>44879</v>
      </c>
      <c r="AH4495" vm="9389">
        <f ca="1"/>
        <v>148.28</v>
      </c>
    </row>
    <row r="4496" spans="33:34" x14ac:dyDescent="0.2">
      <c r="AG4496" vm="9390">
        <f ca="1"/>
        <v>44880</v>
      </c>
      <c r="AH4496" vm="9391">
        <f ca="1"/>
        <v>150.04</v>
      </c>
    </row>
    <row r="4497" spans="33:34" x14ac:dyDescent="0.2">
      <c r="AG4497" vm="9392">
        <f ca="1"/>
        <v>44881</v>
      </c>
      <c r="AH4497" vm="8848">
        <f ca="1"/>
        <v>148.79</v>
      </c>
    </row>
    <row r="4498" spans="33:34" x14ac:dyDescent="0.2">
      <c r="AG4498" vm="9393">
        <f ca="1"/>
        <v>44882</v>
      </c>
      <c r="AH4498" vm="9394">
        <f ca="1"/>
        <v>150.72</v>
      </c>
    </row>
    <row r="4499" spans="33:34" x14ac:dyDescent="0.2">
      <c r="AG4499" vm="9395">
        <f ca="1"/>
        <v>44883</v>
      </c>
      <c r="AH4499" vm="9396">
        <f ca="1"/>
        <v>151.29</v>
      </c>
    </row>
    <row r="4500" spans="33:34" x14ac:dyDescent="0.2">
      <c r="AG4500" vm="9397">
        <f ca="1"/>
        <v>44886</v>
      </c>
      <c r="AH4500" vm="9398">
        <f ca="1"/>
        <v>148.01</v>
      </c>
    </row>
    <row r="4501" spans="33:34" x14ac:dyDescent="0.2">
      <c r="AG4501" vm="9399">
        <f ca="1"/>
        <v>44887</v>
      </c>
      <c r="AH4501" vm="9400">
        <f ca="1"/>
        <v>150.18</v>
      </c>
    </row>
    <row r="4502" spans="33:34" x14ac:dyDescent="0.2">
      <c r="AG4502" vm="9401">
        <f ca="1"/>
        <v>44888</v>
      </c>
      <c r="AH4502" vm="9402">
        <f ca="1"/>
        <v>151.07</v>
      </c>
    </row>
    <row r="4503" spans="33:34" x14ac:dyDescent="0.2">
      <c r="AG4503" vm="9403">
        <f ca="1"/>
        <v>44890</v>
      </c>
      <c r="AH4503" vm="9404">
        <f ca="1"/>
        <v>148.11000000000001</v>
      </c>
    </row>
    <row r="4504" spans="33:34" x14ac:dyDescent="0.2">
      <c r="AG4504" vm="9405">
        <f ca="1"/>
        <v>44893</v>
      </c>
      <c r="AH4504" vm="9406">
        <f ca="1"/>
        <v>144.22</v>
      </c>
    </row>
    <row r="4505" spans="33:34" x14ac:dyDescent="0.2">
      <c r="AG4505" vm="9407">
        <f ca="1"/>
        <v>44894</v>
      </c>
      <c r="AH4505" vm="9408">
        <f ca="1"/>
        <v>141.16999999999999</v>
      </c>
    </row>
    <row r="4506" spans="33:34" x14ac:dyDescent="0.2">
      <c r="AG4506" vm="9409">
        <f ca="1"/>
        <v>44895</v>
      </c>
      <c r="AH4506" vm="1250">
        <f ca="1"/>
        <v>148.03</v>
      </c>
    </row>
    <row r="4507" spans="33:34" x14ac:dyDescent="0.2">
      <c r="AG4507" vm="1255">
        <f ca="1"/>
        <v>44896</v>
      </c>
      <c r="AH4507" vm="9410">
        <f ca="1"/>
        <v>148.31</v>
      </c>
    </row>
    <row r="4508" spans="33:34" x14ac:dyDescent="0.2">
      <c r="AG4508" vm="9411">
        <f ca="1"/>
        <v>44897</v>
      </c>
      <c r="AH4508" vm="9412">
        <f ca="1"/>
        <v>147.81</v>
      </c>
    </row>
    <row r="4509" spans="33:34" x14ac:dyDescent="0.2">
      <c r="AG4509" vm="9413">
        <f ca="1"/>
        <v>44900</v>
      </c>
      <c r="AH4509" vm="9414">
        <f ca="1"/>
        <v>146.63</v>
      </c>
    </row>
    <row r="4510" spans="33:34" x14ac:dyDescent="0.2">
      <c r="AG4510" vm="9415">
        <f ca="1"/>
        <v>44901</v>
      </c>
      <c r="AH4510" vm="9416">
        <f ca="1"/>
        <v>142.91</v>
      </c>
    </row>
    <row r="4511" spans="33:34" x14ac:dyDescent="0.2">
      <c r="AG4511" vm="9417">
        <f ca="1"/>
        <v>44902</v>
      </c>
      <c r="AH4511" vm="9418">
        <f ca="1"/>
        <v>140.94</v>
      </c>
    </row>
    <row r="4512" spans="33:34" x14ac:dyDescent="0.2">
      <c r="AG4512" vm="9419">
        <f ca="1"/>
        <v>44903</v>
      </c>
      <c r="AH4512" vm="8868">
        <f ca="1"/>
        <v>142.65</v>
      </c>
    </row>
    <row r="4513" spans="33:34" x14ac:dyDescent="0.2">
      <c r="AG4513" vm="9420">
        <f ca="1"/>
        <v>44904</v>
      </c>
      <c r="AH4513" vm="9421">
        <f ca="1"/>
        <v>142.16</v>
      </c>
    </row>
    <row r="4514" spans="33:34" x14ac:dyDescent="0.2">
      <c r="AG4514" vm="9422">
        <f ca="1"/>
        <v>44907</v>
      </c>
      <c r="AH4514" vm="9423">
        <f ca="1"/>
        <v>144.49</v>
      </c>
    </row>
    <row r="4515" spans="33:34" x14ac:dyDescent="0.2">
      <c r="AG4515" vm="9424">
        <f ca="1"/>
        <v>44908</v>
      </c>
      <c r="AH4515" vm="9425">
        <f ca="1"/>
        <v>145.47</v>
      </c>
    </row>
    <row r="4516" spans="33:34" x14ac:dyDescent="0.2">
      <c r="AG4516" vm="9426">
        <f ca="1"/>
        <v>44909</v>
      </c>
      <c r="AH4516" vm="9427">
        <f ca="1"/>
        <v>143.21</v>
      </c>
    </row>
    <row r="4517" spans="33:34" x14ac:dyDescent="0.2">
      <c r="AG4517" vm="9428">
        <f ca="1"/>
        <v>44910</v>
      </c>
      <c r="AH4517" vm="9429">
        <f ca="1"/>
        <v>136.5</v>
      </c>
    </row>
    <row r="4518" spans="33:34" x14ac:dyDescent="0.2">
      <c r="AG4518" vm="9430">
        <f ca="1"/>
        <v>44911</v>
      </c>
      <c r="AH4518" vm="9431">
        <f ca="1"/>
        <v>134.51</v>
      </c>
    </row>
    <row r="4519" spans="33:34" x14ac:dyDescent="0.2">
      <c r="AG4519" vm="9432">
        <f ca="1"/>
        <v>44914</v>
      </c>
      <c r="AH4519" vm="9433">
        <f ca="1"/>
        <v>132.37</v>
      </c>
    </row>
    <row r="4520" spans="33:34" x14ac:dyDescent="0.2">
      <c r="AG4520" vm="9434">
        <f ca="1"/>
        <v>44915</v>
      </c>
      <c r="AH4520" vm="8736">
        <f ca="1"/>
        <v>132.30000000000001</v>
      </c>
    </row>
    <row r="4521" spans="33:34" x14ac:dyDescent="0.2">
      <c r="AG4521" vm="9435">
        <f ca="1"/>
        <v>44916</v>
      </c>
      <c r="AH4521" vm="9436">
        <f ca="1"/>
        <v>135.44999999999999</v>
      </c>
    </row>
    <row r="4522" spans="33:34" x14ac:dyDescent="0.2">
      <c r="AG4522" vm="9437">
        <f ca="1"/>
        <v>44917</v>
      </c>
      <c r="AH4522" vm="1215">
        <f ca="1"/>
        <v>132.22999999999999</v>
      </c>
    </row>
    <row r="4523" spans="33:34" x14ac:dyDescent="0.2">
      <c r="AG4523" vm="9438">
        <f ca="1"/>
        <v>44918</v>
      </c>
      <c r="AH4523" vm="9439">
        <f ca="1"/>
        <v>131.86000000000001</v>
      </c>
    </row>
    <row r="4524" spans="33:34" x14ac:dyDescent="0.2">
      <c r="AG4524" vm="9440">
        <f ca="1"/>
        <v>44922</v>
      </c>
      <c r="AH4524" vm="9441">
        <f ca="1"/>
        <v>130.03</v>
      </c>
    </row>
    <row r="4525" spans="33:34" x14ac:dyDescent="0.2">
      <c r="AG4525" vm="9442">
        <f ca="1"/>
        <v>44923</v>
      </c>
      <c r="AH4525" vm="9443">
        <f ca="1"/>
        <v>126.04</v>
      </c>
    </row>
    <row r="4526" spans="33:34" x14ac:dyDescent="0.2">
      <c r="AG4526" vm="9444">
        <f ca="1"/>
        <v>44924</v>
      </c>
      <c r="AH4526" vm="9445">
        <f ca="1"/>
        <v>129.61000000000001</v>
      </c>
    </row>
    <row r="4527" spans="33:34" x14ac:dyDescent="0.2">
      <c r="AG4527" vm="9446">
        <f ca="1"/>
        <v>44925</v>
      </c>
      <c r="AH4527" vm="1256">
        <f ca="1"/>
        <v>129.93</v>
      </c>
    </row>
    <row r="4528" spans="33:34" x14ac:dyDescent="0.2">
      <c r="AG4528" vm="9447">
        <f ca="1"/>
        <v>44929</v>
      </c>
      <c r="AH4528" vm="9448">
        <f ca="1"/>
        <v>125.07</v>
      </c>
    </row>
    <row r="4529" spans="33:34" x14ac:dyDescent="0.2">
      <c r="AG4529" vm="9449">
        <f ca="1"/>
        <v>44930</v>
      </c>
      <c r="AH4529" vm="9450">
        <f ca="1"/>
        <v>126.36</v>
      </c>
    </row>
    <row r="4530" spans="33:34" x14ac:dyDescent="0.2">
      <c r="AG4530" vm="9451">
        <f ca="1"/>
        <v>44931</v>
      </c>
      <c r="AH4530" vm="9452">
        <f ca="1"/>
        <v>125.02</v>
      </c>
    </row>
    <row r="4531" spans="33:34" x14ac:dyDescent="0.2">
      <c r="AG4531" vm="9453">
        <f ca="1"/>
        <v>44932</v>
      </c>
      <c r="AH4531" vm="9454">
        <f ca="1"/>
        <v>129.62</v>
      </c>
    </row>
    <row r="4532" spans="33:34" x14ac:dyDescent="0.2">
      <c r="AG4532" vm="9455">
        <f ca="1"/>
        <v>44935</v>
      </c>
      <c r="AH4532" vm="8730">
        <f ca="1"/>
        <v>130.15</v>
      </c>
    </row>
    <row r="4533" spans="33:34" x14ac:dyDescent="0.2">
      <c r="AG4533" vm="9456">
        <f ca="1"/>
        <v>44936</v>
      </c>
      <c r="AH4533" vm="9457">
        <f ca="1"/>
        <v>130.72999999999999</v>
      </c>
    </row>
    <row r="4534" spans="33:34" x14ac:dyDescent="0.2">
      <c r="AG4534" vm="9458">
        <f ca="1"/>
        <v>44937</v>
      </c>
      <c r="AH4534" vm="9459">
        <f ca="1"/>
        <v>133.49</v>
      </c>
    </row>
    <row r="4535" spans="33:34" x14ac:dyDescent="0.2">
      <c r="AG4535" vm="9460">
        <f ca="1"/>
        <v>44938</v>
      </c>
      <c r="AH4535" vm="8742">
        <f ca="1"/>
        <v>133.41</v>
      </c>
    </row>
    <row r="4536" spans="33:34" x14ac:dyDescent="0.2">
      <c r="AG4536" vm="9461">
        <f ca="1"/>
        <v>44939</v>
      </c>
      <c r="AH4536" vm="9462">
        <f ca="1"/>
        <v>134.76</v>
      </c>
    </row>
    <row r="4537" spans="33:34" x14ac:dyDescent="0.2">
      <c r="AG4537" vm="9463">
        <f ca="1"/>
        <v>44943</v>
      </c>
      <c r="AH4537" vm="9464">
        <f ca="1"/>
        <v>135.94</v>
      </c>
    </row>
    <row r="4538" spans="33:34" x14ac:dyDescent="0.2">
      <c r="AG4538" vm="9465">
        <f ca="1"/>
        <v>44944</v>
      </c>
      <c r="AH4538" vm="9466">
        <f ca="1"/>
        <v>135.21</v>
      </c>
    </row>
    <row r="4539" spans="33:34" x14ac:dyDescent="0.2">
      <c r="AG4539" vm="9467">
        <f ca="1"/>
        <v>44945</v>
      </c>
      <c r="AH4539" vm="9468">
        <f ca="1"/>
        <v>135.27000000000001</v>
      </c>
    </row>
    <row r="4540" spans="33:34" x14ac:dyDescent="0.2">
      <c r="AG4540" vm="9469">
        <f ca="1"/>
        <v>44946</v>
      </c>
      <c r="AH4540" vm="9470">
        <f ca="1"/>
        <v>137.87</v>
      </c>
    </row>
    <row r="4541" spans="33:34" x14ac:dyDescent="0.2">
      <c r="AG4541" vm="9471">
        <f ca="1"/>
        <v>44949</v>
      </c>
      <c r="AH4541" vm="8872">
        <f ca="1"/>
        <v>141.11000000000001</v>
      </c>
    </row>
    <row r="4542" spans="33:34" x14ac:dyDescent="0.2">
      <c r="AG4542" vm="9472">
        <f ca="1"/>
        <v>44950</v>
      </c>
      <c r="AH4542" vm="9473">
        <f ca="1"/>
        <v>142.53</v>
      </c>
    </row>
    <row r="4543" spans="33:34" x14ac:dyDescent="0.2">
      <c r="AG4543" vm="9474">
        <f ca="1"/>
        <v>44951</v>
      </c>
      <c r="AH4543" vm="9475">
        <f ca="1"/>
        <v>141.86000000000001</v>
      </c>
    </row>
    <row r="4544" spans="33:34" x14ac:dyDescent="0.2">
      <c r="AG4544" vm="9476">
        <f ca="1"/>
        <v>44952</v>
      </c>
      <c r="AH4544" vm="9477">
        <f ca="1"/>
        <v>143.96</v>
      </c>
    </row>
    <row r="4545" spans="33:34" x14ac:dyDescent="0.2">
      <c r="AG4545" vm="9478">
        <f ca="1"/>
        <v>44953</v>
      </c>
      <c r="AH4545" vm="9479">
        <f ca="1"/>
        <v>145.93</v>
      </c>
    </row>
    <row r="4546" spans="33:34" x14ac:dyDescent="0.2">
      <c r="AG4546" vm="9480">
        <f ca="1"/>
        <v>44956</v>
      </c>
      <c r="AH4546" vm="9481">
        <f ca="1"/>
        <v>143</v>
      </c>
    </row>
    <row r="4547" spans="33:34" x14ac:dyDescent="0.2">
      <c r="AG4547" vm="9482">
        <f ca="1"/>
        <v>44957</v>
      </c>
      <c r="AH4547" vm="1261">
        <f ca="1"/>
        <v>144.29</v>
      </c>
    </row>
    <row r="4548" spans="33:34" x14ac:dyDescent="0.2">
      <c r="AG4548" vm="1266">
        <f ca="1"/>
        <v>44958</v>
      </c>
      <c r="AH4548" vm="9339">
        <f ca="1"/>
        <v>145.43</v>
      </c>
    </row>
    <row r="4549" spans="33:34" x14ac:dyDescent="0.2">
      <c r="AG4549" vm="9483">
        <f ca="1"/>
        <v>44959</v>
      </c>
      <c r="AH4549" vm="9484">
        <f ca="1"/>
        <v>150.82</v>
      </c>
    </row>
    <row r="4550" spans="33:34" x14ac:dyDescent="0.2">
      <c r="AG4550" vm="9485">
        <f ca="1"/>
        <v>44960</v>
      </c>
      <c r="AH4550" vm="9486">
        <f ca="1"/>
        <v>154.5</v>
      </c>
    </row>
    <row r="4551" spans="33:34" x14ac:dyDescent="0.2">
      <c r="AG4551" vm="9487">
        <f ca="1"/>
        <v>44963</v>
      </c>
      <c r="AH4551" vm="9488">
        <f ca="1"/>
        <v>151.72999999999999</v>
      </c>
    </row>
    <row r="4552" spans="33:34" x14ac:dyDescent="0.2">
      <c r="AG4552" vm="9489">
        <f ca="1"/>
        <v>44964</v>
      </c>
      <c r="AH4552" vm="9490">
        <f ca="1"/>
        <v>154.65</v>
      </c>
    </row>
    <row r="4553" spans="33:34" x14ac:dyDescent="0.2">
      <c r="AG4553" vm="9491">
        <f ca="1"/>
        <v>44965</v>
      </c>
      <c r="AH4553" vm="9492">
        <f ca="1"/>
        <v>151.91999999999999</v>
      </c>
    </row>
    <row r="4554" spans="33:34" x14ac:dyDescent="0.2">
      <c r="AG4554" vm="9493">
        <f ca="1"/>
        <v>44966</v>
      </c>
      <c r="AH4554" vm="9494">
        <f ca="1"/>
        <v>150.87</v>
      </c>
    </row>
    <row r="4555" spans="33:34" x14ac:dyDescent="0.2">
      <c r="AG4555" vm="9495">
        <f ca="1"/>
        <v>44967</v>
      </c>
      <c r="AH4555" vm="9496">
        <f ca="1"/>
        <v>151.01</v>
      </c>
    </row>
    <row r="4556" spans="33:34" x14ac:dyDescent="0.2">
      <c r="AG4556" vm="9497">
        <f ca="1"/>
        <v>44970</v>
      </c>
      <c r="AH4556" vm="9498">
        <f ca="1"/>
        <v>153.85</v>
      </c>
    </row>
    <row r="4557" spans="33:34" x14ac:dyDescent="0.2">
      <c r="AG4557" vm="9499">
        <f ca="1"/>
        <v>44971</v>
      </c>
      <c r="AH4557" vm="9500">
        <f ca="1"/>
        <v>153.19999999999999</v>
      </c>
    </row>
    <row r="4558" spans="33:34" x14ac:dyDescent="0.2">
      <c r="AG4558" vm="9501">
        <f ca="1"/>
        <v>44972</v>
      </c>
      <c r="AH4558" vm="9502">
        <f ca="1"/>
        <v>155.33000000000001</v>
      </c>
    </row>
    <row r="4559" spans="33:34" x14ac:dyDescent="0.2">
      <c r="AG4559" vm="9503">
        <f ca="1"/>
        <v>44973</v>
      </c>
      <c r="AH4559" vm="9504">
        <f ca="1"/>
        <v>153.71</v>
      </c>
    </row>
    <row r="4560" spans="33:34" x14ac:dyDescent="0.2">
      <c r="AG4560" vm="9505">
        <f ca="1"/>
        <v>44974</v>
      </c>
      <c r="AH4560" vm="9506">
        <f ca="1"/>
        <v>152.55000000000001</v>
      </c>
    </row>
    <row r="4561" spans="33:34" x14ac:dyDescent="0.2">
      <c r="AG4561" vm="9507">
        <f ca="1"/>
        <v>44978</v>
      </c>
      <c r="AH4561" vm="8766">
        <f ca="1"/>
        <v>148.47999999999999</v>
      </c>
    </row>
    <row r="4562" spans="33:34" x14ac:dyDescent="0.2">
      <c r="AG4562" vm="9508">
        <f ca="1"/>
        <v>44979</v>
      </c>
      <c r="AH4562" vm="9509">
        <f ca="1"/>
        <v>148.91</v>
      </c>
    </row>
    <row r="4563" spans="33:34" x14ac:dyDescent="0.2">
      <c r="AG4563" vm="9510">
        <f ca="1"/>
        <v>44980</v>
      </c>
      <c r="AH4563" vm="9511">
        <f ca="1"/>
        <v>149.4</v>
      </c>
    </row>
    <row r="4564" spans="33:34" x14ac:dyDescent="0.2">
      <c r="AG4564" vm="9512">
        <f ca="1"/>
        <v>44981</v>
      </c>
      <c r="AH4564" vm="9513">
        <f ca="1"/>
        <v>146.71</v>
      </c>
    </row>
    <row r="4565" spans="33:34" x14ac:dyDescent="0.2">
      <c r="AG4565" vm="9514">
        <f ca="1"/>
        <v>44984</v>
      </c>
      <c r="AH4565" vm="8922">
        <f ca="1"/>
        <v>147.91999999999999</v>
      </c>
    </row>
    <row r="4566" spans="33:34" x14ac:dyDescent="0.2">
      <c r="AG4566" vm="9515">
        <f ca="1"/>
        <v>44985</v>
      </c>
      <c r="AH4566" vm="1267">
        <f ca="1"/>
        <v>147.41</v>
      </c>
    </row>
    <row r="4567" spans="33:34" x14ac:dyDescent="0.2">
      <c r="AG4567" vm="1271">
        <f ca="1"/>
        <v>44986</v>
      </c>
      <c r="AH4567" vm="9516">
        <f ca="1"/>
        <v>145.31</v>
      </c>
    </row>
    <row r="4568" spans="33:34" x14ac:dyDescent="0.2">
      <c r="AG4568" vm="9517">
        <f ca="1"/>
        <v>44987</v>
      </c>
      <c r="AH4568" vm="9518">
        <f ca="1"/>
        <v>145.91</v>
      </c>
    </row>
    <row r="4569" spans="33:34" x14ac:dyDescent="0.2">
      <c r="AG4569" vm="9519">
        <f ca="1"/>
        <v>44988</v>
      </c>
      <c r="AH4569" vm="9520">
        <f ca="1"/>
        <v>151.03</v>
      </c>
    </row>
    <row r="4570" spans="33:34" x14ac:dyDescent="0.2">
      <c r="AG4570" vm="9521">
        <f ca="1"/>
        <v>44991</v>
      </c>
      <c r="AH4570" vm="9522">
        <f ca="1"/>
        <v>153.83000000000001</v>
      </c>
    </row>
    <row r="4571" spans="33:34" x14ac:dyDescent="0.2">
      <c r="AG4571" vm="9523">
        <f ca="1"/>
        <v>44992</v>
      </c>
      <c r="AH4571" vm="9245">
        <f ca="1"/>
        <v>151.6</v>
      </c>
    </row>
    <row r="4572" spans="33:34" x14ac:dyDescent="0.2">
      <c r="AG4572" vm="9524">
        <f ca="1"/>
        <v>44993</v>
      </c>
      <c r="AH4572" vm="9525">
        <f ca="1"/>
        <v>152.87</v>
      </c>
    </row>
    <row r="4573" spans="33:34" x14ac:dyDescent="0.2">
      <c r="AG4573" vm="9526">
        <f ca="1"/>
        <v>44994</v>
      </c>
      <c r="AH4573" vm="9527">
        <f ca="1"/>
        <v>150.59</v>
      </c>
    </row>
    <row r="4574" spans="33:34" x14ac:dyDescent="0.2">
      <c r="AG4574" vm="9528">
        <f ca="1"/>
        <v>44995</v>
      </c>
      <c r="AH4574" vm="9529">
        <f ca="1"/>
        <v>148.5</v>
      </c>
    </row>
    <row r="4575" spans="33:34" x14ac:dyDescent="0.2">
      <c r="AG4575" vm="9530">
        <f ca="1"/>
        <v>44998</v>
      </c>
      <c r="AH4575" vm="9531">
        <f ca="1"/>
        <v>150.47</v>
      </c>
    </row>
    <row r="4576" spans="33:34" x14ac:dyDescent="0.2">
      <c r="AG4576" vm="9532">
        <f ca="1"/>
        <v>44999</v>
      </c>
      <c r="AH4576" vm="9533">
        <f ca="1"/>
        <v>152.59</v>
      </c>
    </row>
    <row r="4577" spans="33:34" x14ac:dyDescent="0.2">
      <c r="AG4577" vm="9534">
        <f ca="1"/>
        <v>45000</v>
      </c>
      <c r="AH4577" vm="9535">
        <f ca="1"/>
        <v>152.99</v>
      </c>
    </row>
    <row r="4578" spans="33:34" x14ac:dyDescent="0.2">
      <c r="AG4578" vm="9536">
        <f ca="1"/>
        <v>45001</v>
      </c>
      <c r="AH4578" vm="9537">
        <f ca="1"/>
        <v>155.85</v>
      </c>
    </row>
    <row r="4579" spans="33:34" x14ac:dyDescent="0.2">
      <c r="AG4579" vm="9538">
        <f ca="1"/>
        <v>45002</v>
      </c>
      <c r="AH4579" vm="9539">
        <f ca="1"/>
        <v>155</v>
      </c>
    </row>
    <row r="4580" spans="33:34" x14ac:dyDescent="0.2">
      <c r="AG4580" vm="9540">
        <f ca="1"/>
        <v>45005</v>
      </c>
      <c r="AH4580" vm="9541">
        <f ca="1"/>
        <v>157.4</v>
      </c>
    </row>
    <row r="4581" spans="33:34" x14ac:dyDescent="0.2">
      <c r="AG4581" vm="9542">
        <f ca="1"/>
        <v>45006</v>
      </c>
      <c r="AH4581" vm="9543">
        <f ca="1"/>
        <v>159.28</v>
      </c>
    </row>
    <row r="4582" spans="33:34" x14ac:dyDescent="0.2">
      <c r="AG4582" vm="9544">
        <f ca="1"/>
        <v>45007</v>
      </c>
      <c r="AH4582" vm="9545">
        <f ca="1"/>
        <v>157.83000000000001</v>
      </c>
    </row>
    <row r="4583" spans="33:34" x14ac:dyDescent="0.2">
      <c r="AG4583" vm="9546">
        <f ca="1"/>
        <v>45008</v>
      </c>
      <c r="AH4583" vm="9547">
        <f ca="1"/>
        <v>158.93</v>
      </c>
    </row>
    <row r="4584" spans="33:34" x14ac:dyDescent="0.2">
      <c r="AG4584" vm="9548">
        <f ca="1"/>
        <v>45009</v>
      </c>
      <c r="AH4584" vm="9549">
        <f ca="1"/>
        <v>160.25</v>
      </c>
    </row>
    <row r="4585" spans="33:34" x14ac:dyDescent="0.2">
      <c r="AG4585" vm="9550">
        <f ca="1"/>
        <v>45012</v>
      </c>
      <c r="AH4585" vm="9551">
        <f ca="1"/>
        <v>158.28</v>
      </c>
    </row>
    <row r="4586" spans="33:34" x14ac:dyDescent="0.2">
      <c r="AG4586" vm="9552">
        <f ca="1"/>
        <v>45013</v>
      </c>
      <c r="AH4586" vm="1208">
        <f ca="1"/>
        <v>157.65</v>
      </c>
    </row>
    <row r="4587" spans="33:34" x14ac:dyDescent="0.2">
      <c r="AG4587" vm="9553">
        <f ca="1"/>
        <v>45014</v>
      </c>
      <c r="AH4587" vm="9554">
        <f ca="1"/>
        <v>160.77000000000001</v>
      </c>
    </row>
    <row r="4588" spans="33:34" x14ac:dyDescent="0.2">
      <c r="AG4588" vm="9555">
        <f ca="1"/>
        <v>45015</v>
      </c>
      <c r="AH4588" vm="9556">
        <f ca="1"/>
        <v>162.36000000000001</v>
      </c>
    </row>
    <row r="4589" spans="33:34" x14ac:dyDescent="0.2">
      <c r="AG4589" vm="9557">
        <f ca="1"/>
        <v>45016</v>
      </c>
      <c r="AH4589" vm="1272">
        <f ca="1"/>
        <v>164.9</v>
      </c>
    </row>
    <row r="4590" spans="33:34" x14ac:dyDescent="0.2">
      <c r="AG4590" vm="9558">
        <f ca="1"/>
        <v>45019</v>
      </c>
      <c r="AH4590" vm="9559">
        <f ca="1"/>
        <v>166.17</v>
      </c>
    </row>
    <row r="4591" spans="33:34" x14ac:dyDescent="0.2">
      <c r="AG4591" vm="9560">
        <f ca="1"/>
        <v>45020</v>
      </c>
      <c r="AH4591" vm="9561">
        <f ca="1"/>
        <v>165.63</v>
      </c>
    </row>
    <row r="4592" spans="33:34" x14ac:dyDescent="0.2">
      <c r="AG4592" vm="9562">
        <f ca="1"/>
        <v>45021</v>
      </c>
      <c r="AH4592" vm="8950">
        <f ca="1"/>
        <v>163.76</v>
      </c>
    </row>
    <row r="4593" spans="33:34" x14ac:dyDescent="0.2">
      <c r="AG4593" vm="9563">
        <f ca="1"/>
        <v>45022</v>
      </c>
      <c r="AH4593" vm="9564">
        <f ca="1"/>
        <v>164.66</v>
      </c>
    </row>
    <row r="4594" spans="33:34" x14ac:dyDescent="0.2">
      <c r="AG4594" vm="9565">
        <f ca="1"/>
        <v>45026</v>
      </c>
      <c r="AH4594" vm="9566">
        <f ca="1"/>
        <v>162.03</v>
      </c>
    </row>
    <row r="4595" spans="33:34" x14ac:dyDescent="0.2">
      <c r="AG4595" vm="9567">
        <f ca="1"/>
        <v>45027</v>
      </c>
      <c r="AH4595" vm="9568">
        <f ca="1"/>
        <v>160.80000000000001</v>
      </c>
    </row>
    <row r="4596" spans="33:34" x14ac:dyDescent="0.2">
      <c r="AG4596" vm="9569">
        <f ca="1"/>
        <v>45028</v>
      </c>
      <c r="AH4596" vm="9570">
        <f ca="1"/>
        <v>160.1</v>
      </c>
    </row>
    <row r="4597" spans="33:34" x14ac:dyDescent="0.2">
      <c r="AG4597" vm="9571">
        <f ca="1"/>
        <v>45029</v>
      </c>
      <c r="AH4597" vm="9572">
        <f ca="1"/>
        <v>165.56</v>
      </c>
    </row>
    <row r="4598" spans="33:34" x14ac:dyDescent="0.2">
      <c r="AG4598" vm="9573">
        <f ca="1"/>
        <v>45030</v>
      </c>
      <c r="AH4598" vm="9574">
        <f ca="1"/>
        <v>165.21</v>
      </c>
    </row>
    <row r="4599" spans="33:34" x14ac:dyDescent="0.2">
      <c r="AG4599" vm="9575">
        <f ca="1"/>
        <v>45033</v>
      </c>
      <c r="AH4599" vm="9576">
        <f ca="1"/>
        <v>165.23</v>
      </c>
    </row>
    <row r="4600" spans="33:34" x14ac:dyDescent="0.2">
      <c r="AG4600" vm="9577">
        <f ca="1"/>
        <v>45034</v>
      </c>
      <c r="AH4600" vm="9578">
        <f ca="1"/>
        <v>166.47</v>
      </c>
    </row>
    <row r="4601" spans="33:34" x14ac:dyDescent="0.2">
      <c r="AG4601" vm="9579">
        <f ca="1"/>
        <v>45035</v>
      </c>
      <c r="AH4601" vm="9580">
        <f ca="1"/>
        <v>167.63</v>
      </c>
    </row>
    <row r="4602" spans="33:34" x14ac:dyDescent="0.2">
      <c r="AG4602" vm="9581">
        <f ca="1"/>
        <v>45036</v>
      </c>
      <c r="AH4602" vm="9582">
        <f ca="1"/>
        <v>166.65</v>
      </c>
    </row>
    <row r="4603" spans="33:34" x14ac:dyDescent="0.2">
      <c r="AG4603" vm="9583">
        <f ca="1"/>
        <v>45037</v>
      </c>
      <c r="AH4603" vm="9584">
        <f ca="1"/>
        <v>165.02</v>
      </c>
    </row>
    <row r="4604" spans="33:34" x14ac:dyDescent="0.2">
      <c r="AG4604" vm="9585">
        <f ca="1"/>
        <v>45040</v>
      </c>
      <c r="AH4604" vm="9586">
        <f ca="1"/>
        <v>165.33</v>
      </c>
    </row>
    <row r="4605" spans="33:34" x14ac:dyDescent="0.2">
      <c r="AG4605" vm="9587">
        <f ca="1"/>
        <v>45041</v>
      </c>
      <c r="AH4605" vm="9588">
        <f ca="1"/>
        <v>163.77000000000001</v>
      </c>
    </row>
    <row r="4606" spans="33:34" x14ac:dyDescent="0.2">
      <c r="AG4606" vm="9589">
        <f ca="1"/>
        <v>45042</v>
      </c>
      <c r="AH4606" vm="8950">
        <f ca="1"/>
        <v>163.76</v>
      </c>
    </row>
    <row r="4607" spans="33:34" x14ac:dyDescent="0.2">
      <c r="AG4607" vm="9590">
        <f ca="1"/>
        <v>45043</v>
      </c>
      <c r="AH4607" vm="9591">
        <f ca="1"/>
        <v>168.41</v>
      </c>
    </row>
    <row r="4608" spans="33:34" x14ac:dyDescent="0.2">
      <c r="AG4608" vm="9592">
        <f ca="1"/>
        <v>45044</v>
      </c>
      <c r="AH4608" vm="1277">
        <f ca="1"/>
        <v>169.68</v>
      </c>
    </row>
    <row r="4609" spans="33:34" x14ac:dyDescent="0.2">
      <c r="AG4609" vm="1282">
        <f ca="1"/>
        <v>45047</v>
      </c>
      <c r="AH4609" vm="9593">
        <f ca="1"/>
        <v>169.59</v>
      </c>
    </row>
    <row r="4610" spans="33:34" x14ac:dyDescent="0.2">
      <c r="AG4610" vm="9594">
        <f ca="1"/>
        <v>45048</v>
      </c>
      <c r="AH4610" vm="9595">
        <f ca="1"/>
        <v>168.54</v>
      </c>
    </row>
    <row r="4611" spans="33:34" x14ac:dyDescent="0.2">
      <c r="AG4611" vm="9596">
        <f ca="1"/>
        <v>45049</v>
      </c>
      <c r="AH4611" vm="9597">
        <f ca="1"/>
        <v>167.45</v>
      </c>
    </row>
    <row r="4612" spans="33:34" x14ac:dyDescent="0.2">
      <c r="AG4612" vm="9598">
        <f ca="1"/>
        <v>45050</v>
      </c>
      <c r="AH4612" vm="9599">
        <f ca="1"/>
        <v>165.79</v>
      </c>
    </row>
    <row r="4613" spans="33:34" x14ac:dyDescent="0.2">
      <c r="AG4613" vm="9600">
        <f ca="1"/>
        <v>45051</v>
      </c>
      <c r="AH4613" vm="9601">
        <f ca="1"/>
        <v>173.57</v>
      </c>
    </row>
    <row r="4614" spans="33:34" x14ac:dyDescent="0.2">
      <c r="AG4614" vm="9602">
        <f ca="1"/>
        <v>45054</v>
      </c>
      <c r="AH4614" vm="9603">
        <f ca="1"/>
        <v>173.5</v>
      </c>
    </row>
    <row r="4615" spans="33:34" x14ac:dyDescent="0.2">
      <c r="AG4615" vm="9604">
        <f ca="1"/>
        <v>45055</v>
      </c>
      <c r="AH4615" vm="9605">
        <f ca="1"/>
        <v>171.77</v>
      </c>
    </row>
    <row r="4616" spans="33:34" x14ac:dyDescent="0.2">
      <c r="AG4616" vm="9606">
        <f ca="1"/>
        <v>45056</v>
      </c>
      <c r="AH4616" vm="9607">
        <f ca="1"/>
        <v>173.55500000000001</v>
      </c>
    </row>
    <row r="4617" spans="33:34" x14ac:dyDescent="0.2">
      <c r="AG4617" vm="9608">
        <f ca="1"/>
        <v>45057</v>
      </c>
      <c r="AH4617" vm="9609">
        <f ca="1"/>
        <v>173.75</v>
      </c>
    </row>
    <row r="4618" spans="33:34" x14ac:dyDescent="0.2">
      <c r="AG4618" vm="9610">
        <f ca="1"/>
        <v>45058</v>
      </c>
      <c r="AH4618" vm="9611">
        <f ca="1"/>
        <v>172.57</v>
      </c>
    </row>
    <row r="4619" spans="33:34" x14ac:dyDescent="0.2">
      <c r="AG4619" vm="9612">
        <f ca="1"/>
        <v>45061</v>
      </c>
      <c r="AH4619" vm="9613">
        <f ca="1"/>
        <v>172.07</v>
      </c>
    </row>
    <row r="4620" spans="33:34" x14ac:dyDescent="0.2">
      <c r="AG4620" vm="9614">
        <f ca="1"/>
        <v>45062</v>
      </c>
      <c r="AH4620" vm="9613">
        <f ca="1"/>
        <v>172.07</v>
      </c>
    </row>
    <row r="4621" spans="33:34" x14ac:dyDescent="0.2">
      <c r="AG4621" vm="9615">
        <f ca="1"/>
        <v>45063</v>
      </c>
      <c r="AH4621" vm="9616">
        <f ca="1"/>
        <v>172.69</v>
      </c>
    </row>
    <row r="4622" spans="33:34" x14ac:dyDescent="0.2">
      <c r="AG4622" vm="9617">
        <f ca="1"/>
        <v>45064</v>
      </c>
      <c r="AH4622" vm="9618">
        <f ca="1"/>
        <v>175.05</v>
      </c>
    </row>
    <row r="4623" spans="33:34" x14ac:dyDescent="0.2">
      <c r="AG4623" vm="9619">
        <f ca="1"/>
        <v>45065</v>
      </c>
      <c r="AH4623" vm="9620">
        <f ca="1"/>
        <v>175.16</v>
      </c>
    </row>
    <row r="4624" spans="33:34" x14ac:dyDescent="0.2">
      <c r="AG4624" vm="9621">
        <f ca="1"/>
        <v>45068</v>
      </c>
      <c r="AH4624" vm="9622">
        <f ca="1"/>
        <v>174.2</v>
      </c>
    </row>
    <row r="4625" spans="33:34" x14ac:dyDescent="0.2">
      <c r="AG4625" vm="9623">
        <f ca="1"/>
        <v>45069</v>
      </c>
      <c r="AH4625" vm="9624">
        <f ca="1"/>
        <v>171.56</v>
      </c>
    </row>
    <row r="4626" spans="33:34" x14ac:dyDescent="0.2">
      <c r="AG4626" vm="9625">
        <f ca="1"/>
        <v>45070</v>
      </c>
      <c r="AH4626" vm="9626">
        <f ca="1"/>
        <v>171.84</v>
      </c>
    </row>
    <row r="4627" spans="33:34" x14ac:dyDescent="0.2">
      <c r="AG4627" vm="9627">
        <f ca="1"/>
        <v>45071</v>
      </c>
      <c r="AH4627" vm="8976">
        <f ca="1"/>
        <v>172.99</v>
      </c>
    </row>
    <row r="4628" spans="33:34" x14ac:dyDescent="0.2">
      <c r="AG4628" vm="9628">
        <f ca="1"/>
        <v>45072</v>
      </c>
      <c r="AH4628" vm="9629">
        <f ca="1"/>
        <v>175.43</v>
      </c>
    </row>
    <row r="4629" spans="33:34" x14ac:dyDescent="0.2">
      <c r="AG4629" vm="9630">
        <f ca="1"/>
        <v>45076</v>
      </c>
      <c r="AH4629" vm="9631">
        <f ca="1"/>
        <v>177.3</v>
      </c>
    </row>
    <row r="4630" spans="33:34" x14ac:dyDescent="0.2">
      <c r="AG4630" vm="9632">
        <f ca="1"/>
        <v>45077</v>
      </c>
      <c r="AH4630" vm="1283">
        <f ca="1"/>
        <v>177.25</v>
      </c>
    </row>
    <row r="4631" spans="33:34" x14ac:dyDescent="0.2">
      <c r="AG4631" vm="1288">
        <f ca="1"/>
        <v>45078</v>
      </c>
      <c r="AH4631" vm="9633">
        <f ca="1"/>
        <v>180.09</v>
      </c>
    </row>
    <row r="4632" spans="33:34" x14ac:dyDescent="0.2">
      <c r="AG4632" vm="9634">
        <f ca="1"/>
        <v>45079</v>
      </c>
      <c r="AH4632" vm="9635">
        <f ca="1"/>
        <v>180.95</v>
      </c>
    </row>
    <row r="4633" spans="33:34" x14ac:dyDescent="0.2">
      <c r="AG4633" vm="9636">
        <f ca="1"/>
        <v>45082</v>
      </c>
      <c r="AH4633" vm="9637">
        <f ca="1"/>
        <v>179.58</v>
      </c>
    </row>
    <row r="4634" spans="33:34" x14ac:dyDescent="0.2">
      <c r="AG4634" vm="9638">
        <f ca="1"/>
        <v>45083</v>
      </c>
      <c r="AH4634" vm="9639">
        <f ca="1"/>
        <v>179.21</v>
      </c>
    </row>
    <row r="4635" spans="33:34" x14ac:dyDescent="0.2">
      <c r="AG4635" vm="9640">
        <f ca="1"/>
        <v>45084</v>
      </c>
      <c r="AH4635" vm="9641">
        <f ca="1"/>
        <v>177.82</v>
      </c>
    </row>
    <row r="4636" spans="33:34" x14ac:dyDescent="0.2">
      <c r="AG4636" vm="9642">
        <f ca="1"/>
        <v>45085</v>
      </c>
      <c r="AH4636" vm="9643">
        <f ca="1"/>
        <v>180.57</v>
      </c>
    </row>
    <row r="4637" spans="33:34" x14ac:dyDescent="0.2">
      <c r="AG4637" vm="9644">
        <f ca="1"/>
        <v>45086</v>
      </c>
      <c r="AH4637" vm="9645">
        <f ca="1"/>
        <v>180.96</v>
      </c>
    </row>
    <row r="4638" spans="33:34" x14ac:dyDescent="0.2">
      <c r="AG4638" vm="9646">
        <f ca="1"/>
        <v>45089</v>
      </c>
      <c r="AH4638" vm="9647">
        <f ca="1"/>
        <v>183.79</v>
      </c>
    </row>
    <row r="4639" spans="33:34" x14ac:dyDescent="0.2">
      <c r="AG4639" vm="9648">
        <f ca="1"/>
        <v>45090</v>
      </c>
      <c r="AH4639" vm="9649">
        <f ca="1"/>
        <v>183.31</v>
      </c>
    </row>
    <row r="4640" spans="33:34" x14ac:dyDescent="0.2">
      <c r="AG4640" vm="9650">
        <f ca="1"/>
        <v>45091</v>
      </c>
      <c r="AH4640" vm="9651">
        <f ca="1"/>
        <v>183.95</v>
      </c>
    </row>
    <row r="4641" spans="33:34" x14ac:dyDescent="0.2">
      <c r="AG4641" vm="9652">
        <f ca="1"/>
        <v>45092</v>
      </c>
      <c r="AH4641" vm="9653">
        <f ca="1"/>
        <v>186.01</v>
      </c>
    </row>
    <row r="4642" spans="33:34" x14ac:dyDescent="0.2">
      <c r="AG4642" vm="9654">
        <f ca="1"/>
        <v>45093</v>
      </c>
      <c r="AH4642" vm="9655">
        <f ca="1"/>
        <v>184.92</v>
      </c>
    </row>
    <row r="4643" spans="33:34" x14ac:dyDescent="0.2">
      <c r="AG4643" vm="9656">
        <f ca="1"/>
        <v>45097</v>
      </c>
      <c r="AH4643" vm="9657">
        <f ca="1"/>
        <v>185.01</v>
      </c>
    </row>
    <row r="4644" spans="33:34" x14ac:dyDescent="0.2">
      <c r="AG4644" vm="9658">
        <f ca="1"/>
        <v>45098</v>
      </c>
      <c r="AH4644" vm="9659">
        <f ca="1"/>
        <v>183.96</v>
      </c>
    </row>
    <row r="4645" spans="33:34" x14ac:dyDescent="0.2">
      <c r="AG4645" vm="9660">
        <f ca="1"/>
        <v>45099</v>
      </c>
      <c r="AH4645" vm="9661">
        <f ca="1"/>
        <v>187</v>
      </c>
    </row>
    <row r="4646" spans="33:34" x14ac:dyDescent="0.2">
      <c r="AG4646" vm="9662">
        <f ca="1"/>
        <v>45100</v>
      </c>
      <c r="AH4646" vm="9663">
        <f ca="1"/>
        <v>186.68</v>
      </c>
    </row>
    <row r="4647" spans="33:34" x14ac:dyDescent="0.2">
      <c r="AG4647" vm="9664">
        <f ca="1"/>
        <v>45103</v>
      </c>
      <c r="AH4647" vm="9665">
        <f ca="1"/>
        <v>185.27</v>
      </c>
    </row>
    <row r="4648" spans="33:34" x14ac:dyDescent="0.2">
      <c r="AG4648" vm="9666">
        <f ca="1"/>
        <v>45104</v>
      </c>
      <c r="AH4648" vm="9667">
        <f ca="1"/>
        <v>188.06</v>
      </c>
    </row>
    <row r="4649" spans="33:34" x14ac:dyDescent="0.2">
      <c r="AG4649" vm="9668">
        <f ca="1"/>
        <v>45105</v>
      </c>
      <c r="AH4649" vm="9669">
        <f ca="1"/>
        <v>189.25</v>
      </c>
    </row>
    <row r="4650" spans="33:34" x14ac:dyDescent="0.2">
      <c r="AG4650" vm="9670">
        <f ca="1"/>
        <v>45106</v>
      </c>
      <c r="AH4650" vm="9671">
        <f ca="1"/>
        <v>189.59</v>
      </c>
    </row>
    <row r="4651" spans="33:34" x14ac:dyDescent="0.2">
      <c r="AG4651" vm="9672">
        <f ca="1"/>
        <v>45107</v>
      </c>
      <c r="AH4651" vm="1289">
        <f ca="1"/>
        <v>193.97</v>
      </c>
    </row>
    <row r="4652" spans="33:34" x14ac:dyDescent="0.2">
      <c r="AG4652" vm="9673">
        <f ca="1"/>
        <v>45110</v>
      </c>
      <c r="AH4652" vm="9674">
        <f ca="1"/>
        <v>192.46</v>
      </c>
    </row>
    <row r="4653" spans="33:34" x14ac:dyDescent="0.2">
      <c r="AG4653" vm="9675">
        <f ca="1"/>
        <v>45112</v>
      </c>
      <c r="AH4653" vm="9676">
        <f ca="1"/>
        <v>191.33</v>
      </c>
    </row>
    <row r="4654" spans="33:34" x14ac:dyDescent="0.2">
      <c r="AG4654" vm="9677">
        <f ca="1"/>
        <v>45113</v>
      </c>
      <c r="AH4654" vm="9678">
        <f ca="1"/>
        <v>191.81</v>
      </c>
    </row>
    <row r="4655" spans="33:34" x14ac:dyDescent="0.2">
      <c r="AG4655" vm="9679">
        <f ca="1"/>
        <v>45114</v>
      </c>
      <c r="AH4655" vm="9680">
        <f ca="1"/>
        <v>190.68</v>
      </c>
    </row>
    <row r="4656" spans="33:34" x14ac:dyDescent="0.2">
      <c r="AG4656" vm="9681">
        <f ca="1"/>
        <v>45117</v>
      </c>
      <c r="AH4656" vm="9682">
        <f ca="1"/>
        <v>188.61</v>
      </c>
    </row>
    <row r="4657" spans="33:34" x14ac:dyDescent="0.2">
      <c r="AG4657" vm="9683">
        <f ca="1"/>
        <v>45118</v>
      </c>
      <c r="AH4657" vm="9684">
        <f ca="1"/>
        <v>188.08</v>
      </c>
    </row>
    <row r="4658" spans="33:34" x14ac:dyDescent="0.2">
      <c r="AG4658" vm="9685">
        <f ca="1"/>
        <v>45119</v>
      </c>
      <c r="AH4658" vm="9686">
        <f ca="1"/>
        <v>189.77</v>
      </c>
    </row>
    <row r="4659" spans="33:34" x14ac:dyDescent="0.2">
      <c r="AG4659" vm="9687">
        <f ca="1"/>
        <v>45120</v>
      </c>
      <c r="AH4659" vm="9688">
        <f ca="1"/>
        <v>190.54</v>
      </c>
    </row>
    <row r="4660" spans="33:34" x14ac:dyDescent="0.2">
      <c r="AG4660" vm="9689">
        <f ca="1"/>
        <v>45121</v>
      </c>
      <c r="AH4660" vm="9690">
        <f ca="1"/>
        <v>190.69</v>
      </c>
    </row>
    <row r="4661" spans="33:34" x14ac:dyDescent="0.2">
      <c r="AG4661" vm="9691">
        <f ca="1"/>
        <v>45124</v>
      </c>
      <c r="AH4661" vm="9692">
        <f ca="1"/>
        <v>193.99</v>
      </c>
    </row>
    <row r="4662" spans="33:34" x14ac:dyDescent="0.2">
      <c r="AG4662" vm="9693">
        <f ca="1"/>
        <v>45125</v>
      </c>
      <c r="AH4662" vm="9694">
        <f ca="1"/>
        <v>193.73</v>
      </c>
    </row>
    <row r="4663" spans="33:34" x14ac:dyDescent="0.2">
      <c r="AG4663" vm="9695">
        <f ca="1"/>
        <v>45126</v>
      </c>
      <c r="AH4663" vm="9696">
        <f ca="1"/>
        <v>195.1</v>
      </c>
    </row>
    <row r="4664" spans="33:34" x14ac:dyDescent="0.2">
      <c r="AG4664" vm="9697">
        <f ca="1"/>
        <v>45127</v>
      </c>
      <c r="AH4664" vm="9698">
        <f ca="1"/>
        <v>193.13</v>
      </c>
    </row>
    <row r="4665" spans="33:34" x14ac:dyDescent="0.2">
      <c r="AG4665" vm="9699">
        <f ca="1"/>
        <v>45128</v>
      </c>
      <c r="AH4665" vm="9700">
        <f ca="1"/>
        <v>191.94</v>
      </c>
    </row>
    <row r="4666" spans="33:34" x14ac:dyDescent="0.2">
      <c r="AG4666" vm="9701">
        <f ca="1"/>
        <v>45131</v>
      </c>
      <c r="AH4666" vm="9702">
        <f ca="1"/>
        <v>192.75</v>
      </c>
    </row>
    <row r="4667" spans="33:34" x14ac:dyDescent="0.2">
      <c r="AG4667" vm="9703">
        <f ca="1"/>
        <v>45132</v>
      </c>
      <c r="AH4667" vm="9704">
        <f ca="1"/>
        <v>193.62</v>
      </c>
    </row>
    <row r="4668" spans="33:34" x14ac:dyDescent="0.2">
      <c r="AG4668" vm="9705">
        <f ca="1"/>
        <v>45133</v>
      </c>
      <c r="AH4668" vm="9706">
        <f ca="1"/>
        <v>194.5</v>
      </c>
    </row>
    <row r="4669" spans="33:34" x14ac:dyDescent="0.2">
      <c r="AG4669" vm="9707">
        <f ca="1"/>
        <v>45134</v>
      </c>
      <c r="AH4669" vm="9708">
        <f ca="1"/>
        <v>193.22</v>
      </c>
    </row>
    <row r="4670" spans="33:34" x14ac:dyDescent="0.2">
      <c r="AG4670" vm="9709">
        <f ca="1"/>
        <v>45135</v>
      </c>
      <c r="AH4670" vm="9710">
        <f ca="1"/>
        <v>195.83</v>
      </c>
    </row>
    <row r="4671" spans="33:34" x14ac:dyDescent="0.2">
      <c r="AG4671" vm="9711">
        <f ca="1"/>
        <v>45138</v>
      </c>
      <c r="AH4671" vm="1295">
        <f ca="1"/>
        <v>196.45</v>
      </c>
    </row>
    <row r="4672" spans="33:34" x14ac:dyDescent="0.2">
      <c r="AG4672" vm="1300">
        <f ca="1"/>
        <v>45139</v>
      </c>
      <c r="AH4672" vm="9712">
        <f ca="1"/>
        <v>195.60499999999999</v>
      </c>
    </row>
    <row r="4673" spans="33:34" x14ac:dyDescent="0.2">
      <c r="AG4673" vm="9713">
        <f ca="1"/>
        <v>45140</v>
      </c>
      <c r="AH4673" vm="9714">
        <f ca="1"/>
        <v>192.58</v>
      </c>
    </row>
    <row r="4674" spans="33:34" x14ac:dyDescent="0.2">
      <c r="AG4674" vm="9715">
        <f ca="1"/>
        <v>45141</v>
      </c>
      <c r="AH4674" vm="9716">
        <f ca="1"/>
        <v>191.17</v>
      </c>
    </row>
    <row r="4675" spans="33:34" x14ac:dyDescent="0.2">
      <c r="AG4675" vm="9717">
        <f ca="1"/>
        <v>45142</v>
      </c>
      <c r="AH4675" vm="9718">
        <f ca="1"/>
        <v>181.99</v>
      </c>
    </row>
    <row r="4676" spans="33:34" x14ac:dyDescent="0.2">
      <c r="AG4676" vm="9719">
        <f ca="1"/>
        <v>45145</v>
      </c>
      <c r="AH4676" vm="9720">
        <f ca="1"/>
        <v>178.85</v>
      </c>
    </row>
    <row r="4677" spans="33:34" x14ac:dyDescent="0.2">
      <c r="AG4677" vm="9721">
        <f ca="1"/>
        <v>45146</v>
      </c>
      <c r="AH4677" vm="9722">
        <f ca="1"/>
        <v>179.8</v>
      </c>
    </row>
    <row r="4678" spans="33:34" x14ac:dyDescent="0.2">
      <c r="AG4678" vm="9723">
        <f ca="1"/>
        <v>45147</v>
      </c>
      <c r="AH4678" vm="9724">
        <f ca="1"/>
        <v>178.19</v>
      </c>
    </row>
    <row r="4679" spans="33:34" x14ac:dyDescent="0.2">
      <c r="AG4679" vm="9725">
        <f ca="1"/>
        <v>45148</v>
      </c>
      <c r="AH4679" vm="9726">
        <f ca="1"/>
        <v>177.97</v>
      </c>
    </row>
    <row r="4680" spans="33:34" x14ac:dyDescent="0.2">
      <c r="AG4680" vm="9727">
        <f ca="1"/>
        <v>45149</v>
      </c>
      <c r="AH4680" vm="9728">
        <f ca="1"/>
        <v>177.79</v>
      </c>
    </row>
    <row r="4681" spans="33:34" x14ac:dyDescent="0.2">
      <c r="AG4681" vm="9729">
        <f ca="1"/>
        <v>45152</v>
      </c>
      <c r="AH4681" vm="9730">
        <f ca="1"/>
        <v>179.46</v>
      </c>
    </row>
    <row r="4682" spans="33:34" x14ac:dyDescent="0.2">
      <c r="AG4682" vm="9731">
        <f ca="1"/>
        <v>45153</v>
      </c>
      <c r="AH4682" vm="9732">
        <f ca="1"/>
        <v>177.45</v>
      </c>
    </row>
    <row r="4683" spans="33:34" x14ac:dyDescent="0.2">
      <c r="AG4683" vm="9733">
        <f ca="1"/>
        <v>45154</v>
      </c>
      <c r="AH4683" vm="9734">
        <f ca="1"/>
        <v>176.57</v>
      </c>
    </row>
    <row r="4684" spans="33:34" x14ac:dyDescent="0.2">
      <c r="AG4684" vm="9735">
        <f ca="1"/>
        <v>45155</v>
      </c>
      <c r="AH4684" vm="9736">
        <f ca="1"/>
        <v>174</v>
      </c>
    </row>
    <row r="4685" spans="33:34" x14ac:dyDescent="0.2">
      <c r="AG4685" vm="9737">
        <f ca="1"/>
        <v>45156</v>
      </c>
      <c r="AH4685" vm="9738">
        <f ca="1"/>
        <v>174.49</v>
      </c>
    </row>
    <row r="4686" spans="33:34" x14ac:dyDescent="0.2">
      <c r="AG4686" vm="9739">
        <f ca="1"/>
        <v>45159</v>
      </c>
      <c r="AH4686" vm="9027">
        <f ca="1"/>
        <v>175.84</v>
      </c>
    </row>
    <row r="4687" spans="33:34" x14ac:dyDescent="0.2">
      <c r="AG4687" vm="9740">
        <f ca="1"/>
        <v>45160</v>
      </c>
      <c r="AH4687" vm="9741">
        <f ca="1"/>
        <v>177.23</v>
      </c>
    </row>
    <row r="4688" spans="33:34" x14ac:dyDescent="0.2">
      <c r="AG4688" vm="9742">
        <f ca="1"/>
        <v>45161</v>
      </c>
      <c r="AH4688" vm="9743">
        <f ca="1"/>
        <v>181.12</v>
      </c>
    </row>
    <row r="4689" spans="33:34" x14ac:dyDescent="0.2">
      <c r="AG4689" vm="9744">
        <f ca="1"/>
        <v>45162</v>
      </c>
      <c r="AH4689" vm="9745">
        <f ca="1"/>
        <v>176.38</v>
      </c>
    </row>
    <row r="4690" spans="33:34" x14ac:dyDescent="0.2">
      <c r="AG4690" vm="9746">
        <f ca="1"/>
        <v>45163</v>
      </c>
      <c r="AH4690" vm="9747">
        <f ca="1"/>
        <v>178.61</v>
      </c>
    </row>
    <row r="4691" spans="33:34" x14ac:dyDescent="0.2">
      <c r="AG4691" vm="9748">
        <f ca="1"/>
        <v>45166</v>
      </c>
      <c r="AH4691" vm="9749">
        <f ca="1"/>
        <v>180.19</v>
      </c>
    </row>
    <row r="4692" spans="33:34" x14ac:dyDescent="0.2">
      <c r="AG4692" vm="9750">
        <f ca="1"/>
        <v>45167</v>
      </c>
      <c r="AH4692" vm="9751">
        <f ca="1"/>
        <v>184.12</v>
      </c>
    </row>
    <row r="4693" spans="33:34" x14ac:dyDescent="0.2">
      <c r="AG4693" vm="9752">
        <f ca="1"/>
        <v>45168</v>
      </c>
      <c r="AH4693" vm="9753">
        <f ca="1"/>
        <v>187.65</v>
      </c>
    </row>
    <row r="4694" spans="33:34" x14ac:dyDescent="0.2">
      <c r="AG4694" vm="9754">
        <f ca="1"/>
        <v>45169</v>
      </c>
      <c r="AH4694" vm="1301">
        <f ca="1"/>
        <v>187.87</v>
      </c>
    </row>
    <row r="4695" spans="33:34" x14ac:dyDescent="0.2">
      <c r="AG4695" vm="1306">
        <f ca="1"/>
        <v>45170</v>
      </c>
      <c r="AH4695" vm="9755">
        <f ca="1"/>
        <v>189.46</v>
      </c>
    </row>
    <row r="4696" spans="33:34" x14ac:dyDescent="0.2">
      <c r="AG4696" vm="9756">
        <f ca="1"/>
        <v>45174</v>
      </c>
      <c r="AH4696" vm="9757">
        <f ca="1"/>
        <v>189.7</v>
      </c>
    </row>
    <row r="4697" spans="33:34" x14ac:dyDescent="0.2">
      <c r="AG4697" vm="9758">
        <f ca="1"/>
        <v>45175</v>
      </c>
      <c r="AH4697" vm="9759">
        <f ca="1"/>
        <v>182.91</v>
      </c>
    </row>
    <row r="4698" spans="33:34" x14ac:dyDescent="0.2">
      <c r="AG4698" vm="9760">
        <f ca="1"/>
        <v>45176</v>
      </c>
      <c r="AH4698" vm="9761">
        <f ca="1"/>
        <v>177.56</v>
      </c>
    </row>
    <row r="4699" spans="33:34" x14ac:dyDescent="0.2">
      <c r="AG4699" vm="9762">
        <f ca="1"/>
        <v>45177</v>
      </c>
      <c r="AH4699" vm="9763">
        <f ca="1"/>
        <v>178.18</v>
      </c>
    </row>
    <row r="4700" spans="33:34" x14ac:dyDescent="0.2">
      <c r="AG4700" vm="9764">
        <f ca="1"/>
        <v>45180</v>
      </c>
      <c r="AH4700" vm="9765">
        <f ca="1"/>
        <v>179.36</v>
      </c>
    </row>
    <row r="4701" spans="33:34" x14ac:dyDescent="0.2">
      <c r="AG4701" vm="9766">
        <f ca="1"/>
        <v>45181</v>
      </c>
      <c r="AH4701" vm="9767">
        <f ca="1"/>
        <v>176.3</v>
      </c>
    </row>
    <row r="4702" spans="33:34" x14ac:dyDescent="0.2">
      <c r="AG4702" vm="9768">
        <f ca="1"/>
        <v>45182</v>
      </c>
      <c r="AH4702" vm="9769">
        <f ca="1"/>
        <v>174.21</v>
      </c>
    </row>
    <row r="4703" spans="33:34" x14ac:dyDescent="0.2">
      <c r="AG4703" vm="9770">
        <f ca="1"/>
        <v>45183</v>
      </c>
      <c r="AH4703" vm="8964">
        <f ca="1"/>
        <v>175.74</v>
      </c>
    </row>
    <row r="4704" spans="33:34" x14ac:dyDescent="0.2">
      <c r="AG4704" vm="9771">
        <f ca="1"/>
        <v>45184</v>
      </c>
      <c r="AH4704" vm="9772">
        <f ca="1"/>
        <v>175.01</v>
      </c>
    </row>
    <row r="4705" spans="33:34" x14ac:dyDescent="0.2">
      <c r="AG4705" vm="9773">
        <f ca="1"/>
        <v>45187</v>
      </c>
      <c r="AH4705" vm="9726">
        <f ca="1"/>
        <v>177.97</v>
      </c>
    </row>
    <row r="4706" spans="33:34" x14ac:dyDescent="0.2">
      <c r="AG4706" vm="9774">
        <f ca="1"/>
        <v>45188</v>
      </c>
      <c r="AH4706" vm="9775">
        <f ca="1"/>
        <v>179.07</v>
      </c>
    </row>
    <row r="4707" spans="33:34" x14ac:dyDescent="0.2">
      <c r="AG4707" vm="9776">
        <f ca="1"/>
        <v>45189</v>
      </c>
      <c r="AH4707" vm="9777">
        <f ca="1"/>
        <v>175.49</v>
      </c>
    </row>
    <row r="4708" spans="33:34" x14ac:dyDescent="0.2">
      <c r="AG4708" vm="9778">
        <f ca="1"/>
        <v>45190</v>
      </c>
      <c r="AH4708" vm="9779">
        <f ca="1"/>
        <v>173.93</v>
      </c>
    </row>
    <row r="4709" spans="33:34" x14ac:dyDescent="0.2">
      <c r="AG4709" vm="9780">
        <f ca="1"/>
        <v>45191</v>
      </c>
      <c r="AH4709" vm="9781">
        <f ca="1"/>
        <v>174.79</v>
      </c>
    </row>
    <row r="4710" spans="33:34" x14ac:dyDescent="0.2">
      <c r="AG4710" vm="9782">
        <f ca="1"/>
        <v>45194</v>
      </c>
      <c r="AH4710" vm="9783">
        <f ca="1"/>
        <v>176.08</v>
      </c>
    </row>
    <row r="4711" spans="33:34" x14ac:dyDescent="0.2">
      <c r="AG4711" vm="9784">
        <f ca="1"/>
        <v>45195</v>
      </c>
      <c r="AH4711" vm="9785">
        <f ca="1"/>
        <v>171.96</v>
      </c>
    </row>
    <row r="4712" spans="33:34" x14ac:dyDescent="0.2">
      <c r="AG4712" vm="9786">
        <f ca="1"/>
        <v>45196</v>
      </c>
      <c r="AH4712" vm="9787">
        <f ca="1"/>
        <v>170.43</v>
      </c>
    </row>
    <row r="4713" spans="33:34" x14ac:dyDescent="0.2">
      <c r="AG4713" vm="9788">
        <f ca="1"/>
        <v>45197</v>
      </c>
      <c r="AH4713" vm="9789">
        <f ca="1"/>
        <v>170.69</v>
      </c>
    </row>
    <row r="4714" spans="33:34" x14ac:dyDescent="0.2">
      <c r="AG4714" vm="9790">
        <f ca="1"/>
        <v>45198</v>
      </c>
      <c r="AH4714" vm="1307">
        <f ca="1"/>
        <v>171.21</v>
      </c>
    </row>
    <row r="4715" spans="33:34" x14ac:dyDescent="0.2">
      <c r="AG4715" vm="9791">
        <f ca="1"/>
        <v>45201</v>
      </c>
      <c r="AH4715" vm="9609">
        <f ca="1"/>
        <v>173.75</v>
      </c>
    </row>
    <row r="4716" spans="33:34" x14ac:dyDescent="0.2">
      <c r="AG4716" vm="9792">
        <f ca="1"/>
        <v>45202</v>
      </c>
      <c r="AH4716" vm="9793">
        <f ca="1"/>
        <v>172.4</v>
      </c>
    </row>
    <row r="4717" spans="33:34" x14ac:dyDescent="0.2">
      <c r="AG4717" vm="9794">
        <f ca="1"/>
        <v>45203</v>
      </c>
      <c r="AH4717" vm="9795">
        <f ca="1"/>
        <v>173.66</v>
      </c>
    </row>
    <row r="4718" spans="33:34" x14ac:dyDescent="0.2">
      <c r="AG4718" vm="9796">
        <f ca="1"/>
        <v>45204</v>
      </c>
      <c r="AH4718" vm="9797">
        <f ca="1"/>
        <v>174.91</v>
      </c>
    </row>
    <row r="4719" spans="33:34" x14ac:dyDescent="0.2">
      <c r="AG4719" vm="9798">
        <f ca="1"/>
        <v>45205</v>
      </c>
      <c r="AH4719" vm="9799">
        <f ca="1"/>
        <v>177.49</v>
      </c>
    </row>
    <row r="4720" spans="33:34" x14ac:dyDescent="0.2">
      <c r="AG4720" vm="9800">
        <f ca="1"/>
        <v>45208</v>
      </c>
      <c r="AH4720" vm="9801">
        <f ca="1"/>
        <v>178.99</v>
      </c>
    </row>
    <row r="4721" spans="33:34" x14ac:dyDescent="0.2">
      <c r="AG4721" vm="9802">
        <f ca="1"/>
        <v>45209</v>
      </c>
      <c r="AH4721" vm="9803">
        <f ca="1"/>
        <v>178.39</v>
      </c>
    </row>
    <row r="4722" spans="33:34" x14ac:dyDescent="0.2">
      <c r="AG4722" vm="9804">
        <f ca="1"/>
        <v>45210</v>
      </c>
      <c r="AH4722" vm="9722">
        <f ca="1"/>
        <v>179.8</v>
      </c>
    </row>
    <row r="4723" spans="33:34" x14ac:dyDescent="0.2">
      <c r="AG4723" vm="9805">
        <f ca="1"/>
        <v>45211</v>
      </c>
      <c r="AH4723" vm="9806">
        <f ca="1"/>
        <v>180.71</v>
      </c>
    </row>
    <row r="4724" spans="33:34" x14ac:dyDescent="0.2">
      <c r="AG4724" vm="9807">
        <f ca="1"/>
        <v>45212</v>
      </c>
      <c r="AH4724" vm="9720">
        <f ca="1"/>
        <v>178.85</v>
      </c>
    </row>
    <row r="4725" spans="33:34" x14ac:dyDescent="0.2">
      <c r="AG4725" vm="9808">
        <f ca="1"/>
        <v>45215</v>
      </c>
      <c r="AH4725" vm="9809">
        <f ca="1"/>
        <v>178.72</v>
      </c>
    </row>
    <row r="4726" spans="33:34" x14ac:dyDescent="0.2">
      <c r="AG4726" vm="9810">
        <f ca="1"/>
        <v>45216</v>
      </c>
      <c r="AH4726" vm="9811">
        <f ca="1"/>
        <v>177.15</v>
      </c>
    </row>
    <row r="4727" spans="33:34" x14ac:dyDescent="0.2">
      <c r="AG4727" vm="9812">
        <f ca="1"/>
        <v>45217</v>
      </c>
      <c r="AH4727" vm="9027">
        <f ca="1"/>
        <v>175.84</v>
      </c>
    </row>
    <row r="4728" spans="33:34" x14ac:dyDescent="0.2">
      <c r="AG4728" vm="9813">
        <f ca="1"/>
        <v>45218</v>
      </c>
      <c r="AH4728" vm="9814">
        <f ca="1"/>
        <v>175.46</v>
      </c>
    </row>
    <row r="4729" spans="33:34" x14ac:dyDescent="0.2">
      <c r="AG4729" vm="9815">
        <f ca="1"/>
        <v>45219</v>
      </c>
      <c r="AH4729" vm="9816">
        <f ca="1"/>
        <v>172.88</v>
      </c>
    </row>
    <row r="4730" spans="33:34" x14ac:dyDescent="0.2">
      <c r="AG4730" vm="9817">
        <f ca="1"/>
        <v>45222</v>
      </c>
      <c r="AH4730" vm="9818">
        <f ca="1"/>
        <v>173</v>
      </c>
    </row>
    <row r="4731" spans="33:34" x14ac:dyDescent="0.2">
      <c r="AG4731" vm="9819">
        <f ca="1"/>
        <v>45223</v>
      </c>
      <c r="AH4731" vm="9820">
        <f ca="1"/>
        <v>173.44</v>
      </c>
    </row>
    <row r="4732" spans="33:34" x14ac:dyDescent="0.2">
      <c r="AG4732" vm="9821">
        <f ca="1"/>
        <v>45224</v>
      </c>
      <c r="AH4732" vm="9822">
        <f ca="1"/>
        <v>171.1</v>
      </c>
    </row>
    <row r="4733" spans="33:34" x14ac:dyDescent="0.2">
      <c r="AG4733" vm="9823">
        <f ca="1"/>
        <v>45225</v>
      </c>
      <c r="AH4733" vm="9824">
        <f ca="1"/>
        <v>166.89</v>
      </c>
    </row>
    <row r="4734" spans="33:34" x14ac:dyDescent="0.2">
      <c r="AG4734" vm="9825">
        <f ca="1"/>
        <v>45226</v>
      </c>
      <c r="AH4734" vm="9826">
        <f ca="1"/>
        <v>168.22</v>
      </c>
    </row>
    <row r="4735" spans="33:34" x14ac:dyDescent="0.2">
      <c r="AG4735" vm="9827">
        <f ca="1"/>
        <v>45229</v>
      </c>
      <c r="AH4735" vm="9828">
        <f ca="1"/>
        <v>170.29</v>
      </c>
    </row>
    <row r="4736" spans="33:34" x14ac:dyDescent="0.2">
      <c r="AG4736" vm="9829">
        <f ca="1"/>
        <v>45230</v>
      </c>
      <c r="AH4736" vm="1312">
        <f ca="1"/>
        <v>170.77</v>
      </c>
    </row>
    <row r="4737" spans="33:34" x14ac:dyDescent="0.2">
      <c r="AG4737" vm="1317">
        <f ca="1"/>
        <v>45231</v>
      </c>
      <c r="AH4737" vm="9830">
        <f ca="1"/>
        <v>173.97</v>
      </c>
    </row>
    <row r="4738" spans="33:34" x14ac:dyDescent="0.2">
      <c r="AG4738" vm="9831">
        <f ca="1"/>
        <v>45232</v>
      </c>
      <c r="AH4738" vm="1184">
        <f ca="1"/>
        <v>177.57</v>
      </c>
    </row>
    <row r="4739" spans="33:34" x14ac:dyDescent="0.2">
      <c r="AG4739" vm="9832">
        <f ca="1"/>
        <v>45233</v>
      </c>
      <c r="AH4739" vm="9833">
        <f ca="1"/>
        <v>176.65</v>
      </c>
    </row>
    <row r="4740" spans="33:34" x14ac:dyDescent="0.2">
      <c r="AG4740" vm="9834">
        <f ca="1"/>
        <v>45236</v>
      </c>
      <c r="AH4740" vm="9835">
        <f ca="1"/>
        <v>179.23</v>
      </c>
    </row>
    <row r="4741" spans="33:34" x14ac:dyDescent="0.2">
      <c r="AG4741" vm="9836">
        <f ca="1"/>
        <v>45237</v>
      </c>
      <c r="AH4741" vm="9837">
        <f ca="1"/>
        <v>181.82</v>
      </c>
    </row>
    <row r="4742" spans="33:34" x14ac:dyDescent="0.2">
      <c r="AG4742" vm="9838">
        <f ca="1"/>
        <v>45238</v>
      </c>
      <c r="AH4742" vm="9839">
        <f ca="1"/>
        <v>182.89</v>
      </c>
    </row>
    <row r="4743" spans="33:34" x14ac:dyDescent="0.2">
      <c r="AG4743" vm="9840">
        <f ca="1"/>
        <v>45239</v>
      </c>
      <c r="AH4743" vm="9841">
        <f ca="1"/>
        <v>182.41</v>
      </c>
    </row>
    <row r="4744" spans="33:34" x14ac:dyDescent="0.2">
      <c r="AG4744" vm="9842">
        <f ca="1"/>
        <v>45240</v>
      </c>
      <c r="AH4744" vm="9843">
        <f ca="1"/>
        <v>186.4</v>
      </c>
    </row>
    <row r="4745" spans="33:34" x14ac:dyDescent="0.2">
      <c r="AG4745" vm="9844">
        <f ca="1"/>
        <v>45243</v>
      </c>
      <c r="AH4745" vm="9845">
        <f ca="1"/>
        <v>184.8</v>
      </c>
    </row>
    <row r="4746" spans="33:34" x14ac:dyDescent="0.2">
      <c r="AG4746" vm="9846">
        <f ca="1"/>
        <v>45244</v>
      </c>
      <c r="AH4746" vm="9847">
        <f ca="1"/>
        <v>187.44</v>
      </c>
    </row>
    <row r="4747" spans="33:34" x14ac:dyDescent="0.2">
      <c r="AG4747" vm="9848">
        <f ca="1"/>
        <v>45245</v>
      </c>
      <c r="AH4747" vm="9849">
        <f ca="1"/>
        <v>188.01</v>
      </c>
    </row>
    <row r="4748" spans="33:34" x14ac:dyDescent="0.2">
      <c r="AG4748" vm="9850">
        <f ca="1"/>
        <v>45246</v>
      </c>
      <c r="AH4748" vm="9851">
        <f ca="1"/>
        <v>189.71</v>
      </c>
    </row>
    <row r="4749" spans="33:34" x14ac:dyDescent="0.2">
      <c r="AG4749" vm="9852">
        <f ca="1"/>
        <v>45247</v>
      </c>
      <c r="AH4749" vm="9853">
        <f ca="1"/>
        <v>189.69</v>
      </c>
    </row>
    <row r="4750" spans="33:34" x14ac:dyDescent="0.2">
      <c r="AG4750" vm="9854">
        <f ca="1"/>
        <v>45250</v>
      </c>
      <c r="AH4750" vm="9855">
        <f ca="1"/>
        <v>191.45</v>
      </c>
    </row>
    <row r="4751" spans="33:34" x14ac:dyDescent="0.2">
      <c r="AG4751" vm="9856">
        <f ca="1"/>
        <v>45251</v>
      </c>
      <c r="AH4751" vm="9857">
        <f ca="1"/>
        <v>190.64</v>
      </c>
    </row>
    <row r="4752" spans="33:34" x14ac:dyDescent="0.2">
      <c r="AG4752" vm="9858">
        <f ca="1"/>
        <v>45252</v>
      </c>
      <c r="AH4752" vm="9859">
        <f ca="1"/>
        <v>191.31</v>
      </c>
    </row>
    <row r="4753" spans="33:34" x14ac:dyDescent="0.2">
      <c r="AG4753" vm="9860">
        <f ca="1"/>
        <v>45254</v>
      </c>
      <c r="AH4753" vm="9861">
        <f ca="1"/>
        <v>189.97</v>
      </c>
    </row>
    <row r="4754" spans="33:34" x14ac:dyDescent="0.2">
      <c r="AG4754" vm="9862">
        <f ca="1"/>
        <v>45257</v>
      </c>
      <c r="AH4754" vm="9863">
        <f ca="1"/>
        <v>189.79</v>
      </c>
    </row>
    <row r="4755" spans="33:34" x14ac:dyDescent="0.2">
      <c r="AG4755" vm="9864">
        <f ca="1"/>
        <v>45258</v>
      </c>
      <c r="AH4755" vm="9865">
        <f ca="1"/>
        <v>190.4</v>
      </c>
    </row>
    <row r="4756" spans="33:34" x14ac:dyDescent="0.2">
      <c r="AG4756" vm="9866">
        <f ca="1"/>
        <v>45259</v>
      </c>
      <c r="AH4756" vm="9867">
        <f ca="1"/>
        <v>189.37</v>
      </c>
    </row>
    <row r="4757" spans="33:34" x14ac:dyDescent="0.2">
      <c r="AG4757" vm="9868">
        <f ca="1"/>
        <v>45260</v>
      </c>
      <c r="AH4757" vm="1318">
        <f ca="1"/>
        <v>189.95</v>
      </c>
    </row>
    <row r="4758" spans="33:34" x14ac:dyDescent="0.2">
      <c r="AG4758" vm="1323">
        <f ca="1"/>
        <v>45261</v>
      </c>
      <c r="AH4758" vm="9869">
        <f ca="1"/>
        <v>191.24</v>
      </c>
    </row>
    <row r="4759" spans="33:34" x14ac:dyDescent="0.2">
      <c r="AG4759" vm="9870">
        <f ca="1"/>
        <v>45264</v>
      </c>
      <c r="AH4759" vm="9871">
        <f ca="1"/>
        <v>189.43</v>
      </c>
    </row>
    <row r="4760" spans="33:34" x14ac:dyDescent="0.2">
      <c r="AG4760" vm="9872">
        <f ca="1"/>
        <v>45265</v>
      </c>
      <c r="AH4760" vm="9873">
        <f ca="1"/>
        <v>193.42</v>
      </c>
    </row>
    <row r="4761" spans="33:34" x14ac:dyDescent="0.2">
      <c r="AG4761" vm="9874">
        <f ca="1"/>
        <v>45266</v>
      </c>
      <c r="AH4761" vm="9875">
        <f ca="1"/>
        <v>192.32</v>
      </c>
    </row>
    <row r="4762" spans="33:34" x14ac:dyDescent="0.2">
      <c r="AG4762" vm="9876">
        <f ca="1"/>
        <v>45267</v>
      </c>
      <c r="AH4762" vm="9877">
        <f ca="1"/>
        <v>194.27</v>
      </c>
    </row>
    <row r="4763" spans="33:34" x14ac:dyDescent="0.2">
      <c r="AG4763" vm="9878">
        <f ca="1"/>
        <v>45268</v>
      </c>
      <c r="AH4763" vm="9879">
        <f ca="1"/>
        <v>195.71</v>
      </c>
    </row>
    <row r="4764" spans="33:34" x14ac:dyDescent="0.2">
      <c r="AG4764" vm="9880">
        <f ca="1"/>
        <v>45271</v>
      </c>
      <c r="AH4764" vm="9881">
        <f ca="1"/>
        <v>193.18</v>
      </c>
    </row>
    <row r="4765" spans="33:34" x14ac:dyDescent="0.2">
      <c r="AG4765" vm="9882">
        <f ca="1"/>
        <v>45272</v>
      </c>
      <c r="AH4765" vm="9883">
        <f ca="1"/>
        <v>194.71</v>
      </c>
    </row>
    <row r="4766" spans="33:34" x14ac:dyDescent="0.2">
      <c r="AG4766" vm="9884">
        <f ca="1"/>
        <v>45273</v>
      </c>
      <c r="AH4766" vm="9885">
        <f ca="1"/>
        <v>197.96</v>
      </c>
    </row>
    <row r="4767" spans="33:34" x14ac:dyDescent="0.2">
      <c r="AG4767" vm="9886">
        <f ca="1"/>
        <v>45274</v>
      </c>
      <c r="AH4767" vm="9887">
        <f ca="1"/>
        <v>198.11</v>
      </c>
    </row>
    <row r="4768" spans="33:34" x14ac:dyDescent="0.2">
      <c r="AG4768" vm="9888">
        <f ca="1"/>
        <v>45275</v>
      </c>
      <c r="AH4768" vm="9889">
        <f ca="1"/>
        <v>197.57</v>
      </c>
    </row>
    <row r="4769" spans="33:34" x14ac:dyDescent="0.2">
      <c r="AG4769" vm="9890">
        <f ca="1"/>
        <v>45278</v>
      </c>
      <c r="AH4769" vm="9891">
        <f ca="1"/>
        <v>195.89</v>
      </c>
    </row>
    <row r="4770" spans="33:34" x14ac:dyDescent="0.2">
      <c r="AG4770" vm="9892">
        <f ca="1"/>
        <v>45279</v>
      </c>
      <c r="AH4770" vm="9893">
        <f ca="1"/>
        <v>196.94</v>
      </c>
    </row>
    <row r="4771" spans="33:34" x14ac:dyDescent="0.2">
      <c r="AG4771" vm="9894">
        <f ca="1"/>
        <v>45280</v>
      </c>
      <c r="AH4771" vm="9895">
        <f ca="1"/>
        <v>194.83</v>
      </c>
    </row>
    <row r="4772" spans="33:34" x14ac:dyDescent="0.2">
      <c r="AG4772" vm="9896">
        <f ca="1"/>
        <v>45281</v>
      </c>
      <c r="AH4772" vm="9897">
        <f ca="1"/>
        <v>194.68</v>
      </c>
    </row>
    <row r="4773" spans="33:34" x14ac:dyDescent="0.2">
      <c r="AG4773" vm="9898">
        <f ca="1"/>
        <v>45282</v>
      </c>
      <c r="AH4773" vm="9899">
        <f ca="1"/>
        <v>193.6</v>
      </c>
    </row>
    <row r="4774" spans="33:34" x14ac:dyDescent="0.2">
      <c r="AG4774" vm="9900">
        <f ca="1"/>
        <v>45286</v>
      </c>
      <c r="AH4774" vm="9901">
        <f ca="1"/>
        <v>193.05</v>
      </c>
    </row>
    <row r="4775" spans="33:34" x14ac:dyDescent="0.2">
      <c r="AG4775" vm="9902">
        <f ca="1"/>
        <v>45287</v>
      </c>
      <c r="AH4775" vm="9903">
        <f ca="1"/>
        <v>193.15</v>
      </c>
    </row>
    <row r="4776" spans="33:34" x14ac:dyDescent="0.2">
      <c r="AG4776" vm="9904">
        <f ca="1"/>
        <v>45288</v>
      </c>
      <c r="AH4776" vm="9905">
        <f ca="1"/>
        <v>193.58</v>
      </c>
    </row>
    <row r="4777" spans="33:34" x14ac:dyDescent="0.2">
      <c r="AG4777" vm="9906">
        <f ca="1"/>
        <v>45289</v>
      </c>
      <c r="AH4777" vm="1324">
        <f ca="1"/>
        <v>192.53</v>
      </c>
    </row>
    <row r="4778" spans="33:34" x14ac:dyDescent="0.2">
      <c r="AG4778" vm="9907">
        <f ca="1"/>
        <v>45293</v>
      </c>
      <c r="AH4778" vm="9908">
        <f ca="1"/>
        <v>185.64</v>
      </c>
    </row>
    <row r="4779" spans="33:34" x14ac:dyDescent="0.2">
      <c r="AG4779" vm="9909">
        <f ca="1"/>
        <v>45294</v>
      </c>
      <c r="AH4779" vm="9910">
        <f ca="1"/>
        <v>184.25</v>
      </c>
    </row>
    <row r="4780" spans="33:34" x14ac:dyDescent="0.2">
      <c r="AG4780" vm="9911">
        <f ca="1"/>
        <v>45295</v>
      </c>
      <c r="AH4780" vm="9912">
        <f ca="1"/>
        <v>181.91</v>
      </c>
    </row>
    <row r="4781" spans="33:34" x14ac:dyDescent="0.2">
      <c r="AG4781" vm="9913">
        <f ca="1"/>
        <v>45296</v>
      </c>
      <c r="AH4781" vm="9914">
        <f ca="1"/>
        <v>181.18</v>
      </c>
    </row>
    <row r="4782" spans="33:34" x14ac:dyDescent="0.2">
      <c r="AG4782" vm="9915">
        <f ca="1"/>
        <v>45299</v>
      </c>
      <c r="AH4782" vm="9916">
        <f ca="1"/>
        <v>185.56</v>
      </c>
    </row>
    <row r="4783" spans="33:34" x14ac:dyDescent="0.2">
      <c r="AG4783" vm="9917">
        <f ca="1"/>
        <v>45300</v>
      </c>
      <c r="AH4783" vm="9918">
        <f ca="1"/>
        <v>185.14</v>
      </c>
    </row>
    <row r="4784" spans="33:34" x14ac:dyDescent="0.2">
      <c r="AG4784" vm="9919">
        <f ca="1"/>
        <v>45301</v>
      </c>
      <c r="AH4784" vm="9920">
        <f ca="1"/>
        <v>186.19</v>
      </c>
    </row>
    <row r="4785" spans="33:34" x14ac:dyDescent="0.2">
      <c r="AG4785" vm="9921">
        <f ca="1"/>
        <v>45302</v>
      </c>
      <c r="AH4785" vm="9922">
        <f ca="1"/>
        <v>185.59</v>
      </c>
    </row>
    <row r="4786" spans="33:34" x14ac:dyDescent="0.2">
      <c r="AG4786" vm="9923">
        <f ca="1"/>
        <v>45303</v>
      </c>
      <c r="AH4786" vm="9924">
        <f ca="1"/>
        <v>185.92</v>
      </c>
    </row>
    <row r="4787" spans="33:34" x14ac:dyDescent="0.2">
      <c r="AG4787" vm="9925">
        <f ca="1"/>
        <v>45307</v>
      </c>
      <c r="AH4787" vm="9926">
        <f ca="1"/>
        <v>183.63</v>
      </c>
    </row>
    <row r="4788" spans="33:34" x14ac:dyDescent="0.2">
      <c r="AG4788" vm="9927">
        <f ca="1"/>
        <v>45308</v>
      </c>
      <c r="AH4788" vm="9928">
        <f ca="1"/>
        <v>182.68</v>
      </c>
    </row>
    <row r="4789" spans="33:34" x14ac:dyDescent="0.2">
      <c r="AG4789" vm="9929">
        <f ca="1"/>
        <v>45309</v>
      </c>
      <c r="AH4789" vm="9930">
        <f ca="1"/>
        <v>188.63</v>
      </c>
    </row>
    <row r="4790" spans="33:34" x14ac:dyDescent="0.2">
      <c r="AG4790" vm="9931">
        <f ca="1"/>
        <v>45310</v>
      </c>
      <c r="AH4790" vm="9932">
        <f ca="1"/>
        <v>191.56</v>
      </c>
    </row>
    <row r="4791" spans="33:34" x14ac:dyDescent="0.2">
      <c r="AG4791" vm="9933">
        <f ca="1"/>
        <v>45313</v>
      </c>
      <c r="AH4791" vm="9934">
        <f ca="1"/>
        <v>193.89</v>
      </c>
    </row>
    <row r="4792" spans="33:34" x14ac:dyDescent="0.2">
      <c r="AG4792" vm="9935">
        <f ca="1"/>
        <v>45314</v>
      </c>
      <c r="AH4792" vm="9936">
        <f ca="1"/>
        <v>195.18</v>
      </c>
    </row>
    <row r="4793" spans="33:34" x14ac:dyDescent="0.2">
      <c r="AG4793" vm="9937">
        <f ca="1"/>
        <v>45315</v>
      </c>
      <c r="AH4793" vm="9706">
        <f ca="1"/>
        <v>194.5</v>
      </c>
    </row>
    <row r="4794" spans="33:34" x14ac:dyDescent="0.2">
      <c r="AG4794" vm="9938">
        <f ca="1"/>
        <v>45316</v>
      </c>
      <c r="AH4794" vm="9939">
        <f ca="1"/>
        <v>194.17</v>
      </c>
    </row>
    <row r="4795" spans="33:34" x14ac:dyDescent="0.2">
      <c r="AG4795" vm="9940">
        <f ca="1"/>
        <v>45317</v>
      </c>
      <c r="AH4795" vm="9941">
        <f ca="1"/>
        <v>192.42</v>
      </c>
    </row>
    <row r="4796" spans="33:34" x14ac:dyDescent="0.2">
      <c r="AG4796" vm="9942">
        <f ca="1"/>
        <v>45320</v>
      </c>
      <c r="AH4796" vm="9943">
        <f ca="1"/>
        <v>191.73</v>
      </c>
    </row>
    <row r="4797" spans="33:34" x14ac:dyDescent="0.2">
      <c r="AG4797" vm="9944">
        <f ca="1"/>
        <v>45321</v>
      </c>
      <c r="AH4797" vm="9945">
        <f ca="1"/>
        <v>188.04</v>
      </c>
    </row>
    <row r="4798" spans="33:34" x14ac:dyDescent="0.2">
      <c r="AG4798" vm="9946">
        <f ca="1"/>
        <v>45322</v>
      </c>
      <c r="AH4798" vm="1330">
        <f ca="1"/>
        <v>184.4</v>
      </c>
    </row>
    <row r="4799" spans="33:34" x14ac:dyDescent="0.2">
      <c r="AG4799" vm="1335">
        <f ca="1"/>
        <v>45323</v>
      </c>
      <c r="AH4799" vm="9947">
        <f ca="1"/>
        <v>186.86</v>
      </c>
    </row>
    <row r="4800" spans="33:34" x14ac:dyDescent="0.2">
      <c r="AG4800" vm="9948">
        <f ca="1"/>
        <v>45324</v>
      </c>
      <c r="AH4800" vm="9949">
        <f ca="1"/>
        <v>185.85</v>
      </c>
    </row>
    <row r="4801" spans="33:34" x14ac:dyDescent="0.2">
      <c r="AG4801" vm="9950">
        <f ca="1"/>
        <v>45327</v>
      </c>
      <c r="AH4801" vm="9951">
        <f ca="1"/>
        <v>187.68</v>
      </c>
    </row>
    <row r="4802" spans="33:34" x14ac:dyDescent="0.2">
      <c r="AG4802" vm="9952">
        <f ca="1"/>
        <v>45328</v>
      </c>
      <c r="AH4802" vm="9953">
        <f ca="1"/>
        <v>189.3</v>
      </c>
    </row>
    <row r="4803" spans="33:34" x14ac:dyDescent="0.2">
      <c r="AG4803" vm="9954">
        <f ca="1"/>
        <v>45329</v>
      </c>
      <c r="AH4803" vm="9955">
        <f ca="1"/>
        <v>189.41</v>
      </c>
    </row>
    <row r="4804" spans="33:34" x14ac:dyDescent="0.2">
      <c r="AG4804" vm="9956">
        <f ca="1"/>
        <v>45330</v>
      </c>
      <c r="AH4804" vm="9957">
        <f ca="1"/>
        <v>188.32</v>
      </c>
    </row>
    <row r="4805" spans="33:34" x14ac:dyDescent="0.2">
      <c r="AG4805" vm="9958">
        <f ca="1"/>
        <v>45331</v>
      </c>
      <c r="AH4805" vm="9959">
        <f ca="1"/>
        <v>188.85</v>
      </c>
    </row>
    <row r="4806" spans="33:34" x14ac:dyDescent="0.2">
      <c r="AG4806" vm="9960">
        <f ca="1"/>
        <v>45334</v>
      </c>
      <c r="AH4806" vm="9961">
        <f ca="1"/>
        <v>187.15</v>
      </c>
    </row>
    <row r="4807" spans="33:34" x14ac:dyDescent="0.2">
      <c r="AG4807" vm="9962">
        <f ca="1"/>
        <v>45335</v>
      </c>
      <c r="AH4807" vm="9963">
        <f ca="1"/>
        <v>185.04</v>
      </c>
    </row>
    <row r="4808" spans="33:34" x14ac:dyDescent="0.2">
      <c r="AG4808" vm="9964">
        <f ca="1"/>
        <v>45336</v>
      </c>
      <c r="AH4808" vm="9965">
        <f ca="1"/>
        <v>184.15</v>
      </c>
    </row>
    <row r="4809" spans="33:34" x14ac:dyDescent="0.2">
      <c r="AG4809" vm="9966">
        <f ca="1"/>
        <v>45337</v>
      </c>
      <c r="AH4809" vm="9967">
        <f ca="1"/>
        <v>183.86</v>
      </c>
    </row>
    <row r="4810" spans="33:34" x14ac:dyDescent="0.2">
      <c r="AG4810" vm="9968">
        <f ca="1"/>
        <v>45338</v>
      </c>
      <c r="AH4810" vm="9969">
        <f ca="1"/>
        <v>182.31</v>
      </c>
    </row>
    <row r="4811" spans="33:34" x14ac:dyDescent="0.2">
      <c r="AG4811" vm="9970">
        <f ca="1"/>
        <v>45342</v>
      </c>
      <c r="AH4811" vm="9971">
        <f ca="1"/>
        <v>181.56</v>
      </c>
    </row>
    <row r="4812" spans="33:34" x14ac:dyDescent="0.2">
      <c r="AG4812" vm="9972">
        <f ca="1"/>
        <v>45343</v>
      </c>
      <c r="AH4812" vm="9973">
        <f ca="1"/>
        <v>182.32</v>
      </c>
    </row>
    <row r="4813" spans="33:34" x14ac:dyDescent="0.2">
      <c r="AG4813" vm="9974">
        <f ca="1"/>
        <v>45344</v>
      </c>
      <c r="AH4813" vm="9975">
        <f ca="1"/>
        <v>184.37</v>
      </c>
    </row>
    <row r="4814" spans="33:34" x14ac:dyDescent="0.2">
      <c r="AG4814" vm="9976">
        <f ca="1"/>
        <v>45345</v>
      </c>
      <c r="AH4814" vm="9977">
        <f ca="1"/>
        <v>182.52</v>
      </c>
    </row>
    <row r="4815" spans="33:34" x14ac:dyDescent="0.2">
      <c r="AG4815" vm="9978">
        <f ca="1"/>
        <v>45348</v>
      </c>
      <c r="AH4815" vm="9979">
        <f ca="1"/>
        <v>181.16</v>
      </c>
    </row>
    <row r="4816" spans="33:34" x14ac:dyDescent="0.2">
      <c r="AG4816" vm="9980">
        <f ca="1"/>
        <v>45349</v>
      </c>
      <c r="AH4816" vm="9981">
        <f ca="1"/>
        <v>182.63</v>
      </c>
    </row>
    <row r="4817" spans="33:34" x14ac:dyDescent="0.2">
      <c r="AG4817" vm="9982">
        <f ca="1"/>
        <v>45350</v>
      </c>
      <c r="AH4817" vm="9983">
        <f ca="1"/>
        <v>181.42</v>
      </c>
    </row>
    <row r="4818" spans="33:34" x14ac:dyDescent="0.2">
      <c r="AG4818" vm="9984">
        <f ca="1"/>
        <v>45351</v>
      </c>
      <c r="AH4818" vm="1336">
        <f ca="1"/>
        <v>180.75</v>
      </c>
    </row>
    <row r="4819" spans="33:34" x14ac:dyDescent="0.2">
      <c r="AG4819" vm="1341">
        <f ca="1"/>
        <v>45352</v>
      </c>
      <c r="AH4819" vm="9985">
        <f ca="1"/>
        <v>179.66</v>
      </c>
    </row>
    <row r="4820" spans="33:34" x14ac:dyDescent="0.2">
      <c r="AG4820" vm="9986">
        <f ca="1"/>
        <v>45355</v>
      </c>
      <c r="AH4820" vm="9987">
        <f ca="1"/>
        <v>175.1</v>
      </c>
    </row>
    <row r="4821" spans="33:34" x14ac:dyDescent="0.2">
      <c r="AG4821" vm="9988">
        <f ca="1"/>
        <v>45356</v>
      </c>
      <c r="AH4821" vm="9989">
        <f ca="1"/>
        <v>170.12</v>
      </c>
    </row>
    <row r="4822" spans="33:34" x14ac:dyDescent="0.2">
      <c r="AG4822" vm="9990">
        <f ca="1"/>
        <v>45357</v>
      </c>
      <c r="AH4822" vm="9991">
        <f ca="1"/>
        <v>169.12</v>
      </c>
    </row>
    <row r="4823" spans="33:34" x14ac:dyDescent="0.2">
      <c r="AG4823" vm="9992">
        <f ca="1"/>
        <v>45358</v>
      </c>
      <c r="AH4823" vm="9993">
        <f ca="1"/>
        <v>169</v>
      </c>
    </row>
    <row r="4824" spans="33:34" x14ac:dyDescent="0.2">
      <c r="AG4824" vm="9994">
        <f ca="1"/>
        <v>45359</v>
      </c>
      <c r="AH4824" vm="9995">
        <f ca="1"/>
        <v>170.73</v>
      </c>
    </row>
    <row r="4825" spans="33:34" x14ac:dyDescent="0.2">
      <c r="AG4825" vm="9996">
        <f ca="1"/>
        <v>45362</v>
      </c>
      <c r="AH4825" vm="9997">
        <f ca="1"/>
        <v>172.75</v>
      </c>
    </row>
    <row r="4826" spans="33:34" x14ac:dyDescent="0.2">
      <c r="AG4826" vm="9998">
        <f ca="1"/>
        <v>45363</v>
      </c>
      <c r="AH4826" vm="9999">
        <f ca="1"/>
        <v>173.23</v>
      </c>
    </row>
    <row r="4827" spans="33:34" x14ac:dyDescent="0.2">
      <c r="AG4827" vm="10000">
        <f ca="1"/>
        <v>45364</v>
      </c>
      <c r="AH4827" vm="10001">
        <f ca="1"/>
        <v>171.13</v>
      </c>
    </row>
    <row r="4828" spans="33:34" x14ac:dyDescent="0.2">
      <c r="AG4828" vm="10002">
        <f ca="1"/>
        <v>45365</v>
      </c>
      <c r="AH4828" vm="9818">
        <f ca="1"/>
        <v>173</v>
      </c>
    </row>
    <row r="4829" spans="33:34" x14ac:dyDescent="0.2">
      <c r="AG4829" vm="10003">
        <f ca="1"/>
        <v>45366</v>
      </c>
      <c r="AH4829" vm="10004">
        <f ca="1"/>
        <v>172.62</v>
      </c>
    </row>
    <row r="4830" spans="33:34" x14ac:dyDescent="0.2">
      <c r="AG4830" vm="10005">
        <f ca="1"/>
        <v>45369</v>
      </c>
      <c r="AH4830" vm="10006">
        <f ca="1"/>
        <v>173.72</v>
      </c>
    </row>
    <row r="4831" spans="33:34" x14ac:dyDescent="0.2">
      <c r="AG4831" vm="10007">
        <f ca="1"/>
        <v>45370</v>
      </c>
      <c r="AH4831" vm="9783">
        <f ca="1"/>
        <v>176.08</v>
      </c>
    </row>
    <row r="4832" spans="33:34" x14ac:dyDescent="0.2">
      <c r="AG4832" vm="10008">
        <f ca="1"/>
        <v>45371</v>
      </c>
      <c r="AH4832" vm="10009">
        <f ca="1"/>
        <v>178.67</v>
      </c>
    </row>
    <row r="4833" spans="33:34" x14ac:dyDescent="0.2">
      <c r="AG4833" vm="10010">
        <f ca="1"/>
        <v>45372</v>
      </c>
      <c r="AH4833" vm="10011">
        <f ca="1"/>
        <v>171.37</v>
      </c>
    </row>
    <row r="4834" spans="33:34" x14ac:dyDescent="0.2">
      <c r="AG4834" vm="10012">
        <f ca="1"/>
        <v>45373</v>
      </c>
      <c r="AH4834" vm="10013">
        <f ca="1"/>
        <v>172.28</v>
      </c>
    </row>
    <row r="4835" spans="33:34" x14ac:dyDescent="0.2">
      <c r="AG4835" vm="10014">
        <f ca="1"/>
        <v>45376</v>
      </c>
      <c r="AH4835" vm="10015">
        <f ca="1"/>
        <v>170.85</v>
      </c>
    </row>
    <row r="4836" spans="33:34" x14ac:dyDescent="0.2">
      <c r="AG4836" vm="10016">
        <f ca="1"/>
        <v>45377</v>
      </c>
      <c r="AH4836" vm="10017">
        <f ca="1"/>
        <v>169.71</v>
      </c>
    </row>
    <row r="4837" spans="33:34" x14ac:dyDescent="0.2">
      <c r="AG4837" vm="10018">
        <f ca="1"/>
        <v>45378</v>
      </c>
      <c r="AH4837" vm="10019">
        <f ca="1"/>
        <v>173.31</v>
      </c>
    </row>
    <row r="4838" spans="33:34" x14ac:dyDescent="0.2">
      <c r="AG4838" vm="10020">
        <f ca="1"/>
        <v>45379</v>
      </c>
      <c r="AH4838" vm="1342">
        <f ca="1"/>
        <v>171.48</v>
      </c>
    </row>
    <row r="4839" spans="33:34" x14ac:dyDescent="0.2">
      <c r="AG4839" vm="1347">
        <f ca="1"/>
        <v>45383</v>
      </c>
      <c r="AH4839" vm="9286">
        <f ca="1"/>
        <v>170.03</v>
      </c>
    </row>
    <row r="4840" spans="33:34" x14ac:dyDescent="0.2">
      <c r="AG4840" vm="10021">
        <f ca="1"/>
        <v>45384</v>
      </c>
      <c r="AH4840" vm="10022">
        <f ca="1"/>
        <v>168.84</v>
      </c>
    </row>
    <row r="4841" spans="33:34" x14ac:dyDescent="0.2">
      <c r="AG4841" vm="10023">
        <f ca="1"/>
        <v>45385</v>
      </c>
      <c r="AH4841" vm="10024">
        <f ca="1"/>
        <v>169.65</v>
      </c>
    </row>
    <row r="4842" spans="33:34" x14ac:dyDescent="0.2">
      <c r="AG4842" vm="10025">
        <f ca="1"/>
        <v>45386</v>
      </c>
      <c r="AH4842" vm="9088">
        <f ca="1"/>
        <v>168.82</v>
      </c>
    </row>
    <row r="4843" spans="33:34" x14ac:dyDescent="0.2">
      <c r="AG4843" vm="10026">
        <f ca="1"/>
        <v>45387</v>
      </c>
      <c r="AH4843" vm="10027">
        <f ca="1"/>
        <v>169.58</v>
      </c>
    </row>
    <row r="4844" spans="33:34" x14ac:dyDescent="0.2">
      <c r="AG4844" vm="10028">
        <f ca="1"/>
        <v>45390</v>
      </c>
      <c r="AH4844" vm="10029">
        <f ca="1"/>
        <v>168.45</v>
      </c>
    </row>
    <row r="4845" spans="33:34" x14ac:dyDescent="0.2">
      <c r="AG4845" vm="10030">
        <f ca="1"/>
        <v>45391</v>
      </c>
      <c r="AH4845" vm="10031">
        <f ca="1"/>
        <v>169.67</v>
      </c>
    </row>
    <row r="4846" spans="33:34" x14ac:dyDescent="0.2">
      <c r="AG4846" vm="10032">
        <f ca="1"/>
        <v>45392</v>
      </c>
      <c r="AH4846" vm="10033">
        <f ca="1"/>
        <v>167.78</v>
      </c>
    </row>
    <row r="4847" spans="33:34" x14ac:dyDescent="0.2">
      <c r="AG4847" vm="10034">
        <f ca="1"/>
        <v>45393</v>
      </c>
      <c r="AH4847" vm="10035">
        <f ca="1"/>
        <v>175.04</v>
      </c>
    </row>
    <row r="4848" spans="33:34" x14ac:dyDescent="0.2">
      <c r="AG4848" vm="10036">
        <f ca="1"/>
        <v>45394</v>
      </c>
      <c r="AH4848" vm="10037">
        <f ca="1"/>
        <v>176.55</v>
      </c>
    </row>
    <row r="4849" spans="33:34" x14ac:dyDescent="0.2">
      <c r="AG4849" vm="10038">
        <f ca="1"/>
        <v>45397</v>
      </c>
      <c r="AH4849" vm="9616">
        <f ca="1"/>
        <v>172.69</v>
      </c>
    </row>
    <row r="4850" spans="33:34" x14ac:dyDescent="0.2">
      <c r="AG4850" vm="10039">
        <f ca="1"/>
        <v>45398</v>
      </c>
      <c r="AH4850" vm="10040">
        <f ca="1"/>
        <v>169.38</v>
      </c>
    </row>
    <row r="4851" spans="33:34" x14ac:dyDescent="0.2">
      <c r="AG4851" vm="10041">
        <f ca="1"/>
        <v>45399</v>
      </c>
      <c r="AH4851" vm="10042">
        <f ca="1"/>
        <v>168</v>
      </c>
    </row>
    <row r="4852" spans="33:34" x14ac:dyDescent="0.2">
      <c r="AG4852" vm="10043">
        <f ca="1"/>
        <v>45400</v>
      </c>
      <c r="AH4852" vm="10044">
        <f ca="1"/>
        <v>167.04</v>
      </c>
    </row>
    <row r="4853" spans="33:34" x14ac:dyDescent="0.2">
      <c r="AG4853" vm="10045">
        <f ca="1"/>
        <v>45401</v>
      </c>
      <c r="AH4853" vm="10046">
        <f ca="1"/>
        <v>165</v>
      </c>
    </row>
    <row r="4854" spans="33:34" x14ac:dyDescent="0.2">
      <c r="AG4854" vm="10047">
        <f ca="1"/>
        <v>45404</v>
      </c>
      <c r="AH4854" vm="10048">
        <f ca="1"/>
        <v>165.84</v>
      </c>
    </row>
    <row r="4855" spans="33:34" x14ac:dyDescent="0.2">
      <c r="AG4855" vm="10049">
        <f ca="1"/>
        <v>45405</v>
      </c>
      <c r="AH4855" vm="10050">
        <f ca="1"/>
        <v>166.9</v>
      </c>
    </row>
    <row r="4856" spans="33:34" x14ac:dyDescent="0.2">
      <c r="AG4856" vm="10051">
        <f ca="1"/>
        <v>45406</v>
      </c>
      <c r="AH4856" vm="10052">
        <f ca="1"/>
        <v>169.02</v>
      </c>
    </row>
    <row r="4857" spans="33:34" x14ac:dyDescent="0.2">
      <c r="AG4857" vm="10053">
        <f ca="1"/>
        <v>45407</v>
      </c>
      <c r="AH4857" vm="1173">
        <f ca="1"/>
        <v>169.89</v>
      </c>
    </row>
    <row r="4858" spans="33:34" x14ac:dyDescent="0.2">
      <c r="AG4858" vm="10054">
        <f ca="1"/>
        <v>45408</v>
      </c>
      <c r="AH4858" vm="10055">
        <f ca="1"/>
        <v>169.3</v>
      </c>
    </row>
    <row r="4859" spans="33:34" x14ac:dyDescent="0.2">
      <c r="AG4859" vm="10056">
        <f ca="1"/>
        <v>45411</v>
      </c>
      <c r="AH4859" vm="9603">
        <f ca="1"/>
        <v>173.5</v>
      </c>
    </row>
    <row r="4860" spans="33:34" x14ac:dyDescent="0.2">
      <c r="AG4860" vm="10057">
        <f ca="1"/>
        <v>45412</v>
      </c>
      <c r="AH4860" vm="1348">
        <f ca="1"/>
        <v>170.33</v>
      </c>
    </row>
    <row r="4861" spans="33:34" x14ac:dyDescent="0.2">
      <c r="AG4861" vm="1353">
        <f ca="1"/>
        <v>45413</v>
      </c>
      <c r="AH4861" vm="10055">
        <f ca="1"/>
        <v>169.3</v>
      </c>
    </row>
    <row r="4862" spans="33:34" x14ac:dyDescent="0.2">
      <c r="AG4862" vm="10058">
        <f ca="1"/>
        <v>45414</v>
      </c>
      <c r="AH4862" vm="9273">
        <f ca="1"/>
        <v>173.03</v>
      </c>
    </row>
    <row r="4863" spans="33:34" x14ac:dyDescent="0.2">
      <c r="AG4863" vm="10059">
        <f ca="1"/>
        <v>45415</v>
      </c>
      <c r="AH4863" vm="10060">
        <f ca="1"/>
        <v>183.38</v>
      </c>
    </row>
    <row r="4864" spans="33:34" x14ac:dyDescent="0.2">
      <c r="AG4864" vm="10061">
        <f ca="1"/>
        <v>45418</v>
      </c>
      <c r="AH4864" vm="10062">
        <f ca="1"/>
        <v>181.71</v>
      </c>
    </row>
    <row r="4865" spans="33:34" x14ac:dyDescent="0.2">
      <c r="AG4865" vm="10063">
        <f ca="1"/>
        <v>45419</v>
      </c>
      <c r="AH4865" vm="10064">
        <f ca="1"/>
        <v>182.4</v>
      </c>
    </row>
    <row r="4866" spans="33:34" x14ac:dyDescent="0.2">
      <c r="AG4866" vm="10065">
        <f ca="1"/>
        <v>45420</v>
      </c>
      <c r="AH4866" vm="10066">
        <f ca="1"/>
        <v>182.74</v>
      </c>
    </row>
    <row r="4867" spans="33:34" x14ac:dyDescent="0.2">
      <c r="AG4867" vm="10067">
        <f ca="1"/>
        <v>45421</v>
      </c>
      <c r="AH4867" vm="10068">
        <f ca="1"/>
        <v>184.57</v>
      </c>
    </row>
    <row r="4868" spans="33:34" x14ac:dyDescent="0.2">
      <c r="AG4868" vm="10069">
        <f ca="1"/>
        <v>45422</v>
      </c>
      <c r="AH4868" vm="10070">
        <f ca="1"/>
        <v>183.05</v>
      </c>
    </row>
    <row r="4869" spans="33:34" x14ac:dyDescent="0.2">
      <c r="AG4869" vm="10071">
        <f ca="1"/>
        <v>45425</v>
      </c>
      <c r="AH4869" vm="10072">
        <f ca="1"/>
        <v>186.28</v>
      </c>
    </row>
    <row r="4870" spans="33:34" x14ac:dyDescent="0.2">
      <c r="AG4870" vm="10073">
        <f ca="1"/>
        <v>45426</v>
      </c>
      <c r="AH4870" vm="10074">
        <f ca="1"/>
        <v>187.43</v>
      </c>
    </row>
    <row r="4871" spans="33:34" x14ac:dyDescent="0.2">
      <c r="AG4871" vm="10075">
        <f ca="1"/>
        <v>45427</v>
      </c>
      <c r="AH4871" vm="10076">
        <f ca="1"/>
        <v>189.72</v>
      </c>
    </row>
    <row r="4872" spans="33:34" x14ac:dyDescent="0.2">
      <c r="AG4872" vm="10077">
        <f ca="1"/>
        <v>45428</v>
      </c>
      <c r="AH4872" vm="10078">
        <f ca="1"/>
        <v>189.84</v>
      </c>
    </row>
    <row r="4873" spans="33:34" x14ac:dyDescent="0.2">
      <c r="AG4873" vm="10079">
        <f ca="1"/>
        <v>45429</v>
      </c>
      <c r="AH4873" vm="10080">
        <f ca="1"/>
        <v>189.87</v>
      </c>
    </row>
    <row r="4874" spans="33:34" x14ac:dyDescent="0.2">
      <c r="AG4874" vm="10081">
        <f ca="1"/>
        <v>45432</v>
      </c>
      <c r="AH4874" vm="10082">
        <f ca="1"/>
        <v>191.04</v>
      </c>
    </row>
    <row r="4875" spans="33:34" x14ac:dyDescent="0.2">
      <c r="AG4875" vm="10083">
        <f ca="1"/>
        <v>45433</v>
      </c>
      <c r="AH4875" vm="10084">
        <f ca="1"/>
        <v>192.35</v>
      </c>
    </row>
    <row r="4876" spans="33:34" x14ac:dyDescent="0.2">
      <c r="AG4876" vm="10085">
        <f ca="1"/>
        <v>45434</v>
      </c>
      <c r="AH4876" vm="10086">
        <f ca="1"/>
        <v>190.9</v>
      </c>
    </row>
    <row r="4877" spans="33:34" x14ac:dyDescent="0.2">
      <c r="AG4877" vm="10087">
        <f ca="1"/>
        <v>45435</v>
      </c>
      <c r="AH4877" vm="10088">
        <f ca="1"/>
        <v>186.88</v>
      </c>
    </row>
    <row r="4878" spans="33:34" x14ac:dyDescent="0.2">
      <c r="AG4878" vm="10089">
        <f ca="1"/>
        <v>45436</v>
      </c>
      <c r="AH4878" vm="10090">
        <f ca="1"/>
        <v>189.98</v>
      </c>
    </row>
    <row r="4879" spans="33:34" x14ac:dyDescent="0.2">
      <c r="AG4879" vm="10091">
        <f ca="1"/>
        <v>45440</v>
      </c>
      <c r="AH4879" vm="10092">
        <f ca="1"/>
        <v>189.99</v>
      </c>
    </row>
    <row r="4880" spans="33:34" x14ac:dyDescent="0.2">
      <c r="AG4880" vm="10093">
        <f ca="1"/>
        <v>45441</v>
      </c>
      <c r="AH4880" vm="10094">
        <f ca="1"/>
        <v>190.29</v>
      </c>
    </row>
    <row r="4881" spans="33:34" x14ac:dyDescent="0.2">
      <c r="AG4881" vm="10095">
        <f ca="1"/>
        <v>45442</v>
      </c>
      <c r="AH4881" vm="10096">
        <f ca="1"/>
        <v>191.29</v>
      </c>
    </row>
    <row r="4882" spans="33:34" x14ac:dyDescent="0.2">
      <c r="AG4882" vm="10097">
        <f ca="1"/>
        <v>45443</v>
      </c>
      <c r="AH4882" vm="1354">
        <f ca="1"/>
        <v>192.25</v>
      </c>
    </row>
    <row r="4883" spans="33:34" x14ac:dyDescent="0.2">
      <c r="AG4883" vm="10098">
        <f ca="1"/>
        <v>45446</v>
      </c>
      <c r="AH4883" vm="10099">
        <f ca="1"/>
        <v>194.03</v>
      </c>
    </row>
    <row r="4884" spans="33:34" x14ac:dyDescent="0.2">
      <c r="AG4884" vm="10100">
        <f ca="1"/>
        <v>45447</v>
      </c>
      <c r="AH4884" vm="10101">
        <f ca="1"/>
        <v>194.35</v>
      </c>
    </row>
    <row r="4885" spans="33:34" x14ac:dyDescent="0.2">
      <c r="AG4885" vm="10102">
        <f ca="1"/>
        <v>45448</v>
      </c>
      <c r="AH4885" vm="10103">
        <f ca="1"/>
        <v>195.87</v>
      </c>
    </row>
    <row r="4886" spans="33:34" x14ac:dyDescent="0.2">
      <c r="AG4886" vm="10104">
        <f ca="1"/>
        <v>45449</v>
      </c>
      <c r="AH4886" vm="10105">
        <f ca="1"/>
        <v>194.48</v>
      </c>
    </row>
    <row r="4887" spans="33:34" x14ac:dyDescent="0.2">
      <c r="AG4887" vm="10106">
        <f ca="1"/>
        <v>45450</v>
      </c>
      <c r="AH4887" vm="10107">
        <f ca="1"/>
        <v>196.89</v>
      </c>
    </row>
    <row r="4888" spans="33:34" x14ac:dyDescent="0.2">
      <c r="AG4888" vm="10108">
        <f ca="1"/>
        <v>45453</v>
      </c>
      <c r="AH4888" vm="10109">
        <f ca="1"/>
        <v>193.12</v>
      </c>
    </row>
    <row r="4889" spans="33:34" x14ac:dyDescent="0.2">
      <c r="AG4889" vm="10110">
        <f ca="1"/>
        <v>45454</v>
      </c>
      <c r="AH4889" vm="10111">
        <f ca="1"/>
        <v>207.15</v>
      </c>
    </row>
    <row r="4890" spans="33:34" x14ac:dyDescent="0.2">
      <c r="AG4890" vm="10112">
        <f ca="1"/>
        <v>45455</v>
      </c>
      <c r="AH4890" vm="10113">
        <f ca="1"/>
        <v>213.07</v>
      </c>
    </row>
    <row r="4891" spans="33:34" x14ac:dyDescent="0.2">
      <c r="AG4891" vm="10114">
        <f ca="1"/>
        <v>45456</v>
      </c>
      <c r="AH4891" vm="10115">
        <f ca="1"/>
        <v>214.24</v>
      </c>
    </row>
    <row r="4892" spans="33:34" x14ac:dyDescent="0.2">
      <c r="AG4892" vm="10116">
        <f ca="1"/>
        <v>45457</v>
      </c>
      <c r="AH4892" vm="10117">
        <f ca="1"/>
        <v>212.49</v>
      </c>
    </row>
    <row r="4893" spans="33:34" x14ac:dyDescent="0.2">
      <c r="AG4893" vm="10118">
        <f ca="1"/>
        <v>45460</v>
      </c>
      <c r="AH4893" vm="10119">
        <f ca="1"/>
        <v>216.67</v>
      </c>
    </row>
    <row r="4894" spans="33:34" x14ac:dyDescent="0.2">
      <c r="AG4894" vm="10120">
        <f ca="1"/>
        <v>45461</v>
      </c>
      <c r="AH4894" vm="10121">
        <f ca="1"/>
        <v>214.29</v>
      </c>
    </row>
    <row r="4895" spans="33:34" x14ac:dyDescent="0.2">
      <c r="AG4895" vm="10122">
        <f ca="1"/>
        <v>45463</v>
      </c>
      <c r="AH4895" vm="10123">
        <f ca="1"/>
        <v>209.68</v>
      </c>
    </row>
    <row r="4896" spans="33:34" x14ac:dyDescent="0.2">
      <c r="AG4896" vm="10124">
        <f ca="1"/>
        <v>45464</v>
      </c>
      <c r="AH4896" vm="10125">
        <f ca="1"/>
        <v>207.49</v>
      </c>
    </row>
    <row r="4897" spans="33:34" x14ac:dyDescent="0.2">
      <c r="AG4897" vm="10126">
        <f ca="1"/>
        <v>45467</v>
      </c>
      <c r="AH4897" vm="10127">
        <f ca="1"/>
        <v>208.14</v>
      </c>
    </row>
    <row r="4898" spans="33:34" x14ac:dyDescent="0.2">
      <c r="AG4898" vm="10128">
        <f ca="1"/>
        <v>45468</v>
      </c>
      <c r="AH4898" vm="10129">
        <f ca="1"/>
        <v>209.07</v>
      </c>
    </row>
    <row r="4899" spans="33:34" x14ac:dyDescent="0.2">
      <c r="AG4899" vm="10130">
        <f ca="1"/>
        <v>45469</v>
      </c>
      <c r="AH4899" vm="10131">
        <f ca="1"/>
        <v>213.25</v>
      </c>
    </row>
    <row r="4900" spans="33:34" x14ac:dyDescent="0.2">
      <c r="AG4900" vm="10132">
        <f ca="1"/>
        <v>45470</v>
      </c>
      <c r="AH4900" vm="10133">
        <f ca="1"/>
        <v>214.1</v>
      </c>
    </row>
    <row r="4901" spans="33:34" x14ac:dyDescent="0.2">
      <c r="AG4901" vm="10134">
        <f ca="1"/>
        <v>45471</v>
      </c>
      <c r="AH4901" vm="1360">
        <f ca="1"/>
        <v>210.62</v>
      </c>
    </row>
    <row r="4902" spans="33:34" x14ac:dyDescent="0.2">
      <c r="AG4902" vm="1365">
        <f ca="1"/>
        <v>45474</v>
      </c>
      <c r="AH4902" vm="10135">
        <f ca="1"/>
        <v>216.75</v>
      </c>
    </row>
    <row r="4903" spans="33:34" x14ac:dyDescent="0.2">
      <c r="AG4903" vm="10136">
        <f ca="1"/>
        <v>45475</v>
      </c>
      <c r="AH4903" vm="10137">
        <f ca="1"/>
        <v>220.27</v>
      </c>
    </row>
    <row r="4904" spans="33:34" x14ac:dyDescent="0.2">
      <c r="AG4904" vm="10138">
        <f ca="1"/>
        <v>45476</v>
      </c>
      <c r="AH4904" vm="10139">
        <f ca="1"/>
        <v>221.55</v>
      </c>
    </row>
    <row r="4905" spans="33:34" x14ac:dyDescent="0.2">
      <c r="AG4905" vm="10140">
        <f ca="1"/>
        <v>45478</v>
      </c>
      <c r="AH4905" vm="10141">
        <f ca="1"/>
        <v>226.34</v>
      </c>
    </row>
    <row r="4906" spans="33:34" x14ac:dyDescent="0.2">
      <c r="AG4906" vm="10142">
        <f ca="1"/>
        <v>45481</v>
      </c>
      <c r="AH4906" vm="10143">
        <f ca="1"/>
        <v>227.82</v>
      </c>
    </row>
    <row r="4907" spans="33:34" x14ac:dyDescent="0.2">
      <c r="AG4907" vm="10144">
        <f ca="1"/>
        <v>45482</v>
      </c>
      <c r="AH4907" vm="10145">
        <f ca="1"/>
        <v>228.68</v>
      </c>
    </row>
    <row r="4908" spans="33:34" x14ac:dyDescent="0.2">
      <c r="AG4908" vm="10146">
        <f ca="1"/>
        <v>45483</v>
      </c>
      <c r="AH4908" vm="10147">
        <f ca="1"/>
        <v>232.98</v>
      </c>
    </row>
    <row r="4909" spans="33:34" x14ac:dyDescent="0.2">
      <c r="AG4909" vm="10148">
        <f ca="1"/>
        <v>45484</v>
      </c>
      <c r="AH4909" vm="10149">
        <f ca="1"/>
        <v>227.57</v>
      </c>
    </row>
    <row r="4910" spans="33:34" x14ac:dyDescent="0.2">
      <c r="AG4910" vm="10150">
        <f ca="1"/>
        <v>45485</v>
      </c>
      <c r="AH4910" vm="10151">
        <f ca="1"/>
        <v>230.54</v>
      </c>
    </row>
    <row r="4911" spans="33:34" x14ac:dyDescent="0.2">
      <c r="AG4911" vm="10152">
        <f ca="1"/>
        <v>45488</v>
      </c>
      <c r="AH4911" vm="10153">
        <f ca="1"/>
        <v>234.4</v>
      </c>
    </row>
    <row r="4912" spans="33:34" x14ac:dyDescent="0.2">
      <c r="AG4912" vm="10154">
        <f ca="1"/>
        <v>45489</v>
      </c>
      <c r="AH4912" vm="10155">
        <f ca="1"/>
        <v>234.82</v>
      </c>
    </row>
    <row r="4913" spans="33:34" x14ac:dyDescent="0.2">
      <c r="AG4913" vm="10156">
        <f ca="1"/>
        <v>45490</v>
      </c>
      <c r="AH4913" vm="10157">
        <f ca="1"/>
        <v>228.88</v>
      </c>
    </row>
    <row r="4914" spans="33:34" x14ac:dyDescent="0.2">
      <c r="AG4914" vm="10158">
        <f ca="1"/>
        <v>45491</v>
      </c>
      <c r="AH4914" vm="10159">
        <f ca="1"/>
        <v>224.18</v>
      </c>
    </row>
    <row r="4915" spans="33:34" x14ac:dyDescent="0.2">
      <c r="AG4915" vm="10160">
        <f ca="1"/>
        <v>45492</v>
      </c>
      <c r="AH4915" vm="10161">
        <f ca="1"/>
        <v>224.31</v>
      </c>
    </row>
    <row r="4916" spans="33:34" x14ac:dyDescent="0.2">
      <c r="AG4916" vm="10162">
        <f ca="1"/>
        <v>45495</v>
      </c>
      <c r="AH4916" vm="10163">
        <f ca="1"/>
        <v>223.96</v>
      </c>
    </row>
    <row r="4917" spans="33:34" x14ac:dyDescent="0.2">
      <c r="AG4917" vm="10164">
        <f ca="1"/>
        <v>45496</v>
      </c>
      <c r="AH4917" vm="10165">
        <f ca="1"/>
        <v>225.01</v>
      </c>
    </row>
    <row r="4918" spans="33:34" x14ac:dyDescent="0.2">
      <c r="AG4918" vm="10166">
        <f ca="1"/>
        <v>45497</v>
      </c>
      <c r="AH4918" vm="10167">
        <f ca="1"/>
        <v>218.54</v>
      </c>
    </row>
    <row r="4919" spans="33:34" x14ac:dyDescent="0.2">
      <c r="AG4919" vm="10168">
        <f ca="1"/>
        <v>45498</v>
      </c>
      <c r="AH4919" vm="10169">
        <f ca="1"/>
        <v>217.49</v>
      </c>
    </row>
    <row r="4920" spans="33:34" x14ac:dyDescent="0.2">
      <c r="AG4920" vm="10170">
        <f ca="1"/>
        <v>45499</v>
      </c>
      <c r="AH4920" vm="10171">
        <f ca="1"/>
        <v>217.96</v>
      </c>
    </row>
    <row r="4921" spans="33:34" x14ac:dyDescent="0.2">
      <c r="AG4921" vm="10172">
        <f ca="1"/>
        <v>45502</v>
      </c>
      <c r="AH4921" vm="10173">
        <f ca="1"/>
        <v>218.24</v>
      </c>
    </row>
    <row r="4922" spans="33:34" x14ac:dyDescent="0.2">
      <c r="AG4922" vm="10174">
        <f ca="1"/>
        <v>45503</v>
      </c>
      <c r="AH4922" vm="10175">
        <f ca="1"/>
        <v>218.8</v>
      </c>
    </row>
    <row r="4923" spans="33:34" x14ac:dyDescent="0.2">
      <c r="AG4923" vm="10176">
        <f ca="1"/>
        <v>45504</v>
      </c>
      <c r="AH4923" vm="1366">
        <f ca="1"/>
        <v>222.08</v>
      </c>
    </row>
    <row r="4924" spans="33:34" x14ac:dyDescent="0.2">
      <c r="AG4924" vm="1371">
        <f ca="1"/>
        <v>45505</v>
      </c>
      <c r="AH4924" vm="10177">
        <f ca="1"/>
        <v>218.36</v>
      </c>
    </row>
    <row r="4925" spans="33:34" x14ac:dyDescent="0.2">
      <c r="AG4925" vm="10178">
        <f ca="1"/>
        <v>45506</v>
      </c>
      <c r="AH4925" vm="10179">
        <f ca="1"/>
        <v>219.86</v>
      </c>
    </row>
    <row r="4926" spans="33:34" x14ac:dyDescent="0.2">
      <c r="AG4926" vm="10180">
        <f ca="1"/>
        <v>45509</v>
      </c>
      <c r="AH4926" vm="10181">
        <f ca="1"/>
        <v>209.27</v>
      </c>
    </row>
    <row r="4927" spans="33:34" x14ac:dyDescent="0.2">
      <c r="AG4927" vm="10182">
        <f ca="1"/>
        <v>45510</v>
      </c>
      <c r="AH4927" vm="10183">
        <f ca="1"/>
        <v>207.23</v>
      </c>
    </row>
    <row r="4928" spans="33:34" x14ac:dyDescent="0.2">
      <c r="AG4928" vm="10184">
        <f ca="1"/>
        <v>45511</v>
      </c>
      <c r="AH4928" vm="10185">
        <f ca="1"/>
        <v>209.82</v>
      </c>
    </row>
    <row r="4929" spans="33:34" x14ac:dyDescent="0.2">
      <c r="AG4929" vm="10186">
        <f ca="1"/>
        <v>45512</v>
      </c>
      <c r="AH4929" vm="10187">
        <f ca="1"/>
        <v>213.31</v>
      </c>
    </row>
    <row r="4930" spans="33:34" x14ac:dyDescent="0.2">
      <c r="AG4930" vm="10188">
        <f ca="1"/>
        <v>45513</v>
      </c>
      <c r="AH4930" vm="10189">
        <f ca="1"/>
        <v>216.24</v>
      </c>
    </row>
    <row r="4931" spans="33:34" x14ac:dyDescent="0.2">
      <c r="AG4931" vm="10190">
        <f ca="1"/>
        <v>45516</v>
      </c>
      <c r="AH4931" vm="10191">
        <f ca="1"/>
        <v>217.53</v>
      </c>
    </row>
    <row r="4932" spans="33:34" x14ac:dyDescent="0.2">
      <c r="AG4932" vm="10192">
        <f ca="1"/>
        <v>45517</v>
      </c>
      <c r="AH4932" vm="10193">
        <f ca="1"/>
        <v>221.27</v>
      </c>
    </row>
    <row r="4933" spans="33:34" x14ac:dyDescent="0.2">
      <c r="AG4933" vm="10194">
        <f ca="1"/>
        <v>45518</v>
      </c>
      <c r="AH4933" vm="10195">
        <f ca="1"/>
        <v>221.72</v>
      </c>
    </row>
    <row r="4934" spans="33:34" x14ac:dyDescent="0.2">
      <c r="AG4934" vm="10196">
        <f ca="1"/>
        <v>45519</v>
      </c>
      <c r="AH4934" vm="10197">
        <f ca="1"/>
        <v>224.72</v>
      </c>
    </row>
    <row r="4935" spans="33:34" x14ac:dyDescent="0.2">
      <c r="AG4935" vm="10198">
        <f ca="1"/>
        <v>45520</v>
      </c>
      <c r="AH4935" vm="10199">
        <f ca="1"/>
        <v>226.05</v>
      </c>
    </row>
    <row r="4936" spans="33:34" x14ac:dyDescent="0.2">
      <c r="AG4936" vm="10200">
        <f ca="1"/>
        <v>45523</v>
      </c>
      <c r="AH4936" vm="10201">
        <f ca="1"/>
        <v>225.89</v>
      </c>
    </row>
    <row r="4937" spans="33:34" x14ac:dyDescent="0.2">
      <c r="AG4937" vm="10202">
        <f ca="1"/>
        <v>45524</v>
      </c>
      <c r="AH4937" vm="10203">
        <f ca="1"/>
        <v>226.51</v>
      </c>
    </row>
    <row r="4938" spans="33:34" x14ac:dyDescent="0.2">
      <c r="AG4938" vm="10204">
        <f ca="1"/>
        <v>45525</v>
      </c>
      <c r="AH4938" vm="10205">
        <f ca="1"/>
        <v>226.4</v>
      </c>
    </row>
    <row r="4939" spans="33:34" x14ac:dyDescent="0.2">
      <c r="AG4939" vm="10206">
        <f ca="1"/>
        <v>45526</v>
      </c>
      <c r="AH4939" vm="10207">
        <f ca="1"/>
        <v>224.53</v>
      </c>
    </row>
    <row r="4940" spans="33:34" x14ac:dyDescent="0.2">
      <c r="AG4940" vm="10208">
        <f ca="1"/>
        <v>45527</v>
      </c>
      <c r="AH4940" vm="10209">
        <f ca="1"/>
        <v>226.84</v>
      </c>
    </row>
    <row r="4941" spans="33:34" x14ac:dyDescent="0.2">
      <c r="AG4941" vm="10210">
        <f ca="1"/>
        <v>45530</v>
      </c>
      <c r="AH4941" vm="10211">
        <f ca="1"/>
        <v>227.18</v>
      </c>
    </row>
    <row r="4942" spans="33:34" x14ac:dyDescent="0.2">
      <c r="AG4942" vm="10212">
        <f ca="1"/>
        <v>45531</v>
      </c>
      <c r="AH4942" vm="10213">
        <f ca="1"/>
        <v>228.03</v>
      </c>
    </row>
    <row r="4943" spans="33:34" x14ac:dyDescent="0.2">
      <c r="AG4943" vm="10214">
        <f ca="1"/>
        <v>45532</v>
      </c>
      <c r="AH4943" vm="10215">
        <f ca="1"/>
        <v>226.49</v>
      </c>
    </row>
    <row r="4944" spans="33:34" x14ac:dyDescent="0.2">
      <c r="AG4944" vm="10216">
        <f ca="1"/>
        <v>45533</v>
      </c>
      <c r="AH4944" vm="10217">
        <f ca="1"/>
        <v>229.79</v>
      </c>
    </row>
    <row r="4945" spans="33:34" x14ac:dyDescent="0.2">
      <c r="AG4945" vm="10218">
        <f ca="1"/>
        <v>45534</v>
      </c>
      <c r="AH4945" vm="1372">
        <f ca="1"/>
        <v>229</v>
      </c>
    </row>
    <row r="4946" spans="33:34" x14ac:dyDescent="0.2">
      <c r="AG4946" vm="10219">
        <f ca="1"/>
        <v>45538</v>
      </c>
      <c r="AH4946" vm="10220">
        <f ca="1"/>
        <v>222.77</v>
      </c>
    </row>
    <row r="4947" spans="33:34" x14ac:dyDescent="0.2">
      <c r="AG4947" vm="10221">
        <f ca="1"/>
        <v>45539</v>
      </c>
      <c r="AH4947" vm="10222">
        <f ca="1"/>
        <v>220.85</v>
      </c>
    </row>
    <row r="4948" spans="33:34" x14ac:dyDescent="0.2">
      <c r="AG4948" vm="10223">
        <f ca="1"/>
        <v>45540</v>
      </c>
      <c r="AH4948" vm="10224">
        <f ca="1"/>
        <v>222.38</v>
      </c>
    </row>
    <row r="4949" spans="33:34" x14ac:dyDescent="0.2">
      <c r="AG4949" vm="10225">
        <f ca="1"/>
        <v>45541</v>
      </c>
      <c r="AH4949" vm="10226">
        <f ca="1"/>
        <v>220.82</v>
      </c>
    </row>
    <row r="4950" spans="33:34" x14ac:dyDescent="0.2">
      <c r="AG4950" vm="10227">
        <f ca="1"/>
        <v>45544</v>
      </c>
      <c r="AH4950" vm="10228">
        <f ca="1"/>
        <v>220.91</v>
      </c>
    </row>
    <row r="4951" spans="33:34" x14ac:dyDescent="0.2">
      <c r="AG4951" vm="10229">
        <f ca="1"/>
        <v>45545</v>
      </c>
      <c r="AH4951" vm="10230">
        <f ca="1"/>
        <v>220.11</v>
      </c>
    </row>
    <row r="4952" spans="33:34" x14ac:dyDescent="0.2">
      <c r="AG4952" vm="10231">
        <f ca="1"/>
        <v>45546</v>
      </c>
      <c r="AH4952" vm="10232">
        <f ca="1"/>
        <v>222.66</v>
      </c>
    </row>
    <row r="4953" spans="33:34" x14ac:dyDescent="0.2">
      <c r="AG4953" vm="10233">
        <f ca="1"/>
        <v>45547</v>
      </c>
      <c r="AH4953" vm="10220">
        <f ca="1"/>
        <v>222.77</v>
      </c>
    </row>
    <row r="4954" spans="33:34" x14ac:dyDescent="0.2">
      <c r="AG4954" vm="10234">
        <f ca="1"/>
        <v>45548</v>
      </c>
      <c r="AH4954" vm="10235">
        <f ca="1"/>
        <v>222.5</v>
      </c>
    </row>
    <row r="4955" spans="33:34" x14ac:dyDescent="0.2">
      <c r="AG4955" vm="10236">
        <f ca="1"/>
        <v>45551</v>
      </c>
      <c r="AH4955" vm="10237">
        <f ca="1"/>
        <v>216.32</v>
      </c>
    </row>
    <row r="4956" spans="33:34" x14ac:dyDescent="0.2">
      <c r="AG4956" vm="10238">
        <f ca="1"/>
        <v>45552</v>
      </c>
      <c r="AH4956" vm="10239">
        <f ca="1"/>
        <v>216.79</v>
      </c>
    </row>
    <row r="4957" spans="33:34" x14ac:dyDescent="0.2">
      <c r="AG4957" vm="10240">
        <f ca="1"/>
        <v>45553</v>
      </c>
      <c r="AH4957" vm="10241">
        <f ca="1"/>
        <v>220.69</v>
      </c>
    </row>
    <row r="4958" spans="33:34" x14ac:dyDescent="0.2">
      <c r="AG4958" vm="10242">
        <f ca="1"/>
        <v>45554</v>
      </c>
      <c r="AH4958" vm="10243">
        <f ca="1"/>
        <v>228.87</v>
      </c>
    </row>
    <row r="4959" spans="33:34" x14ac:dyDescent="0.2">
      <c r="AG4959" vm="10244">
        <f ca="1"/>
        <v>45555</v>
      </c>
      <c r="AH4959" vm="10245">
        <f ca="1"/>
        <v>228.2</v>
      </c>
    </row>
    <row r="4960" spans="33:34" x14ac:dyDescent="0.2">
      <c r="AG4960" vm="10246">
        <f ca="1"/>
        <v>45558</v>
      </c>
      <c r="AH4960" vm="10247">
        <f ca="1"/>
        <v>226.47</v>
      </c>
    </row>
    <row r="4961" spans="33:34" x14ac:dyDescent="0.2">
      <c r="AG4961" vm="10248">
        <f ca="1"/>
        <v>45559</v>
      </c>
      <c r="AH4961" vm="10249">
        <f ca="1"/>
        <v>227.37</v>
      </c>
    </row>
    <row r="4962" spans="33:34" x14ac:dyDescent="0.2">
      <c r="AG4962" vm="10250">
        <f ca="1"/>
        <v>45560</v>
      </c>
      <c r="AH4962" vm="10251">
        <f ca="1"/>
        <v>226.37</v>
      </c>
    </row>
    <row r="4963" spans="33:34" x14ac:dyDescent="0.2">
      <c r="AG4963" vm="10252">
        <f ca="1"/>
        <v>45561</v>
      </c>
      <c r="AH4963" vm="10253">
        <f ca="1"/>
        <v>227.52</v>
      </c>
    </row>
    <row r="4964" spans="33:34" x14ac:dyDescent="0.2">
      <c r="AG4964" vm="10254">
        <f ca="1"/>
        <v>45562</v>
      </c>
      <c r="AH4964" vm="10255">
        <f ca="1"/>
        <v>227.79</v>
      </c>
    </row>
    <row r="4965" spans="33:34" x14ac:dyDescent="0.2">
      <c r="AG4965" vm="10256">
        <f ca="1"/>
        <v>45565</v>
      </c>
      <c r="AH4965" vm="1378">
        <f ca="1"/>
        <v>233</v>
      </c>
    </row>
    <row r="4966" spans="33:34" x14ac:dyDescent="0.2">
      <c r="AG4966" vm="1383">
        <f ca="1"/>
        <v>45566</v>
      </c>
      <c r="AH4966" vm="10257">
        <f ca="1"/>
        <v>226.21</v>
      </c>
    </row>
    <row r="4967" spans="33:34" x14ac:dyDescent="0.2">
      <c r="AG4967" vm="10258">
        <f ca="1"/>
        <v>45567</v>
      </c>
      <c r="AH4967" vm="10259">
        <f ca="1"/>
        <v>226.78</v>
      </c>
    </row>
    <row r="4968" spans="33:34" x14ac:dyDescent="0.2">
      <c r="AG4968" vm="10260">
        <f ca="1"/>
        <v>45568</v>
      </c>
      <c r="AH4968" vm="10261">
        <f ca="1"/>
        <v>225.67</v>
      </c>
    </row>
    <row r="4969" spans="33:34" x14ac:dyDescent="0.2">
      <c r="AG4969" vm="10262">
        <f ca="1"/>
        <v>45569</v>
      </c>
      <c r="AH4969" vm="10263">
        <f ca="1"/>
        <v>226.8</v>
      </c>
    </row>
    <row r="4970" spans="33:34" x14ac:dyDescent="0.2">
      <c r="AG4970" vm="10264">
        <f ca="1"/>
        <v>45572</v>
      </c>
      <c r="AH4970" vm="10265">
        <f ca="1"/>
        <v>221.69</v>
      </c>
    </row>
    <row r="4971" spans="33:34" x14ac:dyDescent="0.2">
      <c r="AG4971" vm="10266">
        <f ca="1"/>
        <v>45573</v>
      </c>
      <c r="AH4971" vm="10267">
        <f ca="1"/>
        <v>225.77</v>
      </c>
    </row>
    <row r="4972" spans="33:34" x14ac:dyDescent="0.2">
      <c r="AG4972" vm="10268">
        <f ca="1"/>
        <v>45574</v>
      </c>
      <c r="AH4972" vm="10269">
        <f ca="1"/>
        <v>229.54</v>
      </c>
    </row>
    <row r="4973" spans="33:34" x14ac:dyDescent="0.2">
      <c r="AG4973" vm="10270">
        <f ca="1"/>
        <v>45575</v>
      </c>
      <c r="AH4973" vm="10271">
        <f ca="1"/>
        <v>229.04</v>
      </c>
    </row>
    <row r="4974" spans="33:34" x14ac:dyDescent="0.2">
      <c r="AG4974" vm="10272">
        <f ca="1"/>
        <v>45576</v>
      </c>
      <c r="AH4974" vm="10273">
        <f ca="1"/>
        <v>227.55</v>
      </c>
    </row>
    <row r="4975" spans="33:34" x14ac:dyDescent="0.2">
      <c r="AG4975" vm="10274">
        <f ca="1"/>
        <v>45579</v>
      </c>
      <c r="AH4975" vm="10275">
        <f ca="1"/>
        <v>231.3</v>
      </c>
    </row>
    <row r="4976" spans="33:34" x14ac:dyDescent="0.2">
      <c r="AG4976" vm="10276">
        <f ca="1"/>
        <v>45580</v>
      </c>
      <c r="AH4976" vm="10277">
        <f ca="1"/>
        <v>233.85</v>
      </c>
    </row>
    <row r="4977" spans="33:34" x14ac:dyDescent="0.2">
      <c r="AG4977" vm="10278">
        <f ca="1"/>
        <v>45581</v>
      </c>
      <c r="AH4977" vm="10279">
        <f ca="1"/>
        <v>231.78</v>
      </c>
    </row>
    <row r="4978" spans="33:34" x14ac:dyDescent="0.2">
      <c r="AG4978" vm="10280">
        <f ca="1"/>
        <v>45582</v>
      </c>
      <c r="AH4978" vm="10281">
        <f ca="1"/>
        <v>232.15</v>
      </c>
    </row>
    <row r="4979" spans="33:34" x14ac:dyDescent="0.2">
      <c r="AG4979" vm="10282">
        <f ca="1"/>
        <v>45583</v>
      </c>
      <c r="AH4979" vm="10283">
        <f ca="1"/>
        <v>235</v>
      </c>
    </row>
    <row r="4980" spans="33:34" x14ac:dyDescent="0.2">
      <c r="AG4980" vm="10284">
        <f ca="1"/>
        <v>45586</v>
      </c>
      <c r="AH4980" vm="10285">
        <f ca="1"/>
        <v>236.48</v>
      </c>
    </row>
    <row r="4981" spans="33:34" x14ac:dyDescent="0.2">
      <c r="AG4981" vm="10286">
        <f ca="1"/>
        <v>45587</v>
      </c>
      <c r="AH4981" vm="10287">
        <f ca="1"/>
        <v>235.86</v>
      </c>
    </row>
    <row r="4982" spans="33:34" x14ac:dyDescent="0.2">
      <c r="AG4982" vm="10288">
        <f ca="1"/>
        <v>45588</v>
      </c>
      <c r="AH4982" vm="10289">
        <f ca="1"/>
        <v>230.76</v>
      </c>
    </row>
    <row r="4983" spans="33:34" x14ac:dyDescent="0.2">
      <c r="AG4983" vm="10290">
        <f ca="1"/>
        <v>45589</v>
      </c>
      <c r="AH4983" vm="10291">
        <f ca="1"/>
        <v>230.57</v>
      </c>
    </row>
    <row r="4984" spans="33:34" x14ac:dyDescent="0.2">
      <c r="AG4984" vm="10292">
        <f ca="1"/>
        <v>45590</v>
      </c>
      <c r="AH4984" vm="10293">
        <f ca="1"/>
        <v>231.41</v>
      </c>
    </row>
    <row r="4985" spans="33:34" x14ac:dyDescent="0.2">
      <c r="AG4985" vm="10294">
        <f ca="1"/>
        <v>45593</v>
      </c>
      <c r="AH4985" vm="10295">
        <f ca="1"/>
        <v>233.4</v>
      </c>
    </row>
    <row r="4986" spans="33:34" x14ac:dyDescent="0.2">
      <c r="AG4986" vm="10296">
        <f ca="1"/>
        <v>45594</v>
      </c>
      <c r="AH4986" vm="10297">
        <f ca="1"/>
        <v>233.67</v>
      </c>
    </row>
    <row r="4987" spans="33:34" x14ac:dyDescent="0.2">
      <c r="AG4987" vm="10298">
        <f ca="1"/>
        <v>45595</v>
      </c>
      <c r="AH4987" vm="10299">
        <f ca="1"/>
        <v>230.1</v>
      </c>
    </row>
    <row r="4988" spans="33:34" x14ac:dyDescent="0.2">
      <c r="AG4988" vm="10300">
        <f ca="1"/>
        <v>45596</v>
      </c>
      <c r="AH4988" vm="1384">
        <f ca="1"/>
        <v>225.91</v>
      </c>
    </row>
    <row r="4989" spans="33:34" x14ac:dyDescent="0.2">
      <c r="AG4989" vm="1389">
        <f ca="1"/>
        <v>45597</v>
      </c>
      <c r="AH4989" vm="10301">
        <f ca="1"/>
        <v>222.91</v>
      </c>
    </row>
    <row r="4990" spans="33:34" x14ac:dyDescent="0.2">
      <c r="AG4990" vm="10302">
        <f ca="1"/>
        <v>45600</v>
      </c>
      <c r="AH4990" vm="10303">
        <f ca="1"/>
        <v>222.01</v>
      </c>
    </row>
    <row r="4991" spans="33:34" x14ac:dyDescent="0.2">
      <c r="AG4991" vm="10304">
        <f ca="1"/>
        <v>45601</v>
      </c>
      <c r="AH4991" vm="10305">
        <f ca="1"/>
        <v>223.45</v>
      </c>
    </row>
    <row r="4992" spans="33:34" x14ac:dyDescent="0.2">
      <c r="AG4992" vm="10306">
        <f ca="1"/>
        <v>45602</v>
      </c>
      <c r="AH4992" vm="10307">
        <f ca="1"/>
        <v>222.72</v>
      </c>
    </row>
    <row r="4993" spans="33:34" x14ac:dyDescent="0.2">
      <c r="AG4993" vm="10308">
        <f ca="1"/>
        <v>45603</v>
      </c>
      <c r="AH4993" vm="10309">
        <f ca="1"/>
        <v>227.48</v>
      </c>
    </row>
    <row r="4994" spans="33:34" x14ac:dyDescent="0.2">
      <c r="AG4994" vm="10310">
        <f ca="1"/>
        <v>45604</v>
      </c>
      <c r="AH4994" vm="10311">
        <f ca="1"/>
        <v>226.96</v>
      </c>
    </row>
    <row r="4995" spans="33:34" x14ac:dyDescent="0.2">
      <c r="AG4995" vm="10312">
        <f ca="1"/>
        <v>45607</v>
      </c>
      <c r="AH4995" vm="10313">
        <f ca="1"/>
        <v>224.23</v>
      </c>
    </row>
    <row r="4996" spans="33:34" x14ac:dyDescent="0.2">
      <c r="AG4996" vm="10314">
        <f ca="1"/>
        <v>45608</v>
      </c>
      <c r="AH4996" vm="10313">
        <f ca="1"/>
        <v>224.23</v>
      </c>
    </row>
    <row r="4997" spans="33:34" x14ac:dyDescent="0.2">
      <c r="AG4997" vm="10315">
        <f ca="1"/>
        <v>45609</v>
      </c>
      <c r="AH4997" vm="10316">
        <f ca="1"/>
        <v>225.12</v>
      </c>
    </row>
    <row r="4998" spans="33:34" x14ac:dyDescent="0.2">
      <c r="AG4998" vm="10317">
        <f ca="1"/>
        <v>45610</v>
      </c>
      <c r="AH4998" vm="10318">
        <f ca="1"/>
        <v>228.22</v>
      </c>
    </row>
    <row r="4999" spans="33:34" x14ac:dyDescent="0.2">
      <c r="AG4999" vm="10319">
        <f ca="1"/>
        <v>45611</v>
      </c>
      <c r="AH4999" vm="10320">
        <f ca="1"/>
        <v>225</v>
      </c>
    </row>
    <row r="5000" spans="33:34" x14ac:dyDescent="0.2">
      <c r="AG5000" vm="10321">
        <f ca="1"/>
        <v>45614</v>
      </c>
      <c r="AH5000" vm="10322">
        <f ca="1"/>
        <v>228.02</v>
      </c>
    </row>
    <row r="5001" spans="33:34" x14ac:dyDescent="0.2">
      <c r="AG5001" vm="10323">
        <f ca="1"/>
        <v>45615</v>
      </c>
      <c r="AH5001" vm="10324">
        <f ca="1"/>
        <v>228.28</v>
      </c>
    </row>
    <row r="5002" spans="33:34" x14ac:dyDescent="0.2">
      <c r="AG5002" vm="10325">
        <f ca="1"/>
        <v>45616</v>
      </c>
      <c r="AH5002" vm="1372">
        <f ca="1"/>
        <v>229</v>
      </c>
    </row>
    <row r="5003" spans="33:34" x14ac:dyDescent="0.2">
      <c r="AG5003" vm="10326">
        <f ca="1"/>
        <v>45617</v>
      </c>
      <c r="AH5003" vm="10327">
        <f ca="1"/>
        <v>228.52</v>
      </c>
    </row>
    <row r="5004" spans="33:34" x14ac:dyDescent="0.2">
      <c r="AG5004" vm="10328">
        <f ca="1"/>
        <v>45618</v>
      </c>
      <c r="AH5004" vm="10329">
        <f ca="1"/>
        <v>229.87</v>
      </c>
    </row>
    <row r="5005" spans="33:34" x14ac:dyDescent="0.2">
      <c r="AG5005" vm="10330">
        <f ca="1"/>
        <v>45621</v>
      </c>
      <c r="AH5005" vm="10331">
        <f ca="1"/>
        <v>232.87</v>
      </c>
    </row>
    <row r="5006" spans="33:34" x14ac:dyDescent="0.2">
      <c r="AG5006" vm="10332">
        <f ca="1"/>
        <v>45622</v>
      </c>
      <c r="AH5006" vm="10333">
        <f ca="1"/>
        <v>235.06</v>
      </c>
    </row>
    <row r="5007" spans="33:34" x14ac:dyDescent="0.2">
      <c r="AG5007" vm="10334">
        <f ca="1"/>
        <v>45623</v>
      </c>
      <c r="AH5007" vm="10335">
        <f ca="1"/>
        <v>234.93</v>
      </c>
    </row>
    <row r="5008" spans="33:34" x14ac:dyDescent="0.2">
      <c r="AG5008" vm="10336">
        <f ca="1"/>
        <v>45625</v>
      </c>
      <c r="AH5008" vm="1390">
        <f ca="1"/>
        <v>237.33</v>
      </c>
    </row>
    <row r="5009" spans="33:34" x14ac:dyDescent="0.2">
      <c r="AG5009" vm="10337">
        <f ca="1"/>
        <v>45628</v>
      </c>
      <c r="AH5009" vm="10338">
        <f ca="1"/>
        <v>239.59</v>
      </c>
    </row>
    <row r="5010" spans="33:34" x14ac:dyDescent="0.2">
      <c r="AG5010" vm="10339">
        <f ca="1"/>
        <v>45629</v>
      </c>
      <c r="AH5010" vm="10340">
        <f ca="1"/>
        <v>242.65</v>
      </c>
    </row>
    <row r="5011" spans="33:34" x14ac:dyDescent="0.2">
      <c r="AG5011" vm="10341">
        <f ca="1"/>
        <v>45630</v>
      </c>
      <c r="AH5011" vm="10342">
        <f ca="1"/>
        <v>243.01</v>
      </c>
    </row>
    <row r="5012" spans="33:34" x14ac:dyDescent="0.2">
      <c r="AG5012" vm="10343">
        <f ca="1"/>
        <v>45631</v>
      </c>
      <c r="AH5012" vm="10344">
        <f ca="1"/>
        <v>243.04</v>
      </c>
    </row>
    <row r="5013" spans="33:34" x14ac:dyDescent="0.2">
      <c r="AG5013" vm="10345">
        <f ca="1"/>
        <v>45632</v>
      </c>
      <c r="AH5013" vm="10346">
        <f ca="1"/>
        <v>242.84</v>
      </c>
    </row>
    <row r="5014" spans="33:34" x14ac:dyDescent="0.2">
      <c r="AG5014" vm="10347">
        <f ca="1"/>
        <v>45635</v>
      </c>
      <c r="AH5014" vm="10348">
        <f ca="1"/>
        <v>246.75</v>
      </c>
    </row>
    <row r="5015" spans="33:34" x14ac:dyDescent="0.2">
      <c r="AG5015" vm="10349">
        <f ca="1"/>
        <v>45636</v>
      </c>
      <c r="AH5015" vm="10350">
        <f ca="1"/>
        <v>247.77</v>
      </c>
    </row>
    <row r="5016" spans="33:34" x14ac:dyDescent="0.2">
      <c r="AG5016" vm="10351">
        <f ca="1"/>
        <v>45637</v>
      </c>
      <c r="AH5016" vm="10352">
        <f ca="1"/>
        <v>246.49</v>
      </c>
    </row>
    <row r="5017" spans="33:34" x14ac:dyDescent="0.2">
      <c r="AG5017" vm="10353">
        <f ca="1"/>
        <v>45638</v>
      </c>
      <c r="AH5017" vm="10354">
        <f ca="1"/>
        <v>247.96</v>
      </c>
    </row>
    <row r="5018" spans="33:34" x14ac:dyDescent="0.2">
      <c r="AG5018" vm="10355">
        <f ca="1"/>
        <v>45639</v>
      </c>
      <c r="AH5018" vm="10356">
        <f ca="1"/>
        <v>248.13</v>
      </c>
    </row>
    <row r="5019" spans="33:34" x14ac:dyDescent="0.2">
      <c r="AG5019" vm="10357">
        <f ca="1"/>
        <v>45642</v>
      </c>
      <c r="AH5019" vm="10358">
        <f ca="1"/>
        <v>251.04</v>
      </c>
    </row>
    <row r="5020" spans="33:34" x14ac:dyDescent="0.2">
      <c r="AG5020" vm="10359">
        <f ca="1"/>
        <v>45643</v>
      </c>
      <c r="AH5020" vm="10360">
        <f ca="1"/>
        <v>253.48</v>
      </c>
    </row>
    <row r="5021" spans="33:34" x14ac:dyDescent="0.2">
      <c r="AG5021" vm="10361">
        <f ca="1"/>
        <v>45644</v>
      </c>
      <c r="AH5021" vm="10362">
        <f ca="1"/>
        <v>248.05</v>
      </c>
    </row>
    <row r="5022" spans="33:34" x14ac:dyDescent="0.2">
      <c r="AG5022" vm="10363">
        <f ca="1"/>
        <v>45645</v>
      </c>
      <c r="AH5022" vm="10364">
        <f ca="1"/>
        <v>249.79</v>
      </c>
    </row>
    <row r="5023" spans="33:34" x14ac:dyDescent="0.2">
      <c r="AG5023" vm="10365">
        <f ca="1"/>
        <v>45646</v>
      </c>
      <c r="AH5023" vm="10366">
        <f ca="1"/>
        <v>254.49</v>
      </c>
    </row>
    <row r="5024" spans="33:34" x14ac:dyDescent="0.2">
      <c r="AG5024" vm="10367">
        <f ca="1"/>
        <v>45649</v>
      </c>
      <c r="AH5024" vm="10368">
        <f ca="1"/>
        <v>255.27</v>
      </c>
    </row>
    <row r="5025" spans="33:34" x14ac:dyDescent="0.2">
      <c r="AG5025" vm="10369">
        <f ca="1"/>
        <v>45650</v>
      </c>
      <c r="AH5025" vm="10370">
        <f ca="1"/>
        <v>258.2</v>
      </c>
    </row>
    <row r="5026" spans="33:34" x14ac:dyDescent="0.2">
      <c r="AG5026" vm="10371">
        <f ca="1"/>
        <v>45652</v>
      </c>
      <c r="AH5026" vm="10372">
        <f ca="1"/>
        <v>259.02</v>
      </c>
    </row>
    <row r="5027" spans="33:34" x14ac:dyDescent="0.2">
      <c r="AG5027" vm="10373">
        <f ca="1"/>
        <v>45653</v>
      </c>
      <c r="AH5027" vm="10374">
        <f ca="1"/>
        <v>255.59</v>
      </c>
    </row>
    <row r="5028" spans="33:34" x14ac:dyDescent="0.2">
      <c r="AG5028" vm="10375">
        <f ca="1"/>
        <v>45656</v>
      </c>
      <c r="AH5028" vm="10376">
        <f ca="1"/>
        <v>252.2</v>
      </c>
    </row>
    <row r="5029" spans="33:34" x14ac:dyDescent="0.2">
      <c r="AG5029" vm="10377">
        <f ca="1"/>
        <v>45657</v>
      </c>
      <c r="AH5029" vm="1395">
        <f ca="1"/>
        <v>250.42</v>
      </c>
    </row>
    <row r="5030" spans="33:34" x14ac:dyDescent="0.2">
      <c r="AG5030" vm="10378">
        <f ca="1"/>
        <v>45659</v>
      </c>
      <c r="AH5030" vm="10379">
        <f ca="1"/>
        <v>243.85</v>
      </c>
    </row>
    <row r="5031" spans="33:34" x14ac:dyDescent="0.2">
      <c r="AG5031" vm="10380">
        <f ca="1"/>
        <v>45660</v>
      </c>
      <c r="AH5031" vm="10381">
        <f ca="1"/>
        <v>243.36</v>
      </c>
    </row>
    <row r="5032" spans="33:34" x14ac:dyDescent="0.2">
      <c r="AG5032" vm="10382">
        <f ca="1"/>
        <v>45663</v>
      </c>
      <c r="AH5032" vm="10383">
        <f ca="1"/>
        <v>245</v>
      </c>
    </row>
    <row r="5033" spans="33:34" x14ac:dyDescent="0.2">
      <c r="AG5033" vm="10384">
        <f ca="1"/>
        <v>45664</v>
      </c>
      <c r="AH5033" vm="10385">
        <f ca="1"/>
        <v>242.21</v>
      </c>
    </row>
    <row r="5034" spans="33:34" x14ac:dyDescent="0.2">
      <c r="AG5034" vm="10386">
        <f ca="1"/>
        <v>45665</v>
      </c>
      <c r="AH5034" vm="10387">
        <f ca="1"/>
        <v>242.7</v>
      </c>
    </row>
    <row r="5035" spans="33:34" x14ac:dyDescent="0.2">
      <c r="AG5035" vm="10388">
        <f ca="1"/>
        <v>45667</v>
      </c>
      <c r="AH5035" vm="10389">
        <f ca="1"/>
        <v>236.85</v>
      </c>
    </row>
    <row r="5036" spans="33:34" x14ac:dyDescent="0.2">
      <c r="AG5036" vm="10390">
        <f ca="1"/>
        <v>45670</v>
      </c>
      <c r="AH5036" vm="10153">
        <f ca="1"/>
        <v>234.4</v>
      </c>
    </row>
    <row r="5037" spans="33:34" x14ac:dyDescent="0.2">
      <c r="AG5037" vm="10391">
        <f ca="1"/>
        <v>45671</v>
      </c>
      <c r="AH5037" vm="10392">
        <f ca="1"/>
        <v>233.28</v>
      </c>
    </row>
    <row r="5038" spans="33:34" x14ac:dyDescent="0.2">
      <c r="AG5038" vm="10393">
        <f ca="1"/>
        <v>45672</v>
      </c>
      <c r="AH5038" vm="10394">
        <f ca="1"/>
        <v>237.87</v>
      </c>
    </row>
    <row r="5039" spans="33:34" x14ac:dyDescent="0.2">
      <c r="AG5039" vm="10395">
        <f ca="1"/>
        <v>45673</v>
      </c>
      <c r="AH5039" vm="10396">
        <f ca="1"/>
        <v>228.26</v>
      </c>
    </row>
    <row r="5040" spans="33:34" x14ac:dyDescent="0.2">
      <c r="AG5040" vm="10397">
        <f ca="1"/>
        <v>45674</v>
      </c>
      <c r="AH5040" vm="10398">
        <f ca="1"/>
        <v>229.98</v>
      </c>
    </row>
    <row r="5041" spans="33:34" x14ac:dyDescent="0.2">
      <c r="AG5041" vm="10399">
        <f ca="1"/>
        <v>45678</v>
      </c>
      <c r="AH5041" vm="10400">
        <f ca="1"/>
        <v>222.64</v>
      </c>
    </row>
    <row r="5042" spans="33:34" x14ac:dyDescent="0.2">
      <c r="AG5042" vm="10401">
        <f ca="1"/>
        <v>45679</v>
      </c>
      <c r="AH5042" vm="10402">
        <f ca="1"/>
        <v>223.83</v>
      </c>
    </row>
  </sheetData>
  <mergeCells count="4">
    <mergeCell ref="B8:E8"/>
    <mergeCell ref="G8:J8"/>
    <mergeCell ref="L8:O8"/>
    <mergeCell ref="Q8:T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5EB2-9B37-4896-9050-8AB25A36C030}">
  <dimension ref="A1:I18"/>
  <sheetViews>
    <sheetView workbookViewId="0">
      <selection activeCell="M11" sqref="M11:M12"/>
    </sheetView>
  </sheetViews>
  <sheetFormatPr baseColWidth="10" defaultColWidth="8.83203125" defaultRowHeight="16" x14ac:dyDescent="0.2"/>
  <sheetData>
    <row r="1" spans="1:9" ht="15" x14ac:dyDescent="0.2">
      <c r="A1" t="s">
        <v>60</v>
      </c>
    </row>
    <row r="2" spans="1:9" ht="15.75" thickBot="1" x14ac:dyDescent="0.25"/>
    <row r="3" spans="1:9" ht="15.75" x14ac:dyDescent="0.25">
      <c r="A3" s="88" t="s">
        <v>61</v>
      </c>
      <c r="B3" s="88"/>
    </row>
    <row r="4" spans="1:9" ht="15" x14ac:dyDescent="0.2">
      <c r="A4" t="s">
        <v>62</v>
      </c>
      <c r="B4">
        <v>0.6046821057634767</v>
      </c>
    </row>
    <row r="5" spans="1:9" ht="15" x14ac:dyDescent="0.2">
      <c r="A5" t="s">
        <v>63</v>
      </c>
      <c r="B5">
        <v>0.36564044903055237</v>
      </c>
    </row>
    <row r="6" spans="1:9" ht="15" x14ac:dyDescent="0.2">
      <c r="A6" t="s">
        <v>64</v>
      </c>
      <c r="B6">
        <v>0.36300825172362522</v>
      </c>
    </row>
    <row r="7" spans="1:9" ht="15" x14ac:dyDescent="0.2">
      <c r="A7" t="s">
        <v>65</v>
      </c>
      <c r="B7">
        <v>7.1607056031435606E-2</v>
      </c>
    </row>
    <row r="8" spans="1:9" ht="15.75" thickBot="1" x14ac:dyDescent="0.25">
      <c r="A8" s="26" t="s">
        <v>66</v>
      </c>
      <c r="B8" s="26">
        <v>243</v>
      </c>
    </row>
    <row r="10" spans="1:9" ht="15.75" thickBot="1" x14ac:dyDescent="0.25">
      <c r="A10" t="s">
        <v>67</v>
      </c>
    </row>
    <row r="11" spans="1:9" ht="15.75" x14ac:dyDescent="0.25">
      <c r="A11" s="87"/>
      <c r="B11" s="87" t="s">
        <v>72</v>
      </c>
      <c r="C11" s="87" t="s">
        <v>73</v>
      </c>
      <c r="D11" s="87" t="s">
        <v>74</v>
      </c>
      <c r="E11" s="87" t="s">
        <v>75</v>
      </c>
      <c r="F11" s="87" t="s">
        <v>76</v>
      </c>
    </row>
    <row r="12" spans="1:9" ht="15" x14ac:dyDescent="0.2">
      <c r="A12" t="s">
        <v>68</v>
      </c>
      <c r="B12">
        <v>1</v>
      </c>
      <c r="C12">
        <v>0.71227455686104224</v>
      </c>
      <c r="D12">
        <v>0.71227455686104224</v>
      </c>
      <c r="E12">
        <v>138.91072985611464</v>
      </c>
      <c r="F12">
        <v>1.2803594607903858E-25</v>
      </c>
    </row>
    <row r="13" spans="1:9" ht="15" x14ac:dyDescent="0.2">
      <c r="A13" t="s">
        <v>69</v>
      </c>
      <c r="B13">
        <v>241</v>
      </c>
      <c r="C13">
        <v>1.2357444841108871</v>
      </c>
      <c r="D13">
        <v>5.1275704734891582E-3</v>
      </c>
    </row>
    <row r="14" spans="1:9" ht="15.75" thickBot="1" x14ac:dyDescent="0.25">
      <c r="A14" s="26" t="s">
        <v>70</v>
      </c>
      <c r="B14" s="26">
        <v>242</v>
      </c>
      <c r="C14" s="26">
        <v>1.9480190409719293</v>
      </c>
      <c r="D14" s="26"/>
      <c r="E14" s="26"/>
      <c r="F14" s="26"/>
    </row>
    <row r="15" spans="1:9" ht="15.75" thickBot="1" x14ac:dyDescent="0.25"/>
    <row r="16" spans="1:9" ht="15.75" x14ac:dyDescent="0.25">
      <c r="A16" s="87"/>
      <c r="B16" s="87" t="s">
        <v>77</v>
      </c>
      <c r="C16" s="87" t="s">
        <v>65</v>
      </c>
      <c r="D16" s="87" t="s">
        <v>78</v>
      </c>
      <c r="E16" s="87" t="s">
        <v>79</v>
      </c>
      <c r="F16" s="87" t="s">
        <v>80</v>
      </c>
      <c r="G16" s="87" t="s">
        <v>81</v>
      </c>
      <c r="H16" s="87" t="s">
        <v>82</v>
      </c>
      <c r="I16" s="87" t="s">
        <v>83</v>
      </c>
    </row>
    <row r="17" spans="1:9" ht="15.75" thickBot="1" x14ac:dyDescent="0.25">
      <c r="A17" t="s">
        <v>71</v>
      </c>
      <c r="B17">
        <v>1.5792005893828134E-2</v>
      </c>
      <c r="C17">
        <v>4.6546772726127998E-3</v>
      </c>
      <c r="D17">
        <v>3.3927176835105568</v>
      </c>
      <c r="E17">
        <v>8.088168699283909E-4</v>
      </c>
      <c r="F17">
        <v>6.6229609507419615E-3</v>
      </c>
      <c r="G17">
        <v>2.4961050836914307E-2</v>
      </c>
      <c r="H17">
        <v>6.6229609507419615E-3</v>
      </c>
      <c r="I17">
        <v>2.4961050836914307E-2</v>
      </c>
    </row>
    <row r="18" spans="1:9" ht="15.75" thickBot="1" x14ac:dyDescent="0.25">
      <c r="A18" s="26" t="s">
        <v>84</v>
      </c>
      <c r="B18" s="99">
        <v>1.2441889958950512</v>
      </c>
      <c r="C18" s="26">
        <v>0.10556463717368743</v>
      </c>
      <c r="D18" s="26">
        <v>11.786039617111214</v>
      </c>
      <c r="E18" s="26">
        <v>1.2803594607902572E-25</v>
      </c>
      <c r="F18" s="26">
        <v>1.0362418395280102</v>
      </c>
      <c r="G18" s="26">
        <v>1.4521361522620921</v>
      </c>
      <c r="H18" s="26">
        <v>1.0362418395280102</v>
      </c>
      <c r="I18" s="26">
        <v>1.4521361522620921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1532-D878-492B-B60B-9024DC09A24C}">
  <dimension ref="A1:I18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9" ht="15" x14ac:dyDescent="0.2">
      <c r="A1" t="s">
        <v>60</v>
      </c>
    </row>
    <row r="2" spans="1:9" ht="15.75" thickBot="1" x14ac:dyDescent="0.25"/>
    <row r="3" spans="1:9" ht="15.75" x14ac:dyDescent="0.25">
      <c r="A3" s="88" t="s">
        <v>61</v>
      </c>
      <c r="B3" s="88"/>
    </row>
    <row r="4" spans="1:9" ht="15" x14ac:dyDescent="0.2">
      <c r="A4" t="s">
        <v>62</v>
      </c>
      <c r="B4">
        <v>0.66741797271745429</v>
      </c>
    </row>
    <row r="5" spans="1:9" ht="15" x14ac:dyDescent="0.2">
      <c r="A5" t="s">
        <v>63</v>
      </c>
      <c r="B5">
        <v>0.44544675030627656</v>
      </c>
    </row>
    <row r="6" spans="1:9" ht="15" x14ac:dyDescent="0.2">
      <c r="A6" t="s">
        <v>64</v>
      </c>
      <c r="B6">
        <v>0.44314569947767191</v>
      </c>
    </row>
    <row r="7" spans="1:9" ht="15" x14ac:dyDescent="0.2">
      <c r="A7" t="s">
        <v>65</v>
      </c>
      <c r="B7">
        <v>5.8028897697348022E-2</v>
      </c>
    </row>
    <row r="8" spans="1:9" ht="15.75" thickBot="1" x14ac:dyDescent="0.25">
      <c r="A8" s="26" t="s">
        <v>66</v>
      </c>
      <c r="B8" s="26">
        <v>243</v>
      </c>
    </row>
    <row r="10" spans="1:9" ht="15.75" thickBot="1" x14ac:dyDescent="0.25">
      <c r="A10" t="s">
        <v>67</v>
      </c>
    </row>
    <row r="11" spans="1:9" ht="15.75" x14ac:dyDescent="0.25">
      <c r="A11" s="87"/>
      <c r="B11" s="87" t="s">
        <v>72</v>
      </c>
      <c r="C11" s="87" t="s">
        <v>73</v>
      </c>
      <c r="D11" s="87" t="s">
        <v>74</v>
      </c>
      <c r="E11" s="87" t="s">
        <v>75</v>
      </c>
      <c r="F11" s="87" t="s">
        <v>76</v>
      </c>
    </row>
    <row r="12" spans="1:9" ht="15" x14ac:dyDescent="0.2">
      <c r="A12" t="s">
        <v>68</v>
      </c>
      <c r="B12">
        <v>1</v>
      </c>
      <c r="C12">
        <v>0.65186584236632694</v>
      </c>
      <c r="D12">
        <v>0.65186584236632694</v>
      </c>
      <c r="E12">
        <v>193.58405506252626</v>
      </c>
      <c r="F12">
        <v>1.0691727384064036E-32</v>
      </c>
    </row>
    <row r="13" spans="1:9" ht="15" x14ac:dyDescent="0.2">
      <c r="A13" t="s">
        <v>69</v>
      </c>
      <c r="B13">
        <v>241</v>
      </c>
      <c r="C13">
        <v>0.81153206528059718</v>
      </c>
      <c r="D13">
        <v>3.367352967969283E-3</v>
      </c>
    </row>
    <row r="14" spans="1:9" ht="15.75" thickBot="1" x14ac:dyDescent="0.25">
      <c r="A14" s="26" t="s">
        <v>70</v>
      </c>
      <c r="B14" s="26">
        <v>242</v>
      </c>
      <c r="C14" s="26">
        <v>1.4633979076469241</v>
      </c>
      <c r="D14" s="26"/>
      <c r="E14" s="26"/>
      <c r="F14" s="26"/>
    </row>
    <row r="15" spans="1:9" ht="15.75" thickBot="1" x14ac:dyDescent="0.25"/>
    <row r="16" spans="1:9" ht="15.75" x14ac:dyDescent="0.25">
      <c r="A16" s="87"/>
      <c r="B16" s="87" t="s">
        <v>77</v>
      </c>
      <c r="C16" s="87" t="s">
        <v>65</v>
      </c>
      <c r="D16" s="87" t="s">
        <v>78</v>
      </c>
      <c r="E16" s="87" t="s">
        <v>79</v>
      </c>
      <c r="F16" s="87" t="s">
        <v>80</v>
      </c>
      <c r="G16" s="87" t="s">
        <v>81</v>
      </c>
      <c r="H16" s="87" t="s">
        <v>82</v>
      </c>
      <c r="I16" s="87" t="s">
        <v>83</v>
      </c>
    </row>
    <row r="17" spans="1:9" ht="15.75" thickBot="1" x14ac:dyDescent="0.25">
      <c r="A17" t="s">
        <v>71</v>
      </c>
      <c r="B17">
        <v>2.0723378045587153E-3</v>
      </c>
      <c r="C17">
        <v>3.772055524081904E-3</v>
      </c>
      <c r="D17">
        <v>0.54939217923180228</v>
      </c>
      <c r="E17">
        <v>0.58324504425017265</v>
      </c>
      <c r="F17">
        <v>-5.3580692038114434E-3</v>
      </c>
      <c r="G17">
        <v>9.502744812928874E-3</v>
      </c>
      <c r="H17">
        <v>-5.3580692038114434E-3</v>
      </c>
      <c r="I17">
        <v>9.502744812928874E-3</v>
      </c>
    </row>
    <row r="18" spans="1:9" ht="15.75" thickBot="1" x14ac:dyDescent="0.25">
      <c r="A18" s="26" t="s">
        <v>84</v>
      </c>
      <c r="B18" s="99">
        <v>1.1902597637516994</v>
      </c>
      <c r="C18" s="26">
        <v>8.5547428850033094E-2</v>
      </c>
      <c r="D18" s="26">
        <v>13.913448712038514</v>
      </c>
      <c r="E18" s="26">
        <v>1.0691727384064188E-32</v>
      </c>
      <c r="F18" s="26">
        <v>1.0217436295598392</v>
      </c>
      <c r="G18" s="26">
        <v>1.3587758979435596</v>
      </c>
      <c r="H18" s="26">
        <v>1.0217436295598392</v>
      </c>
      <c r="I18" s="26">
        <v>1.3587758979435596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4DA1-99A2-4A8D-AA29-4D71892E1EF6}">
  <dimension ref="A1:I18"/>
  <sheetViews>
    <sheetView workbookViewId="0">
      <selection activeCell="J10" sqref="J10"/>
    </sheetView>
  </sheetViews>
  <sheetFormatPr baseColWidth="10" defaultColWidth="8.83203125" defaultRowHeight="16" x14ac:dyDescent="0.2"/>
  <sheetData>
    <row r="1" spans="1:9" ht="15" x14ac:dyDescent="0.2">
      <c r="A1" t="s">
        <v>60</v>
      </c>
    </row>
    <row r="2" spans="1:9" ht="15.75" thickBot="1" x14ac:dyDescent="0.25"/>
    <row r="3" spans="1:9" ht="15.75" x14ac:dyDescent="0.25">
      <c r="A3" s="88" t="s">
        <v>61</v>
      </c>
      <c r="B3" s="88"/>
    </row>
    <row r="4" spans="1:9" ht="15" x14ac:dyDescent="0.2">
      <c r="A4" t="s">
        <v>62</v>
      </c>
      <c r="B4">
        <v>0.5067727848645005</v>
      </c>
    </row>
    <row r="5" spans="1:9" ht="15" x14ac:dyDescent="0.2">
      <c r="A5" t="s">
        <v>63</v>
      </c>
      <c r="B5">
        <v>0.25681865547932131</v>
      </c>
    </row>
    <row r="6" spans="1:9" ht="15" x14ac:dyDescent="0.2">
      <c r="A6" t="s">
        <v>64</v>
      </c>
      <c r="B6">
        <v>0.25373491546056332</v>
      </c>
    </row>
    <row r="7" spans="1:9" ht="15" x14ac:dyDescent="0.2">
      <c r="A7" t="s">
        <v>65</v>
      </c>
      <c r="B7">
        <v>3.9027388736265274E-2</v>
      </c>
    </row>
    <row r="8" spans="1:9" ht="15.75" thickBot="1" x14ac:dyDescent="0.25">
      <c r="A8" s="26" t="s">
        <v>66</v>
      </c>
      <c r="B8" s="26">
        <v>243</v>
      </c>
    </row>
    <row r="10" spans="1:9" ht="15.75" thickBot="1" x14ac:dyDescent="0.25">
      <c r="A10" t="s">
        <v>67</v>
      </c>
    </row>
    <row r="11" spans="1:9" ht="15.75" x14ac:dyDescent="0.25">
      <c r="A11" s="87"/>
      <c r="B11" s="87" t="s">
        <v>72</v>
      </c>
      <c r="C11" s="87" t="s">
        <v>73</v>
      </c>
      <c r="D11" s="87" t="s">
        <v>74</v>
      </c>
      <c r="E11" s="87" t="s">
        <v>75</v>
      </c>
      <c r="F11" s="87" t="s">
        <v>76</v>
      </c>
    </row>
    <row r="12" spans="1:9" ht="15" x14ac:dyDescent="0.2">
      <c r="A12" t="s">
        <v>68</v>
      </c>
      <c r="B12">
        <v>1</v>
      </c>
      <c r="C12">
        <v>0.12684921960096579</v>
      </c>
      <c r="D12">
        <v>0.12684921960096579</v>
      </c>
      <c r="E12">
        <v>83.281552244069132</v>
      </c>
      <c r="F12">
        <v>2.934698876897545E-17</v>
      </c>
    </row>
    <row r="13" spans="1:9" ht="15" x14ac:dyDescent="0.2">
      <c r="A13" t="s">
        <v>69</v>
      </c>
      <c r="B13">
        <v>241</v>
      </c>
      <c r="C13">
        <v>0.3670760342487473</v>
      </c>
      <c r="D13">
        <v>1.5231370715715654E-3</v>
      </c>
    </row>
    <row r="14" spans="1:9" ht="15.75" thickBot="1" x14ac:dyDescent="0.25">
      <c r="A14" s="26" t="s">
        <v>70</v>
      </c>
      <c r="B14" s="26">
        <v>242</v>
      </c>
      <c r="C14" s="26">
        <v>0.49392525384971309</v>
      </c>
      <c r="D14" s="26"/>
      <c r="E14" s="26"/>
      <c r="F14" s="26"/>
    </row>
    <row r="15" spans="1:9" ht="15.75" thickBot="1" x14ac:dyDescent="0.25"/>
    <row r="16" spans="1:9" ht="15.75" x14ac:dyDescent="0.25">
      <c r="A16" s="87"/>
      <c r="B16" s="87" t="s">
        <v>77</v>
      </c>
      <c r="C16" s="87" t="s">
        <v>65</v>
      </c>
      <c r="D16" s="87" t="s">
        <v>78</v>
      </c>
      <c r="E16" s="87" t="s">
        <v>79</v>
      </c>
      <c r="F16" s="87" t="s">
        <v>80</v>
      </c>
      <c r="G16" s="87" t="s">
        <v>81</v>
      </c>
      <c r="H16" s="87" t="s">
        <v>82</v>
      </c>
      <c r="I16" s="87" t="s">
        <v>83</v>
      </c>
    </row>
    <row r="17" spans="1:9" ht="15.75" thickBot="1" x14ac:dyDescent="0.25">
      <c r="A17" t="s">
        <v>71</v>
      </c>
      <c r="B17">
        <v>2.4058453634370064E-3</v>
      </c>
      <c r="C17">
        <v>2.5368994262293062E-3</v>
      </c>
      <c r="D17">
        <v>0.94834085205061103</v>
      </c>
      <c r="E17">
        <v>0.34390592291963251</v>
      </c>
      <c r="F17">
        <v>-2.5914817320522622E-3</v>
      </c>
      <c r="G17">
        <v>7.403172458926275E-3</v>
      </c>
      <c r="H17">
        <v>-2.5914817320522622E-3</v>
      </c>
      <c r="I17">
        <v>7.403172458926275E-3</v>
      </c>
    </row>
    <row r="18" spans="1:9" ht="15.75" thickBot="1" x14ac:dyDescent="0.25">
      <c r="A18" s="26" t="s">
        <v>84</v>
      </c>
      <c r="B18" s="99">
        <v>0.52505710564715558</v>
      </c>
      <c r="C18" s="26">
        <v>5.7535002276474706E-2</v>
      </c>
      <c r="D18" s="26">
        <v>9.1258726839721422</v>
      </c>
      <c r="E18" s="26">
        <v>2.9346988768978014E-17</v>
      </c>
      <c r="F18" s="26">
        <v>0.41172142397111139</v>
      </c>
      <c r="G18" s="26">
        <v>0.63839278732319982</v>
      </c>
      <c r="H18" s="26">
        <v>0.41172142397111139</v>
      </c>
      <c r="I18" s="26">
        <v>0.63839278732319982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CE7D-7E99-425E-9B55-9197A035E4C2}">
  <dimension ref="B1:E7"/>
  <sheetViews>
    <sheetView workbookViewId="0">
      <selection activeCell="C4" sqref="C4"/>
    </sheetView>
  </sheetViews>
  <sheetFormatPr baseColWidth="10" defaultColWidth="8.83203125" defaultRowHeight="16" x14ac:dyDescent="0.2"/>
  <cols>
    <col min="2" max="2" width="13.83203125" bestFit="1" customWidth="1"/>
    <col min="3" max="3" width="9.1640625" customWidth="1"/>
    <col min="4" max="4" width="9.83203125" customWidth="1"/>
    <col min="5" max="5" width="9" customWidth="1"/>
  </cols>
  <sheetData>
    <row r="1" spans="2:5" ht="15.75" thickBot="1" x14ac:dyDescent="0.25"/>
    <row r="2" spans="2:5" ht="15" x14ac:dyDescent="0.2">
      <c r="B2" s="91" t="s">
        <v>85</v>
      </c>
      <c r="C2" s="92">
        <v>0.1</v>
      </c>
    </row>
    <row r="3" spans="2:5" ht="15.75" thickBot="1" x14ac:dyDescent="0.25">
      <c r="B3" s="18" t="s">
        <v>86</v>
      </c>
      <c r="C3" s="93">
        <v>4.2900000000000001E-2</v>
      </c>
    </row>
    <row r="4" spans="2:5" ht="15.75" thickBot="1" x14ac:dyDescent="0.25"/>
    <row r="5" spans="2:5" ht="15" x14ac:dyDescent="0.2">
      <c r="B5" s="69" t="s">
        <v>49</v>
      </c>
      <c r="C5" s="16" t="str">
        <f>'Financial Data'!C4</f>
        <v>"AAPL"</v>
      </c>
      <c r="D5" s="16" t="str">
        <f>'Financial Data'!C5</f>
        <v>"JPM"</v>
      </c>
      <c r="E5" s="17" t="str">
        <f>'Financial Data'!C6</f>
        <v>"KO"</v>
      </c>
    </row>
    <row r="6" spans="2:5" ht="15" x14ac:dyDescent="0.2">
      <c r="B6" s="31" t="s">
        <v>87</v>
      </c>
      <c r="C6" s="48">
        <f>'AAPL Regression'!B18</f>
        <v>1.2441889958950512</v>
      </c>
      <c r="D6" s="48">
        <f>'JPM Regression'!B18</f>
        <v>1.1902597637516994</v>
      </c>
      <c r="E6" s="38">
        <f>'KO Regression'!B18</f>
        <v>0.52505710564715558</v>
      </c>
    </row>
    <row r="7" spans="2:5" ht="15.75" thickBot="1" x14ac:dyDescent="0.25">
      <c r="B7" s="72" t="s">
        <v>13</v>
      </c>
      <c r="C7" s="19">
        <f>$C$3+C6*($C$2-$C$3)</f>
        <v>0.11394319166560743</v>
      </c>
      <c r="D7" s="19">
        <f t="shared" ref="D7:E7" si="0">$C$3+D6*($C$2-$C$3)</f>
        <v>0.11086383251022205</v>
      </c>
      <c r="E7" s="20">
        <f t="shared" si="0"/>
        <v>7.2880760732452587E-2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87D7-924C-8F4A-B8C3-9227CD477984}">
  <dimension ref="A1:R508"/>
  <sheetViews>
    <sheetView tabSelected="1" zoomScale="75" zoomScaleNormal="49" workbookViewId="0">
      <selection activeCell="D10" sqref="D10"/>
    </sheetView>
  </sheetViews>
  <sheetFormatPr baseColWidth="10" defaultColWidth="10.83203125" defaultRowHeight="16" x14ac:dyDescent="0.2"/>
  <cols>
    <col min="1" max="1" width="14" bestFit="1" customWidth="1"/>
    <col min="2" max="2" width="18.1640625" bestFit="1" customWidth="1"/>
    <col min="3" max="3" width="20.5" bestFit="1" customWidth="1"/>
    <col min="4" max="4" width="16.83203125" bestFit="1" customWidth="1"/>
    <col min="5" max="5" width="22" bestFit="1" customWidth="1"/>
    <col min="6" max="6" width="24.1640625" bestFit="1" customWidth="1"/>
    <col min="7" max="7" width="22" customWidth="1"/>
    <col min="8" max="8" width="23" bestFit="1" customWidth="1"/>
    <col min="9" max="9" width="26.1640625" customWidth="1"/>
    <col min="10" max="10" width="22.1640625" customWidth="1"/>
    <col min="11" max="11" width="17.33203125" customWidth="1"/>
    <col min="12" max="12" width="14.33203125" customWidth="1"/>
    <col min="13" max="13" width="17.1640625" customWidth="1"/>
    <col min="14" max="14" width="18.1640625" customWidth="1"/>
    <col min="15" max="15" width="15.33203125" customWidth="1"/>
    <col min="16" max="16" width="15.83203125" bestFit="1" customWidth="1"/>
    <col min="17" max="17" width="12.83203125" customWidth="1"/>
    <col min="18" max="18" width="16.83203125" bestFit="1" customWidth="1"/>
    <col min="20" max="20" width="14.5" bestFit="1" customWidth="1"/>
    <col min="21" max="21" width="16.33203125" bestFit="1" customWidth="1"/>
  </cols>
  <sheetData>
    <row r="1" spans="1:5" ht="15.75" thickBot="1" x14ac:dyDescent="0.25"/>
    <row r="2" spans="1:5" ht="15" x14ac:dyDescent="0.2">
      <c r="A2" s="39" t="s">
        <v>27</v>
      </c>
      <c r="B2" s="3" t="s">
        <v>0</v>
      </c>
      <c r="C2" s="16" t="s">
        <v>1</v>
      </c>
      <c r="D2" s="17" t="s">
        <v>2</v>
      </c>
    </row>
    <row r="3" spans="1:5" ht="15" x14ac:dyDescent="0.2">
      <c r="B3" s="6" t="str">
        <f>'Financial Data'!C4</f>
        <v>"AAPL"</v>
      </c>
      <c r="C3" s="95">
        <f>'CAPM Calculations'!C7</f>
        <v>0.11394319166560743</v>
      </c>
      <c r="D3" s="89">
        <f ca="1">_xlfn.STDEV.S('Financial Data'!J11:J253)</f>
        <v>8.9306187937051223E-2</v>
      </c>
    </row>
    <row r="4" spans="1:5" ht="15" x14ac:dyDescent="0.2">
      <c r="B4" s="6" t="str">
        <f>'Financial Data'!C5</f>
        <v>"JPM"</v>
      </c>
      <c r="C4" s="95">
        <f>'CAPM Calculations'!D7</f>
        <v>0.11086383251022205</v>
      </c>
      <c r="D4" s="89">
        <f ca="1">_xlfn.STDEV.S('Financial Data'!O11:O253)</f>
        <v>7.7619762386484853E-2</v>
      </c>
    </row>
    <row r="5" spans="1:5" ht="15.75" thickBot="1" x14ac:dyDescent="0.25">
      <c r="B5" s="8" t="str">
        <f>'Financial Data'!C6</f>
        <v>"KO"</v>
      </c>
      <c r="C5" s="96">
        <f>'CAPM Calculations'!E7</f>
        <v>7.2880760732452587E-2</v>
      </c>
      <c r="D5" s="90">
        <f ca="1">_xlfn.STDEV.S('Financial Data'!T11:T253)</f>
        <v>4.5178401567751797E-2</v>
      </c>
    </row>
    <row r="6" spans="1:5" ht="15.75" thickBot="1" x14ac:dyDescent="0.25"/>
    <row r="7" spans="1:5" ht="15" x14ac:dyDescent="0.2">
      <c r="B7" s="56" t="s">
        <v>6</v>
      </c>
      <c r="C7" s="4" t="str">
        <f>B3</f>
        <v>"AAPL"</v>
      </c>
      <c r="D7" s="4" t="str">
        <f>B4</f>
        <v>"JPM"</v>
      </c>
      <c r="E7" s="5" t="str">
        <f>B5</f>
        <v>"KO"</v>
      </c>
    </row>
    <row r="8" spans="1:5" ht="15" x14ac:dyDescent="0.2">
      <c r="B8" s="6" t="str">
        <f>B3</f>
        <v>"AAPL"</v>
      </c>
      <c r="C8" s="63">
        <f ca="1">CORREL('Financial Data'!J11:J253,'Financial Data'!J11:J253)</f>
        <v>1</v>
      </c>
      <c r="D8" s="82">
        <f ca="1">CORREL('Financial Data'!J11:J253,'Financial Data'!O11:O253)</f>
        <v>0.23786853803834149</v>
      </c>
      <c r="E8" s="83">
        <f ca="1">CORREL('Financial Data'!J11:J253,'Financial Data'!T11:T253)</f>
        <v>0.26677271286851284</v>
      </c>
    </row>
    <row r="9" spans="1:5" ht="15" x14ac:dyDescent="0.2">
      <c r="B9" s="6" t="str">
        <f>B4</f>
        <v>"JPM"</v>
      </c>
      <c r="C9" s="82">
        <f ca="1">CORREL('Financial Data'!J11:J253,'Financial Data'!O11:O253)</f>
        <v>0.23786853803834149</v>
      </c>
      <c r="D9" s="63">
        <f ca="1">CORREL('Financial Data'!O11:O253,'Financial Data'!O11:O253)</f>
        <v>1</v>
      </c>
      <c r="E9" s="83">
        <f ca="1">CORREL('Financial Data'!O11:O253,'Financial Data'!T11:T253)</f>
        <v>0.3099055167389364</v>
      </c>
    </row>
    <row r="10" spans="1:5" ht="15.75" thickBot="1" x14ac:dyDescent="0.25">
      <c r="B10" s="8" t="str">
        <f>B5</f>
        <v>"KO"</v>
      </c>
      <c r="C10" s="97">
        <f ca="1">CORREL('Financial Data'!J11:J253,'Financial Data'!T11:T253)</f>
        <v>0.26677271286851284</v>
      </c>
      <c r="D10" s="97">
        <f ca="1">CORREL('Financial Data'!O11:O253,'Financial Data'!T11:T253)</f>
        <v>0.3099055167389364</v>
      </c>
      <c r="E10" s="66">
        <f ca="1">CORREL('Financial Data'!T11:T253,'Financial Data'!T11:T253)</f>
        <v>1</v>
      </c>
    </row>
    <row r="11" spans="1:5" ht="15.75" thickBot="1" x14ac:dyDescent="0.25"/>
    <row r="12" spans="1:5" ht="15" x14ac:dyDescent="0.2">
      <c r="B12" s="56" t="s">
        <v>7</v>
      </c>
      <c r="C12" s="4" t="str">
        <f>B3</f>
        <v>"AAPL"</v>
      </c>
      <c r="D12" s="4" t="str">
        <f>B4</f>
        <v>"JPM"</v>
      </c>
      <c r="E12" s="5" t="str">
        <f>B5</f>
        <v>"KO"</v>
      </c>
    </row>
    <row r="13" spans="1:5" ht="15" x14ac:dyDescent="0.2">
      <c r="B13" s="6" t="str">
        <f>B3</f>
        <v>"AAPL"</v>
      </c>
      <c r="C13" s="13">
        <f ca="1">C8*D3*D3</f>
        <v>7.9755952038479128E-3</v>
      </c>
      <c r="D13" s="11">
        <f ca="1">D8*D3*D4</f>
        <v>1.6488868863113201E-3</v>
      </c>
      <c r="E13" s="12">
        <f ca="1">E8*D3*D5</f>
        <v>1.0763507513861822E-3</v>
      </c>
    </row>
    <row r="14" spans="1:5" ht="15" x14ac:dyDescent="0.2">
      <c r="B14" s="6" t="str">
        <f>B4</f>
        <v>"JPM"</v>
      </c>
      <c r="C14" s="14">
        <f ca="1">C9*D3*D4</f>
        <v>1.6488868863113201E-3</v>
      </c>
      <c r="D14" s="1">
        <f ca="1">D9*D4*D4</f>
        <v>6.0248275129343686E-3</v>
      </c>
      <c r="E14" s="7">
        <f ca="1">E9*D4*D5</f>
        <v>1.0867570784258737E-3</v>
      </c>
    </row>
    <row r="15" spans="1:5" ht="15.75" thickBot="1" x14ac:dyDescent="0.25">
      <c r="B15" s="8" t="str">
        <f>B5</f>
        <v>"KO"</v>
      </c>
      <c r="C15" s="15">
        <f ca="1">C10*D3*D5</f>
        <v>1.0763507513861822E-3</v>
      </c>
      <c r="D15" s="9">
        <f ca="1">D10*D4*D5</f>
        <v>1.0867570784258737E-3</v>
      </c>
      <c r="E15" s="10">
        <f ca="1">E10*D5*D5</f>
        <v>2.0410879682170378E-3</v>
      </c>
    </row>
    <row r="24" spans="1:14" ht="15.75" thickBot="1" x14ac:dyDescent="0.25"/>
    <row r="25" spans="1:14" ht="19.5" x14ac:dyDescent="0.35">
      <c r="A25" s="40" t="s">
        <v>33</v>
      </c>
      <c r="B25" s="21" t="s">
        <v>10</v>
      </c>
      <c r="C25" s="16" t="s">
        <v>11</v>
      </c>
      <c r="D25" s="16" t="s">
        <v>12</v>
      </c>
      <c r="E25" s="16" t="s">
        <v>16</v>
      </c>
      <c r="F25" s="17" t="s">
        <v>8</v>
      </c>
      <c r="H25" s="40" t="s">
        <v>28</v>
      </c>
      <c r="I25" s="53" t="s">
        <v>17</v>
      </c>
      <c r="J25" s="22" t="s">
        <v>18</v>
      </c>
      <c r="K25" s="17" t="s">
        <v>2</v>
      </c>
    </row>
    <row r="26" spans="1:14" ht="15.75" thickBot="1" x14ac:dyDescent="0.25">
      <c r="B26" s="41">
        <v>1</v>
      </c>
      <c r="C26">
        <v>1</v>
      </c>
      <c r="D26">
        <f>1-B26-C26</f>
        <v>-1</v>
      </c>
      <c r="E26">
        <f t="shared" ref="E26:E89" si="0">B26*$C$3+C26*$C$4+D26*$C$5</f>
        <v>0.1519262634433769</v>
      </c>
      <c r="F26" s="42" cm="1">
        <f t="array" aca="1" ref="F26" ca="1">SQRT(MMULT(MMULT(B26:D26,$C$13:$E$15),TRANSPOSE(B26:D26)))</f>
        <v>0.1225278286676045</v>
      </c>
      <c r="I26" s="8"/>
      <c r="J26" s="94">
        <f>'CAPM Calculations'!C3</f>
        <v>4.2900000000000001E-2</v>
      </c>
      <c r="K26" s="10">
        <v>0</v>
      </c>
    </row>
    <row r="27" spans="1:14" ht="15" x14ac:dyDescent="0.2">
      <c r="B27" s="41">
        <v>1</v>
      </c>
      <c r="C27">
        <v>0.9</v>
      </c>
      <c r="D27">
        <f t="shared" ref="D27:D90" si="1">1-B27-C27</f>
        <v>-0.9</v>
      </c>
      <c r="E27">
        <f t="shared" si="0"/>
        <v>0.14812795626559994</v>
      </c>
      <c r="F27" s="42" cm="1">
        <f t="array" aca="1" ref="F27" ca="1">SQRT(MMULT(MMULT(B27:D27,$C$13:$E$15),TRANSPOSE(B27:D27)))</f>
        <v>0.11738400793717978</v>
      </c>
    </row>
    <row r="28" spans="1:14" ht="15" x14ac:dyDescent="0.2">
      <c r="B28" s="41">
        <v>1</v>
      </c>
      <c r="C28">
        <v>0.8</v>
      </c>
      <c r="D28">
        <f t="shared" si="1"/>
        <v>-0.8</v>
      </c>
      <c r="E28">
        <f t="shared" si="0"/>
        <v>0.144329649087823</v>
      </c>
      <c r="F28" s="42" cm="1">
        <f t="array" aca="1" ref="F28" ca="1">SQRT(MMULT(MMULT(B28:D28,$C$13:$E$15),TRANSPOSE(B28:D28)))</f>
        <v>0.11252906232293912</v>
      </c>
    </row>
    <row r="29" spans="1:14" ht="15.75" thickBot="1" x14ac:dyDescent="0.25">
      <c r="B29" s="41">
        <v>1</v>
      </c>
      <c r="C29">
        <v>0.7</v>
      </c>
      <c r="D29">
        <f t="shared" si="1"/>
        <v>-0.7</v>
      </c>
      <c r="E29">
        <f t="shared" si="0"/>
        <v>0.14053134191004604</v>
      </c>
      <c r="F29" s="42" cm="1">
        <f t="array" aca="1" ref="F29" ca="1">SQRT(MMULT(MMULT(B29:D29,$C$13:$E$15),TRANSPOSE(B29:D29)))</f>
        <v>0.10800195573067155</v>
      </c>
    </row>
    <row r="30" spans="1:14" ht="16.5" thickBot="1" x14ac:dyDescent="0.3">
      <c r="B30" s="41">
        <v>1</v>
      </c>
      <c r="C30">
        <v>0.6</v>
      </c>
      <c r="D30">
        <f t="shared" si="1"/>
        <v>-0.6</v>
      </c>
      <c r="E30">
        <f t="shared" si="0"/>
        <v>0.13673303473226911</v>
      </c>
      <c r="F30" s="42" cm="1">
        <f t="array" aca="1" ref="F30" ca="1">SQRT(MMULT(MMULT(B30:D30,$C$13:$E$15),TRANSPOSE(B30:D30)))</f>
        <v>0.10384557305203701</v>
      </c>
      <c r="H30" s="40" t="s">
        <v>29</v>
      </c>
      <c r="I30" s="54" t="s">
        <v>9</v>
      </c>
      <c r="J30" s="23">
        <v>1</v>
      </c>
      <c r="K30" s="23">
        <v>1</v>
      </c>
      <c r="L30" s="24">
        <v>1</v>
      </c>
    </row>
    <row r="31" spans="1:14" ht="15.75" thickBot="1" x14ac:dyDescent="0.25">
      <c r="B31" s="41">
        <v>1</v>
      </c>
      <c r="C31">
        <v>0.5</v>
      </c>
      <c r="D31">
        <f t="shared" si="1"/>
        <v>-0.5</v>
      </c>
      <c r="E31">
        <f t="shared" si="0"/>
        <v>0.13293472755449218</v>
      </c>
      <c r="F31" s="42" cm="1">
        <f t="array" aca="1" ref="F31" ca="1">SQRT(MMULT(MMULT(B31:D31,$C$13:$E$15),TRANSPOSE(B31:D31)))</f>
        <v>0.10010610206100309</v>
      </c>
    </row>
    <row r="32" spans="1:14" ht="19.5" x14ac:dyDescent="0.35">
      <c r="B32" s="41">
        <v>1</v>
      </c>
      <c r="C32">
        <v>0.4</v>
      </c>
      <c r="D32">
        <f t="shared" si="1"/>
        <v>-0.4</v>
      </c>
      <c r="E32">
        <f t="shared" si="0"/>
        <v>0.12913642037671522</v>
      </c>
      <c r="F32" s="42" cm="1">
        <f t="array" aca="1" ref="F32" ca="1">SQRT(MMULT(MMULT(B32:D32,$C$13:$E$15),TRANSPOSE(B32:D32)))</f>
        <v>9.6831855934273861E-2</v>
      </c>
      <c r="I32" s="55" t="s">
        <v>15</v>
      </c>
      <c r="J32" s="16" t="s">
        <v>10</v>
      </c>
      <c r="K32" s="16" t="s">
        <v>11</v>
      </c>
      <c r="L32" s="16" t="s">
        <v>12</v>
      </c>
      <c r="M32" s="16" t="s">
        <v>13</v>
      </c>
      <c r="N32" s="17" t="s">
        <v>14</v>
      </c>
    </row>
    <row r="33" spans="2:15" ht="15.75" thickBot="1" x14ac:dyDescent="0.25">
      <c r="B33" s="41">
        <v>1</v>
      </c>
      <c r="C33">
        <v>0.3</v>
      </c>
      <c r="D33">
        <f t="shared" si="1"/>
        <v>-0.3</v>
      </c>
      <c r="E33">
        <f t="shared" si="0"/>
        <v>0.12533811319893828</v>
      </c>
      <c r="F33" s="42" cm="1">
        <f t="array" aca="1" ref="F33" ca="1">SQRT(MMULT(MMULT(B33:D33,$C$13:$E$15),TRANSPOSE(B33:D33)))</f>
        <v>9.4071425013071669E-2</v>
      </c>
      <c r="I33" s="18"/>
      <c r="J33" s="19" cm="1">
        <f t="array" aca="1" ref="J33:L33" ca="1">(MMULT(TRANSPOSE(C3:C5)-$J$26*J30:L30,MINVERSE(C13:E15))/(MMULT(MMULT(TRANSPOSE(C3:C5)-$J$26*J30:L30,MINVERSE(C13:E15)),TRANSPOSE(J30:L30))))</f>
        <v>0.29023478573131228</v>
      </c>
      <c r="K33" s="19">
        <f ca="1"/>
        <v>0.38616427678945414</v>
      </c>
      <c r="L33" s="19">
        <f ca="1"/>
        <v>0.32360093747923357</v>
      </c>
      <c r="M33" s="19">
        <f ca="1">J33*$C$3+K33*$C$4+L33*$C$5</f>
        <v>9.9466212019247865E-2</v>
      </c>
      <c r="N33" s="20" cm="1">
        <f t="array" aca="1" ref="N33" ca="1">SQRT(MMULT(MMULT(J33:L33,$C$13:$E$15),TRANSPOSE(J33:L33)))</f>
        <v>5.125828283834491E-2</v>
      </c>
    </row>
    <row r="34" spans="2:15" ht="15" x14ac:dyDescent="0.2">
      <c r="B34" s="41">
        <v>1</v>
      </c>
      <c r="C34">
        <v>0.2</v>
      </c>
      <c r="D34">
        <f t="shared" si="1"/>
        <v>-0.2</v>
      </c>
      <c r="E34">
        <f t="shared" si="0"/>
        <v>0.12153980602116132</v>
      </c>
      <c r="F34" s="42" cm="1">
        <f t="array" aca="1" ref="F34" ca="1">SQRT(MMULT(MMULT(B34:D34,$C$13:$E$15),TRANSPOSE(B34:D34)))</f>
        <v>9.1871136440069986E-2</v>
      </c>
    </row>
    <row r="35" spans="2:15" ht="15" x14ac:dyDescent="0.2">
      <c r="B35" s="41">
        <v>1</v>
      </c>
      <c r="C35">
        <v>0.1</v>
      </c>
      <c r="D35">
        <f t="shared" si="1"/>
        <v>-0.1</v>
      </c>
      <c r="E35">
        <f t="shared" si="0"/>
        <v>0.11774149884338438</v>
      </c>
      <c r="F35" s="42" cm="1">
        <f t="array" aca="1" ref="F35" ca="1">SQRT(MMULT(MMULT(B35:D35,$C$13:$E$15),TRANSPOSE(B35:D35)))</f>
        <v>9.0271958237738134E-2</v>
      </c>
    </row>
    <row r="36" spans="2:15" ht="15.75" thickBot="1" x14ac:dyDescent="0.25">
      <c r="B36" s="41">
        <v>1</v>
      </c>
      <c r="C36">
        <v>0</v>
      </c>
      <c r="D36">
        <f t="shared" si="1"/>
        <v>0</v>
      </c>
      <c r="E36">
        <f t="shared" si="0"/>
        <v>0.11394319166560743</v>
      </c>
      <c r="F36" s="42" cm="1">
        <f t="array" aca="1" ref="F36" ca="1">SQRT(MMULT(MMULT(B36:D36,$C$13:$E$15),TRANSPOSE(B36:D36)))</f>
        <v>8.9306187937051223E-2</v>
      </c>
    </row>
    <row r="37" spans="2:15" ht="15" x14ac:dyDescent="0.2">
      <c r="B37" s="41">
        <v>1</v>
      </c>
      <c r="C37">
        <v>-0.1</v>
      </c>
      <c r="D37">
        <f t="shared" si="1"/>
        <v>0.1</v>
      </c>
      <c r="E37">
        <f t="shared" si="0"/>
        <v>0.11014488448783048</v>
      </c>
      <c r="F37" s="42" cm="1">
        <f t="array" aca="1" ref="F37" ca="1">SQRT(MMULT(MMULT(B37:D37,$C$13:$E$15),TRANSPOSE(B37:D37)))</f>
        <v>8.8994449209520265E-2</v>
      </c>
      <c r="H37" s="40" t="s">
        <v>30</v>
      </c>
      <c r="I37" s="55" t="s">
        <v>19</v>
      </c>
      <c r="J37" s="16" t="s">
        <v>18</v>
      </c>
      <c r="K37" s="17" t="s">
        <v>2</v>
      </c>
    </row>
    <row r="38" spans="2:15" ht="15" x14ac:dyDescent="0.2">
      <c r="B38" s="41">
        <v>1</v>
      </c>
      <c r="C38">
        <v>-0.2</v>
      </c>
      <c r="D38">
        <f t="shared" si="1"/>
        <v>0.2</v>
      </c>
      <c r="E38">
        <f t="shared" si="0"/>
        <v>0.10634657731005354</v>
      </c>
      <c r="F38" s="42" cm="1">
        <f t="array" aca="1" ref="F38" ca="1">SQRT(MMULT(MMULT(B38:D38,$C$13:$E$15),TRANSPOSE(B38:D38)))</f>
        <v>8.9343588482049693E-2</v>
      </c>
      <c r="I38" s="31" t="s">
        <v>25</v>
      </c>
      <c r="J38" s="1">
        <f>J26</f>
        <v>4.2900000000000001E-2</v>
      </c>
      <c r="K38" s="38">
        <f>K26</f>
        <v>0</v>
      </c>
    </row>
    <row r="39" spans="2:15" ht="15" x14ac:dyDescent="0.2">
      <c r="B39" s="41">
        <v>1</v>
      </c>
      <c r="C39">
        <v>-0.3</v>
      </c>
      <c r="D39">
        <f t="shared" si="1"/>
        <v>0.3</v>
      </c>
      <c r="E39">
        <f t="shared" si="0"/>
        <v>0.10254827013227658</v>
      </c>
      <c r="F39" s="42" cm="1">
        <f t="array" aca="1" ref="F39" ca="1">SQRT(MMULT(MMULT(B39:D39,$C$13:$E$15),TRANSPOSE(B39:D39)))</f>
        <v>9.0345944248094501E-2</v>
      </c>
      <c r="I39" s="32" t="s">
        <v>15</v>
      </c>
      <c r="J39" s="33">
        <f ca="1">M33</f>
        <v>9.9466212019247865E-2</v>
      </c>
      <c r="K39" s="34">
        <f ca="1">N33</f>
        <v>5.125828283834491E-2</v>
      </c>
    </row>
    <row r="40" spans="2:15" ht="15.75" thickBot="1" x14ac:dyDescent="0.25">
      <c r="B40" s="41">
        <v>1</v>
      </c>
      <c r="C40">
        <v>-0.4</v>
      </c>
      <c r="D40">
        <f t="shared" si="1"/>
        <v>0.4</v>
      </c>
      <c r="E40">
        <f t="shared" si="0"/>
        <v>9.8749962954499629E-2</v>
      </c>
      <c r="F40" s="42" cm="1">
        <f t="array" aca="1" ref="F40" ca="1">SQRT(MMULT(MMULT(B40:D40,$C$13:$E$15),TRANSPOSE(B40:D40)))</f>
        <v>9.1980163664758433E-2</v>
      </c>
      <c r="I40" s="35" t="s">
        <v>20</v>
      </c>
      <c r="J40" s="36">
        <f ca="1">J38+5*(J39-J38)</f>
        <v>0.32573106009623931</v>
      </c>
      <c r="K40" s="37">
        <f ca="1">5*K39</f>
        <v>0.25629141419172452</v>
      </c>
    </row>
    <row r="41" spans="2:15" ht="15" x14ac:dyDescent="0.2">
      <c r="B41" s="41">
        <v>1</v>
      </c>
      <c r="C41">
        <v>-0.5</v>
      </c>
      <c r="D41">
        <f t="shared" si="1"/>
        <v>0.5</v>
      </c>
      <c r="E41">
        <f t="shared" si="0"/>
        <v>9.4951655776722696E-2</v>
      </c>
      <c r="F41" s="42" cm="1">
        <f t="array" aca="1" ref="F41" ca="1">SQRT(MMULT(MMULT(B41:D41,$C$13:$E$15),TRANSPOSE(B41:D41)))</f>
        <v>9.421337166240093E-2</v>
      </c>
    </row>
    <row r="42" spans="2:15" ht="15" x14ac:dyDescent="0.2">
      <c r="B42" s="41">
        <v>1</v>
      </c>
      <c r="C42">
        <v>-0.6</v>
      </c>
      <c r="D42">
        <f t="shared" si="1"/>
        <v>0.6</v>
      </c>
      <c r="E42">
        <f t="shared" si="0"/>
        <v>9.1153348598945749E-2</v>
      </c>
      <c r="F42" s="42" cm="1">
        <f t="array" aca="1" ref="F42" ca="1">SQRT(MMULT(MMULT(B42:D42,$C$13:$E$15),TRANSPOSE(B42:D42)))</f>
        <v>9.7004207737013265E-2</v>
      </c>
    </row>
    <row r="43" spans="2:15" ht="15.75" thickBot="1" x14ac:dyDescent="0.25">
      <c r="B43" s="41">
        <v>1</v>
      </c>
      <c r="C43">
        <v>-0.7</v>
      </c>
      <c r="D43">
        <f t="shared" si="1"/>
        <v>0.7</v>
      </c>
      <c r="E43">
        <f t="shared" si="0"/>
        <v>8.7355041421168816E-2</v>
      </c>
      <c r="F43" s="42" cm="1">
        <f t="array" aca="1" ref="F43" ca="1">SQRT(MMULT(MMULT(B43:D43,$C$13:$E$15),TRANSPOSE(B43:D43)))</f>
        <v>0.10030613771778651</v>
      </c>
    </row>
    <row r="44" spans="2:15" ht="19.5" x14ac:dyDescent="0.35">
      <c r="B44" s="41">
        <v>1</v>
      </c>
      <c r="C44">
        <v>-0.8</v>
      </c>
      <c r="D44">
        <f t="shared" si="1"/>
        <v>0.8</v>
      </c>
      <c r="E44">
        <f t="shared" si="0"/>
        <v>8.3556734243391856E-2</v>
      </c>
      <c r="F44" s="42" cm="1">
        <f t="array" aca="1" ref="F44" ca="1">SQRT(MMULT(MMULT(B44:D44,$C$13:$E$15),TRANSPOSE(B44:D44)))</f>
        <v>0.10407052529664426</v>
      </c>
      <c r="H44" s="40" t="s">
        <v>31</v>
      </c>
      <c r="I44" s="55" t="s">
        <v>21</v>
      </c>
      <c r="J44" s="16" t="s">
        <v>10</v>
      </c>
      <c r="K44" s="16" t="s">
        <v>11</v>
      </c>
      <c r="L44" s="16" t="s">
        <v>12</v>
      </c>
      <c r="M44" s="16" t="s">
        <v>13</v>
      </c>
      <c r="N44" s="16" t="s">
        <v>2</v>
      </c>
      <c r="O44" s="17" t="s">
        <v>22</v>
      </c>
    </row>
    <row r="45" spans="2:15" ht="15" x14ac:dyDescent="0.2">
      <c r="B45" s="41">
        <v>1</v>
      </c>
      <c r="C45">
        <v>-0.9</v>
      </c>
      <c r="D45">
        <f t="shared" si="1"/>
        <v>0.9</v>
      </c>
      <c r="E45">
        <f t="shared" si="0"/>
        <v>7.9758427065614909E-2</v>
      </c>
      <c r="F45" s="42" cm="1">
        <f t="array" aca="1" ref="F45" ca="1">SQRT(MMULT(MMULT(B45:D45,$C$13:$E$15),TRANSPOSE(B45:D45)))</f>
        <v>0.10824913502502174</v>
      </c>
      <c r="I45" s="32"/>
      <c r="J45" s="48">
        <v>0.28683664880800536</v>
      </c>
      <c r="K45" s="49">
        <v>0.38517774477721572</v>
      </c>
      <c r="L45" s="48">
        <v>0.32798560839226804</v>
      </c>
      <c r="M45" s="48">
        <f>J45*$C$3+K45*$C$4+L45*$C$5</f>
        <v>9.9289204884422166E-2</v>
      </c>
      <c r="N45" s="48" cm="1">
        <f t="array" aca="1" ref="N45" ca="1">SQRT(MMULT(MMULT(J45:L45,$C$13:$E$15),TRANSPOSE(J45:L45)))</f>
        <v>5.1098678317573094E-2</v>
      </c>
      <c r="O45" s="98">
        <f>J45+K45+L45</f>
        <v>1.0000000019774891</v>
      </c>
    </row>
    <row r="46" spans="2:15" ht="15" x14ac:dyDescent="0.2">
      <c r="B46" s="41">
        <v>1</v>
      </c>
      <c r="C46">
        <v>-1</v>
      </c>
      <c r="D46">
        <f t="shared" si="1"/>
        <v>1</v>
      </c>
      <c r="E46">
        <f t="shared" si="0"/>
        <v>7.5960119887837962E-2</v>
      </c>
      <c r="F46" s="42" cm="1">
        <f t="array" aca="1" ref="F46" ca="1">SQRT(MMULT(MMULT(B46:D46,$C$13:$E$15),TRANSPOSE(B46:D46)))</f>
        <v>0.11279594078820965</v>
      </c>
      <c r="I46" s="28"/>
      <c r="J46" s="29"/>
      <c r="K46" s="29"/>
      <c r="L46" s="29"/>
      <c r="M46" s="29"/>
      <c r="N46" s="29"/>
      <c r="O46" s="30"/>
    </row>
    <row r="47" spans="2:15" ht="19" thickBot="1" x14ac:dyDescent="0.3">
      <c r="B47" s="41">
        <v>0.9</v>
      </c>
      <c r="C47">
        <v>1</v>
      </c>
      <c r="D47">
        <f t="shared" si="1"/>
        <v>-0.9</v>
      </c>
      <c r="E47">
        <f t="shared" si="0"/>
        <v>0.14782002035006142</v>
      </c>
      <c r="F47" s="42" cm="1">
        <f t="array" aca="1" ref="F47" ca="1">SQRT(MMULT(MMULT(B47:D47,$C$13:$E$15),TRANSPOSE(B47:D47)))</f>
        <v>0.11578638227034804</v>
      </c>
      <c r="I47" s="8" t="s">
        <v>23</v>
      </c>
      <c r="J47" s="74" t="s">
        <v>24</v>
      </c>
      <c r="K47" s="19">
        <f ca="1">(M45-J26)/N45</f>
        <v>1.103535487434117</v>
      </c>
      <c r="L47" s="26"/>
      <c r="M47" s="26"/>
      <c r="N47" s="26"/>
      <c r="O47" s="27"/>
    </row>
    <row r="48" spans="2:15" ht="15" x14ac:dyDescent="0.2">
      <c r="B48" s="41">
        <v>0.9</v>
      </c>
      <c r="C48">
        <v>0.9</v>
      </c>
      <c r="D48">
        <f t="shared" si="1"/>
        <v>-0.8</v>
      </c>
      <c r="E48">
        <f t="shared" si="0"/>
        <v>0.14402171317228449</v>
      </c>
      <c r="F48" s="42" cm="1">
        <f t="array" aca="1" ref="F48" ca="1">SQRT(MMULT(MMULT(B48:D48,$C$13:$E$15),TRANSPOSE(B48:D48)))</f>
        <v>0.11046700946955851</v>
      </c>
    </row>
    <row r="49" spans="2:18" ht="15" x14ac:dyDescent="0.2">
      <c r="B49" s="41">
        <v>0.9</v>
      </c>
      <c r="C49">
        <v>0.8</v>
      </c>
      <c r="D49">
        <f t="shared" si="1"/>
        <v>-0.70000000000000007</v>
      </c>
      <c r="E49">
        <f t="shared" si="0"/>
        <v>0.14022340599450753</v>
      </c>
      <c r="F49" s="42" cm="1">
        <f t="array" aca="1" ref="F49" ca="1">SQRT(MMULT(MMULT(B49:D49,$C$13:$E$15),TRANSPOSE(B49:D49)))</f>
        <v>0.10543852270174259</v>
      </c>
    </row>
    <row r="50" spans="2:18" ht="15.75" thickBot="1" x14ac:dyDescent="0.25">
      <c r="B50" s="41">
        <v>0.9</v>
      </c>
      <c r="C50">
        <v>0.7</v>
      </c>
      <c r="D50">
        <f t="shared" si="1"/>
        <v>-0.6</v>
      </c>
      <c r="E50">
        <f t="shared" si="0"/>
        <v>0.13642509881673059</v>
      </c>
      <c r="F50" s="42" cm="1">
        <f t="array" aca="1" ref="F50" ca="1">SQRT(MMULT(MMULT(B50:D50,$C$13:$E$15),TRANSPOSE(B50:D50)))</f>
        <v>0.10074448860553234</v>
      </c>
    </row>
    <row r="51" spans="2:18" ht="15" x14ac:dyDescent="0.2">
      <c r="B51" s="41">
        <v>0.9</v>
      </c>
      <c r="C51">
        <v>0.6</v>
      </c>
      <c r="D51">
        <f t="shared" si="1"/>
        <v>-0.5</v>
      </c>
      <c r="E51">
        <f t="shared" si="0"/>
        <v>0.13262679163895363</v>
      </c>
      <c r="F51" s="42" cm="1">
        <f t="array" aca="1" ref="F51" ca="1">SQRT(MMULT(MMULT(B51:D51,$C$13:$E$15),TRANSPOSE(B51:D51)))</f>
        <v>9.6433759263758759E-2</v>
      </c>
      <c r="H51" s="40" t="s">
        <v>32</v>
      </c>
      <c r="I51" s="53" t="s">
        <v>35</v>
      </c>
      <c r="J51" s="22" t="s">
        <v>18</v>
      </c>
      <c r="K51" s="17" t="s">
        <v>26</v>
      </c>
    </row>
    <row r="52" spans="2:18" ht="15" x14ac:dyDescent="0.2">
      <c r="B52" s="41">
        <v>0.9</v>
      </c>
      <c r="C52">
        <v>0.5</v>
      </c>
      <c r="D52">
        <f t="shared" si="1"/>
        <v>-0.4</v>
      </c>
      <c r="E52">
        <f t="shared" si="0"/>
        <v>0.12882848446117667</v>
      </c>
      <c r="F52" s="42" cm="1">
        <f t="array" aca="1" ref="F52" ca="1">SQRT(MMULT(MMULT(B52:D52,$C$13:$E$15),TRANSPOSE(B52:D52)))</f>
        <v>9.2559904351597694E-2</v>
      </c>
      <c r="I52" s="6" t="s">
        <v>17</v>
      </c>
      <c r="J52" s="14">
        <f>J26</f>
        <v>4.2900000000000001E-2</v>
      </c>
      <c r="K52" s="7">
        <f>K26</f>
        <v>0</v>
      </c>
    </row>
    <row r="53" spans="2:18" ht="15" x14ac:dyDescent="0.2">
      <c r="B53" s="41">
        <v>0.9</v>
      </c>
      <c r="C53">
        <v>0.4</v>
      </c>
      <c r="D53">
        <f t="shared" si="1"/>
        <v>-0.30000000000000004</v>
      </c>
      <c r="E53">
        <f t="shared" si="0"/>
        <v>0.12503017728339974</v>
      </c>
      <c r="F53" s="42" cm="1">
        <f t="array" aca="1" ref="F53" ca="1">SQRT(MMULT(MMULT(B53:D53,$C$13:$E$15),TRANSPOSE(B53:D53)))</f>
        <v>8.9179873782705282E-2</v>
      </c>
      <c r="I53" s="50" t="s">
        <v>21</v>
      </c>
      <c r="J53" s="33">
        <f>M45</f>
        <v>9.9289204884422166E-2</v>
      </c>
      <c r="K53" s="34">
        <f ca="1">N45</f>
        <v>5.1098678317573094E-2</v>
      </c>
    </row>
    <row r="54" spans="2:18" ht="15.75" thickBot="1" x14ac:dyDescent="0.25">
      <c r="B54" s="41">
        <v>0.9</v>
      </c>
      <c r="C54">
        <v>0.3</v>
      </c>
      <c r="D54">
        <f t="shared" si="1"/>
        <v>-0.2</v>
      </c>
      <c r="E54">
        <f t="shared" si="0"/>
        <v>0.12123187010562278</v>
      </c>
      <c r="F54" s="42" cm="1">
        <f t="array" aca="1" ref="F54" ca="1">SQRT(MMULT(MMULT(B54:D54,$C$13:$E$15),TRANSPOSE(B54:D54)))</f>
        <v>8.6351675772434008E-2</v>
      </c>
      <c r="I54" s="51" t="s">
        <v>20</v>
      </c>
      <c r="J54" s="52">
        <f>J52+5*(J53-J52)</f>
        <v>0.3248460244221108</v>
      </c>
      <c r="K54" s="37">
        <f ca="1">5*K53</f>
        <v>0.25549339158786549</v>
      </c>
    </row>
    <row r="55" spans="2:18" ht="15" x14ac:dyDescent="0.2">
      <c r="B55" s="41">
        <v>0.9</v>
      </c>
      <c r="C55">
        <v>0.2</v>
      </c>
      <c r="D55">
        <f t="shared" si="1"/>
        <v>-0.10000000000000003</v>
      </c>
      <c r="E55">
        <f t="shared" si="0"/>
        <v>0.11743356292784585</v>
      </c>
      <c r="F55" s="42" cm="1">
        <f t="array" aca="1" ref="F55" ca="1">SQRT(MMULT(MMULT(B55:D55,$C$13:$E$15),TRANSPOSE(B55:D55)))</f>
        <v>8.4130980952333373E-2</v>
      </c>
    </row>
    <row r="56" spans="2:18" ht="15" x14ac:dyDescent="0.2">
      <c r="B56" s="41">
        <v>0.9</v>
      </c>
      <c r="C56">
        <v>0.1</v>
      </c>
      <c r="D56">
        <f t="shared" si="1"/>
        <v>0</v>
      </c>
      <c r="E56">
        <f t="shared" si="0"/>
        <v>0.1136352557500689</v>
      </c>
      <c r="F56" s="42" cm="1">
        <f t="array" aca="1" ref="F56" ca="1">SQRT(MMULT(MMULT(B56:D56,$C$13:$E$15),TRANSPOSE(B56:D56)))</f>
        <v>8.2566821603972329E-2</v>
      </c>
    </row>
    <row r="57" spans="2:18" ht="15.75" thickBot="1" x14ac:dyDescent="0.25">
      <c r="B57" s="41">
        <v>0.9</v>
      </c>
      <c r="C57">
        <v>0</v>
      </c>
      <c r="D57">
        <f t="shared" si="1"/>
        <v>9.9999999999999978E-2</v>
      </c>
      <c r="E57">
        <f t="shared" si="0"/>
        <v>0.10983694857229195</v>
      </c>
      <c r="F57" s="42" cm="1">
        <f t="array" aca="1" ref="F57" ca="1">SQRT(MMULT(MMULT(B57:D57,$C$13:$E$15),TRANSPOSE(B57:D57)))</f>
        <v>8.1696916282369511E-2</v>
      </c>
    </row>
    <row r="58" spans="2:18" x14ac:dyDescent="0.2">
      <c r="B58" s="41">
        <v>0.9</v>
      </c>
      <c r="C58">
        <v>-0.1</v>
      </c>
      <c r="D58">
        <f t="shared" si="1"/>
        <v>0.19999999999999998</v>
      </c>
      <c r="E58">
        <f t="shared" si="0"/>
        <v>0.10603864139451499</v>
      </c>
      <c r="F58" s="42" cm="1">
        <f t="array" aca="1" ref="F58" ca="1">SQRT(MMULT(MMULT(B58:D58,$C$13:$E$15),TRANSPOSE(B58:D58)))</f>
        <v>8.1543486906072313E-2</v>
      </c>
      <c r="H58" s="40" t="s">
        <v>34</v>
      </c>
      <c r="I58" s="69" t="s">
        <v>38</v>
      </c>
      <c r="J58" s="70">
        <v>0.02</v>
      </c>
    </row>
    <row r="59" spans="2:18" x14ac:dyDescent="0.2">
      <c r="B59" s="41">
        <v>0.9</v>
      </c>
      <c r="C59">
        <v>-0.2</v>
      </c>
      <c r="D59">
        <f t="shared" si="1"/>
        <v>0.3</v>
      </c>
      <c r="E59">
        <f t="shared" si="0"/>
        <v>0.10224033421673805</v>
      </c>
      <c r="F59" s="42" cm="1">
        <f t="array" aca="1" ref="F59" ca="1">SQRT(MMULT(MMULT(B59:D59,$C$13:$E$15),TRANSPOSE(B59:D59)))</f>
        <v>8.2110549931413049E-2</v>
      </c>
      <c r="I59" s="31" t="s">
        <v>39</v>
      </c>
      <c r="J59" s="71">
        <v>40</v>
      </c>
    </row>
    <row r="60" spans="2:18" x14ac:dyDescent="0.2">
      <c r="B60" s="41">
        <v>0.9</v>
      </c>
      <c r="C60">
        <v>-0.3</v>
      </c>
      <c r="D60">
        <f t="shared" si="1"/>
        <v>0.39999999999999997</v>
      </c>
      <c r="E60">
        <f t="shared" si="0"/>
        <v>9.8442027038961114E-2</v>
      </c>
      <c r="F60" s="42" cm="1">
        <f t="array" aca="1" ref="F60" ca="1">SQRT(MMULT(MMULT(B60:D60,$C$13:$E$15),TRANSPOSE(B60:D60)))</f>
        <v>8.338340716091755E-2</v>
      </c>
      <c r="I60" s="31" t="s">
        <v>40</v>
      </c>
      <c r="J60" s="71">
        <v>0.02</v>
      </c>
    </row>
    <row r="61" spans="2:18" x14ac:dyDescent="0.2">
      <c r="B61" s="41">
        <v>0.9</v>
      </c>
      <c r="C61">
        <v>-0.4</v>
      </c>
      <c r="D61">
        <f t="shared" si="1"/>
        <v>0.5</v>
      </c>
      <c r="E61">
        <f t="shared" si="0"/>
        <v>9.4643719861184167E-2</v>
      </c>
      <c r="F61" s="42" cm="1">
        <f t="array" aca="1" ref="F61" ca="1">SQRT(MMULT(MMULT(B61:D61,$C$13:$E$15),TRANSPOSE(B61:D61)))</f>
        <v>8.5330479876616377E-2</v>
      </c>
      <c r="I61" s="31" t="s">
        <v>41</v>
      </c>
      <c r="J61" s="71">
        <v>20</v>
      </c>
    </row>
    <row r="62" spans="2:18" ht="17" thickBot="1" x14ac:dyDescent="0.25">
      <c r="B62" s="41">
        <v>0.9</v>
      </c>
      <c r="C62">
        <v>-0.5</v>
      </c>
      <c r="D62">
        <f t="shared" si="1"/>
        <v>0.6</v>
      </c>
      <c r="E62">
        <f t="shared" si="0"/>
        <v>9.0845412683407206E-2</v>
      </c>
      <c r="F62" s="42" cm="1">
        <f t="array" aca="1" ref="F62" ca="1">SQRT(MMULT(MMULT(B62:D62,$C$13:$E$15),TRANSPOSE(B62:D62)))</f>
        <v>8.790697940817839E-2</v>
      </c>
      <c r="I62" s="72" t="s">
        <v>42</v>
      </c>
      <c r="J62" s="73">
        <v>0.5</v>
      </c>
    </row>
    <row r="63" spans="2:18" ht="17" thickBot="1" x14ac:dyDescent="0.25">
      <c r="B63" s="41">
        <v>0.9</v>
      </c>
      <c r="C63">
        <v>-0.6</v>
      </c>
      <c r="D63">
        <f t="shared" si="1"/>
        <v>0.7</v>
      </c>
      <c r="E63">
        <f t="shared" si="0"/>
        <v>8.7047105505630273E-2</v>
      </c>
      <c r="F63" s="42" cm="1">
        <f t="array" aca="1" ref="F63" ca="1">SQRT(MMULT(MMULT(B63:D63,$C$13:$E$15),TRANSPOSE(B63:D63)))</f>
        <v>9.1059493123189297E-2</v>
      </c>
    </row>
    <row r="64" spans="2:18" x14ac:dyDescent="0.2">
      <c r="B64" s="41">
        <v>0.9</v>
      </c>
      <c r="C64">
        <v>-0.7</v>
      </c>
      <c r="D64">
        <f t="shared" si="1"/>
        <v>0.79999999999999993</v>
      </c>
      <c r="E64">
        <f t="shared" si="0"/>
        <v>8.3248798327853327E-2</v>
      </c>
      <c r="F64" s="42" cm="1">
        <f t="array" aca="1" ref="F64" ca="1">SQRT(MMULT(MMULT(B64:D64,$C$13:$E$15),TRANSPOSE(B64:D64)))</f>
        <v>9.4730531369355331E-2</v>
      </c>
      <c r="I64" s="56" t="s">
        <v>45</v>
      </c>
      <c r="J64" s="58"/>
      <c r="K64" s="75"/>
      <c r="L64" s="77"/>
      <c r="M64" s="77"/>
      <c r="N64" s="77"/>
      <c r="O64" s="77"/>
      <c r="P64" s="77"/>
      <c r="Q64" s="77"/>
      <c r="R64" s="78"/>
    </row>
    <row r="65" spans="2:18" x14ac:dyDescent="0.2">
      <c r="B65" s="41">
        <v>0.9</v>
      </c>
      <c r="C65">
        <v>-0.8</v>
      </c>
      <c r="D65">
        <f t="shared" si="1"/>
        <v>0.9</v>
      </c>
      <c r="E65">
        <f t="shared" si="0"/>
        <v>7.9450491150076366E-2</v>
      </c>
      <c r="F65" s="42" cm="1">
        <f t="array" aca="1" ref="F65" ca="1">SQRT(MMULT(MMULT(B65:D65,$C$13:$E$15),TRANSPOSE(B65:D65)))</f>
        <v>9.8862348169941133E-2</v>
      </c>
      <c r="I65" s="76" t="s">
        <v>36</v>
      </c>
      <c r="J65" s="82">
        <v>0</v>
      </c>
      <c r="K65" s="82">
        <v>1.2500000000000001E-2</v>
      </c>
      <c r="L65" s="82">
        <v>2.5000000000000001E-2</v>
      </c>
      <c r="M65" s="82">
        <v>3.7499999999999999E-2</v>
      </c>
      <c r="N65" s="82">
        <v>0.05</v>
      </c>
      <c r="O65" s="82">
        <v>6.25E-2</v>
      </c>
      <c r="P65" s="82">
        <v>7.4999999999999997E-2</v>
      </c>
      <c r="Q65" s="82">
        <v>8.7499999999999994E-2</v>
      </c>
      <c r="R65" s="83">
        <v>0.1</v>
      </c>
    </row>
    <row r="66" spans="2:18" x14ac:dyDescent="0.2">
      <c r="B66" s="41">
        <v>0.9</v>
      </c>
      <c r="C66">
        <v>-0.9</v>
      </c>
      <c r="D66">
        <f t="shared" si="1"/>
        <v>1</v>
      </c>
      <c r="E66">
        <f t="shared" si="0"/>
        <v>7.5652183972299433E-2</v>
      </c>
      <c r="F66" s="42" cm="1">
        <f t="array" aca="1" ref="F66" ca="1">SQRT(MMULT(MMULT(B66:D66,$C$13:$E$15),TRANSPOSE(B66:D66)))</f>
        <v>0.10339972062010082</v>
      </c>
      <c r="I66" s="31" t="s">
        <v>37</v>
      </c>
      <c r="J66" s="48">
        <f ca="1">$J$26+J65*(($M$45-$J$26)/$N$45)</f>
        <v>4.2900000000000001E-2</v>
      </c>
      <c r="K66" s="48">
        <f t="shared" ref="K66:R66" ca="1" si="2">$J$26+K65*(($M$45-$J$26)/$N$45)</f>
        <v>5.6694193592926462E-2</v>
      </c>
      <c r="L66" s="48">
        <f t="shared" ca="1" si="2"/>
        <v>7.048838718585293E-2</v>
      </c>
      <c r="M66" s="48">
        <f t="shared" ca="1" si="2"/>
        <v>8.4282580778779384E-2</v>
      </c>
      <c r="N66" s="48">
        <f t="shared" ca="1" si="2"/>
        <v>9.8076774371705852E-2</v>
      </c>
      <c r="O66" s="48">
        <f t="shared" ca="1" si="2"/>
        <v>0.11187096796463231</v>
      </c>
      <c r="P66" s="48">
        <f t="shared" ca="1" si="2"/>
        <v>0.12566516155755877</v>
      </c>
      <c r="Q66" s="48">
        <f t="shared" ca="1" si="2"/>
        <v>0.13945935515048524</v>
      </c>
      <c r="R66" s="38">
        <f t="shared" ca="1" si="2"/>
        <v>0.15325354874341171</v>
      </c>
    </row>
    <row r="67" spans="2:18" x14ac:dyDescent="0.2">
      <c r="B67" s="41">
        <v>0.9</v>
      </c>
      <c r="C67">
        <v>-1</v>
      </c>
      <c r="D67">
        <f t="shared" si="1"/>
        <v>1.1000000000000001</v>
      </c>
      <c r="E67">
        <f t="shared" si="0"/>
        <v>7.1853876794522487E-2</v>
      </c>
      <c r="F67" s="42" cm="1">
        <f t="array" aca="1" ref="F67" ca="1">SQRT(MMULT(MMULT(B67:D67,$C$13:$E$15),TRANSPOSE(B67:D67)))</f>
        <v>0.10829168291905494</v>
      </c>
      <c r="I67" s="31" t="s">
        <v>46</v>
      </c>
      <c r="J67" s="48">
        <f t="shared" ref="J67:R67" ca="1" si="3">$J$62*((1+$J$58)^$J$59)*J72/(((1+J66)^$J$59)*J71)</f>
        <v>0.12532782138588447</v>
      </c>
      <c r="K67" s="48">
        <f t="shared" ca="1" si="3"/>
        <v>8.144943041661569E-2</v>
      </c>
      <c r="L67" s="48">
        <f t="shared" ca="1" si="3"/>
        <v>5.2439605072851121E-2</v>
      </c>
      <c r="M67" s="48">
        <f t="shared" ca="1" si="3"/>
        <v>3.3508886672008908E-2</v>
      </c>
      <c r="N67" s="48">
        <f t="shared" ca="1" si="3"/>
        <v>2.1291551323353804E-2</v>
      </c>
      <c r="O67" s="48">
        <f t="shared" ca="1" si="3"/>
        <v>1.3476621674642458E-2</v>
      </c>
      <c r="P67" s="48">
        <f t="shared" ca="1" si="3"/>
        <v>8.5111046059291803E-3</v>
      </c>
      <c r="Q67" s="48">
        <f t="shared" ca="1" si="3"/>
        <v>5.3707231745568889E-3</v>
      </c>
      <c r="R67" s="38">
        <f t="shared" ca="1" si="3"/>
        <v>3.3902635303956971E-3</v>
      </c>
    </row>
    <row r="68" spans="2:18" x14ac:dyDescent="0.2">
      <c r="B68" s="41">
        <v>0.8</v>
      </c>
      <c r="C68">
        <v>1</v>
      </c>
      <c r="D68">
        <f t="shared" si="1"/>
        <v>-0.8</v>
      </c>
      <c r="E68">
        <f t="shared" si="0"/>
        <v>0.14371377725674594</v>
      </c>
      <c r="F68" s="42" cm="1">
        <f t="array" aca="1" ref="F68" ca="1">SQRT(MMULT(MMULT(B68:D68,$C$13:$E$15),TRANSPOSE(B68:D68)))</f>
        <v>0.1093489070539726</v>
      </c>
      <c r="I68" s="31" t="s">
        <v>47</v>
      </c>
      <c r="J68" s="48">
        <f t="shared" ref="J68:R68" ca="1" si="4">(J66-$M$45)/($J$26-$M$45)</f>
        <v>1</v>
      </c>
      <c r="K68" s="48">
        <f ca="1">(K66-$M$45)/($J$26-$M$45)</f>
        <v>0.75537527756953382</v>
      </c>
      <c r="L68" s="48">
        <f t="shared" ca="1" si="4"/>
        <v>0.51075055513906753</v>
      </c>
      <c r="M68" s="48">
        <f t="shared" ca="1" si="4"/>
        <v>0.26612583270860141</v>
      </c>
      <c r="N68" s="48">
        <f t="shared" ca="1" si="4"/>
        <v>2.1501110278135081E-2</v>
      </c>
      <c r="O68" s="48">
        <f t="shared" ca="1" si="4"/>
        <v>-0.22312361215233101</v>
      </c>
      <c r="P68" s="48">
        <f t="shared" ca="1" si="4"/>
        <v>-0.4677483345827973</v>
      </c>
      <c r="Q68" s="48">
        <f t="shared" ca="1" si="4"/>
        <v>-0.71237305701326359</v>
      </c>
      <c r="R68" s="38">
        <f t="shared" ca="1" si="4"/>
        <v>-0.95699777944372999</v>
      </c>
    </row>
    <row r="69" spans="2:18" x14ac:dyDescent="0.2">
      <c r="B69" s="41">
        <v>0.8</v>
      </c>
      <c r="C69">
        <v>0.9</v>
      </c>
      <c r="D69">
        <f t="shared" si="1"/>
        <v>-0.70000000000000007</v>
      </c>
      <c r="E69">
        <f t="shared" si="0"/>
        <v>0.13991547007896898</v>
      </c>
      <c r="F69" s="42" cm="1">
        <f t="array" aca="1" ref="F69" ca="1">SQRT(MMULT(MMULT(B69:D69,$C$13:$E$15),TRANSPOSE(B69:D69)))</f>
        <v>0.103846977213037</v>
      </c>
      <c r="I69" s="31" t="s">
        <v>48</v>
      </c>
      <c r="J69" s="48">
        <f ca="1">1-J68</f>
        <v>0</v>
      </c>
      <c r="K69" s="48">
        <f t="shared" ref="K69:R69" ca="1" si="5">1-K68</f>
        <v>0.24462472243046618</v>
      </c>
      <c r="L69" s="48">
        <f t="shared" ca="1" si="5"/>
        <v>0.48924944486093247</v>
      </c>
      <c r="M69" s="48">
        <f t="shared" ca="1" si="5"/>
        <v>0.73387416729139865</v>
      </c>
      <c r="N69" s="48">
        <f t="shared" ca="1" si="5"/>
        <v>0.97849888972186494</v>
      </c>
      <c r="O69" s="48">
        <f t="shared" ca="1" si="5"/>
        <v>1.223123612152331</v>
      </c>
      <c r="P69" s="48">
        <f t="shared" ca="1" si="5"/>
        <v>1.4677483345827973</v>
      </c>
      <c r="Q69" s="48">
        <f t="shared" ca="1" si="5"/>
        <v>1.7123730570132636</v>
      </c>
      <c r="R69" s="38">
        <f t="shared" ca="1" si="5"/>
        <v>1.9569977794437299</v>
      </c>
    </row>
    <row r="70" spans="2:18" x14ac:dyDescent="0.2">
      <c r="B70" s="41">
        <v>0.8</v>
      </c>
      <c r="C70">
        <v>0.8</v>
      </c>
      <c r="D70">
        <f t="shared" si="1"/>
        <v>-0.60000000000000009</v>
      </c>
      <c r="E70">
        <f t="shared" si="0"/>
        <v>0.13611716290119205</v>
      </c>
      <c r="F70" s="42" cm="1">
        <f t="array" aca="1" ref="F70" ca="1">SQRT(MMULT(MMULT(B70:D70,$C$13:$E$15),TRANSPOSE(B70:D70)))</f>
        <v>9.8635966590071553E-2</v>
      </c>
      <c r="I70" s="80"/>
      <c r="J70" s="79"/>
      <c r="K70" s="79"/>
      <c r="L70" s="79"/>
      <c r="M70" s="79"/>
      <c r="N70" s="79"/>
      <c r="O70" s="79"/>
      <c r="P70" s="79"/>
      <c r="Q70" s="79"/>
      <c r="R70" s="81"/>
    </row>
    <row r="71" spans="2:18" x14ac:dyDescent="0.2">
      <c r="B71" s="41">
        <v>0.8</v>
      </c>
      <c r="C71">
        <v>0.7</v>
      </c>
      <c r="D71">
        <f t="shared" si="1"/>
        <v>-0.5</v>
      </c>
      <c r="E71">
        <f t="shared" si="0"/>
        <v>0.13231885572341509</v>
      </c>
      <c r="F71" s="42" cm="1">
        <f t="array" aca="1" ref="F71" ca="1">SQRT(MMULT(MMULT(B71:D71,$C$13:$E$15),TRANSPOSE(B71:D71)))</f>
        <v>9.3764391751434001E-2</v>
      </c>
      <c r="I71" s="57" t="s">
        <v>43</v>
      </c>
      <c r="J71" s="48">
        <f t="shared" ref="J71:R71" ca="1" si="6">((1+$J$58)/(J66-$J$58))*(1-((1+$J$58)^$J$59)/((1+J66)^$J$59))</f>
        <v>26.215603739089055</v>
      </c>
      <c r="K71" s="48">
        <f t="shared" ca="1" si="6"/>
        <v>21.035909937429054</v>
      </c>
      <c r="L71" s="48">
        <f t="shared" ca="1" si="6"/>
        <v>17.277589706368222</v>
      </c>
      <c r="M71" s="48">
        <f t="shared" ca="1" si="6"/>
        <v>14.490818733601964</v>
      </c>
      <c r="N71" s="48">
        <f t="shared" ca="1" si="6"/>
        <v>12.380503808330335</v>
      </c>
      <c r="O71" s="48">
        <f t="shared" ca="1" si="6"/>
        <v>10.749951752327094</v>
      </c>
      <c r="P71" s="48">
        <f t="shared" ca="1" si="6"/>
        <v>9.4659341857059864</v>
      </c>
      <c r="Q71" s="48">
        <f t="shared" ca="1" si="6"/>
        <v>8.4367426724051633</v>
      </c>
      <c r="R71" s="38">
        <f t="shared" ca="1" si="6"/>
        <v>7.5982248863267321</v>
      </c>
    </row>
    <row r="72" spans="2:18" ht="17" thickBot="1" x14ac:dyDescent="0.25">
      <c r="B72" s="41">
        <v>0.8</v>
      </c>
      <c r="C72">
        <v>0.6</v>
      </c>
      <c r="D72">
        <f t="shared" si="1"/>
        <v>-0.4</v>
      </c>
      <c r="E72">
        <f t="shared" si="0"/>
        <v>0.12852054854563816</v>
      </c>
      <c r="F72" s="42" cm="1">
        <f t="array" aca="1" ref="F72" ca="1">SQRT(MMULT(MMULT(B72:D72,$C$13:$E$15),TRANSPOSE(B72:D72)))</f>
        <v>8.9287829195031143E-2</v>
      </c>
      <c r="I72" s="18" t="s">
        <v>44</v>
      </c>
      <c r="J72" s="19">
        <f t="shared" ref="J72:R72" ca="1" si="7">((1+$J$60)/(J66-$J$60))*(1-((1+$J$60)^$J$61)/((1+J66)^$J$61))</f>
        <v>15.971186372419231</v>
      </c>
      <c r="K72" s="19">
        <f t="shared" ca="1" si="7"/>
        <v>14.087869530303381</v>
      </c>
      <c r="L72" s="19">
        <f t="shared" ca="1" si="7"/>
        <v>12.515381965769382</v>
      </c>
      <c r="M72" s="19">
        <f t="shared" ca="1" si="7"/>
        <v>11.193741663635851</v>
      </c>
      <c r="N72" s="19">
        <f t="shared" ca="1" si="7"/>
        <v>10.075740665652665</v>
      </c>
      <c r="O72" s="19">
        <f t="shared" ca="1" si="7"/>
        <v>9.1240214586625523</v>
      </c>
      <c r="P72" s="19">
        <f t="shared" ca="1" si="7"/>
        <v>8.3088619469281149</v>
      </c>
      <c r="Q72" s="19">
        <f t="shared" ca="1" si="7"/>
        <v>7.606488820896617</v>
      </c>
      <c r="R72" s="20">
        <f t="shared" ca="1" si="7"/>
        <v>6.9977869064504237</v>
      </c>
    </row>
    <row r="73" spans="2:18" x14ac:dyDescent="0.2">
      <c r="B73" s="41">
        <v>0.8</v>
      </c>
      <c r="C73">
        <v>0.5</v>
      </c>
      <c r="D73">
        <f t="shared" si="1"/>
        <v>-0.30000000000000004</v>
      </c>
      <c r="E73">
        <f t="shared" si="0"/>
        <v>0.12472224136786118</v>
      </c>
      <c r="F73" s="42" cm="1">
        <f t="array" aca="1" ref="F73" ca="1">SQRT(MMULT(MMULT(B73:D73,$C$13:$E$15),TRANSPOSE(B73:D73)))</f>
        <v>8.526851558864923E-2</v>
      </c>
    </row>
    <row r="74" spans="2:18" x14ac:dyDescent="0.2">
      <c r="B74" s="41">
        <v>0.8</v>
      </c>
      <c r="C74">
        <v>0.4</v>
      </c>
      <c r="D74">
        <f t="shared" si="1"/>
        <v>-0.20000000000000007</v>
      </c>
      <c r="E74">
        <f t="shared" si="0"/>
        <v>0.12092393419008426</v>
      </c>
      <c r="F74" s="42" cm="1">
        <f t="array" aca="1" ref="F74" ca="1">SQRT(MMULT(MMULT(B74:D74,$C$13:$E$15),TRANSPOSE(B74:D74)))</f>
        <v>8.1773902227473355E-2</v>
      </c>
    </row>
    <row r="75" spans="2:18" x14ac:dyDescent="0.2">
      <c r="B75" s="41">
        <v>0.8</v>
      </c>
      <c r="C75">
        <v>0.3</v>
      </c>
      <c r="D75">
        <f t="shared" si="1"/>
        <v>-0.10000000000000003</v>
      </c>
      <c r="E75">
        <f t="shared" si="0"/>
        <v>0.11712562701230732</v>
      </c>
      <c r="F75" s="42" cm="1">
        <f t="array" aca="1" ref="F75" ca="1">SQRT(MMULT(MMULT(B75:D75,$C$13:$E$15),TRANSPOSE(B75:D75)))</f>
        <v>7.8873762727608099E-2</v>
      </c>
    </row>
    <row r="76" spans="2:18" x14ac:dyDescent="0.2">
      <c r="B76" s="41">
        <v>0.8</v>
      </c>
      <c r="C76">
        <v>0.2</v>
      </c>
      <c r="D76">
        <f t="shared" si="1"/>
        <v>0</v>
      </c>
      <c r="E76">
        <f t="shared" si="0"/>
        <v>0.11332731983453037</v>
      </c>
      <c r="F76" s="42" cm="1">
        <f t="array" aca="1" ref="F76" ca="1">SQRT(MMULT(MMULT(B76:D76,$C$13:$E$15),TRANSPOSE(B76:D76)))</f>
        <v>7.6635617271603299E-2</v>
      </c>
    </row>
    <row r="77" spans="2:18" x14ac:dyDescent="0.2">
      <c r="B77" s="41">
        <v>0.8</v>
      </c>
      <c r="C77">
        <v>0.1</v>
      </c>
      <c r="D77">
        <f t="shared" si="1"/>
        <v>9.999999999999995E-2</v>
      </c>
      <c r="E77">
        <f t="shared" si="0"/>
        <v>0.10952901265675342</v>
      </c>
      <c r="F77" s="42" cm="1">
        <f t="array" aca="1" ref="F77" ca="1">SQRT(MMULT(MMULT(B77:D77,$C$13:$E$15),TRANSPOSE(B77:D77)))</f>
        <v>7.5118661122748301E-2</v>
      </c>
    </row>
    <row r="78" spans="2:18" x14ac:dyDescent="0.2">
      <c r="B78" s="41">
        <v>0.8</v>
      </c>
      <c r="C78">
        <v>0</v>
      </c>
      <c r="D78">
        <f t="shared" si="1"/>
        <v>0.19999999999999996</v>
      </c>
      <c r="E78">
        <f t="shared" si="0"/>
        <v>0.10573070547897646</v>
      </c>
      <c r="F78" s="42" cm="1">
        <f t="array" aca="1" ref="F78" ca="1">SQRT(MMULT(MMULT(B78:D78,$C$13:$E$15),TRANSPOSE(B78:D78)))</f>
        <v>7.4367040344731516E-2</v>
      </c>
    </row>
    <row r="79" spans="2:18" x14ac:dyDescent="0.2">
      <c r="B79" s="41">
        <v>0.8</v>
      </c>
      <c r="C79">
        <v>-0.1</v>
      </c>
      <c r="D79">
        <f t="shared" si="1"/>
        <v>0.29999999999999993</v>
      </c>
      <c r="E79">
        <f t="shared" si="0"/>
        <v>0.10193239830119952</v>
      </c>
      <c r="F79" s="42" cm="1">
        <f t="array" aca="1" ref="F79" ca="1">SQRT(MMULT(MMULT(B79:D79,$C$13:$E$15),TRANSPOSE(B79:D79)))</f>
        <v>7.4403952562223097E-2</v>
      </c>
    </row>
    <row r="80" spans="2:18" x14ac:dyDescent="0.2">
      <c r="B80" s="41">
        <v>0.8</v>
      </c>
      <c r="C80">
        <v>-0.2</v>
      </c>
      <c r="D80">
        <f t="shared" si="1"/>
        <v>0.39999999999999997</v>
      </c>
      <c r="E80">
        <f t="shared" si="0"/>
        <v>9.813409112342257E-2</v>
      </c>
      <c r="F80" s="42" cm="1">
        <f t="array" aca="1" ref="F80" ca="1">SQRT(MMULT(MMULT(B80:D80,$C$13:$E$15),TRANSPOSE(B80:D80)))</f>
        <v>7.5228237056401637E-2</v>
      </c>
    </row>
    <row r="81" spans="2:6" x14ac:dyDescent="0.2">
      <c r="B81" s="41">
        <v>0.8</v>
      </c>
      <c r="C81">
        <v>-0.3</v>
      </c>
      <c r="D81">
        <f t="shared" si="1"/>
        <v>0.49999999999999994</v>
      </c>
      <c r="E81">
        <f t="shared" si="0"/>
        <v>9.4335783945645624E-2</v>
      </c>
      <c r="F81" s="42" cm="1">
        <f t="array" aca="1" ref="F81" ca="1">SQRT(MMULT(MMULT(B81:D81,$C$13:$E$15),TRANSPOSE(B81:D81)))</f>
        <v>7.6814550515073424E-2</v>
      </c>
    </row>
    <row r="82" spans="2:6" x14ac:dyDescent="0.2">
      <c r="B82" s="41">
        <v>0.8</v>
      </c>
      <c r="C82">
        <v>-0.4</v>
      </c>
      <c r="D82">
        <f t="shared" si="1"/>
        <v>0.6</v>
      </c>
      <c r="E82">
        <f t="shared" si="0"/>
        <v>9.0537476767868677E-2</v>
      </c>
      <c r="F82" s="42" cm="1">
        <f t="array" aca="1" ref="F82" ca="1">SQRT(MMULT(MMULT(B82:D82,$C$13:$E$15),TRANSPOSE(B82:D82)))</f>
        <v>7.9117069697615616E-2</v>
      </c>
    </row>
    <row r="83" spans="2:6" x14ac:dyDescent="0.2">
      <c r="B83" s="41">
        <v>0.8</v>
      </c>
      <c r="C83">
        <v>-0.5</v>
      </c>
      <c r="D83">
        <f t="shared" si="1"/>
        <v>0.7</v>
      </c>
      <c r="E83">
        <f t="shared" si="0"/>
        <v>8.673916959009173E-2</v>
      </c>
      <c r="F83" s="42" cm="1">
        <f t="array" aca="1" ref="F83" ca="1">SQRT(MMULT(MMULT(B83:D83,$C$13:$E$15),TRANSPOSE(B83:D83)))</f>
        <v>8.2075540148865062E-2</v>
      </c>
    </row>
    <row r="84" spans="2:6" x14ac:dyDescent="0.2">
      <c r="B84" s="41">
        <v>0.8</v>
      </c>
      <c r="C84">
        <v>-0.6</v>
      </c>
      <c r="D84">
        <f t="shared" si="1"/>
        <v>0.79999999999999993</v>
      </c>
      <c r="E84">
        <f t="shared" si="0"/>
        <v>8.2940862412314784E-2</v>
      </c>
      <c r="F84" s="42" cm="1">
        <f t="array" aca="1" ref="F84" ca="1">SQRT(MMULT(MMULT(B84:D84,$C$13:$E$15),TRANSPOSE(B84:D84)))</f>
        <v>8.5621994197779286E-2</v>
      </c>
    </row>
    <row r="85" spans="2:6" x14ac:dyDescent="0.2">
      <c r="B85" s="41">
        <v>0.8</v>
      </c>
      <c r="C85">
        <v>-0.7</v>
      </c>
      <c r="D85">
        <f t="shared" si="1"/>
        <v>0.89999999999999991</v>
      </c>
      <c r="E85">
        <f t="shared" si="0"/>
        <v>7.9142555234537851E-2</v>
      </c>
      <c r="F85" s="42" cm="1">
        <f t="array" aca="1" ref="F85" ca="1">SQRT(MMULT(MMULT(B85:D85,$C$13:$E$15),TRANSPOSE(B85:D85)))</f>
        <v>8.968670758014885E-2</v>
      </c>
    </row>
    <row r="86" spans="2:6" x14ac:dyDescent="0.2">
      <c r="B86" s="41">
        <v>0.8</v>
      </c>
      <c r="C86">
        <v>-0.8</v>
      </c>
      <c r="D86">
        <f t="shared" si="1"/>
        <v>1</v>
      </c>
      <c r="E86">
        <f t="shared" si="0"/>
        <v>7.534424805676089E-2</v>
      </c>
      <c r="F86" s="42" cm="1">
        <f t="array" aca="1" ref="F86" ca="1">SQRT(MMULT(MMULT(B86:D86,$C$13:$E$15),TRANSPOSE(B86:D86)))</f>
        <v>9.4202617634626812E-2</v>
      </c>
    </row>
    <row r="87" spans="2:6" x14ac:dyDescent="0.2">
      <c r="B87" s="41">
        <v>0.8</v>
      </c>
      <c r="C87">
        <v>-0.9</v>
      </c>
      <c r="D87">
        <f t="shared" si="1"/>
        <v>1.1000000000000001</v>
      </c>
      <c r="E87">
        <f t="shared" si="0"/>
        <v>7.1545940878983957E-2</v>
      </c>
      <c r="F87" s="42" cm="1">
        <f t="array" aca="1" ref="F87" ca="1">SQRT(MMULT(MMULT(B87:D87,$C$13:$E$15),TRANSPOSE(B87:D87)))</f>
        <v>9.9108066515043419E-2</v>
      </c>
    </row>
    <row r="88" spans="2:6" x14ac:dyDescent="0.2">
      <c r="B88" s="41">
        <v>0.8</v>
      </c>
      <c r="C88">
        <v>-1</v>
      </c>
      <c r="D88">
        <f t="shared" si="1"/>
        <v>1.2</v>
      </c>
      <c r="E88">
        <f t="shared" si="0"/>
        <v>6.7747633701206997E-2</v>
      </c>
      <c r="F88" s="42" cm="1">
        <f t="array" aca="1" ref="F88" ca="1">SQRT(MMULT(MMULT(B88:D88,$C$13:$E$15),TRANSPOSE(B88:D88)))</f>
        <v>0.1043481315308081</v>
      </c>
    </row>
    <row r="89" spans="2:6" x14ac:dyDescent="0.2">
      <c r="B89" s="41">
        <v>0.7</v>
      </c>
      <c r="C89" s="45">
        <v>1</v>
      </c>
      <c r="D89">
        <f t="shared" si="1"/>
        <v>-0.7</v>
      </c>
      <c r="E89">
        <f t="shared" si="0"/>
        <v>0.13960753416343041</v>
      </c>
      <c r="F89" s="42" cm="1">
        <f t="array" aca="1" ref="F89" ca="1">SQRT(MMULT(MMULT(B89:D89,$C$13:$E$15),TRANSPOSE(B89:D89)))</f>
        <v>0.10327226279077727</v>
      </c>
    </row>
    <row r="90" spans="2:6" x14ac:dyDescent="0.2">
      <c r="B90" s="41">
        <v>0.7</v>
      </c>
      <c r="C90" s="45">
        <v>0.9</v>
      </c>
      <c r="D90">
        <f t="shared" si="1"/>
        <v>-0.6</v>
      </c>
      <c r="E90">
        <f t="shared" ref="E90:E153" si="8">B90*$C$3+C90*$C$4+D90*$C$5</f>
        <v>0.13580922698565351</v>
      </c>
      <c r="F90" s="42" cm="1">
        <f t="array" aca="1" ref="F90" ca="1">SQRT(MMULT(MMULT(B90:D90,$C$13:$E$15),TRANSPOSE(B90:D90)))</f>
        <v>9.7584367625190738E-2</v>
      </c>
    </row>
    <row r="91" spans="2:6" x14ac:dyDescent="0.2">
      <c r="B91" s="41">
        <v>0.7</v>
      </c>
      <c r="C91" s="45">
        <v>0.8</v>
      </c>
      <c r="D91">
        <f t="shared" ref="D91:D154" si="9">1-B91-C91</f>
        <v>-0.5</v>
      </c>
      <c r="E91">
        <f t="shared" si="8"/>
        <v>0.13201091980787655</v>
      </c>
      <c r="F91" s="42" cm="1">
        <f t="array" aca="1" ref="F91" ca="1">SQRT(MMULT(MMULT(B91:D91,$C$13:$E$15),TRANSPOSE(B91:D91)))</f>
        <v>9.2185168949106902E-2</v>
      </c>
    </row>
    <row r="92" spans="2:6" x14ac:dyDescent="0.2">
      <c r="B92" s="41">
        <v>0.7</v>
      </c>
      <c r="C92" s="45">
        <v>0.7</v>
      </c>
      <c r="D92">
        <f t="shared" si="9"/>
        <v>-0.39999999999999991</v>
      </c>
      <c r="E92">
        <f t="shared" si="8"/>
        <v>0.12821261263009961</v>
      </c>
      <c r="F92" s="42" cm="1">
        <f t="array" aca="1" ref="F92" ca="1">SQRT(MMULT(MMULT(B92:D92,$C$13:$E$15),TRANSPOSE(B92:D92)))</f>
        <v>8.7128353421996818E-2</v>
      </c>
    </row>
    <row r="93" spans="2:6" x14ac:dyDescent="0.2">
      <c r="B93" s="41">
        <v>0.7</v>
      </c>
      <c r="C93" s="45">
        <v>0.6</v>
      </c>
      <c r="D93">
        <f t="shared" si="9"/>
        <v>-0.29999999999999993</v>
      </c>
      <c r="E93">
        <f t="shared" si="8"/>
        <v>0.12441430545232265</v>
      </c>
      <c r="F93" s="42" cm="1">
        <f t="array" aca="1" ref="F93" ca="1">SQRT(MMULT(MMULT(B93:D93,$C$13:$E$15),TRANSPOSE(B93:D93)))</f>
        <v>8.247692157426452E-2</v>
      </c>
    </row>
    <row r="94" spans="2:6" x14ac:dyDescent="0.2">
      <c r="B94" s="41">
        <v>0.7</v>
      </c>
      <c r="C94" s="45">
        <v>0.5</v>
      </c>
      <c r="D94">
        <f t="shared" si="9"/>
        <v>-0.19999999999999996</v>
      </c>
      <c r="E94">
        <f t="shared" si="8"/>
        <v>0.12061599827454571</v>
      </c>
      <c r="F94" s="42" cm="1">
        <f t="array" aca="1" ref="F94" ca="1">SQRT(MMULT(MMULT(B94:D94,$C$13:$E$15),TRANSPOSE(B94:D94)))</f>
        <v>7.8303149624982318E-2</v>
      </c>
    </row>
    <row r="95" spans="2:6" x14ac:dyDescent="0.2">
      <c r="B95" s="41">
        <v>0.7</v>
      </c>
      <c r="C95" s="45">
        <v>0.4</v>
      </c>
      <c r="D95">
        <f t="shared" si="9"/>
        <v>-9.9999999999999978E-2</v>
      </c>
      <c r="E95">
        <f t="shared" si="8"/>
        <v>0.11681769109676875</v>
      </c>
      <c r="F95" s="42" cm="1">
        <f t="array" aca="1" ref="F95" ca="1">SQRT(MMULT(MMULT(B95:D95,$C$13:$E$15),TRANSPOSE(B95:D95)))</f>
        <v>7.4687160318915258E-2</v>
      </c>
    </row>
    <row r="96" spans="2:6" x14ac:dyDescent="0.2">
      <c r="B96" s="41">
        <v>0.7</v>
      </c>
      <c r="C96" s="45">
        <v>0.3</v>
      </c>
      <c r="D96">
        <f t="shared" si="9"/>
        <v>0</v>
      </c>
      <c r="E96">
        <f t="shared" si="8"/>
        <v>0.1130193839189918</v>
      </c>
      <c r="F96" s="42" cm="1">
        <f t="array" aca="1" ref="F96" ca="1">SQRT(MMULT(MMULT(B96:D96,$C$13:$E$15),TRANSPOSE(B96:D96)))</f>
        <v>7.1713378237957273E-2</v>
      </c>
    </row>
    <row r="97" spans="2:6" x14ac:dyDescent="0.2">
      <c r="B97" s="41">
        <v>0.7</v>
      </c>
      <c r="C97" s="45">
        <v>0.2</v>
      </c>
      <c r="D97">
        <f t="shared" si="9"/>
        <v>0.10000000000000003</v>
      </c>
      <c r="E97">
        <f t="shared" si="8"/>
        <v>0.10922107674121487</v>
      </c>
      <c r="F97" s="42" cm="1">
        <f t="array" aca="1" ref="F97" ca="1">SQRT(MMULT(MMULT(B97:D97,$C$13:$E$15),TRANSPOSE(B97:D97)))</f>
        <v>6.9464331470066656E-2</v>
      </c>
    </row>
    <row r="98" spans="2:6" x14ac:dyDescent="0.2">
      <c r="B98" s="41">
        <v>0.7</v>
      </c>
      <c r="C98" s="45">
        <v>0.1</v>
      </c>
      <c r="D98">
        <f t="shared" si="9"/>
        <v>0.20000000000000004</v>
      </c>
      <c r="E98">
        <f t="shared" si="8"/>
        <v>0.10542276956343792</v>
      </c>
      <c r="F98" s="42" cm="1">
        <f t="array" aca="1" ref="F98" ca="1">SQRT(MMULT(MMULT(B98:D98,$C$13:$E$15),TRANSPOSE(B98:D98)))</f>
        <v>6.8011955576591482E-2</v>
      </c>
    </row>
    <row r="99" spans="2:6" x14ac:dyDescent="0.2">
      <c r="B99" s="41">
        <v>0.7</v>
      </c>
      <c r="C99" s="45">
        <v>0</v>
      </c>
      <c r="D99">
        <f t="shared" si="9"/>
        <v>0.30000000000000004</v>
      </c>
      <c r="E99">
        <f t="shared" si="8"/>
        <v>0.10162446238566097</v>
      </c>
      <c r="F99" s="42" cm="1">
        <f t="array" aca="1" ref="F99" ca="1">SQRT(MMULT(MMULT(B99:D99,$C$13:$E$15),TRANSPOSE(B99:D99)))</f>
        <v>6.740776574406844E-2</v>
      </c>
    </row>
    <row r="100" spans="2:6" x14ac:dyDescent="0.2">
      <c r="B100" s="41">
        <v>0.7</v>
      </c>
      <c r="C100" s="45">
        <v>-0.1</v>
      </c>
      <c r="D100">
        <f t="shared" si="9"/>
        <v>0.4</v>
      </c>
      <c r="E100">
        <f t="shared" si="8"/>
        <v>9.7826155207884014E-2</v>
      </c>
      <c r="F100" s="42" cm="1">
        <f t="array" aca="1" ref="F100" ca="1">SQRT(MMULT(MMULT(B100:D100,$C$13:$E$15),TRANSPOSE(B100:D100)))</f>
        <v>6.7674483303148708E-2</v>
      </c>
    </row>
    <row r="101" spans="2:6" x14ac:dyDescent="0.2">
      <c r="B101" s="41">
        <v>0.7</v>
      </c>
      <c r="C101" s="45">
        <v>-0.2</v>
      </c>
      <c r="D101">
        <f t="shared" si="9"/>
        <v>0.5</v>
      </c>
      <c r="E101">
        <f t="shared" si="8"/>
        <v>9.4027848030107067E-2</v>
      </c>
      <c r="F101" s="42" cm="1">
        <f t="array" aca="1" ref="F101" ca="1">SQRT(MMULT(MMULT(B101:D101,$C$13:$E$15),TRANSPOSE(B101:D101)))</f>
        <v>6.8801980527998574E-2</v>
      </c>
    </row>
    <row r="102" spans="2:6" x14ac:dyDescent="0.2">
      <c r="B102" s="41">
        <v>0.7</v>
      </c>
      <c r="C102" s="45">
        <v>-0.3</v>
      </c>
      <c r="D102">
        <f t="shared" si="9"/>
        <v>0.60000000000000009</v>
      </c>
      <c r="E102">
        <f t="shared" si="8"/>
        <v>9.0229540852330134E-2</v>
      </c>
      <c r="F102" s="42" cm="1">
        <f t="array" aca="1" ref="F102" ca="1">SQRT(MMULT(MMULT(B102:D102,$C$13:$E$15),TRANSPOSE(B102:D102)))</f>
        <v>7.0749115791563275E-2</v>
      </c>
    </row>
    <row r="103" spans="2:6" x14ac:dyDescent="0.2">
      <c r="B103" s="41">
        <v>0.7</v>
      </c>
      <c r="C103" s="45">
        <v>-0.4</v>
      </c>
      <c r="D103">
        <f t="shared" si="9"/>
        <v>0.70000000000000007</v>
      </c>
      <c r="E103">
        <f t="shared" si="8"/>
        <v>8.6431233674553187E-2</v>
      </c>
      <c r="F103" s="42" cm="1">
        <f t="array" aca="1" ref="F103" ca="1">SQRT(MMULT(MMULT(B103:D103,$C$13:$E$15),TRANSPOSE(B103:D103)))</f>
        <v>7.3450733641584234E-2</v>
      </c>
    </row>
    <row r="104" spans="2:6" x14ac:dyDescent="0.2">
      <c r="B104" s="41">
        <v>0.7</v>
      </c>
      <c r="C104" s="45">
        <v>-0.5</v>
      </c>
      <c r="D104">
        <f t="shared" si="9"/>
        <v>0.8</v>
      </c>
      <c r="E104">
        <f t="shared" si="8"/>
        <v>8.2632926496776227E-2</v>
      </c>
      <c r="F104" s="42" cm="1">
        <f t="array" aca="1" ref="F104" ca="1">SQRT(MMULT(MMULT(B104:D104,$C$13:$E$15),TRANSPOSE(B104:D104)))</f>
        <v>7.6827281522723903E-2</v>
      </c>
    </row>
    <row r="105" spans="2:6" x14ac:dyDescent="0.2">
      <c r="B105" s="41">
        <v>0.7</v>
      </c>
      <c r="C105" s="45">
        <v>-0.6</v>
      </c>
      <c r="D105">
        <f t="shared" si="9"/>
        <v>0.9</v>
      </c>
      <c r="E105">
        <f t="shared" si="8"/>
        <v>7.883461931899928E-2</v>
      </c>
      <c r="F105" s="42" cm="1">
        <f t="array" aca="1" ref="F105" ca="1">SQRT(MMULT(MMULT(B105:D105,$C$13:$E$15),TRANSPOSE(B105:D105)))</f>
        <v>8.0794183740803938E-2</v>
      </c>
    </row>
    <row r="106" spans="2:6" x14ac:dyDescent="0.2">
      <c r="B106" s="41">
        <v>0.7</v>
      </c>
      <c r="C106" s="45">
        <v>-0.7</v>
      </c>
      <c r="D106">
        <f t="shared" si="9"/>
        <v>1</v>
      </c>
      <c r="E106">
        <f t="shared" si="8"/>
        <v>7.5036312141222347E-2</v>
      </c>
      <c r="F106" s="42" cm="1">
        <f t="array" aca="1" ref="F106" ca="1">SQRT(MMULT(MMULT(B106:D106,$C$13:$E$15),TRANSPOSE(B106:D106)))</f>
        <v>8.5269086385393461E-2</v>
      </c>
    </row>
    <row r="107" spans="2:6" x14ac:dyDescent="0.2">
      <c r="B107" s="41">
        <v>0.7</v>
      </c>
      <c r="C107" s="45">
        <v>-0.8</v>
      </c>
      <c r="D107">
        <f t="shared" si="9"/>
        <v>1.1000000000000001</v>
      </c>
      <c r="E107">
        <f t="shared" si="8"/>
        <v>7.1238004963445387E-2</v>
      </c>
      <c r="F107" s="42" cm="1">
        <f t="array" aca="1" ref="F107" ca="1">SQRT(MMULT(MMULT(B107:D107,$C$13:$E$15),TRANSPOSE(B107:D107)))</f>
        <v>9.0176394284438952E-2</v>
      </c>
    </row>
    <row r="108" spans="2:6" x14ac:dyDescent="0.2">
      <c r="B108" s="41">
        <v>0.7</v>
      </c>
      <c r="C108" s="45">
        <v>-0.9</v>
      </c>
      <c r="D108">
        <f t="shared" si="9"/>
        <v>1.2000000000000002</v>
      </c>
      <c r="E108">
        <f t="shared" si="8"/>
        <v>6.7439697785668468E-2</v>
      </c>
      <c r="F108" s="42" cm="1">
        <f t="array" aca="1" ref="F108" ca="1">SQRT(MMULT(MMULT(B108:D108,$C$13:$E$15),TRANSPOSE(B108:D108)))</f>
        <v>9.5449437430356221E-2</v>
      </c>
    </row>
    <row r="109" spans="2:6" x14ac:dyDescent="0.2">
      <c r="B109" s="41">
        <v>0.7</v>
      </c>
      <c r="C109" s="45">
        <v>-1</v>
      </c>
      <c r="D109">
        <f t="shared" si="9"/>
        <v>1.3</v>
      </c>
      <c r="E109">
        <f t="shared" si="8"/>
        <v>6.3641390607891507E-2</v>
      </c>
      <c r="F109" s="42" cm="1">
        <f t="array" aca="1" ref="F109" ca="1">SQRT(MMULT(MMULT(B109:D109,$C$13:$E$15),TRANSPOSE(B109:D109)))</f>
        <v>0.10103096630185407</v>
      </c>
    </row>
    <row r="110" spans="2:6" x14ac:dyDescent="0.2">
      <c r="B110" s="41">
        <v>0.6</v>
      </c>
      <c r="C110" s="45">
        <v>1</v>
      </c>
      <c r="D110">
        <f t="shared" si="9"/>
        <v>-0.6</v>
      </c>
      <c r="E110">
        <f t="shared" si="8"/>
        <v>0.13550129107011497</v>
      </c>
      <c r="F110" s="42" cm="1">
        <f t="array" aca="1" ref="F110" ca="1">SQRT(MMULT(MMULT(B110:D110,$C$13:$E$15),TRANSPOSE(B110:D110)))</f>
        <v>9.7623853044951234E-2</v>
      </c>
    </row>
    <row r="111" spans="2:6" x14ac:dyDescent="0.2">
      <c r="B111" s="41">
        <v>0.6</v>
      </c>
      <c r="C111" s="45">
        <v>0.9</v>
      </c>
      <c r="D111">
        <f t="shared" si="9"/>
        <v>-0.5</v>
      </c>
      <c r="E111">
        <f t="shared" si="8"/>
        <v>0.131702983892338</v>
      </c>
      <c r="F111" s="42" cm="1">
        <f t="array" aca="1" ref="F111" ca="1">SQRT(MMULT(MMULT(B111:D111,$C$13:$E$15),TRANSPOSE(B111:D111)))</f>
        <v>9.1752398152405684E-2</v>
      </c>
    </row>
    <row r="112" spans="2:6" x14ac:dyDescent="0.2">
      <c r="B112" s="41">
        <v>0.6</v>
      </c>
      <c r="C112" s="45">
        <v>0.8</v>
      </c>
      <c r="D112">
        <f t="shared" si="9"/>
        <v>-0.4</v>
      </c>
      <c r="E112">
        <f t="shared" si="8"/>
        <v>0.12790467671456107</v>
      </c>
      <c r="F112" s="42" cm="1">
        <f t="array" aca="1" ref="F112" ca="1">SQRT(MMULT(MMULT(B112:D112,$C$13:$E$15),TRANSPOSE(B112:D112)))</f>
        <v>8.6165169741484929E-2</v>
      </c>
    </row>
    <row r="113" spans="2:6" x14ac:dyDescent="0.2">
      <c r="B113" s="41">
        <v>0.6</v>
      </c>
      <c r="C113" s="45">
        <v>0.7</v>
      </c>
      <c r="D113">
        <f t="shared" si="9"/>
        <v>-0.29999999999999993</v>
      </c>
      <c r="E113">
        <f t="shared" si="8"/>
        <v>0.12410636953678411</v>
      </c>
      <c r="F113" s="42" cm="1">
        <f t="array" aca="1" ref="F113" ca="1">SQRT(MMULT(MMULT(B113:D113,$C$13:$E$15),TRANSPOSE(B113:D113)))</f>
        <v>8.0921062850942832E-2</v>
      </c>
    </row>
    <row r="114" spans="2:6" x14ac:dyDescent="0.2">
      <c r="B114" s="41">
        <v>0.6</v>
      </c>
      <c r="C114" s="45">
        <v>0.6</v>
      </c>
      <c r="D114">
        <f t="shared" si="9"/>
        <v>-0.19999999999999996</v>
      </c>
      <c r="E114">
        <f t="shared" si="8"/>
        <v>0.12030806235900719</v>
      </c>
      <c r="F114" s="42" cm="1">
        <f t="array" aca="1" ref="F114" ca="1">SQRT(MMULT(MMULT(B114:D114,$C$13:$E$15),TRANSPOSE(B114:D114)))</f>
        <v>7.6091053191288921E-2</v>
      </c>
    </row>
    <row r="115" spans="2:6" x14ac:dyDescent="0.2">
      <c r="B115" s="41">
        <v>0.6</v>
      </c>
      <c r="C115" s="45">
        <v>0.5</v>
      </c>
      <c r="D115">
        <f t="shared" si="9"/>
        <v>-9.9999999999999978E-2</v>
      </c>
      <c r="E115">
        <f t="shared" si="8"/>
        <v>0.11650975518123022</v>
      </c>
      <c r="F115" s="42" cm="1">
        <f t="array" aca="1" ref="F115" ca="1">SQRT(MMULT(MMULT(B115:D115,$C$13:$E$15),TRANSPOSE(B115:D115)))</f>
        <v>7.175880688165652E-2</v>
      </c>
    </row>
    <row r="116" spans="2:6" x14ac:dyDescent="0.2">
      <c r="B116" s="41">
        <v>0.6</v>
      </c>
      <c r="C116" s="45">
        <v>0.4</v>
      </c>
      <c r="D116">
        <f t="shared" si="9"/>
        <v>0</v>
      </c>
      <c r="E116">
        <f t="shared" si="8"/>
        <v>0.11271144800345329</v>
      </c>
      <c r="F116" s="42" cm="1">
        <f t="array" aca="1" ref="F116" ca="1">SQRT(MMULT(MMULT(B116:D116,$C$13:$E$15),TRANSPOSE(B116:D116)))</f>
        <v>6.8019500004661768E-2</v>
      </c>
    </row>
    <row r="117" spans="2:6" x14ac:dyDescent="0.2">
      <c r="B117" s="41">
        <v>0.6</v>
      </c>
      <c r="C117" s="45">
        <v>0.3</v>
      </c>
      <c r="D117">
        <f t="shared" si="9"/>
        <v>0.10000000000000003</v>
      </c>
      <c r="E117">
        <f t="shared" si="8"/>
        <v>0.10891314082567634</v>
      </c>
      <c r="F117" s="42" cm="1">
        <f t="array" aca="1" ref="F117" ca="1">SQRT(MMULT(MMULT(B117:D117,$C$13:$E$15),TRANSPOSE(B117:D117)))</f>
        <v>6.4975583284611477E-2</v>
      </c>
    </row>
    <row r="118" spans="2:6" x14ac:dyDescent="0.2">
      <c r="B118" s="41">
        <v>0.6</v>
      </c>
      <c r="C118" s="45">
        <v>0.2</v>
      </c>
      <c r="D118">
        <f t="shared" si="9"/>
        <v>0.2</v>
      </c>
      <c r="E118">
        <f t="shared" si="8"/>
        <v>0.10511483364789939</v>
      </c>
      <c r="F118" s="42" cm="1">
        <f t="array" aca="1" ref="F118" ca="1">SQRT(MMULT(MMULT(B118:D118,$C$13:$E$15),TRANSPOSE(B118:D118)))</f>
        <v>6.2728370710172093E-2</v>
      </c>
    </row>
    <row r="119" spans="2:6" x14ac:dyDescent="0.2">
      <c r="B119" s="41">
        <v>0.6</v>
      </c>
      <c r="C119" s="45">
        <v>0.1</v>
      </c>
      <c r="D119">
        <f t="shared" si="9"/>
        <v>0.30000000000000004</v>
      </c>
      <c r="E119">
        <f t="shared" si="8"/>
        <v>0.10131652647012244</v>
      </c>
      <c r="F119" s="42" cm="1">
        <f t="array" aca="1" ref="F119" ca="1">SQRT(MMULT(MMULT(B119:D119,$C$13:$E$15),TRANSPOSE(B119:D119)))</f>
        <v>6.136545108785612E-2</v>
      </c>
    </row>
    <row r="120" spans="2:6" x14ac:dyDescent="0.2">
      <c r="B120" s="41">
        <v>0.6</v>
      </c>
      <c r="C120" s="45">
        <v>0</v>
      </c>
      <c r="D120">
        <f t="shared" si="9"/>
        <v>0.4</v>
      </c>
      <c r="E120">
        <f t="shared" si="8"/>
        <v>9.7518219292345484E-2</v>
      </c>
      <c r="F120" s="42" cm="1">
        <f t="array" aca="1" ref="F120" ca="1">SQRT(MMULT(MMULT(B120:D120,$C$13:$E$15),TRANSPOSE(B120:D120)))</f>
        <v>6.0946178788873567E-2</v>
      </c>
    </row>
    <row r="121" spans="2:6" x14ac:dyDescent="0.2">
      <c r="B121" s="41">
        <v>0.6</v>
      </c>
      <c r="C121" s="45">
        <v>-0.1</v>
      </c>
      <c r="D121">
        <f t="shared" si="9"/>
        <v>0.5</v>
      </c>
      <c r="E121">
        <f t="shared" si="8"/>
        <v>9.3719912114568538E-2</v>
      </c>
      <c r="F121" s="42" cm="1">
        <f t="array" aca="1" ref="F121" ca="1">SQRT(MMULT(MMULT(B121:D121,$C$13:$E$15),TRANSPOSE(B121:D121)))</f>
        <v>6.1489859791681221E-2</v>
      </c>
    </row>
    <row r="122" spans="2:6" x14ac:dyDescent="0.2">
      <c r="B122" s="41">
        <v>0.6</v>
      </c>
      <c r="C122" s="45">
        <v>-0.2</v>
      </c>
      <c r="D122">
        <f t="shared" si="9"/>
        <v>0.60000000000000009</v>
      </c>
      <c r="E122">
        <f t="shared" si="8"/>
        <v>8.9921604936791605E-2</v>
      </c>
      <c r="F122" s="42" cm="1">
        <f t="array" aca="1" ref="F122" ca="1">SQRT(MMULT(MMULT(B122:D122,$C$13:$E$15),TRANSPOSE(B122:D122)))</f>
        <v>6.2971557324889807E-2</v>
      </c>
    </row>
    <row r="123" spans="2:6" x14ac:dyDescent="0.2">
      <c r="B123" s="41">
        <v>0.6</v>
      </c>
      <c r="C123" s="45">
        <v>-0.3</v>
      </c>
      <c r="D123">
        <f t="shared" si="9"/>
        <v>0.7</v>
      </c>
      <c r="E123">
        <f t="shared" si="8"/>
        <v>8.6123297759014644E-2</v>
      </c>
      <c r="F123" s="42" cm="1">
        <f t="array" aca="1" ref="F123" ca="1">SQRT(MMULT(MMULT(B123:D123,$C$13:$E$15),TRANSPOSE(B123:D123)))</f>
        <v>6.5327476861800973E-2</v>
      </c>
    </row>
    <row r="124" spans="2:6" x14ac:dyDescent="0.2">
      <c r="B124" s="41">
        <v>0.6</v>
      </c>
      <c r="C124" s="45">
        <v>-0.4</v>
      </c>
      <c r="D124">
        <f t="shared" si="9"/>
        <v>0.8</v>
      </c>
      <c r="E124">
        <f t="shared" si="8"/>
        <v>8.2324990581237698E-2</v>
      </c>
      <c r="F124" s="42" cm="1">
        <f t="array" aca="1" ref="F124" ca="1">SQRT(MMULT(MMULT(B124:D124,$C$13:$E$15),TRANSPOSE(B124:D124)))</f>
        <v>6.8467433578471404E-2</v>
      </c>
    </row>
    <row r="125" spans="2:6" x14ac:dyDescent="0.2">
      <c r="B125" s="41">
        <v>0.6</v>
      </c>
      <c r="C125" s="45">
        <v>-0.5</v>
      </c>
      <c r="D125">
        <f t="shared" si="9"/>
        <v>0.9</v>
      </c>
      <c r="E125">
        <f t="shared" si="8"/>
        <v>7.8526683403460751E-2</v>
      </c>
      <c r="F125" s="42" cm="1">
        <f t="array" aca="1" ref="F125" ca="1">SQRT(MMULT(MMULT(B125:D125,$C$13:$E$15),TRANSPOSE(B125:D125)))</f>
        <v>7.2289333341798365E-2</v>
      </c>
    </row>
    <row r="126" spans="2:6" x14ac:dyDescent="0.2">
      <c r="B126" s="41">
        <v>0.6</v>
      </c>
      <c r="C126" s="45">
        <v>-0.6</v>
      </c>
      <c r="D126">
        <f t="shared" si="9"/>
        <v>1</v>
      </c>
      <c r="E126">
        <f t="shared" si="8"/>
        <v>7.4728376225683804E-2</v>
      </c>
      <c r="F126" s="42" cm="1">
        <f t="array" aca="1" ref="F126" ca="1">SQRT(MMULT(MMULT(B126:D126,$C$13:$E$15),TRANSPOSE(B126:D126)))</f>
        <v>7.6691290220382125E-2</v>
      </c>
    </row>
    <row r="127" spans="2:6" x14ac:dyDescent="0.2">
      <c r="B127" s="41">
        <v>0.6</v>
      </c>
      <c r="C127" s="45">
        <v>-0.7</v>
      </c>
      <c r="D127">
        <f t="shared" si="9"/>
        <v>1.1000000000000001</v>
      </c>
      <c r="E127">
        <f t="shared" si="8"/>
        <v>7.0930069047906871E-2</v>
      </c>
      <c r="F127" s="42" cm="1">
        <f t="array" aca="1" ref="F127" ca="1">SQRT(MMULT(MMULT(B127:D127,$C$13:$E$15),TRANSPOSE(B127:D127)))</f>
        <v>8.1579460054710534E-2</v>
      </c>
    </row>
    <row r="128" spans="2:6" x14ac:dyDescent="0.2">
      <c r="B128" s="41">
        <v>0.6</v>
      </c>
      <c r="C128" s="45">
        <v>-0.8</v>
      </c>
      <c r="D128">
        <f t="shared" si="9"/>
        <v>1.2000000000000002</v>
      </c>
      <c r="E128">
        <f t="shared" si="8"/>
        <v>6.7131761870129925E-2</v>
      </c>
      <c r="F128" s="42" cm="1">
        <f t="array" aca="1" ref="F128" ca="1">SQRT(MMULT(MMULT(B128:D128,$C$13:$E$15),TRANSPOSE(B128:D128)))</f>
        <v>8.6871805762602505E-2</v>
      </c>
    </row>
    <row r="129" spans="2:6" x14ac:dyDescent="0.2">
      <c r="B129" s="41">
        <v>0.6</v>
      </c>
      <c r="C129" s="45">
        <v>-0.9</v>
      </c>
      <c r="D129">
        <f t="shared" si="9"/>
        <v>1.3</v>
      </c>
      <c r="E129">
        <f t="shared" si="8"/>
        <v>6.3333454692352978E-2</v>
      </c>
      <c r="F129" s="42" cm="1">
        <f t="array" aca="1" ref="F129" ca="1">SQRT(MMULT(MMULT(B129:D129,$C$13:$E$15),TRANSPOSE(B129:D129)))</f>
        <v>9.2498978354242131E-2</v>
      </c>
    </row>
    <row r="130" spans="2:6" x14ac:dyDescent="0.2">
      <c r="B130" s="41">
        <v>0.6</v>
      </c>
      <c r="C130" s="45">
        <v>-1</v>
      </c>
      <c r="D130">
        <f t="shared" si="9"/>
        <v>1.4</v>
      </c>
      <c r="E130">
        <f t="shared" si="8"/>
        <v>5.9535147514576017E-2</v>
      </c>
      <c r="F130" s="42" cm="1">
        <f t="array" aca="1" ref="F130" ca="1">SQRT(MMULT(MMULT(B130:D130,$C$13:$E$15),TRANSPOSE(B130:D130)))</f>
        <v>9.8403553712189507E-2</v>
      </c>
    </row>
    <row r="131" spans="2:6" x14ac:dyDescent="0.2">
      <c r="B131" s="41">
        <v>0.5</v>
      </c>
      <c r="C131" s="45">
        <v>1</v>
      </c>
      <c r="D131">
        <f t="shared" si="9"/>
        <v>-0.5</v>
      </c>
      <c r="E131">
        <f t="shared" si="8"/>
        <v>0.13139504797679949</v>
      </c>
      <c r="F131" s="42" cm="1">
        <f t="array" aca="1" ref="F131" ca="1">SQRT(MMULT(MMULT(B131:D131,$C$13:$E$15),TRANSPOSE(B131:D131)))</f>
        <v>9.248217524551941E-2</v>
      </c>
    </row>
    <row r="132" spans="2:6" x14ac:dyDescent="0.2">
      <c r="B132" s="41">
        <v>0.5</v>
      </c>
      <c r="C132" s="45">
        <v>0.9</v>
      </c>
      <c r="D132">
        <f t="shared" si="9"/>
        <v>-0.4</v>
      </c>
      <c r="E132">
        <f t="shared" si="8"/>
        <v>0.1275967407990225</v>
      </c>
      <c r="F132" s="42" cm="1">
        <f t="array" aca="1" ref="F132" ca="1">SQRT(MMULT(MMULT(B132:D132,$C$13:$E$15),TRANSPOSE(B132:D132)))</f>
        <v>8.6438278337855778E-2</v>
      </c>
    </row>
    <row r="133" spans="2:6" x14ac:dyDescent="0.2">
      <c r="B133" s="41">
        <v>0.5</v>
      </c>
      <c r="C133" s="45">
        <v>0.8</v>
      </c>
      <c r="D133">
        <f t="shared" si="9"/>
        <v>-0.30000000000000004</v>
      </c>
      <c r="E133">
        <f t="shared" si="8"/>
        <v>0.12379843362124558</v>
      </c>
      <c r="F133" s="42" cm="1">
        <f t="array" aca="1" ref="F133" ca="1">SQRT(MMULT(MMULT(B133:D133,$C$13:$E$15),TRANSPOSE(B133:D133)))</f>
        <v>8.0672468738524974E-2</v>
      </c>
    </row>
    <row r="134" spans="2:6" x14ac:dyDescent="0.2">
      <c r="B134" s="41">
        <v>0.5</v>
      </c>
      <c r="C134" s="45">
        <v>0.7</v>
      </c>
      <c r="D134">
        <f t="shared" si="9"/>
        <v>-0.19999999999999996</v>
      </c>
      <c r="E134">
        <f t="shared" si="8"/>
        <v>0.12000012644346862</v>
      </c>
      <c r="F134" s="42" cm="1">
        <f t="array" aca="1" ref="F134" ca="1">SQRT(MMULT(MMULT(B134:D134,$C$13:$E$15),TRANSPOSE(B134:D134)))</f>
        <v>7.5248697591452987E-2</v>
      </c>
    </row>
    <row r="135" spans="2:6" x14ac:dyDescent="0.2">
      <c r="B135" s="41">
        <v>0.5</v>
      </c>
      <c r="C135" s="45">
        <v>0.6</v>
      </c>
      <c r="D135">
        <f t="shared" si="9"/>
        <v>-9.9999999999999978E-2</v>
      </c>
      <c r="E135">
        <f t="shared" si="8"/>
        <v>0.11620181926569169</v>
      </c>
      <c r="F135" s="42" cm="1">
        <f t="array" aca="1" ref="F135" ca="1">SQRT(MMULT(MMULT(B135:D135,$C$13:$E$15),TRANSPOSE(B135:D135)))</f>
        <v>7.024623685677113E-2</v>
      </c>
    </row>
    <row r="136" spans="2:6" x14ac:dyDescent="0.2">
      <c r="B136" s="41">
        <v>0.5</v>
      </c>
      <c r="C136" s="45">
        <v>0.5</v>
      </c>
      <c r="D136">
        <f t="shared" si="9"/>
        <v>0</v>
      </c>
      <c r="E136">
        <f t="shared" si="8"/>
        <v>0.11240351208791474</v>
      </c>
      <c r="F136" s="42" cm="1">
        <f t="array" aca="1" ref="F136" ca="1">SQRT(MMULT(MMULT(B136:D136,$C$13:$E$15),TRANSPOSE(B136:D136)))</f>
        <v>6.5761304141198643E-2</v>
      </c>
    </row>
    <row r="137" spans="2:6" x14ac:dyDescent="0.2">
      <c r="B137" s="41">
        <v>0.5</v>
      </c>
      <c r="C137" s="45">
        <v>0.4</v>
      </c>
      <c r="D137">
        <f t="shared" si="9"/>
        <v>9.9999999999999978E-2</v>
      </c>
      <c r="E137">
        <f t="shared" si="8"/>
        <v>0.1086052049101378</v>
      </c>
      <c r="F137" s="42" cm="1">
        <f t="array" aca="1" ref="F137" ca="1">SQRT(MMULT(MMULT(B137:D137,$C$13:$E$15),TRANSPOSE(B137:D137)))</f>
        <v>6.1906481717594511E-2</v>
      </c>
    </row>
    <row r="138" spans="2:6" x14ac:dyDescent="0.2">
      <c r="B138" s="41">
        <v>0.5</v>
      </c>
      <c r="C138" s="45">
        <v>0.3</v>
      </c>
      <c r="D138">
        <f t="shared" si="9"/>
        <v>0.2</v>
      </c>
      <c r="E138">
        <f t="shared" si="8"/>
        <v>0.10480689773236085</v>
      </c>
      <c r="F138" s="42" cm="1">
        <f t="array" aca="1" ref="F138" ca="1">SQRT(MMULT(MMULT(B138:D138,$C$13:$E$15),TRANSPOSE(B138:D138)))</f>
        <v>5.8805814860747319E-2</v>
      </c>
    </row>
    <row r="139" spans="2:6" x14ac:dyDescent="0.2">
      <c r="B139" s="41">
        <v>0.5</v>
      </c>
      <c r="C139" s="45">
        <v>0.2</v>
      </c>
      <c r="D139">
        <f t="shared" si="9"/>
        <v>0.3</v>
      </c>
      <c r="E139">
        <f t="shared" si="8"/>
        <v>0.1010085905545839</v>
      </c>
      <c r="F139" s="42" cm="1">
        <f t="array" aca="1" ref="F139" ca="1">SQRT(MMULT(MMULT(B139:D139,$C$13:$E$15),TRANSPOSE(B139:D139)))</f>
        <v>5.6583418690532565E-2</v>
      </c>
    </row>
    <row r="140" spans="2:6" x14ac:dyDescent="0.2">
      <c r="B140" s="41">
        <v>0.5</v>
      </c>
      <c r="C140" s="45">
        <v>0.1</v>
      </c>
      <c r="D140">
        <f t="shared" si="9"/>
        <v>0.4</v>
      </c>
      <c r="E140">
        <f t="shared" si="8"/>
        <v>9.7210283376806955E-2</v>
      </c>
      <c r="F140" s="42" cm="1">
        <f t="array" aca="1" ref="F140" ca="1">SQRT(MMULT(MMULT(B140:D140,$C$13:$E$15),TRANSPOSE(B140:D140)))</f>
        <v>5.5345195875213263E-2</v>
      </c>
    </row>
    <row r="141" spans="2:6" x14ac:dyDescent="0.2">
      <c r="B141" s="41">
        <v>0.5</v>
      </c>
      <c r="C141" s="45">
        <v>0</v>
      </c>
      <c r="D141">
        <f t="shared" si="9"/>
        <v>0.5</v>
      </c>
      <c r="E141">
        <f t="shared" si="8"/>
        <v>9.3411976199030008E-2</v>
      </c>
      <c r="F141" s="42" cm="1">
        <f t="array" aca="1" ref="F141" ca="1">SQRT(MMULT(MMULT(B141:D141,$C$13:$E$15),TRANSPOSE(B141:D141)))</f>
        <v>5.5157467025864493E-2</v>
      </c>
    </row>
    <row r="142" spans="2:6" x14ac:dyDescent="0.2">
      <c r="B142" s="41">
        <v>0.5</v>
      </c>
      <c r="C142" s="45">
        <v>-0.1</v>
      </c>
      <c r="D142">
        <f t="shared" si="9"/>
        <v>0.6</v>
      </c>
      <c r="E142">
        <f t="shared" si="8"/>
        <v>8.9613669021253062E-2</v>
      </c>
      <c r="F142" s="42" cm="1">
        <f t="array" aca="1" ref="F142" ca="1">SQRT(MMULT(MMULT(B142:D142,$C$13:$E$15),TRANSPOSE(B142:D142)))</f>
        <v>5.6030792047221036E-2</v>
      </c>
    </row>
    <row r="143" spans="2:6" x14ac:dyDescent="0.2">
      <c r="B143" s="41">
        <v>0.5</v>
      </c>
      <c r="C143" s="45">
        <v>-0.2</v>
      </c>
      <c r="D143">
        <f t="shared" si="9"/>
        <v>0.7</v>
      </c>
      <c r="E143">
        <f t="shared" si="8"/>
        <v>8.5815361843476101E-2</v>
      </c>
      <c r="F143" s="42" cm="1">
        <f t="array" aca="1" ref="F143" ca="1">SQRT(MMULT(MMULT(B143:D143,$C$13:$E$15),TRANSPOSE(B143:D143)))</f>
        <v>5.791719237544686E-2</v>
      </c>
    </row>
    <row r="144" spans="2:6" x14ac:dyDescent="0.2">
      <c r="B144" s="41">
        <v>0.5</v>
      </c>
      <c r="C144" s="45">
        <v>-0.3</v>
      </c>
      <c r="D144">
        <f t="shared" si="9"/>
        <v>0.8</v>
      </c>
      <c r="E144">
        <f t="shared" si="8"/>
        <v>8.2017054665699168E-2</v>
      </c>
      <c r="F144" s="42" cm="1">
        <f t="array" aca="1" ref="F144" ca="1">SQRT(MMULT(MMULT(B144:D144,$C$13:$E$15),TRANSPOSE(B144:D144)))</f>
        <v>6.0722324678458305E-2</v>
      </c>
    </row>
    <row r="145" spans="2:6" x14ac:dyDescent="0.2">
      <c r="B145" s="41">
        <v>0.5</v>
      </c>
      <c r="C145" s="45">
        <v>-0.4</v>
      </c>
      <c r="D145">
        <f t="shared" si="9"/>
        <v>0.9</v>
      </c>
      <c r="E145">
        <f t="shared" si="8"/>
        <v>7.8218747487922208E-2</v>
      </c>
      <c r="F145" s="42" cm="1">
        <f t="array" aca="1" ref="F145" ca="1">SQRT(MMULT(MMULT(B145:D145,$C$13:$E$15),TRANSPOSE(B145:D145)))</f>
        <v>6.4326108871465906E-2</v>
      </c>
    </row>
    <row r="146" spans="2:6" x14ac:dyDescent="0.2">
      <c r="B146" s="41">
        <v>0.5</v>
      </c>
      <c r="C146" s="45">
        <v>-0.5</v>
      </c>
      <c r="D146">
        <f t="shared" si="9"/>
        <v>1</v>
      </c>
      <c r="E146">
        <f t="shared" si="8"/>
        <v>7.4420440310145275E-2</v>
      </c>
      <c r="F146" s="42" cm="1">
        <f t="array" aca="1" ref="F146" ca="1">SQRT(MMULT(MMULT(B146:D146,$C$13:$E$15),TRANSPOSE(B146:D146)))</f>
        <v>6.8602797881844854E-2</v>
      </c>
    </row>
    <row r="147" spans="2:6" x14ac:dyDescent="0.2">
      <c r="B147" s="41">
        <v>0.5</v>
      </c>
      <c r="C147" s="45">
        <v>-0.6</v>
      </c>
      <c r="D147">
        <f t="shared" si="9"/>
        <v>1.1000000000000001</v>
      </c>
      <c r="E147">
        <f t="shared" si="8"/>
        <v>7.0622133132368328E-2</v>
      </c>
      <c r="F147" s="42" cm="1">
        <f t="array" aca="1" ref="F147" ca="1">SQRT(MMULT(MMULT(B147:D147,$C$13:$E$15),TRANSPOSE(B147:D147)))</f>
        <v>7.3434920156399852E-2</v>
      </c>
    </row>
    <row r="148" spans="2:6" x14ac:dyDescent="0.2">
      <c r="B148" s="41">
        <v>0.5</v>
      </c>
      <c r="C148" s="45">
        <v>-0.7</v>
      </c>
      <c r="D148">
        <f t="shared" si="9"/>
        <v>1.2</v>
      </c>
      <c r="E148">
        <f t="shared" si="8"/>
        <v>6.6823825954591382E-2</v>
      </c>
      <c r="F148" s="42" cm="1">
        <f t="array" aca="1" ref="F148" ca="1">SQRT(MMULT(MMULT(B148:D148,$C$13:$E$15),TRANSPOSE(B148:D148)))</f>
        <v>7.8720258803070389E-2</v>
      </c>
    </row>
    <row r="149" spans="2:6" x14ac:dyDescent="0.2">
      <c r="B149" s="41">
        <v>0.5</v>
      </c>
      <c r="C149" s="45">
        <v>-0.8</v>
      </c>
      <c r="D149">
        <f t="shared" si="9"/>
        <v>1.3</v>
      </c>
      <c r="E149">
        <f t="shared" si="8"/>
        <v>6.3025518776814435E-2</v>
      </c>
      <c r="F149" s="42" cm="1">
        <f t="array" aca="1" ref="F149" ca="1">SQRT(MMULT(MMULT(B149:D149,$C$13:$E$15),TRANSPOSE(B149:D149)))</f>
        <v>8.4373685590674125E-2</v>
      </c>
    </row>
    <row r="150" spans="2:6" x14ac:dyDescent="0.2">
      <c r="B150" s="41">
        <v>0.5</v>
      </c>
      <c r="C150" s="45">
        <v>-0.9</v>
      </c>
      <c r="D150">
        <f t="shared" si="9"/>
        <v>1.4</v>
      </c>
      <c r="E150">
        <f t="shared" si="8"/>
        <v>5.9227211599037488E-2</v>
      </c>
      <c r="F150" s="42" cm="1">
        <f t="array" aca="1" ref="F150" ca="1">SQRT(MMULT(MMULT(B150:D150,$C$13:$E$15),TRANSPOSE(B150:D150)))</f>
        <v>9.0326112064958691E-2</v>
      </c>
    </row>
    <row r="151" spans="2:6" x14ac:dyDescent="0.2">
      <c r="B151" s="41">
        <v>0.5</v>
      </c>
      <c r="C151" s="45">
        <v>-1</v>
      </c>
      <c r="D151">
        <f t="shared" si="9"/>
        <v>1.5</v>
      </c>
      <c r="E151">
        <f t="shared" si="8"/>
        <v>5.5428904421260541E-2</v>
      </c>
      <c r="F151" s="42" cm="1">
        <f t="array" aca="1" ref="F151" ca="1">SQRT(MMULT(MMULT(B151:D151,$C$13:$E$15),TRANSPOSE(B151:D151)))</f>
        <v>9.6522237064186486E-2</v>
      </c>
    </row>
    <row r="152" spans="2:6" x14ac:dyDescent="0.2">
      <c r="B152" s="41">
        <v>0.4</v>
      </c>
      <c r="C152" s="45">
        <v>1</v>
      </c>
      <c r="D152">
        <f t="shared" si="9"/>
        <v>-0.4</v>
      </c>
      <c r="E152">
        <f t="shared" si="8"/>
        <v>0.12728880488348399</v>
      </c>
      <c r="F152" s="42" cm="1">
        <f t="array" aca="1" ref="F152" ca="1">SQRT(MMULT(MMULT(B152:D152,$C$13:$E$15),TRANSPOSE(B152:D152)))</f>
        <v>8.7936161084786607E-2</v>
      </c>
    </row>
    <row r="153" spans="2:6" x14ac:dyDescent="0.2">
      <c r="B153" s="41">
        <v>0.4</v>
      </c>
      <c r="C153" s="45">
        <v>0.9</v>
      </c>
      <c r="D153">
        <f t="shared" si="9"/>
        <v>-0.30000000000000004</v>
      </c>
      <c r="E153">
        <f t="shared" si="8"/>
        <v>0.12349049770570704</v>
      </c>
      <c r="F153" s="42" cm="1">
        <f t="array" aca="1" ref="F153" ca="1">SQRT(MMULT(MMULT(B153:D153,$C$13:$E$15),TRANSPOSE(B153:D153)))</f>
        <v>8.1743066927376373E-2</v>
      </c>
    </row>
    <row r="154" spans="2:6" x14ac:dyDescent="0.2">
      <c r="B154" s="41">
        <v>0.4</v>
      </c>
      <c r="C154" s="45">
        <v>0.8</v>
      </c>
      <c r="D154">
        <f t="shared" si="9"/>
        <v>-0.20000000000000007</v>
      </c>
      <c r="E154">
        <f t="shared" ref="E154:E217" si="10">B154*$C$3+C154*$C$4+D154*$C$5</f>
        <v>0.11969219052793009</v>
      </c>
      <c r="F154" s="42" cm="1">
        <f t="array" aca="1" ref="F154" ca="1">SQRT(MMULT(MMULT(B154:D154,$C$13:$E$15),TRANSPOSE(B154:D154)))</f>
        <v>7.5821748737044559E-2</v>
      </c>
    </row>
    <row r="155" spans="2:6" x14ac:dyDescent="0.2">
      <c r="B155" s="41">
        <v>0.4</v>
      </c>
      <c r="C155" s="45">
        <v>0.7</v>
      </c>
      <c r="D155">
        <f t="shared" ref="D155:D218" si="11">1-B155-C155</f>
        <v>-9.9999999999999978E-2</v>
      </c>
      <c r="E155">
        <f t="shared" si="10"/>
        <v>0.11589388335015315</v>
      </c>
      <c r="F155" s="42" cm="1">
        <f t="array" aca="1" ref="F155" ca="1">SQRT(MMULT(MMULT(B155:D155,$C$13:$E$15),TRANSPOSE(B155:D155)))</f>
        <v>7.0240972365703341E-2</v>
      </c>
    </row>
    <row r="156" spans="2:6" x14ac:dyDescent="0.2">
      <c r="B156" s="41">
        <v>0.4</v>
      </c>
      <c r="C156" s="45">
        <v>0.6</v>
      </c>
      <c r="D156">
        <f t="shared" si="11"/>
        <v>0</v>
      </c>
      <c r="E156">
        <f t="shared" si="10"/>
        <v>0.11209557617237621</v>
      </c>
      <c r="F156" s="42" cm="1">
        <f t="array" aca="1" ref="F156" ca="1">SQRT(MMULT(MMULT(B156:D156,$C$13:$E$15),TRANSPOSE(B156:D156)))</f>
        <v>6.5088392534318071E-2</v>
      </c>
    </row>
    <row r="157" spans="2:6" x14ac:dyDescent="0.2">
      <c r="B157" s="41">
        <v>0.4</v>
      </c>
      <c r="C157" s="45">
        <v>0.5</v>
      </c>
      <c r="D157">
        <f t="shared" si="11"/>
        <v>9.9999999999999978E-2</v>
      </c>
      <c r="E157">
        <f t="shared" si="10"/>
        <v>0.10829726899459927</v>
      </c>
      <c r="F157" s="42" cm="1">
        <f t="array" aca="1" ref="F157" ca="1">SQRT(MMULT(MMULT(B157:D157,$C$13:$E$15),TRANSPOSE(B157:D157)))</f>
        <v>6.0473560445945623E-2</v>
      </c>
    </row>
    <row r="158" spans="2:6" x14ac:dyDescent="0.2">
      <c r="B158" s="41">
        <v>0.4</v>
      </c>
      <c r="C158" s="45">
        <v>0.4</v>
      </c>
      <c r="D158">
        <f t="shared" si="11"/>
        <v>0.19999999999999996</v>
      </c>
      <c r="E158">
        <f t="shared" si="10"/>
        <v>0.10449896181682232</v>
      </c>
      <c r="F158" s="42" cm="1">
        <f t="array" aca="1" ref="F158" ca="1">SQRT(MMULT(MMULT(B158:D158,$C$13:$E$15),TRANSPOSE(B158:D158)))</f>
        <v>5.6528331036776576E-2</v>
      </c>
    </row>
    <row r="159" spans="2:6" x14ac:dyDescent="0.2">
      <c r="B159" s="41">
        <v>0.4</v>
      </c>
      <c r="C159" s="45">
        <v>0.3</v>
      </c>
      <c r="D159">
        <f t="shared" si="11"/>
        <v>0.3</v>
      </c>
      <c r="E159">
        <f t="shared" si="10"/>
        <v>0.10070065463904537</v>
      </c>
      <c r="F159" s="42" cm="1">
        <f t="array" aca="1" ref="F159" ca="1">SQRT(MMULT(MMULT(B159:D159,$C$13:$E$15),TRANSPOSE(B159:D159)))</f>
        <v>5.3401319581854442E-2</v>
      </c>
    </row>
    <row r="160" spans="2:6" x14ac:dyDescent="0.2">
      <c r="B160" s="41">
        <v>0.4</v>
      </c>
      <c r="C160" s="45">
        <v>0.2</v>
      </c>
      <c r="D160">
        <f t="shared" si="11"/>
        <v>0.39999999999999997</v>
      </c>
      <c r="E160">
        <f t="shared" si="10"/>
        <v>9.6902347461268426E-2</v>
      </c>
      <c r="F160" s="42" cm="1">
        <f t="array" aca="1" ref="F160" ca="1">SQRT(MMULT(MMULT(B160:D160,$C$13:$E$15),TRANSPOSE(B160:D160)))</f>
        <v>5.1242537826002493E-2</v>
      </c>
    </row>
    <row r="161" spans="2:6" x14ac:dyDescent="0.2">
      <c r="B161" s="41">
        <v>0.4</v>
      </c>
      <c r="C161" s="45">
        <v>0.1</v>
      </c>
      <c r="D161">
        <f t="shared" si="11"/>
        <v>0.5</v>
      </c>
      <c r="E161">
        <f t="shared" si="10"/>
        <v>9.3104040283491479E-2</v>
      </c>
      <c r="F161" s="42" cm="1">
        <f t="array" aca="1" ref="F161" ca="1">SQRT(MMULT(MMULT(B161:D161,$C$13:$E$15),TRANSPOSE(B161:D161)))</f>
        <v>5.0177110908274057E-2</v>
      </c>
    </row>
    <row r="162" spans="2:6" x14ac:dyDescent="0.2">
      <c r="B162" s="41">
        <v>0.4</v>
      </c>
      <c r="C162" s="45">
        <v>0</v>
      </c>
      <c r="D162">
        <f t="shared" si="11"/>
        <v>0.6</v>
      </c>
      <c r="E162">
        <f t="shared" si="10"/>
        <v>8.9305733105714519E-2</v>
      </c>
      <c r="F162" s="42" cm="1">
        <f t="array" aca="1" ref="F162" ca="1">SQRT(MMULT(MMULT(B162:D162,$C$13:$E$15),TRANSPOSE(B162:D162)))</f>
        <v>5.0274598574619841E-2</v>
      </c>
    </row>
    <row r="163" spans="2:6" x14ac:dyDescent="0.2">
      <c r="B163" s="41">
        <v>0.4</v>
      </c>
      <c r="C163" s="45">
        <v>-0.1</v>
      </c>
      <c r="D163">
        <f t="shared" si="11"/>
        <v>0.7</v>
      </c>
      <c r="E163">
        <f t="shared" si="10"/>
        <v>8.5507425927937586E-2</v>
      </c>
      <c r="F163" s="42" cm="1">
        <f t="array" aca="1" ref="F163" ca="1">SQRT(MMULT(MMULT(B163:D163,$C$13:$E$15),TRANSPOSE(B163:D163)))</f>
        <v>5.1528400819966187E-2</v>
      </c>
    </row>
    <row r="164" spans="2:6" x14ac:dyDescent="0.2">
      <c r="B164" s="41">
        <v>0.4</v>
      </c>
      <c r="C164" s="45">
        <v>-0.2</v>
      </c>
      <c r="D164">
        <f t="shared" si="11"/>
        <v>0.8</v>
      </c>
      <c r="E164">
        <f t="shared" si="10"/>
        <v>8.1709118750160639E-2</v>
      </c>
      <c r="F164" s="42" cm="1">
        <f t="array" aca="1" ref="F164" ca="1">SQRT(MMULT(MMULT(B164:D164,$C$13:$E$15),TRANSPOSE(B164:D164)))</f>
        <v>5.3857821593274742E-2</v>
      </c>
    </row>
    <row r="165" spans="2:6" x14ac:dyDescent="0.2">
      <c r="B165" s="41">
        <v>0.4</v>
      </c>
      <c r="C165" s="45">
        <v>-0.3</v>
      </c>
      <c r="D165">
        <f t="shared" si="11"/>
        <v>0.89999999999999991</v>
      </c>
      <c r="E165">
        <f t="shared" si="10"/>
        <v>7.7910811572383692E-2</v>
      </c>
      <c r="F165" s="42" cm="1">
        <f t="array" aca="1" ref="F165" ca="1">SQRT(MMULT(MMULT(B165:D165,$C$13:$E$15),TRANSPOSE(B165:D165)))</f>
        <v>5.7131443435020281E-2</v>
      </c>
    </row>
    <row r="166" spans="2:6" x14ac:dyDescent="0.2">
      <c r="B166" s="41">
        <v>0.4</v>
      </c>
      <c r="C166" s="45">
        <v>-0.4</v>
      </c>
      <c r="D166">
        <f t="shared" si="11"/>
        <v>1</v>
      </c>
      <c r="E166">
        <f t="shared" si="10"/>
        <v>7.4112504394606732E-2</v>
      </c>
      <c r="F166" s="42" cm="1">
        <f t="array" aca="1" ref="F166" ca="1">SQRT(MMULT(MMULT(B166:D166,$C$13:$E$15),TRANSPOSE(B166:D166)))</f>
        <v>6.1197930828181007E-2</v>
      </c>
    </row>
    <row r="167" spans="2:6" x14ac:dyDescent="0.2">
      <c r="B167" s="41">
        <v>0.4</v>
      </c>
      <c r="C167" s="45">
        <v>-0.5</v>
      </c>
      <c r="D167">
        <f t="shared" si="11"/>
        <v>1.1000000000000001</v>
      </c>
      <c r="E167">
        <f t="shared" si="10"/>
        <v>7.0314197216829799E-2</v>
      </c>
      <c r="F167" s="42" cm="1">
        <f t="array" aca="1" ref="F167" ca="1">SQRT(MMULT(MMULT(B167:D167,$C$13:$E$15),TRANSPOSE(B167:D167)))</f>
        <v>6.591069467710628E-2</v>
      </c>
    </row>
    <row r="168" spans="2:6" x14ac:dyDescent="0.2">
      <c r="B168" s="41">
        <v>0.4</v>
      </c>
      <c r="C168" s="45">
        <v>-0.6</v>
      </c>
      <c r="D168">
        <f t="shared" si="11"/>
        <v>1.2</v>
      </c>
      <c r="E168">
        <f t="shared" si="10"/>
        <v>6.6515890039052838E-2</v>
      </c>
      <c r="F168" s="42" cm="1">
        <f t="array" aca="1" ref="F168" ca="1">SQRT(MMULT(MMULT(B168:D168,$C$13:$E$15),TRANSPOSE(B168:D168)))</f>
        <v>7.1141412935593409E-2</v>
      </c>
    </row>
    <row r="169" spans="2:6" x14ac:dyDescent="0.2">
      <c r="B169" s="41">
        <v>0.4</v>
      </c>
      <c r="C169" s="45">
        <v>-0.7</v>
      </c>
      <c r="D169">
        <f t="shared" si="11"/>
        <v>1.2999999999999998</v>
      </c>
      <c r="E169">
        <f t="shared" si="10"/>
        <v>6.2717582861275892E-2</v>
      </c>
      <c r="F169" s="42" cm="1">
        <f t="array" aca="1" ref="F169" ca="1">SQRT(MMULT(MMULT(B169:D169,$C$13:$E$15),TRANSPOSE(B169:D169)))</f>
        <v>7.678430583532353E-2</v>
      </c>
    </row>
    <row r="170" spans="2:6" x14ac:dyDescent="0.2">
      <c r="B170" s="41">
        <v>0.4</v>
      </c>
      <c r="C170" s="45">
        <v>-0.8</v>
      </c>
      <c r="D170">
        <f t="shared" si="11"/>
        <v>1.4</v>
      </c>
      <c r="E170">
        <f t="shared" si="10"/>
        <v>5.8919275683498945E-2</v>
      </c>
      <c r="F170" s="42" cm="1">
        <f t="array" aca="1" ref="F170" ca="1">SQRT(MMULT(MMULT(B170:D170,$C$13:$E$15),TRANSPOSE(B170:D170)))</f>
        <v>8.275510036993719E-2</v>
      </c>
    </row>
    <row r="171" spans="2:6" x14ac:dyDescent="0.2">
      <c r="B171" s="41">
        <v>0.4</v>
      </c>
      <c r="C171" s="45">
        <v>-0.9</v>
      </c>
      <c r="D171">
        <f t="shared" si="11"/>
        <v>1.5</v>
      </c>
      <c r="E171">
        <f t="shared" si="10"/>
        <v>5.5120968505722012E-2</v>
      </c>
      <c r="F171" s="42" cm="1">
        <f t="array" aca="1" ref="F171" ca="1">SQRT(MMULT(MMULT(B171:D171,$C$13:$E$15),TRANSPOSE(B171:D171)))</f>
        <v>8.898781758392689E-2</v>
      </c>
    </row>
    <row r="172" spans="2:6" x14ac:dyDescent="0.2">
      <c r="B172" s="41">
        <v>0.4</v>
      </c>
      <c r="C172" s="45">
        <v>-1</v>
      </c>
      <c r="D172">
        <f t="shared" si="11"/>
        <v>1.6</v>
      </c>
      <c r="E172">
        <f t="shared" si="10"/>
        <v>5.1322661327945066E-2</v>
      </c>
      <c r="F172" s="42" cm="1">
        <f t="array" aca="1" ref="F172" ca="1">SQRT(MMULT(MMULT(B172:D172,$C$13:$E$15),TRANSPOSE(B172:D172)))</f>
        <v>9.5431151863257485E-2</v>
      </c>
    </row>
    <row r="173" spans="2:6" x14ac:dyDescent="0.2">
      <c r="B173" s="41">
        <v>0.3</v>
      </c>
      <c r="C173" s="45">
        <v>1</v>
      </c>
      <c r="D173">
        <f t="shared" si="11"/>
        <v>-0.30000000000000004</v>
      </c>
      <c r="E173">
        <f t="shared" si="10"/>
        <v>0.1231825617901685</v>
      </c>
      <c r="F173" s="42" cm="1">
        <f t="array" aca="1" ref="F173" ca="1">SQRT(MMULT(MMULT(B173:D173,$C$13:$E$15),TRANSPOSE(B173:D173)))</f>
        <v>8.40824818134073E-2</v>
      </c>
    </row>
    <row r="174" spans="2:6" x14ac:dyDescent="0.2">
      <c r="B174" s="41">
        <v>0.3</v>
      </c>
      <c r="C174" s="45">
        <v>0.9</v>
      </c>
      <c r="D174">
        <f t="shared" si="11"/>
        <v>-0.20000000000000007</v>
      </c>
      <c r="E174">
        <f t="shared" si="10"/>
        <v>0.11938425461239155</v>
      </c>
      <c r="F174" s="42" cm="1">
        <f t="array" aca="1" ref="F174" ca="1">SQRT(MMULT(MMULT(B174:D174,$C$13:$E$15),TRANSPOSE(B174:D174)))</f>
        <v>7.7778928076698825E-2</v>
      </c>
    </row>
    <row r="175" spans="2:6" x14ac:dyDescent="0.2">
      <c r="B175" s="41">
        <v>0.3</v>
      </c>
      <c r="C175" s="45">
        <v>0.8</v>
      </c>
      <c r="D175">
        <f t="shared" si="11"/>
        <v>-0.10000000000000009</v>
      </c>
      <c r="E175">
        <f t="shared" si="10"/>
        <v>0.11558594743461462</v>
      </c>
      <c r="F175" s="42" cm="1">
        <f t="array" aca="1" ref="F175" ca="1">SQRT(MMULT(MMULT(B175:D175,$C$13:$E$15),TRANSPOSE(B175:D175)))</f>
        <v>7.174334522521654E-2</v>
      </c>
    </row>
    <row r="176" spans="2:6" x14ac:dyDescent="0.2">
      <c r="B176" s="41">
        <v>0.3</v>
      </c>
      <c r="C176" s="45">
        <v>0.7</v>
      </c>
      <c r="D176">
        <f t="shared" si="11"/>
        <v>0</v>
      </c>
      <c r="E176">
        <f t="shared" si="10"/>
        <v>0.11178764025683766</v>
      </c>
      <c r="F176" s="42" cm="1">
        <f t="array" aca="1" ref="F176" ca="1">SQRT(MMULT(MMULT(B176:D176,$C$13:$E$15),TRANSPOSE(B176:D176)))</f>
        <v>6.6049235740732889E-2</v>
      </c>
    </row>
    <row r="177" spans="2:6" x14ac:dyDescent="0.2">
      <c r="B177" s="41">
        <v>0.3</v>
      </c>
      <c r="C177" s="45">
        <v>0.6</v>
      </c>
      <c r="D177">
        <f t="shared" si="11"/>
        <v>9.9999999999999978E-2</v>
      </c>
      <c r="E177">
        <f t="shared" si="10"/>
        <v>0.10798933307906072</v>
      </c>
      <c r="F177" s="42" cm="1">
        <f t="array" aca="1" ref="F177" ca="1">SQRT(MMULT(MMULT(B177:D177,$C$13:$E$15),TRANSPOSE(B177:D177)))</f>
        <v>6.0792627235966748E-2</v>
      </c>
    </row>
    <row r="178" spans="2:6" x14ac:dyDescent="0.2">
      <c r="B178" s="41">
        <v>0.3</v>
      </c>
      <c r="C178" s="45">
        <v>0.5</v>
      </c>
      <c r="D178">
        <f t="shared" si="11"/>
        <v>0.19999999999999996</v>
      </c>
      <c r="E178">
        <f t="shared" si="10"/>
        <v>0.10419102590128376</v>
      </c>
      <c r="F178" s="42" cm="1">
        <f t="array" aca="1" ref="F178" ca="1">SQRT(MMULT(MMULT(B178:D178,$C$13:$E$15),TRANSPOSE(B178:D178)))</f>
        <v>5.6096644614927714E-2</v>
      </c>
    </row>
    <row r="179" spans="2:6" x14ac:dyDescent="0.2">
      <c r="B179" s="41">
        <v>0.3</v>
      </c>
      <c r="C179" s="45">
        <v>0.4</v>
      </c>
      <c r="D179">
        <f t="shared" si="11"/>
        <v>0.29999999999999993</v>
      </c>
      <c r="E179">
        <f t="shared" si="10"/>
        <v>0.10039271872350683</v>
      </c>
      <c r="F179" s="42" cm="1">
        <f t="array" aca="1" ref="F179" ca="1">SQRT(MMULT(MMULT(B179:D179,$C$13:$E$15),TRANSPOSE(B179:D179)))</f>
        <v>5.2113065294048709E-2</v>
      </c>
    </row>
    <row r="180" spans="2:6" x14ac:dyDescent="0.2">
      <c r="B180" s="41">
        <v>0.3</v>
      </c>
      <c r="C180" s="45">
        <v>0.3</v>
      </c>
      <c r="D180">
        <f t="shared" si="11"/>
        <v>0.39999999999999997</v>
      </c>
      <c r="E180">
        <f t="shared" si="10"/>
        <v>9.6594411545729883E-2</v>
      </c>
      <c r="F180" s="42" cm="1">
        <f t="array" aca="1" ref="F180" ca="1">SQRT(MMULT(MMULT(B180:D180,$C$13:$E$15),TRANSPOSE(B180:D180)))</f>
        <v>4.9015891689492525E-2</v>
      </c>
    </row>
    <row r="181" spans="2:6" x14ac:dyDescent="0.2">
      <c r="B181" s="41">
        <v>0.3</v>
      </c>
      <c r="C181" s="45">
        <v>0.2</v>
      </c>
      <c r="D181">
        <f t="shared" si="11"/>
        <v>0.49999999999999994</v>
      </c>
      <c r="E181">
        <f t="shared" si="10"/>
        <v>9.2796104367952936E-2</v>
      </c>
      <c r="F181" s="42" cm="1">
        <f t="array" aca="1" ref="F181" ca="1">SQRT(MMULT(MMULT(B181:D181,$C$13:$E$15),TRANSPOSE(B181:D181)))</f>
        <v>4.6980759129417377E-2</v>
      </c>
    </row>
    <row r="182" spans="2:6" x14ac:dyDescent="0.2">
      <c r="B182" s="41">
        <v>0.3</v>
      </c>
      <c r="C182" s="45">
        <v>0.1</v>
      </c>
      <c r="D182">
        <f t="shared" si="11"/>
        <v>0.6</v>
      </c>
      <c r="E182">
        <f t="shared" si="10"/>
        <v>8.8997797190175976E-2</v>
      </c>
      <c r="F182" s="42" cm="1">
        <f t="array" aca="1" ref="F182" ca="1">SQRT(MMULT(MMULT(B182:D182,$C$13:$E$15),TRANSPOSE(B182:D182)))</f>
        <v>4.6148389409843969E-2</v>
      </c>
    </row>
    <row r="183" spans="2:6" x14ac:dyDescent="0.2">
      <c r="B183" s="41">
        <v>0.3</v>
      </c>
      <c r="C183" s="45">
        <v>0</v>
      </c>
      <c r="D183">
        <f t="shared" si="11"/>
        <v>0.7</v>
      </c>
      <c r="E183">
        <f t="shared" si="10"/>
        <v>8.5199490012399043E-2</v>
      </c>
      <c r="F183" s="42" cm="1">
        <f t="array" aca="1" ref="F183" ca="1">SQRT(MMULT(MMULT(B183:D183,$C$13:$E$15),TRANSPOSE(B183:D183)))</f>
        <v>4.6583301604275075E-2</v>
      </c>
    </row>
    <row r="184" spans="2:6" x14ac:dyDescent="0.2">
      <c r="B184" s="41">
        <v>0.3</v>
      </c>
      <c r="C184" s="45">
        <v>-0.1</v>
      </c>
      <c r="D184">
        <f t="shared" si="11"/>
        <v>0.79999999999999993</v>
      </c>
      <c r="E184">
        <f t="shared" si="10"/>
        <v>8.1401182834622082E-2</v>
      </c>
      <c r="F184" s="42" cm="1">
        <f t="array" aca="1" ref="F184" ca="1">SQRT(MMULT(MMULT(B184:D184,$C$13:$E$15),TRANSPOSE(B184:D184)))</f>
        <v>4.8251239964099454E-2</v>
      </c>
    </row>
    <row r="185" spans="2:6" x14ac:dyDescent="0.2">
      <c r="B185" s="41">
        <v>0.3</v>
      </c>
      <c r="C185" s="45">
        <v>-0.2</v>
      </c>
      <c r="D185">
        <f t="shared" si="11"/>
        <v>0.89999999999999991</v>
      </c>
      <c r="E185">
        <f t="shared" si="10"/>
        <v>7.7602875656845136E-2</v>
      </c>
      <c r="F185" s="42" cm="1">
        <f t="array" aca="1" ref="F185" ca="1">SQRT(MMULT(MMULT(B185:D185,$C$13:$E$15),TRANSPOSE(B185:D185)))</f>
        <v>5.1031444759847361E-2</v>
      </c>
    </row>
    <row r="186" spans="2:6" x14ac:dyDescent="0.2">
      <c r="B186" s="41">
        <v>0.3</v>
      </c>
      <c r="C186" s="45">
        <v>-0.3</v>
      </c>
      <c r="D186">
        <f t="shared" si="11"/>
        <v>1</v>
      </c>
      <c r="E186">
        <f t="shared" si="10"/>
        <v>7.3804568479068189E-2</v>
      </c>
      <c r="F186" s="42" cm="1">
        <f t="array" aca="1" ref="F186" ca="1">SQRT(MMULT(MMULT(B186:D186,$C$13:$E$15),TRANSPOSE(B186:D186)))</f>
        <v>5.4754749355353557E-2</v>
      </c>
    </row>
    <row r="187" spans="2:6" x14ac:dyDescent="0.2">
      <c r="B187" s="41">
        <v>0.3</v>
      </c>
      <c r="C187" s="45">
        <v>-0.4</v>
      </c>
      <c r="D187">
        <f t="shared" si="11"/>
        <v>1.1000000000000001</v>
      </c>
      <c r="E187">
        <f t="shared" si="10"/>
        <v>7.0006261301291256E-2</v>
      </c>
      <c r="F187" s="42" cm="1">
        <f t="array" aca="1" ref="F187" ca="1">SQRT(MMULT(MMULT(B187:D187,$C$13:$E$15),TRANSPOSE(B187:D187)))</f>
        <v>5.9243605782766308E-2</v>
      </c>
    </row>
    <row r="188" spans="2:6" x14ac:dyDescent="0.2">
      <c r="B188" s="41">
        <v>0.3</v>
      </c>
      <c r="C188" s="45">
        <v>-0.5</v>
      </c>
      <c r="D188">
        <f t="shared" si="11"/>
        <v>1.2</v>
      </c>
      <c r="E188">
        <f t="shared" si="10"/>
        <v>6.6207954123514295E-2</v>
      </c>
      <c r="F188" s="42" cm="1">
        <f t="array" aca="1" ref="F188" ca="1">SQRT(MMULT(MMULT(B188:D188,$C$13:$E$15),TRANSPOSE(B188:D188)))</f>
        <v>6.4337975580570181E-2</v>
      </c>
    </row>
    <row r="189" spans="2:6" x14ac:dyDescent="0.2">
      <c r="B189" s="41">
        <v>0.3</v>
      </c>
      <c r="C189" s="45">
        <v>-0.6</v>
      </c>
      <c r="D189">
        <f t="shared" si="11"/>
        <v>1.2999999999999998</v>
      </c>
      <c r="E189">
        <f t="shared" si="10"/>
        <v>6.2409646945737335E-2</v>
      </c>
      <c r="F189" s="42" cm="1">
        <f t="array" aca="1" ref="F189" ca="1">SQRT(MMULT(MMULT(B189:D189,$C$13:$E$15),TRANSPOSE(B189:D189)))</f>
        <v>6.9905603523281748E-2</v>
      </c>
    </row>
    <row r="190" spans="2:6" x14ac:dyDescent="0.2">
      <c r="B190" s="41">
        <v>0.3</v>
      </c>
      <c r="C190" s="45">
        <v>-0.7</v>
      </c>
      <c r="D190">
        <f t="shared" si="11"/>
        <v>1.4</v>
      </c>
      <c r="E190">
        <f t="shared" si="10"/>
        <v>5.8611339767960416E-2</v>
      </c>
      <c r="F190" s="42" cm="1">
        <f t="array" aca="1" ref="F190" ca="1">SQRT(MMULT(MMULT(B190:D190,$C$13:$E$15),TRANSPOSE(B190:D190)))</f>
        <v>7.5842334698956043E-2</v>
      </c>
    </row>
    <row r="191" spans="2:6" x14ac:dyDescent="0.2">
      <c r="B191" s="41">
        <v>0.3</v>
      </c>
      <c r="C191" s="45">
        <v>-0.8</v>
      </c>
      <c r="D191">
        <f t="shared" si="11"/>
        <v>1.5</v>
      </c>
      <c r="E191">
        <f t="shared" si="10"/>
        <v>5.4813032590183455E-2</v>
      </c>
      <c r="F191" s="42" cm="1">
        <f t="array" aca="1" ref="F191" ca="1">SQRT(MMULT(MMULT(B191:D191,$C$13:$E$15),TRANSPOSE(B191:D191)))</f>
        <v>8.2068106397727228E-2</v>
      </c>
    </row>
    <row r="192" spans="2:6" x14ac:dyDescent="0.2">
      <c r="B192" s="41">
        <v>0.3</v>
      </c>
      <c r="C192" s="45">
        <v>-0.9</v>
      </c>
      <c r="D192">
        <f t="shared" si="11"/>
        <v>1.6</v>
      </c>
      <c r="E192">
        <f t="shared" si="10"/>
        <v>5.1014725412406522E-2</v>
      </c>
      <c r="F192" s="42" cm="1">
        <f t="array" aca="1" ref="F192" ca="1">SQRT(MMULT(MMULT(B192:D192,$C$13:$E$15),TRANSPOSE(B192:D192)))</f>
        <v>8.8521954730534924E-2</v>
      </c>
    </row>
    <row r="193" spans="2:6" x14ac:dyDescent="0.2">
      <c r="B193" s="41">
        <v>0.3</v>
      </c>
      <c r="C193" s="45">
        <v>-1</v>
      </c>
      <c r="D193">
        <f t="shared" si="11"/>
        <v>1.7</v>
      </c>
      <c r="E193">
        <f t="shared" si="10"/>
        <v>4.7216418234629562E-2</v>
      </c>
      <c r="F193" s="42" cm="1">
        <f t="array" aca="1" ref="F193" ca="1">SQRT(MMULT(MMULT(B193:D193,$C$13:$E$15),TRANSPOSE(B193:D193)))</f>
        <v>9.5157484610550028E-2</v>
      </c>
    </row>
    <row r="194" spans="2:6" x14ac:dyDescent="0.2">
      <c r="B194" s="41">
        <v>0.2</v>
      </c>
      <c r="C194" s="45">
        <v>1</v>
      </c>
      <c r="D194">
        <f t="shared" si="11"/>
        <v>-0.19999999999999996</v>
      </c>
      <c r="E194">
        <f t="shared" si="10"/>
        <v>0.11907631869685302</v>
      </c>
      <c r="F194" s="42" cm="1">
        <f t="array" aca="1" ref="F194" ca="1">SQRT(MMULT(MMULT(B194:D194,$C$13:$E$15),TRANSPOSE(B194:D194)))</f>
        <v>8.1019989526414093E-2</v>
      </c>
    </row>
    <row r="195" spans="2:6" x14ac:dyDescent="0.2">
      <c r="B195" s="41">
        <v>0.2</v>
      </c>
      <c r="C195" s="45">
        <v>0.9</v>
      </c>
      <c r="D195">
        <f t="shared" si="11"/>
        <v>-9.9999999999999978E-2</v>
      </c>
      <c r="E195">
        <f t="shared" si="10"/>
        <v>0.11527801151907607</v>
      </c>
      <c r="F195" s="42" cm="1">
        <f t="array" aca="1" ref="F195" ca="1">SQRT(MMULT(MMULT(B195:D195,$C$13:$E$15),TRANSPOSE(B195:D195)))</f>
        <v>7.4662399828915871E-2</v>
      </c>
    </row>
    <row r="196" spans="2:6" x14ac:dyDescent="0.2">
      <c r="B196" s="41">
        <v>0.2</v>
      </c>
      <c r="C196" s="45">
        <v>0.8</v>
      </c>
      <c r="D196">
        <f t="shared" si="11"/>
        <v>0</v>
      </c>
      <c r="E196">
        <f t="shared" si="10"/>
        <v>0.11147970434129914</v>
      </c>
      <c r="F196" s="42" cm="1">
        <f t="array" aca="1" ref="F196" ca="1">SQRT(MMULT(MMULT(B196:D196,$C$13:$E$15),TRANSPOSE(B196:D196)))</f>
        <v>6.8575193911877011E-2</v>
      </c>
    </row>
    <row r="197" spans="2:6" x14ac:dyDescent="0.2">
      <c r="B197" s="41">
        <v>0.2</v>
      </c>
      <c r="C197" s="45">
        <v>0.7</v>
      </c>
      <c r="D197">
        <f t="shared" si="11"/>
        <v>0.10000000000000009</v>
      </c>
      <c r="E197">
        <f t="shared" si="10"/>
        <v>0.10768139716352218</v>
      </c>
      <c r="F197" s="42" cm="1">
        <f t="array" aca="1" ref="F197" ca="1">SQRT(MMULT(MMULT(B197:D197,$C$13:$E$15),TRANSPOSE(B197:D197)))</f>
        <v>6.2836999597181337E-2</v>
      </c>
    </row>
    <row r="198" spans="2:6" x14ac:dyDescent="0.2">
      <c r="B198" s="41">
        <v>0.2</v>
      </c>
      <c r="C198" s="45">
        <v>0.6</v>
      </c>
      <c r="D198">
        <f t="shared" si="11"/>
        <v>0.20000000000000007</v>
      </c>
      <c r="E198">
        <f t="shared" si="10"/>
        <v>0.10388308998574525</v>
      </c>
      <c r="F198" s="42" cm="1">
        <f t="array" aca="1" ref="F198" ca="1">SQRT(MMULT(MMULT(B198:D198,$C$13:$E$15),TRANSPOSE(B198:D198)))</f>
        <v>5.755230528125517E-2</v>
      </c>
    </row>
    <row r="199" spans="2:6" x14ac:dyDescent="0.2">
      <c r="B199" s="41">
        <v>0.2</v>
      </c>
      <c r="C199" s="45">
        <v>0.5</v>
      </c>
      <c r="D199">
        <f t="shared" si="11"/>
        <v>0.30000000000000004</v>
      </c>
      <c r="E199">
        <f t="shared" si="10"/>
        <v>0.1000847828079683</v>
      </c>
      <c r="F199" s="42" cm="1">
        <f t="array" aca="1" ref="F199" ca="1">SQRT(MMULT(MMULT(B199:D199,$C$13:$E$15),TRANSPOSE(B199:D199)))</f>
        <v>5.2857309754502362E-2</v>
      </c>
    </row>
    <row r="200" spans="2:6" x14ac:dyDescent="0.2">
      <c r="B200" s="41">
        <v>0.2</v>
      </c>
      <c r="C200" s="45">
        <v>0.4</v>
      </c>
      <c r="D200">
        <f t="shared" si="11"/>
        <v>0.4</v>
      </c>
      <c r="E200">
        <f t="shared" si="10"/>
        <v>9.628647563019134E-2</v>
      </c>
      <c r="F200" s="42" cm="1">
        <f t="array" aca="1" ref="F200" ca="1">SQRT(MMULT(MMULT(B200:D200,$C$13:$E$15),TRANSPOSE(B200:D200)))</f>
        <v>4.8922086752979189E-2</v>
      </c>
    </row>
    <row r="201" spans="2:6" x14ac:dyDescent="0.2">
      <c r="B201" s="41">
        <v>0.2</v>
      </c>
      <c r="C201" s="45">
        <v>0.3</v>
      </c>
      <c r="D201">
        <f t="shared" si="11"/>
        <v>0.5</v>
      </c>
      <c r="E201">
        <f t="shared" si="10"/>
        <v>9.2488168452414393E-2</v>
      </c>
      <c r="F201" s="42" cm="1">
        <f t="array" aca="1" ref="F201" ca="1">SQRT(MMULT(MMULT(B201:D201,$C$13:$E$15),TRANSPOSE(B201:D201)))</f>
        <v>4.5942289630955771E-2</v>
      </c>
    </row>
    <row r="202" spans="2:6" x14ac:dyDescent="0.2">
      <c r="B202" s="41">
        <v>0.2</v>
      </c>
      <c r="C202" s="45">
        <v>0.2</v>
      </c>
      <c r="D202">
        <f t="shared" si="11"/>
        <v>0.60000000000000009</v>
      </c>
      <c r="E202">
        <f t="shared" si="10"/>
        <v>8.868986127463746E-2</v>
      </c>
      <c r="F202" s="42" cm="1">
        <f t="array" aca="1" ref="F202" ca="1">SQRT(MMULT(MMULT(B202:D202,$C$13:$E$15),TRANSPOSE(B202:D202)))</f>
        <v>4.4111964446045974E-2</v>
      </c>
    </row>
    <row r="203" spans="2:6" x14ac:dyDescent="0.2">
      <c r="B203" s="41">
        <v>0.2</v>
      </c>
      <c r="C203" s="45">
        <v>0.1</v>
      </c>
      <c r="D203">
        <f t="shared" si="11"/>
        <v>0.70000000000000007</v>
      </c>
      <c r="E203">
        <f t="shared" si="10"/>
        <v>8.4891554096860514E-2</v>
      </c>
      <c r="F203" s="42" cm="1">
        <f t="array" aca="1" ref="F203" ca="1">SQRT(MMULT(MMULT(B203:D203,$C$13:$E$15),TRANSPOSE(B203:D203)))</f>
        <v>4.3576196076869946E-2</v>
      </c>
    </row>
    <row r="204" spans="2:6" x14ac:dyDescent="0.2">
      <c r="B204" s="41">
        <v>0.2</v>
      </c>
      <c r="C204" s="45">
        <v>0</v>
      </c>
      <c r="D204">
        <f t="shared" si="11"/>
        <v>0.8</v>
      </c>
      <c r="E204">
        <f t="shared" si="10"/>
        <v>8.1093246919083567E-2</v>
      </c>
      <c r="F204" s="42" cm="1">
        <f t="array" aca="1" ref="F204" ca="1">SQRT(MMULT(MMULT(B204:D204,$C$13:$E$15),TRANSPOSE(B204:D204)))</f>
        <v>4.4381892121183833E-2</v>
      </c>
    </row>
    <row r="205" spans="2:6" x14ac:dyDescent="0.2">
      <c r="B205" s="41">
        <v>0.2</v>
      </c>
      <c r="C205" s="45">
        <v>-0.1</v>
      </c>
      <c r="D205">
        <f t="shared" si="11"/>
        <v>0.9</v>
      </c>
      <c r="E205">
        <f t="shared" si="10"/>
        <v>7.7294939741306606E-2</v>
      </c>
      <c r="F205" s="42" cm="1">
        <f t="array" aca="1" ref="F205" ca="1">SQRT(MMULT(MMULT(B205:D205,$C$13:$E$15),TRANSPOSE(B205:D205)))</f>
        <v>4.6459314012036124E-2</v>
      </c>
    </row>
    <row r="206" spans="2:6" x14ac:dyDescent="0.2">
      <c r="B206" s="41">
        <v>0.2</v>
      </c>
      <c r="C206" s="45">
        <v>-0.2</v>
      </c>
      <c r="D206">
        <f t="shared" si="11"/>
        <v>1</v>
      </c>
      <c r="E206">
        <f t="shared" si="10"/>
        <v>7.349663256352966E-2</v>
      </c>
      <c r="F206" s="42" cm="1">
        <f t="array" aca="1" ref="F206" ca="1">SQRT(MMULT(MMULT(B206:D206,$C$13:$E$15),TRANSPOSE(B206:D206)))</f>
        <v>4.9649082520904123E-2</v>
      </c>
    </row>
    <row r="207" spans="2:6" x14ac:dyDescent="0.2">
      <c r="B207" s="41">
        <v>0.2</v>
      </c>
      <c r="C207" s="45">
        <v>-0.3</v>
      </c>
      <c r="D207">
        <f t="shared" si="11"/>
        <v>1.1000000000000001</v>
      </c>
      <c r="E207">
        <f t="shared" si="10"/>
        <v>6.9698325385752713E-2</v>
      </c>
      <c r="F207" s="42" cm="1">
        <f t="array" aca="1" ref="F207" ca="1">SQRT(MMULT(MMULT(B207:D207,$C$13:$E$15),TRANSPOSE(B207:D207)))</f>
        <v>5.3753539030952278E-2</v>
      </c>
    </row>
    <row r="208" spans="2:6" x14ac:dyDescent="0.2">
      <c r="B208" s="41">
        <v>0.2</v>
      </c>
      <c r="C208" s="45">
        <v>-0.4</v>
      </c>
      <c r="D208">
        <f t="shared" si="11"/>
        <v>1.2000000000000002</v>
      </c>
      <c r="E208">
        <f t="shared" si="10"/>
        <v>6.590001820797578E-2</v>
      </c>
      <c r="F208" s="42" cm="1">
        <f t="array" aca="1" ref="F208" ca="1">SQRT(MMULT(MMULT(B208:D208,$C$13:$E$15),TRANSPOSE(B208:D208)))</f>
        <v>5.8580735297729648E-2</v>
      </c>
    </row>
    <row r="209" spans="2:6" x14ac:dyDescent="0.2">
      <c r="B209" s="41">
        <v>0.2</v>
      </c>
      <c r="C209" s="45">
        <v>-0.5</v>
      </c>
      <c r="D209">
        <f t="shared" si="11"/>
        <v>1.3</v>
      </c>
      <c r="E209">
        <f t="shared" si="10"/>
        <v>6.2101711030198833E-2</v>
      </c>
      <c r="F209" s="42" cm="1">
        <f t="array" aca="1" ref="F209" ca="1">SQRT(MMULT(MMULT(B209:D209,$C$13:$E$15),TRANSPOSE(B209:D209)))</f>
        <v>6.3967258532621335E-2</v>
      </c>
    </row>
    <row r="210" spans="2:6" x14ac:dyDescent="0.2">
      <c r="B210" s="41">
        <v>0.2</v>
      </c>
      <c r="C210" s="45">
        <v>-0.6</v>
      </c>
      <c r="D210">
        <f t="shared" si="11"/>
        <v>1.4</v>
      </c>
      <c r="E210">
        <f t="shared" si="10"/>
        <v>5.8303403852421873E-2</v>
      </c>
      <c r="F210" s="42" cm="1">
        <f t="array" aca="1" ref="F210" ca="1">SQRT(MMULT(MMULT(B210:D210,$C$13:$E$15),TRANSPOSE(B210:D210)))</f>
        <v>6.9783707316405597E-2</v>
      </c>
    </row>
    <row r="211" spans="2:6" x14ac:dyDescent="0.2">
      <c r="B211" s="41">
        <v>0.2</v>
      </c>
      <c r="C211" s="45">
        <v>-0.7</v>
      </c>
      <c r="D211">
        <f t="shared" si="11"/>
        <v>1.5</v>
      </c>
      <c r="E211">
        <f t="shared" si="10"/>
        <v>5.450509667464494E-2</v>
      </c>
      <c r="F211" s="42" cm="1">
        <f t="array" aca="1" ref="F211" ca="1">SQRT(MMULT(MMULT(B211:D211,$C$13:$E$15),TRANSPOSE(B211:D211)))</f>
        <v>7.5931347123242177E-2</v>
      </c>
    </row>
    <row r="212" spans="2:6" x14ac:dyDescent="0.2">
      <c r="B212" s="41">
        <v>0.2</v>
      </c>
      <c r="C212" s="45">
        <v>-0.8</v>
      </c>
      <c r="D212">
        <f t="shared" si="11"/>
        <v>1.6</v>
      </c>
      <c r="E212">
        <f t="shared" si="10"/>
        <v>5.0706789496867979E-2</v>
      </c>
      <c r="F212" s="42" cm="1">
        <f t="array" aca="1" ref="F212" ca="1">SQRT(MMULT(MMULT(B212:D212,$C$13:$E$15),TRANSPOSE(B212:D212)))</f>
        <v>8.2336025964123552E-2</v>
      </c>
    </row>
    <row r="213" spans="2:6" x14ac:dyDescent="0.2">
      <c r="B213" s="41">
        <v>0.2</v>
      </c>
      <c r="C213" s="45">
        <v>-0.9</v>
      </c>
      <c r="D213">
        <f t="shared" si="11"/>
        <v>1.7000000000000002</v>
      </c>
      <c r="E213">
        <f t="shared" si="10"/>
        <v>4.690848231909106E-2</v>
      </c>
      <c r="F213" s="42" cm="1">
        <f t="array" aca="1" ref="F213" ca="1">SQRT(MMULT(MMULT(B213:D213,$C$13:$E$15),TRANSPOSE(B213:D213)))</f>
        <v>8.8942233464565923E-2</v>
      </c>
    </row>
    <row r="214" spans="2:6" x14ac:dyDescent="0.2">
      <c r="B214" s="41">
        <v>0.2</v>
      </c>
      <c r="C214" s="45">
        <v>-1</v>
      </c>
      <c r="D214">
        <f t="shared" si="11"/>
        <v>1.8</v>
      </c>
      <c r="E214">
        <f t="shared" si="10"/>
        <v>4.3110175141314086E-2</v>
      </c>
      <c r="F214" s="42" cm="1">
        <f t="array" aca="1" ref="F214" ca="1">SQRT(MMULT(MMULT(B214:D214,$C$13:$E$15),TRANSPOSE(B214:D214)))</f>
        <v>9.5708247514265279E-2</v>
      </c>
    </row>
    <row r="215" spans="2:6" x14ac:dyDescent="0.2">
      <c r="B215" s="41">
        <v>0.1</v>
      </c>
      <c r="C215" s="45">
        <v>1</v>
      </c>
      <c r="D215">
        <f t="shared" si="11"/>
        <v>-9.9999999999999978E-2</v>
      </c>
      <c r="E215">
        <f t="shared" si="10"/>
        <v>0.11497007560353754</v>
      </c>
      <c r="F215" s="42" cm="1">
        <f t="array" aca="1" ref="F215" ca="1">SQRT(MMULT(MMULT(B215:D215,$C$13:$E$15),TRANSPOSE(B215:D215)))</f>
        <v>7.8840936645909937E-2</v>
      </c>
    </row>
    <row r="216" spans="2:6" x14ac:dyDescent="0.2">
      <c r="B216" s="41">
        <v>0.1</v>
      </c>
      <c r="C216" s="45">
        <v>0.9</v>
      </c>
      <c r="D216">
        <f t="shared" si="11"/>
        <v>0</v>
      </c>
      <c r="E216">
        <f t="shared" si="10"/>
        <v>0.1111717684257606</v>
      </c>
      <c r="F216" s="42" cm="1">
        <f t="array" aca="1" ref="F216" ca="1">SQRT(MMULT(MMULT(B216:D216,$C$13:$E$15),TRANSPOSE(B216:D216)))</f>
        <v>7.2502868060866088E-2</v>
      </c>
    </row>
    <row r="217" spans="2:6" x14ac:dyDescent="0.2">
      <c r="B217" s="41">
        <v>0.1</v>
      </c>
      <c r="C217" s="45">
        <v>0.8</v>
      </c>
      <c r="D217">
        <f t="shared" si="11"/>
        <v>9.9999999999999978E-2</v>
      </c>
      <c r="E217">
        <f t="shared" si="10"/>
        <v>0.10737346124798365</v>
      </c>
      <c r="F217" s="42" cm="1">
        <f t="array" aca="1" ref="F217" ca="1">SQRT(MMULT(MMULT(B217:D217,$C$13:$E$15),TRANSPOSE(B217:D217)))</f>
        <v>6.6447622149963498E-2</v>
      </c>
    </row>
    <row r="218" spans="2:6" x14ac:dyDescent="0.2">
      <c r="B218" s="41">
        <v>0.1</v>
      </c>
      <c r="C218" s="45">
        <v>0.7</v>
      </c>
      <c r="D218">
        <f t="shared" si="11"/>
        <v>0.20000000000000007</v>
      </c>
      <c r="E218">
        <f t="shared" ref="E218:E281" si="12">B218*$C$3+C218*$C$4+D218*$C$5</f>
        <v>0.1035751540702067</v>
      </c>
      <c r="F218" s="42" cm="1">
        <f t="array" aca="1" ref="F218" ca="1">SQRT(MMULT(MMULT(B218:D218,$C$13:$E$15),TRANSPOSE(B218:D218)))</f>
        <v>6.0759815077099093E-2</v>
      </c>
    </row>
    <row r="219" spans="2:6" x14ac:dyDescent="0.2">
      <c r="B219" s="41">
        <v>0.1</v>
      </c>
      <c r="C219" s="45">
        <v>0.6</v>
      </c>
      <c r="D219">
        <f t="shared" ref="D219:D282" si="13">1-B219-C219</f>
        <v>0.30000000000000004</v>
      </c>
      <c r="E219">
        <f t="shared" si="12"/>
        <v>9.9776846892429757E-2</v>
      </c>
      <c r="F219" s="42" cm="1">
        <f t="array" aca="1" ref="F219" ca="1">SQRT(MMULT(MMULT(B219:D219,$C$13:$E$15),TRANSPOSE(B219:D219)))</f>
        <v>5.5552423831082554E-2</v>
      </c>
    </row>
    <row r="220" spans="2:6" x14ac:dyDescent="0.2">
      <c r="B220" s="41">
        <v>0.1</v>
      </c>
      <c r="C220" s="45">
        <v>0.5</v>
      </c>
      <c r="D220">
        <f t="shared" si="13"/>
        <v>0.4</v>
      </c>
      <c r="E220">
        <f t="shared" si="12"/>
        <v>9.5978539714652797E-2</v>
      </c>
      <c r="F220" s="42" cm="1">
        <f t="array" aca="1" ref="F220" ca="1">SQRT(MMULT(MMULT(B220:D220,$C$13:$E$15),TRANSPOSE(B220:D220)))</f>
        <v>5.0972899518265329E-2</v>
      </c>
    </row>
    <row r="221" spans="2:6" x14ac:dyDescent="0.2">
      <c r="B221" s="41">
        <v>0.1</v>
      </c>
      <c r="C221" s="45">
        <v>0.4</v>
      </c>
      <c r="D221">
        <f t="shared" si="13"/>
        <v>0.5</v>
      </c>
      <c r="E221">
        <f t="shared" si="12"/>
        <v>9.2180232536875864E-2</v>
      </c>
      <c r="F221" s="42" cm="1">
        <f t="array" aca="1" ref="F221" ca="1">SQRT(MMULT(MMULT(B221:D221,$C$13:$E$15),TRANSPOSE(B221:D221)))</f>
        <v>4.7204334584613206E-2</v>
      </c>
    </row>
    <row r="222" spans="2:6" x14ac:dyDescent="0.2">
      <c r="B222" s="41">
        <v>0.1</v>
      </c>
      <c r="C222" s="45">
        <v>0.3</v>
      </c>
      <c r="D222">
        <f t="shared" si="13"/>
        <v>0.60000000000000009</v>
      </c>
      <c r="E222">
        <f t="shared" si="12"/>
        <v>8.8381925359098917E-2</v>
      </c>
      <c r="F222" s="42" cm="1">
        <f t="array" aca="1" ref="F222" ca="1">SQRT(MMULT(MMULT(B222:D222,$C$13:$E$15),TRANSPOSE(B222:D222)))</f>
        <v>4.4453458226993342E-2</v>
      </c>
    </row>
    <row r="223" spans="2:6" x14ac:dyDescent="0.2">
      <c r="B223" s="41">
        <v>0.1</v>
      </c>
      <c r="C223" s="45">
        <v>0.2</v>
      </c>
      <c r="D223">
        <f t="shared" si="13"/>
        <v>0.7</v>
      </c>
      <c r="E223">
        <f t="shared" si="12"/>
        <v>8.4583618181321957E-2</v>
      </c>
      <c r="F223" s="42" cm="1">
        <f t="array" aca="1" ref="F223" ca="1">SQRT(MMULT(MMULT(B223:D223,$C$13:$E$15),TRANSPOSE(B223:D223)))</f>
        <v>4.2916415502555254E-2</v>
      </c>
    </row>
    <row r="224" spans="2:6" x14ac:dyDescent="0.2">
      <c r="B224" s="41">
        <v>0.1</v>
      </c>
      <c r="C224" s="45">
        <v>0.1</v>
      </c>
      <c r="D224">
        <f t="shared" si="13"/>
        <v>0.8</v>
      </c>
      <c r="E224">
        <f t="shared" si="12"/>
        <v>8.0785311003545024E-2</v>
      </c>
      <c r="F224" s="42" cm="1">
        <f t="array" aca="1" ref="F224" ca="1">SQRT(MMULT(MMULT(B224:D224,$C$13:$E$15),TRANSPOSE(B224:D224)))</f>
        <v>4.2724413598350094E-2</v>
      </c>
    </row>
    <row r="225" spans="2:6" x14ac:dyDescent="0.2">
      <c r="B225" s="41">
        <v>0.1</v>
      </c>
      <c r="C225" s="45">
        <v>0</v>
      </c>
      <c r="D225">
        <f t="shared" si="13"/>
        <v>0.9</v>
      </c>
      <c r="E225">
        <f t="shared" si="12"/>
        <v>7.6987003825768063E-2</v>
      </c>
      <c r="F225" s="42" cm="1">
        <f t="array" aca="1" ref="F225" ca="1">SQRT(MMULT(MMULT(B225:D225,$C$13:$E$15),TRANSPOSE(B225:D225)))</f>
        <v>4.3895106122935762E-2</v>
      </c>
    </row>
    <row r="226" spans="2:6" x14ac:dyDescent="0.2">
      <c r="B226" s="41">
        <v>0.1</v>
      </c>
      <c r="C226" s="45">
        <v>-0.1</v>
      </c>
      <c r="D226">
        <f t="shared" si="13"/>
        <v>1</v>
      </c>
      <c r="E226">
        <f t="shared" si="12"/>
        <v>7.3188696647991131E-2</v>
      </c>
      <c r="F226" s="42" cm="1">
        <f t="array" aca="1" ref="F226" ca="1">SQRT(MMULT(MMULT(B226:D226,$C$13:$E$15),TRANSPOSE(B226:D226)))</f>
        <v>4.6325297540876047E-2</v>
      </c>
    </row>
    <row r="227" spans="2:6" x14ac:dyDescent="0.2">
      <c r="B227" s="41">
        <v>0.1</v>
      </c>
      <c r="C227" s="45">
        <v>-0.2</v>
      </c>
      <c r="D227">
        <f t="shared" si="13"/>
        <v>1.1000000000000001</v>
      </c>
      <c r="E227">
        <f t="shared" si="12"/>
        <v>6.9390389470214184E-2</v>
      </c>
      <c r="F227" s="42" cm="1">
        <f t="array" aca="1" ref="F227" ca="1">SQRT(MMULT(MMULT(B227:D227,$C$13:$E$15),TRANSPOSE(B227:D227)))</f>
        <v>4.9831055271222113E-2</v>
      </c>
    </row>
    <row r="228" spans="2:6" x14ac:dyDescent="0.2">
      <c r="B228" s="41">
        <v>0.1</v>
      </c>
      <c r="C228" s="45">
        <v>-0.3</v>
      </c>
      <c r="D228">
        <f t="shared" si="13"/>
        <v>1.2</v>
      </c>
      <c r="E228">
        <f t="shared" si="12"/>
        <v>6.5592082292437223E-2</v>
      </c>
      <c r="F228" s="42" cm="1">
        <f t="array" aca="1" ref="F228" ca="1">SQRT(MMULT(MMULT(B228:D228,$C$13:$E$15),TRANSPOSE(B228:D228)))</f>
        <v>5.4204086313879352E-2</v>
      </c>
    </row>
    <row r="229" spans="2:6" x14ac:dyDescent="0.2">
      <c r="B229" s="41">
        <v>0.1</v>
      </c>
      <c r="C229" s="45">
        <v>-0.4</v>
      </c>
      <c r="D229">
        <f t="shared" si="13"/>
        <v>1.3</v>
      </c>
      <c r="E229">
        <f t="shared" si="12"/>
        <v>6.179377511466029E-2</v>
      </c>
      <c r="F229" s="42" cm="1">
        <f t="array" aca="1" ref="F229" ca="1">SQRT(MMULT(MMULT(B229:D229,$C$13:$E$15),TRANSPOSE(B229:D229)))</f>
        <v>5.9252678448213338E-2</v>
      </c>
    </row>
    <row r="230" spans="2:6" x14ac:dyDescent="0.2">
      <c r="B230" s="41">
        <v>0.1</v>
      </c>
      <c r="C230" s="45">
        <v>-0.5</v>
      </c>
      <c r="D230">
        <f t="shared" si="13"/>
        <v>1.4</v>
      </c>
      <c r="E230">
        <f t="shared" si="12"/>
        <v>5.7995467936883337E-2</v>
      </c>
      <c r="F230" s="42" cm="1">
        <f t="array" aca="1" ref="F230" ca="1">SQRT(MMULT(MMULT(B230:D230,$C$13:$E$15),TRANSPOSE(B230:D230)))</f>
        <v>6.4819170466292153E-2</v>
      </c>
    </row>
    <row r="231" spans="2:6" x14ac:dyDescent="0.2">
      <c r="B231" s="41">
        <v>0.1</v>
      </c>
      <c r="C231" s="45">
        <v>-0.6</v>
      </c>
      <c r="D231">
        <f t="shared" si="13"/>
        <v>1.5</v>
      </c>
      <c r="E231">
        <f t="shared" si="12"/>
        <v>5.419716075910639E-2</v>
      </c>
      <c r="F231" s="42" cm="1">
        <f t="array" aca="1" ref="F231" ca="1">SQRT(MMULT(MMULT(B231:D231,$C$13:$E$15),TRANSPOSE(B231:D231)))</f>
        <v>7.0781479520246743E-2</v>
      </c>
    </row>
    <row r="232" spans="2:6" x14ac:dyDescent="0.2">
      <c r="B232" s="41">
        <v>0.1</v>
      </c>
      <c r="C232" s="45">
        <v>-0.7</v>
      </c>
      <c r="D232">
        <f t="shared" si="13"/>
        <v>1.6</v>
      </c>
      <c r="E232">
        <f t="shared" si="12"/>
        <v>5.0398853581329464E-2</v>
      </c>
      <c r="F232" s="42" cm="1">
        <f t="array" aca="1" ref="F232" ca="1">SQRT(MMULT(MMULT(B232:D232,$C$13:$E$15),TRANSPOSE(B232:D232)))</f>
        <v>7.7047769939810551E-2</v>
      </c>
    </row>
    <row r="233" spans="2:6" x14ac:dyDescent="0.2">
      <c r="B233" s="41">
        <v>0.1</v>
      </c>
      <c r="C233" s="45">
        <v>-0.8</v>
      </c>
      <c r="D233">
        <f t="shared" si="13"/>
        <v>1.7000000000000002</v>
      </c>
      <c r="E233">
        <f t="shared" si="12"/>
        <v>4.6600546403552504E-2</v>
      </c>
      <c r="F233" s="42" cm="1">
        <f t="array" aca="1" ref="F233" ca="1">SQRT(MMULT(MMULT(B233:D233,$C$13:$E$15),TRANSPOSE(B233:D233)))</f>
        <v>8.3549673181927103E-2</v>
      </c>
    </row>
    <row r="234" spans="2:6" x14ac:dyDescent="0.2">
      <c r="B234" s="41">
        <v>0.1</v>
      </c>
      <c r="C234" s="45">
        <v>-0.9</v>
      </c>
      <c r="D234">
        <f t="shared" si="13"/>
        <v>1.8</v>
      </c>
      <c r="E234">
        <f t="shared" si="12"/>
        <v>4.2802239225775557E-2</v>
      </c>
      <c r="F234" s="42" cm="1">
        <f t="array" aca="1" ref="F234" ca="1">SQRT(MMULT(MMULT(B234:D234,$C$13:$E$15),TRANSPOSE(B234:D234)))</f>
        <v>9.0236272925036512E-2</v>
      </c>
    </row>
    <row r="235" spans="2:6" x14ac:dyDescent="0.2">
      <c r="B235" s="41">
        <v>0.1</v>
      </c>
      <c r="C235" s="45">
        <v>-1</v>
      </c>
      <c r="D235">
        <f t="shared" si="13"/>
        <v>1.9</v>
      </c>
      <c r="E235">
        <f t="shared" si="12"/>
        <v>3.9003932047998596E-2</v>
      </c>
      <c r="F235" s="42" cm="1">
        <f t="array" aca="1" ref="F235" ca="1">SQRT(MMULT(MMULT(B235:D235,$C$13:$E$15),TRANSPOSE(B235:D235)))</f>
        <v>9.7069408365779791E-2</v>
      </c>
    </row>
    <row r="236" spans="2:6" x14ac:dyDescent="0.2">
      <c r="B236" s="41">
        <v>0</v>
      </c>
      <c r="C236" s="45">
        <v>1</v>
      </c>
      <c r="D236">
        <f t="shared" si="13"/>
        <v>0</v>
      </c>
      <c r="E236">
        <f t="shared" si="12"/>
        <v>0.11086383251022205</v>
      </c>
      <c r="F236" s="42" cm="1">
        <f t="array" aca="1" ref="F236" ca="1">SQRT(MMULT(MMULT(B236:D236,$C$13:$E$15),TRANSPOSE(B236:D236)))</f>
        <v>7.7619762386484853E-2</v>
      </c>
    </row>
    <row r="237" spans="2:6" x14ac:dyDescent="0.2">
      <c r="B237" s="41">
        <v>0</v>
      </c>
      <c r="C237" s="45">
        <v>0.9</v>
      </c>
      <c r="D237">
        <f t="shared" si="13"/>
        <v>9.9999999999999978E-2</v>
      </c>
      <c r="E237">
        <f t="shared" si="12"/>
        <v>0.10706552533244511</v>
      </c>
      <c r="F237" s="42" cm="1">
        <f t="array" aca="1" ref="F237" ca="1">SQRT(MMULT(MMULT(B237:D237,$C$13:$E$15),TRANSPOSE(B237:D237)))</f>
        <v>7.1387235828792708E-2</v>
      </c>
    </row>
    <row r="238" spans="2:6" x14ac:dyDescent="0.2">
      <c r="B238" s="41">
        <v>0</v>
      </c>
      <c r="C238" s="45">
        <v>0.8</v>
      </c>
      <c r="D238">
        <f t="shared" si="13"/>
        <v>0.19999999999999996</v>
      </c>
      <c r="E238">
        <f t="shared" si="12"/>
        <v>0.10326721815466816</v>
      </c>
      <c r="F238" s="42" cm="1">
        <f t="array" aca="1" ref="F238" ca="1">SQRT(MMULT(MMULT(B238:D238,$C$13:$E$15),TRANSPOSE(B238:D238)))</f>
        <v>6.5462167639812829E-2</v>
      </c>
    </row>
    <row r="239" spans="2:6" x14ac:dyDescent="0.2">
      <c r="B239" s="41">
        <v>0</v>
      </c>
      <c r="C239" s="45">
        <v>0.7</v>
      </c>
      <c r="D239">
        <f t="shared" si="13"/>
        <v>0.30000000000000004</v>
      </c>
      <c r="E239">
        <f t="shared" si="12"/>
        <v>9.9468910976891214E-2</v>
      </c>
      <c r="F239" s="42" cm="1">
        <f t="array" aca="1" ref="F239" ca="1">SQRT(MMULT(MMULT(B239:D239,$C$13:$E$15),TRANSPOSE(B239:D239)))</f>
        <v>5.9935810425956873E-2</v>
      </c>
    </row>
    <row r="240" spans="2:6" x14ac:dyDescent="0.2">
      <c r="B240" s="41">
        <v>0</v>
      </c>
      <c r="C240" s="45">
        <v>0.6</v>
      </c>
      <c r="D240">
        <f t="shared" si="13"/>
        <v>0.4</v>
      </c>
      <c r="E240">
        <f t="shared" si="12"/>
        <v>9.5670603799114268E-2</v>
      </c>
      <c r="F240" s="42" cm="1">
        <f t="array" aca="1" ref="F240" ca="1">SQRT(MMULT(MMULT(B240:D240,$C$13:$E$15),TRANSPOSE(B240:D240)))</f>
        <v>5.4928638952877015E-2</v>
      </c>
    </row>
    <row r="241" spans="2:6" x14ac:dyDescent="0.2">
      <c r="B241" s="41">
        <v>0</v>
      </c>
      <c r="C241" s="45">
        <v>0.5</v>
      </c>
      <c r="D241">
        <f t="shared" si="13"/>
        <v>0.5</v>
      </c>
      <c r="E241">
        <f t="shared" si="12"/>
        <v>9.1872296621337321E-2</v>
      </c>
      <c r="F241" s="42" cm="1">
        <f t="array" aca="1" ref="F241" ca="1">SQRT(MMULT(MMULT(B241:D241,$C$13:$E$15),TRANSPOSE(B241:D241)))</f>
        <v>5.0595033446977668E-2</v>
      </c>
    </row>
    <row r="242" spans="2:6" x14ac:dyDescent="0.2">
      <c r="B242" s="41">
        <v>0</v>
      </c>
      <c r="C242" s="45">
        <v>0.4</v>
      </c>
      <c r="D242">
        <f t="shared" si="13"/>
        <v>0.6</v>
      </c>
      <c r="E242">
        <f t="shared" si="12"/>
        <v>8.8073989443560374E-2</v>
      </c>
      <c r="F242" s="42" cm="1">
        <f t="array" aca="1" ref="F242" ca="1">SQRT(MMULT(MMULT(B242:D242,$C$13:$E$15),TRANSPOSE(B242:D242)))</f>
        <v>4.7121199775388277E-2</v>
      </c>
    </row>
    <row r="243" spans="2:6" x14ac:dyDescent="0.2">
      <c r="B243" s="41">
        <v>0</v>
      </c>
      <c r="C243" s="45">
        <v>0.3</v>
      </c>
      <c r="D243">
        <f t="shared" si="13"/>
        <v>0.7</v>
      </c>
      <c r="E243">
        <f t="shared" si="12"/>
        <v>8.4275682265783428E-2</v>
      </c>
      <c r="F243" s="42" cm="1">
        <f t="array" aca="1" ref="F243" ca="1">SQRT(MMULT(MMULT(B243:D243,$C$13:$E$15),TRANSPOSE(B243:D243)))</f>
        <v>4.4708003238003245E-2</v>
      </c>
    </row>
    <row r="244" spans="2:6" x14ac:dyDescent="0.2">
      <c r="B244" s="41">
        <v>0</v>
      </c>
      <c r="C244" s="45">
        <v>0.2</v>
      </c>
      <c r="D244">
        <f t="shared" si="13"/>
        <v>0.8</v>
      </c>
      <c r="E244">
        <f t="shared" si="12"/>
        <v>8.0477375088006481E-2</v>
      </c>
      <c r="F244" s="42" cm="1">
        <f t="array" aca="1" ref="F244" ca="1">SQRT(MMULT(MMULT(B244:D244,$C$13:$E$15),TRANSPOSE(B244:D244)))</f>
        <v>4.353219113796776E-2</v>
      </c>
    </row>
    <row r="245" spans="2:6" x14ac:dyDescent="0.2">
      <c r="B245" s="41">
        <v>0</v>
      </c>
      <c r="C245" s="45">
        <v>0.1</v>
      </c>
      <c r="D245">
        <f t="shared" si="13"/>
        <v>0.9</v>
      </c>
      <c r="E245">
        <f t="shared" si="12"/>
        <v>7.6679067910229534E-2</v>
      </c>
      <c r="F245" s="42" cm="1">
        <f t="array" aca="1" ref="F245" ca="1">SQRT(MMULT(MMULT(B245:D245,$C$13:$E$15),TRANSPOSE(B245:D245)))</f>
        <v>4.36937730517954E-2</v>
      </c>
    </row>
    <row r="246" spans="2:6" x14ac:dyDescent="0.2">
      <c r="B246" s="41">
        <v>0</v>
      </c>
      <c r="C246" s="45">
        <v>0</v>
      </c>
      <c r="D246">
        <f t="shared" si="13"/>
        <v>1</v>
      </c>
      <c r="E246">
        <f t="shared" si="12"/>
        <v>7.2880760732452587E-2</v>
      </c>
      <c r="F246" s="42" cm="1">
        <f t="array" aca="1" ref="F246" ca="1">SQRT(MMULT(MMULT(B246:D246,$C$13:$E$15),TRANSPOSE(B246:D246)))</f>
        <v>4.5178401567751797E-2</v>
      </c>
    </row>
    <row r="247" spans="2:6" x14ac:dyDescent="0.2">
      <c r="B247" s="41">
        <v>0</v>
      </c>
      <c r="C247" s="45">
        <v>-0.1</v>
      </c>
      <c r="D247">
        <f t="shared" si="13"/>
        <v>1.1000000000000001</v>
      </c>
      <c r="E247">
        <f t="shared" si="12"/>
        <v>6.9082453554675641E-2</v>
      </c>
      <c r="F247" s="42" cm="1">
        <f t="array" aca="1" ref="F247" ca="1">SQRT(MMULT(MMULT(B247:D247,$C$13:$E$15),TRANSPOSE(B247:D247)))</f>
        <v>4.7863118989659122E-2</v>
      </c>
    </row>
    <row r="248" spans="2:6" x14ac:dyDescent="0.2">
      <c r="B248" s="41">
        <v>0</v>
      </c>
      <c r="C248" s="45">
        <v>-0.2</v>
      </c>
      <c r="D248">
        <f t="shared" si="13"/>
        <v>1.2</v>
      </c>
      <c r="E248">
        <f t="shared" si="12"/>
        <v>6.528414637689868E-2</v>
      </c>
      <c r="F248" s="42" cm="1">
        <f t="array" aca="1" ref="F248" ca="1">SQRT(MMULT(MMULT(B248:D248,$C$13:$E$15),TRANSPOSE(B248:D248)))</f>
        <v>5.1560802719754953E-2</v>
      </c>
    </row>
    <row r="249" spans="2:6" x14ac:dyDescent="0.2">
      <c r="B249" s="41">
        <v>0</v>
      </c>
      <c r="C249" s="45">
        <v>-0.3</v>
      </c>
      <c r="D249">
        <f t="shared" si="13"/>
        <v>1.3</v>
      </c>
      <c r="E249">
        <f t="shared" si="12"/>
        <v>6.1485839199121754E-2</v>
      </c>
      <c r="F249" s="42" cm="1">
        <f t="array" aca="1" ref="F249" ca="1">SQRT(MMULT(MMULT(B249:D249,$C$13:$E$15),TRANSPOSE(B249:D249)))</f>
        <v>5.6071406449978635E-2</v>
      </c>
    </row>
    <row r="250" spans="2:6" x14ac:dyDescent="0.2">
      <c r="B250" s="41">
        <v>0</v>
      </c>
      <c r="C250" s="45">
        <v>-0.4</v>
      </c>
      <c r="D250">
        <f t="shared" si="13"/>
        <v>1.4</v>
      </c>
      <c r="E250">
        <f t="shared" si="12"/>
        <v>5.7687532021344794E-2</v>
      </c>
      <c r="F250" s="42" cm="1">
        <f t="array" aca="1" ref="F250" ca="1">SQRT(MMULT(MMULT(B250:D250,$C$13:$E$15),TRANSPOSE(B250:D250)))</f>
        <v>6.1215495521460196E-2</v>
      </c>
    </row>
    <row r="251" spans="2:6" x14ac:dyDescent="0.2">
      <c r="B251" s="41">
        <v>0</v>
      </c>
      <c r="C251" s="45">
        <v>-0.5</v>
      </c>
      <c r="D251">
        <f t="shared" si="13"/>
        <v>1.5</v>
      </c>
      <c r="E251">
        <f t="shared" si="12"/>
        <v>5.3889224843567854E-2</v>
      </c>
      <c r="F251" s="42" cm="1">
        <f t="array" aca="1" ref="F251" ca="1">SQRT(MMULT(MMULT(B251:D251,$C$13:$E$15),TRANSPOSE(B251:D251)))</f>
        <v>6.684698339553638E-2</v>
      </c>
    </row>
    <row r="252" spans="2:6" x14ac:dyDescent="0.2">
      <c r="B252" s="41">
        <v>0</v>
      </c>
      <c r="C252" s="45">
        <v>-0.6</v>
      </c>
      <c r="D252">
        <f t="shared" si="13"/>
        <v>1.6</v>
      </c>
      <c r="E252">
        <f t="shared" si="12"/>
        <v>5.0090917665790907E-2</v>
      </c>
      <c r="F252" s="42" cm="1">
        <f t="array" aca="1" ref="F252" ca="1">SQRT(MMULT(MMULT(B252:D252,$C$13:$E$15),TRANSPOSE(B252:D252)))</f>
        <v>7.2852930707791794E-2</v>
      </c>
    </row>
    <row r="253" spans="2:6" x14ac:dyDescent="0.2">
      <c r="B253" s="41">
        <v>0</v>
      </c>
      <c r="C253" s="45">
        <v>-0.7</v>
      </c>
      <c r="D253">
        <f t="shared" si="13"/>
        <v>1.7</v>
      </c>
      <c r="E253">
        <f t="shared" si="12"/>
        <v>4.6292610488013961E-2</v>
      </c>
      <c r="F253" s="42" cm="1">
        <f t="array" aca="1" ref="F253" ca="1">SQRT(MMULT(MMULT(B253:D253,$C$13:$E$15),TRANSPOSE(B253:D253)))</f>
        <v>7.9148138719944014E-2</v>
      </c>
    </row>
    <row r="254" spans="2:6" x14ac:dyDescent="0.2">
      <c r="B254" s="41">
        <v>0</v>
      </c>
      <c r="C254" s="45">
        <v>-0.8</v>
      </c>
      <c r="D254">
        <f t="shared" si="13"/>
        <v>1.8</v>
      </c>
      <c r="E254">
        <f t="shared" si="12"/>
        <v>4.2494303310237E-2</v>
      </c>
      <c r="F254" s="42" cm="1">
        <f t="array" aca="1" ref="F254" ca="1">SQRT(MMULT(MMULT(B254:D254,$C$13:$E$15),TRANSPOSE(B254:D254)))</f>
        <v>8.5668863885513757E-2</v>
      </c>
    </row>
    <row r="255" spans="2:6" x14ac:dyDescent="0.2">
      <c r="B255" s="41">
        <v>0</v>
      </c>
      <c r="C255" s="45">
        <v>-0.9</v>
      </c>
      <c r="D255">
        <f t="shared" si="13"/>
        <v>1.9</v>
      </c>
      <c r="E255">
        <f t="shared" si="12"/>
        <v>3.8695996132460053E-2</v>
      </c>
      <c r="F255" s="42" cm="1">
        <f t="array" aca="1" ref="F255" ca="1">SQRT(MMULT(MMULT(B255:D255,$C$13:$E$15),TRANSPOSE(B255:D255)))</f>
        <v>9.2367357018179622E-2</v>
      </c>
    </row>
    <row r="256" spans="2:6" x14ac:dyDescent="0.2">
      <c r="B256" s="41">
        <v>0</v>
      </c>
      <c r="C256" s="45">
        <v>-1</v>
      </c>
      <c r="D256">
        <f t="shared" si="13"/>
        <v>2</v>
      </c>
      <c r="E256">
        <f t="shared" si="12"/>
        <v>3.489768895468312E-2</v>
      </c>
      <c r="F256" s="42" cm="1">
        <f t="array" aca="1" ref="F256" ca="1">SQRT(MMULT(MMULT(B256:D256,$C$13:$E$15),TRANSPOSE(B256:D256)))</f>
        <v>9.9207615998465684E-2</v>
      </c>
    </row>
    <row r="257" spans="2:6" x14ac:dyDescent="0.2">
      <c r="B257" s="41">
        <v>-0.1</v>
      </c>
      <c r="C257" s="45">
        <v>1</v>
      </c>
      <c r="D257">
        <f t="shared" si="13"/>
        <v>0.10000000000000009</v>
      </c>
      <c r="E257">
        <f t="shared" si="12"/>
        <v>0.10675758941690656</v>
      </c>
      <c r="F257" s="42" cm="1">
        <f t="array" aca="1" ref="F257" ca="1">SQRT(MMULT(MMULT(B257:D257,$C$13:$E$15),TRANSPOSE(B257:D257)))</f>
        <v>7.7401817601721767E-2</v>
      </c>
    </row>
    <row r="258" spans="2:6" x14ac:dyDescent="0.2">
      <c r="B258" s="41">
        <v>-0.1</v>
      </c>
      <c r="C258" s="45">
        <v>0.9</v>
      </c>
      <c r="D258">
        <f t="shared" si="13"/>
        <v>0.20000000000000007</v>
      </c>
      <c r="E258">
        <f t="shared" si="12"/>
        <v>0.10295928223912962</v>
      </c>
      <c r="F258" s="42" cm="1">
        <f t="array" aca="1" ref="F258" ca="1">SQRT(MMULT(MMULT(B258:D258,$C$13:$E$15),TRANSPOSE(B258:D258)))</f>
        <v>7.1364477402176982E-2</v>
      </c>
    </row>
    <row r="259" spans="2:6" x14ac:dyDescent="0.2">
      <c r="B259" s="41">
        <v>-0.1</v>
      </c>
      <c r="C259" s="45">
        <v>0.8</v>
      </c>
      <c r="D259">
        <f t="shared" si="13"/>
        <v>0.30000000000000004</v>
      </c>
      <c r="E259">
        <f t="shared" si="12"/>
        <v>9.9160975061352699E-2</v>
      </c>
      <c r="F259" s="42" cm="1">
        <f t="array" aca="1" ref="F259" ca="1">SQRT(MMULT(MMULT(B259:D259,$C$13:$E$15),TRANSPOSE(B259:D259)))</f>
        <v>6.5670266698159868E-2</v>
      </c>
    </row>
    <row r="260" spans="2:6" x14ac:dyDescent="0.2">
      <c r="B260" s="41">
        <v>-0.1</v>
      </c>
      <c r="C260" s="45">
        <v>0.7</v>
      </c>
      <c r="D260">
        <f t="shared" si="13"/>
        <v>0.40000000000000013</v>
      </c>
      <c r="E260">
        <f t="shared" si="12"/>
        <v>9.5362667883575725E-2</v>
      </c>
      <c r="F260" s="42" cm="1">
        <f t="array" aca="1" ref="F260" ca="1">SQRT(MMULT(MMULT(B260:D260,$C$13:$E$15),TRANSPOSE(B260:D260)))</f>
        <v>6.0416282970860227E-2</v>
      </c>
    </row>
    <row r="261" spans="2:6" x14ac:dyDescent="0.2">
      <c r="B261" s="41">
        <v>-0.1</v>
      </c>
      <c r="C261" s="45">
        <v>0.6</v>
      </c>
      <c r="D261">
        <f t="shared" si="13"/>
        <v>0.50000000000000011</v>
      </c>
      <c r="E261">
        <f t="shared" si="12"/>
        <v>9.1564360705798792E-2</v>
      </c>
      <c r="F261" s="42" cm="1">
        <f t="array" aca="1" ref="F261" ca="1">SQRT(MMULT(MMULT(B261:D261,$C$13:$E$15),TRANSPOSE(B261:D261)))</f>
        <v>5.5727180031907755E-2</v>
      </c>
    </row>
    <row r="262" spans="2:6" x14ac:dyDescent="0.2">
      <c r="B262" s="41">
        <v>-0.1</v>
      </c>
      <c r="C262" s="45">
        <v>0.5</v>
      </c>
      <c r="D262">
        <f t="shared" si="13"/>
        <v>0.60000000000000009</v>
      </c>
      <c r="E262">
        <f t="shared" si="12"/>
        <v>8.7766053528021845E-2</v>
      </c>
      <c r="F262" s="42" cm="1">
        <f t="array" aca="1" ref="F262" ca="1">SQRT(MMULT(MMULT(B262:D262,$C$13:$E$15),TRANSPOSE(B262:D262)))</f>
        <v>5.1756719052585387E-2</v>
      </c>
    </row>
    <row r="263" spans="2:6" x14ac:dyDescent="0.2">
      <c r="B263" s="41">
        <v>-0.1</v>
      </c>
      <c r="C263" s="45">
        <v>0.4</v>
      </c>
      <c r="D263">
        <f t="shared" si="13"/>
        <v>0.70000000000000007</v>
      </c>
      <c r="E263">
        <f t="shared" si="12"/>
        <v>8.3967746350244898E-2</v>
      </c>
      <c r="F263" s="42" cm="1">
        <f t="array" aca="1" ref="F263" ca="1">SQRT(MMULT(MMULT(B263:D263,$C$13:$E$15),TRANSPOSE(B263:D263)))</f>
        <v>4.8681057572261557E-2</v>
      </c>
    </row>
    <row r="264" spans="2:6" x14ac:dyDescent="0.2">
      <c r="B264" s="41">
        <v>-0.1</v>
      </c>
      <c r="C264" s="45">
        <v>0.3</v>
      </c>
      <c r="D264">
        <f t="shared" si="13"/>
        <v>0.8</v>
      </c>
      <c r="E264">
        <f t="shared" si="12"/>
        <v>8.0169439172467938E-2</v>
      </c>
      <c r="F264" s="42" cm="1">
        <f t="array" aca="1" ref="F264" ca="1">SQRT(MMULT(MMULT(B264:D264,$C$13:$E$15),TRANSPOSE(B264:D264)))</f>
        <v>4.667741201165107E-2</v>
      </c>
    </row>
    <row r="265" spans="2:6" x14ac:dyDescent="0.2">
      <c r="B265" s="41">
        <v>-0.1</v>
      </c>
      <c r="C265" s="45">
        <v>0.2</v>
      </c>
      <c r="D265">
        <f t="shared" si="13"/>
        <v>0.90000000000000013</v>
      </c>
      <c r="E265">
        <f t="shared" si="12"/>
        <v>7.6371131994691005E-2</v>
      </c>
      <c r="F265" s="42" cm="1">
        <f t="array" aca="1" ref="F265" ca="1">SQRT(MMULT(MMULT(B265:D265,$C$13:$E$15),TRANSPOSE(B265:D265)))</f>
        <v>4.5886427670314499E-2</v>
      </c>
    </row>
    <row r="266" spans="2:6" x14ac:dyDescent="0.2">
      <c r="B266" s="41">
        <v>-0.1</v>
      </c>
      <c r="C266" s="45">
        <v>0.1</v>
      </c>
      <c r="D266">
        <f t="shared" si="13"/>
        <v>1</v>
      </c>
      <c r="E266">
        <f t="shared" si="12"/>
        <v>7.2572824816914044E-2</v>
      </c>
      <c r="F266" s="42" cm="1">
        <f t="array" aca="1" ref="F266" ca="1">SQRT(MMULT(MMULT(B266:D266,$C$13:$E$15),TRANSPOSE(B266:D266)))</f>
        <v>4.6370202965552915E-2</v>
      </c>
    </row>
    <row r="267" spans="2:6" x14ac:dyDescent="0.2">
      <c r="B267" s="41">
        <v>-0.1</v>
      </c>
      <c r="C267" s="45">
        <v>0</v>
      </c>
      <c r="D267">
        <f t="shared" si="13"/>
        <v>1.1000000000000001</v>
      </c>
      <c r="E267">
        <f t="shared" si="12"/>
        <v>6.8774517639137112E-2</v>
      </c>
      <c r="F267" s="42" cm="1">
        <f t="array" aca="1" ref="F267" ca="1">SQRT(MMULT(MMULT(B267:D267,$C$13:$E$15),TRANSPOSE(B267:D267)))</f>
        <v>4.8090282056525047E-2</v>
      </c>
    </row>
    <row r="268" spans="2:6" x14ac:dyDescent="0.2">
      <c r="B268" s="41">
        <v>-0.1</v>
      </c>
      <c r="C268" s="45">
        <v>-0.1</v>
      </c>
      <c r="D268">
        <f t="shared" si="13"/>
        <v>1.2000000000000002</v>
      </c>
      <c r="E268">
        <f t="shared" si="12"/>
        <v>6.4976210461360179E-2</v>
      </c>
      <c r="F268" s="42" cm="1">
        <f t="array" aca="1" ref="F268" ca="1">SQRT(MMULT(MMULT(B268:D268,$C$13:$E$15),TRANSPOSE(B268:D268)))</f>
        <v>5.0921535326143609E-2</v>
      </c>
    </row>
    <row r="269" spans="2:6" x14ac:dyDescent="0.2">
      <c r="B269" s="41">
        <v>-0.1</v>
      </c>
      <c r="C269" s="45">
        <v>-0.2</v>
      </c>
      <c r="D269">
        <f t="shared" si="13"/>
        <v>1.3</v>
      </c>
      <c r="E269">
        <f t="shared" si="12"/>
        <v>6.1177903283583218E-2</v>
      </c>
      <c r="F269" s="42" cm="1">
        <f t="array" aca="1" ref="F269" ca="1">SQRT(MMULT(MMULT(B269:D269,$C$13:$E$15),TRANSPOSE(B269:D269)))</f>
        <v>5.4691665893015544E-2</v>
      </c>
    </row>
    <row r="270" spans="2:6" x14ac:dyDescent="0.2">
      <c r="B270" s="41">
        <v>-0.1</v>
      </c>
      <c r="C270" s="45">
        <v>-0.3</v>
      </c>
      <c r="D270">
        <f t="shared" si="13"/>
        <v>1.4000000000000001</v>
      </c>
      <c r="E270">
        <f t="shared" si="12"/>
        <v>5.7379596105806271E-2</v>
      </c>
      <c r="F270" s="42" cm="1">
        <f t="array" aca="1" ref="F270" ca="1">SQRT(MMULT(MMULT(B270:D270,$C$13:$E$15),TRANSPOSE(B270:D270)))</f>
        <v>5.9221633739882436E-2</v>
      </c>
    </row>
    <row r="271" spans="2:6" x14ac:dyDescent="0.2">
      <c r="B271" s="41">
        <v>-0.1</v>
      </c>
      <c r="C271" s="45">
        <v>-0.4</v>
      </c>
      <c r="D271">
        <f t="shared" si="13"/>
        <v>1.5</v>
      </c>
      <c r="E271">
        <f t="shared" si="12"/>
        <v>5.3581288928029311E-2</v>
      </c>
      <c r="F271" s="42" cm="1">
        <f t="array" aca="1" ref="F271" ca="1">SQRT(MMULT(MMULT(B271:D271,$C$13:$E$15),TRANSPOSE(B271:D271)))</f>
        <v>6.4351173369056103E-2</v>
      </c>
    </row>
    <row r="272" spans="2:6" x14ac:dyDescent="0.2">
      <c r="B272" s="41">
        <v>-0.1</v>
      </c>
      <c r="C272" s="45">
        <v>-0.5</v>
      </c>
      <c r="D272">
        <f t="shared" si="13"/>
        <v>1.6</v>
      </c>
      <c r="E272">
        <f t="shared" si="12"/>
        <v>4.9782981750252378E-2</v>
      </c>
      <c r="F272" s="42" cm="1">
        <f t="array" aca="1" ref="F272" ca="1">SQRT(MMULT(MMULT(B272:D272,$C$13:$E$15),TRANSPOSE(B272:D272)))</f>
        <v>6.9948503569510656E-2</v>
      </c>
    </row>
    <row r="273" spans="2:6" x14ac:dyDescent="0.2">
      <c r="B273" s="41">
        <v>-0.1</v>
      </c>
      <c r="C273" s="45">
        <v>-0.6</v>
      </c>
      <c r="D273">
        <f t="shared" si="13"/>
        <v>1.7000000000000002</v>
      </c>
      <c r="E273">
        <f t="shared" si="12"/>
        <v>4.5984674572475445E-2</v>
      </c>
      <c r="F273" s="42" cm="1">
        <f t="array" aca="1" ref="F273" ca="1">SQRT(MMULT(MMULT(B273:D273,$C$13:$E$15),TRANSPOSE(B273:D273)))</f>
        <v>7.5910215490007441E-2</v>
      </c>
    </row>
    <row r="274" spans="2:6" x14ac:dyDescent="0.2">
      <c r="B274" s="41">
        <v>-0.1</v>
      </c>
      <c r="C274" s="45">
        <v>-0.7</v>
      </c>
      <c r="D274">
        <f t="shared" si="13"/>
        <v>1.8</v>
      </c>
      <c r="E274">
        <f t="shared" si="12"/>
        <v>4.2186367394698471E-2</v>
      </c>
      <c r="F274" s="42" cm="1">
        <f t="array" aca="1" ref="F274" ca="1">SQRT(MMULT(MMULT(B274:D274,$C$13:$E$15),TRANSPOSE(B274:D274)))</f>
        <v>8.2157023475481872E-2</v>
      </c>
    </row>
    <row r="275" spans="2:6" x14ac:dyDescent="0.2">
      <c r="B275" s="41">
        <v>-0.1</v>
      </c>
      <c r="C275" s="45">
        <v>-0.8</v>
      </c>
      <c r="D275">
        <f t="shared" si="13"/>
        <v>1.9000000000000001</v>
      </c>
      <c r="E275">
        <f t="shared" si="12"/>
        <v>3.8388060216921538E-2</v>
      </c>
      <c r="F275" s="42" cm="1">
        <f t="array" aca="1" ref="F275" ca="1">SQRT(MMULT(MMULT(B275:D275,$C$13:$E$15),TRANSPOSE(B275:D275)))</f>
        <v>8.8628664795586246E-2</v>
      </c>
    </row>
    <row r="276" spans="2:6" x14ac:dyDescent="0.2">
      <c r="B276" s="41">
        <v>-0.1</v>
      </c>
      <c r="C276" s="45">
        <v>-0.9</v>
      </c>
      <c r="D276">
        <f t="shared" si="13"/>
        <v>2</v>
      </c>
      <c r="E276">
        <f t="shared" si="12"/>
        <v>3.4589753039144577E-2</v>
      </c>
      <c r="F276" s="42" cm="1">
        <f t="array" aca="1" ref="F276" ca="1">SQRT(MMULT(MMULT(B276:D276,$C$13:$E$15),TRANSPOSE(B276:D276)))</f>
        <v>9.5279336516539026E-2</v>
      </c>
    </row>
    <row r="277" spans="2:6" x14ac:dyDescent="0.2">
      <c r="B277" s="41">
        <v>-0.1</v>
      </c>
      <c r="C277" s="45">
        <v>-1</v>
      </c>
      <c r="D277">
        <f t="shared" si="13"/>
        <v>2.1</v>
      </c>
      <c r="E277">
        <f t="shared" si="12"/>
        <v>3.0791445861367644E-2</v>
      </c>
      <c r="F277" s="42" cm="1">
        <f t="array" aca="1" ref="F277" ca="1">SQRT(MMULT(MMULT(B277:D277,$C$13:$E$15),TRANSPOSE(B277:D277)))</f>
        <v>0.10207405026303885</v>
      </c>
    </row>
    <row r="278" spans="2:6" x14ac:dyDescent="0.2">
      <c r="B278" s="41">
        <v>-0.2</v>
      </c>
      <c r="C278" s="45">
        <v>1</v>
      </c>
      <c r="D278">
        <f t="shared" si="13"/>
        <v>0.19999999999999996</v>
      </c>
      <c r="E278">
        <f t="shared" si="12"/>
        <v>0.10265134632359108</v>
      </c>
      <c r="F278" s="42" cm="1">
        <f t="array" aca="1" ref="F278" ca="1">SQRT(MMULT(MMULT(B278:D278,$C$13:$E$15),TRANSPOSE(B278:D278)))</f>
        <v>7.8195491280200383E-2</v>
      </c>
    </row>
    <row r="279" spans="2:6" x14ac:dyDescent="0.2">
      <c r="B279" s="41">
        <v>-0.2</v>
      </c>
      <c r="C279" s="45">
        <v>0.9</v>
      </c>
      <c r="D279">
        <f t="shared" si="13"/>
        <v>0.29999999999999993</v>
      </c>
      <c r="E279">
        <f t="shared" si="12"/>
        <v>9.8853039145814128E-2</v>
      </c>
      <c r="F279" s="42" cm="1">
        <f t="array" aca="1" ref="F279" ca="1">SQRT(MMULT(MMULT(B279:D279,$C$13:$E$15),TRANSPOSE(B279:D279)))</f>
        <v>7.2435622892896026E-2</v>
      </c>
    </row>
    <row r="280" spans="2:6" x14ac:dyDescent="0.2">
      <c r="B280" s="41">
        <v>-0.2</v>
      </c>
      <c r="C280" s="45">
        <v>0.8</v>
      </c>
      <c r="D280">
        <f t="shared" si="13"/>
        <v>0.39999999999999991</v>
      </c>
      <c r="E280">
        <f t="shared" si="12"/>
        <v>9.5054731968037195E-2</v>
      </c>
      <c r="F280" s="42" cm="1">
        <f t="array" aca="1" ref="F280" ca="1">SQRT(MMULT(MMULT(B280:D280,$C$13:$E$15),TRANSPOSE(B280:D280)))</f>
        <v>6.7060808954990891E-2</v>
      </c>
    </row>
    <row r="281" spans="2:6" x14ac:dyDescent="0.2">
      <c r="B281" s="41">
        <v>-0.2</v>
      </c>
      <c r="C281" s="45">
        <v>0.7</v>
      </c>
      <c r="D281">
        <f t="shared" si="13"/>
        <v>0.5</v>
      </c>
      <c r="E281">
        <f t="shared" si="12"/>
        <v>9.1256424790260235E-2</v>
      </c>
      <c r="F281" s="42" cm="1">
        <f t="array" aca="1" ref="F281" ca="1">SQRT(MMULT(MMULT(B281:D281,$C$13:$E$15),TRANSPOSE(B281:D281)))</f>
        <v>6.2170996115549916E-2</v>
      </c>
    </row>
    <row r="282" spans="2:6" x14ac:dyDescent="0.2">
      <c r="B282" s="41">
        <v>-0.2</v>
      </c>
      <c r="C282" s="45">
        <v>0.6</v>
      </c>
      <c r="D282">
        <f t="shared" si="13"/>
        <v>0.6</v>
      </c>
      <c r="E282">
        <f t="shared" ref="E282:E345" si="14">B282*$C$3+C282*$C$4+D282*$C$5</f>
        <v>8.7458117612483288E-2</v>
      </c>
      <c r="F282" s="42" cm="1">
        <f t="array" aca="1" ref="F282" ca="1">SQRT(MMULT(MMULT(B282:D282,$C$13:$E$15),TRANSPOSE(B282:D282)))</f>
        <v>5.7889216999262055E-2</v>
      </c>
    </row>
    <row r="283" spans="2:6" x14ac:dyDescent="0.2">
      <c r="B283" s="41">
        <v>-0.2</v>
      </c>
      <c r="C283" s="45">
        <v>0.5</v>
      </c>
      <c r="D283">
        <f t="shared" ref="D283:D346" si="15">1-B283-C283</f>
        <v>0.7</v>
      </c>
      <c r="E283">
        <f t="shared" si="14"/>
        <v>8.3659810434706355E-2</v>
      </c>
      <c r="F283" s="42" cm="1">
        <f t="array" aca="1" ref="F283" ca="1">SQRT(MMULT(MMULT(B283:D283,$C$13:$E$15),TRANSPOSE(B283:D283)))</f>
        <v>5.4359342877389291E-2</v>
      </c>
    </row>
    <row r="284" spans="2:6" x14ac:dyDescent="0.2">
      <c r="B284" s="41">
        <v>-0.2</v>
      </c>
      <c r="C284" s="45">
        <v>0.4</v>
      </c>
      <c r="D284">
        <f t="shared" si="15"/>
        <v>0.79999999999999993</v>
      </c>
      <c r="E284">
        <f t="shared" si="14"/>
        <v>7.9861503256929395E-2</v>
      </c>
      <c r="F284" s="42" cm="1">
        <f t="array" aca="1" ref="F284" ca="1">SQRT(MMULT(MMULT(B284:D284,$C$13:$E$15),TRANSPOSE(B284:D284)))</f>
        <v>5.1735509061199829E-2</v>
      </c>
    </row>
    <row r="285" spans="2:6" x14ac:dyDescent="0.2">
      <c r="B285" s="41">
        <v>-0.2</v>
      </c>
      <c r="C285" s="45">
        <v>0.3</v>
      </c>
      <c r="D285">
        <f t="shared" si="15"/>
        <v>0.89999999999999991</v>
      </c>
      <c r="E285">
        <f t="shared" si="14"/>
        <v>7.6063196079152462E-2</v>
      </c>
      <c r="F285" s="42" cm="1">
        <f t="array" aca="1" ref="F285" ca="1">SQRT(MMULT(MMULT(B285:D285,$C$13:$E$15),TRANSPOSE(B285:D285)))</f>
        <v>5.0160100319550774E-2</v>
      </c>
    </row>
    <row r="286" spans="2:6" x14ac:dyDescent="0.2">
      <c r="B286" s="41">
        <v>-0.2</v>
      </c>
      <c r="C286" s="45">
        <v>0.2</v>
      </c>
      <c r="D286">
        <f t="shared" si="15"/>
        <v>1</v>
      </c>
      <c r="E286">
        <f t="shared" si="14"/>
        <v>7.2264888901375515E-2</v>
      </c>
      <c r="F286" s="42" cm="1">
        <f t="array" aca="1" ref="F286" ca="1">SQRT(MMULT(MMULT(B286:D286,$C$13:$E$15),TRANSPOSE(B286:D286)))</f>
        <v>4.9732850881477726E-2</v>
      </c>
    </row>
    <row r="287" spans="2:6" x14ac:dyDescent="0.2">
      <c r="B287" s="41">
        <v>-0.2</v>
      </c>
      <c r="C287" s="45">
        <v>0.1</v>
      </c>
      <c r="D287">
        <f t="shared" si="15"/>
        <v>1.0999999999999999</v>
      </c>
      <c r="E287">
        <f t="shared" si="14"/>
        <v>6.8466581723598555E-2</v>
      </c>
      <c r="F287" s="42" cm="1">
        <f t="array" aca="1" ref="F287" ca="1">SQRT(MMULT(MMULT(B287:D287,$C$13:$E$15),TRANSPOSE(B287:D287)))</f>
        <v>5.0482920636757883E-2</v>
      </c>
    </row>
    <row r="288" spans="2:6" x14ac:dyDescent="0.2">
      <c r="B288" s="41">
        <v>-0.2</v>
      </c>
      <c r="C288" s="45">
        <v>0</v>
      </c>
      <c r="D288">
        <f t="shared" si="15"/>
        <v>1.2</v>
      </c>
      <c r="E288">
        <f t="shared" si="14"/>
        <v>6.4668274545821608E-2</v>
      </c>
      <c r="F288" s="42" cm="1">
        <f t="array" aca="1" ref="F288" ca="1">SQRT(MMULT(MMULT(B288:D288,$C$13:$E$15),TRANSPOSE(B288:D288)))</f>
        <v>5.2359737601721072E-2</v>
      </c>
    </row>
    <row r="289" spans="2:6" x14ac:dyDescent="0.2">
      <c r="B289" s="41">
        <v>-0.2</v>
      </c>
      <c r="C289" s="45">
        <v>-0.1</v>
      </c>
      <c r="D289">
        <f t="shared" si="15"/>
        <v>1.3</v>
      </c>
      <c r="E289">
        <f t="shared" si="14"/>
        <v>6.0869967368044675E-2</v>
      </c>
      <c r="F289" s="42" cm="1">
        <f t="array" aca="1" ref="F289" ca="1">SQRT(MMULT(MMULT(B289:D289,$C$13:$E$15),TRANSPOSE(B289:D289)))</f>
        <v>5.5248592687153264E-2</v>
      </c>
    </row>
    <row r="290" spans="2:6" x14ac:dyDescent="0.2">
      <c r="B290" s="41">
        <v>-0.2</v>
      </c>
      <c r="C290" s="45">
        <v>-0.2</v>
      </c>
      <c r="D290">
        <f t="shared" si="15"/>
        <v>1.4</v>
      </c>
      <c r="E290">
        <f t="shared" si="14"/>
        <v>5.7071660190267715E-2</v>
      </c>
      <c r="F290" s="42" cm="1">
        <f t="array" aca="1" ref="F290" ca="1">SQRT(MMULT(MMULT(B290:D290,$C$13:$E$15),TRANSPOSE(B290:D290)))</f>
        <v>5.9001016030123067E-2</v>
      </c>
    </row>
    <row r="291" spans="2:6" x14ac:dyDescent="0.2">
      <c r="B291" s="41">
        <v>-0.2</v>
      </c>
      <c r="C291" s="45">
        <v>-0.3</v>
      </c>
      <c r="D291">
        <f t="shared" si="15"/>
        <v>1.5</v>
      </c>
      <c r="E291">
        <f t="shared" si="14"/>
        <v>5.3273353012490775E-2</v>
      </c>
      <c r="F291" s="42" cm="1">
        <f t="array" aca="1" ref="F291" ca="1">SQRT(MMULT(MMULT(B291:D291,$C$13:$E$15),TRANSPOSE(B291:D291)))</f>
        <v>6.3464011989069105E-2</v>
      </c>
    </row>
    <row r="292" spans="2:6" x14ac:dyDescent="0.2">
      <c r="B292" s="41">
        <v>-0.2</v>
      </c>
      <c r="C292" s="45">
        <v>-0.4</v>
      </c>
      <c r="D292">
        <f t="shared" si="15"/>
        <v>1.6</v>
      </c>
      <c r="E292">
        <f t="shared" si="14"/>
        <v>4.9475045834713835E-2</v>
      </c>
      <c r="F292" s="42" cm="1">
        <f t="array" aca="1" ref="F292" ca="1">SQRT(MMULT(MMULT(B292:D292,$C$13:$E$15),TRANSPOSE(B292:D292)))</f>
        <v>6.8498830423566859E-2</v>
      </c>
    </row>
    <row r="293" spans="2:6" x14ac:dyDescent="0.2">
      <c r="B293" s="41">
        <v>-0.2</v>
      </c>
      <c r="C293" s="45">
        <v>-0.5</v>
      </c>
      <c r="D293">
        <f t="shared" si="15"/>
        <v>1.7</v>
      </c>
      <c r="E293">
        <f t="shared" si="14"/>
        <v>4.5676738656936874E-2</v>
      </c>
      <c r="F293" s="42" cm="1">
        <f t="array" aca="1" ref="F293" ca="1">SQRT(MMULT(MMULT(B293:D293,$C$13:$E$15),TRANSPOSE(B293:D293)))</f>
        <v>7.3988828531950837E-2</v>
      </c>
    </row>
    <row r="294" spans="2:6" x14ac:dyDescent="0.2">
      <c r="B294" s="41">
        <v>-0.2</v>
      </c>
      <c r="C294" s="45">
        <v>-0.6</v>
      </c>
      <c r="D294">
        <f t="shared" si="15"/>
        <v>1.7999999999999998</v>
      </c>
      <c r="E294">
        <f t="shared" si="14"/>
        <v>4.1878431479159928E-2</v>
      </c>
      <c r="F294" s="42" cm="1">
        <f t="array" aca="1" ref="F294" ca="1">SQRT(MMULT(MMULT(B294:D294,$C$13:$E$15),TRANSPOSE(B294:D294)))</f>
        <v>7.9840163778328185E-2</v>
      </c>
    </row>
    <row r="295" spans="2:6" x14ac:dyDescent="0.2">
      <c r="B295" s="41">
        <v>-0.2</v>
      </c>
      <c r="C295" s="45">
        <v>-0.7</v>
      </c>
      <c r="D295">
        <f t="shared" si="15"/>
        <v>1.9</v>
      </c>
      <c r="E295">
        <f t="shared" si="14"/>
        <v>3.8080124301382981E-2</v>
      </c>
      <c r="F295" s="42" cm="1">
        <f t="array" aca="1" ref="F295" ca="1">SQRT(MMULT(MMULT(B295:D295,$C$13:$E$15),TRANSPOSE(B295:D295)))</f>
        <v>8.5979095036270936E-2</v>
      </c>
    </row>
    <row r="296" spans="2:6" x14ac:dyDescent="0.2">
      <c r="B296" s="41">
        <v>-0.2</v>
      </c>
      <c r="C296" s="45">
        <v>-0.8</v>
      </c>
      <c r="D296">
        <f t="shared" si="15"/>
        <v>2</v>
      </c>
      <c r="E296">
        <f t="shared" si="14"/>
        <v>3.4281817123606034E-2</v>
      </c>
      <c r="F296" s="42" cm="1">
        <f t="array" aca="1" ref="F296" ca="1">SQRT(MMULT(MMULT(B296:D296,$C$13:$E$15),TRANSPOSE(B296:D296)))</f>
        <v>9.2348285532802096E-2</v>
      </c>
    </row>
    <row r="297" spans="2:6" x14ac:dyDescent="0.2">
      <c r="B297" s="41">
        <v>-0.2</v>
      </c>
      <c r="C297" s="45">
        <v>-0.9</v>
      </c>
      <c r="D297">
        <f t="shared" si="15"/>
        <v>2.1</v>
      </c>
      <c r="E297">
        <f t="shared" si="14"/>
        <v>3.0483509945829115E-2</v>
      </c>
      <c r="F297" s="42" cm="1">
        <f t="array" aca="1" ref="F297" ca="1">SQRT(MMULT(MMULT(B297:D297,$C$13:$E$15),TRANSPOSE(B297:D297)))</f>
        <v>9.8903260436275661E-2</v>
      </c>
    </row>
    <row r="298" spans="2:6" x14ac:dyDescent="0.2">
      <c r="B298" s="41">
        <v>-0.2</v>
      </c>
      <c r="C298" s="45">
        <v>-1</v>
      </c>
      <c r="D298">
        <f t="shared" si="15"/>
        <v>2.2000000000000002</v>
      </c>
      <c r="E298">
        <f t="shared" si="14"/>
        <v>2.6685202768052169E-2</v>
      </c>
      <c r="F298" s="42" cm="1">
        <f t="array" aca="1" ref="F298" ca="1">SQRT(MMULT(MMULT(B298:D298,$C$13:$E$15),TRANSPOSE(B298:D298)))</f>
        <v>0.10560943156503397</v>
      </c>
    </row>
    <row r="299" spans="2:6" x14ac:dyDescent="0.2">
      <c r="B299" s="41">
        <v>-0.3</v>
      </c>
      <c r="C299" s="45">
        <v>1</v>
      </c>
      <c r="D299">
        <f t="shared" si="15"/>
        <v>0.30000000000000004</v>
      </c>
      <c r="E299">
        <f t="shared" si="14"/>
        <v>9.8545103230275613E-2</v>
      </c>
      <c r="F299" s="42" cm="1">
        <f t="array" aca="1" ref="F299" ca="1">SQRT(MMULT(MMULT(B299:D299,$C$13:$E$15),TRANSPOSE(B299:D299)))</f>
        <v>7.9970669488503301E-2</v>
      </c>
    </row>
    <row r="300" spans="2:6" x14ac:dyDescent="0.2">
      <c r="B300" s="41">
        <v>-0.3</v>
      </c>
      <c r="C300" s="45">
        <v>0.9</v>
      </c>
      <c r="D300">
        <f t="shared" si="15"/>
        <v>0.4</v>
      </c>
      <c r="E300">
        <f t="shared" si="14"/>
        <v>9.4746796052498652E-2</v>
      </c>
      <c r="F300" s="42" cm="1">
        <f t="array" aca="1" ref="F300" ca="1">SQRT(MMULT(MMULT(B300:D300,$C$13:$E$15),TRANSPOSE(B300:D300)))</f>
        <v>7.4553537315567464E-2</v>
      </c>
    </row>
    <row r="301" spans="2:6" x14ac:dyDescent="0.2">
      <c r="B301" s="41">
        <v>-0.3</v>
      </c>
      <c r="C301" s="45">
        <v>0.8</v>
      </c>
      <c r="D301">
        <f t="shared" si="15"/>
        <v>0.5</v>
      </c>
      <c r="E301">
        <f t="shared" si="14"/>
        <v>9.094848887472172E-2</v>
      </c>
      <c r="F301" s="42" cm="1">
        <f t="array" aca="1" ref="F301" ca="1">SQRT(MMULT(MMULT(B301:D301,$C$13:$E$15),TRANSPOSE(B301:D301)))</f>
        <v>6.9562920443106607E-2</v>
      </c>
    </row>
    <row r="302" spans="2:6" x14ac:dyDescent="0.2">
      <c r="B302" s="41">
        <v>-0.3</v>
      </c>
      <c r="C302" s="45">
        <v>0.7</v>
      </c>
      <c r="D302">
        <f t="shared" si="15"/>
        <v>0.60000000000000009</v>
      </c>
      <c r="E302">
        <f t="shared" si="14"/>
        <v>8.7150181696944773E-2</v>
      </c>
      <c r="F302" s="42" cm="1">
        <f t="array" aca="1" ref="F302" ca="1">SQRT(MMULT(MMULT(B302:D302,$C$13:$E$15),TRANSPOSE(B302:D302)))</f>
        <v>6.5096988420127705E-2</v>
      </c>
    </row>
    <row r="303" spans="2:6" x14ac:dyDescent="0.2">
      <c r="B303" s="41">
        <v>-0.3</v>
      </c>
      <c r="C303" s="45">
        <v>0.6</v>
      </c>
      <c r="D303">
        <f t="shared" si="15"/>
        <v>0.70000000000000007</v>
      </c>
      <c r="E303">
        <f t="shared" si="14"/>
        <v>8.3351874519167826E-2</v>
      </c>
      <c r="F303" s="42" cm="1">
        <f t="array" aca="1" ref="F303" ca="1">SQRT(MMULT(MMULT(B303:D303,$C$13:$E$15),TRANSPOSE(B303:D303)))</f>
        <v>6.1270579633723843E-2</v>
      </c>
    </row>
    <row r="304" spans="2:6" x14ac:dyDescent="0.2">
      <c r="B304" s="41">
        <v>-0.3</v>
      </c>
      <c r="C304" s="45">
        <v>0.5</v>
      </c>
      <c r="D304">
        <f t="shared" si="15"/>
        <v>0.8</v>
      </c>
      <c r="E304">
        <f t="shared" si="14"/>
        <v>7.9553567341390879E-2</v>
      </c>
      <c r="F304" s="42" cm="1">
        <f t="array" aca="1" ref="F304" ca="1">SQRT(MMULT(MMULT(B304:D304,$C$13:$E$15),TRANSPOSE(B304:D304)))</f>
        <v>5.8209947452482244E-2</v>
      </c>
    </row>
    <row r="305" spans="2:6" x14ac:dyDescent="0.2">
      <c r="B305" s="41">
        <v>-0.3</v>
      </c>
      <c r="C305" s="45">
        <v>0.4</v>
      </c>
      <c r="D305">
        <f t="shared" si="15"/>
        <v>0.9</v>
      </c>
      <c r="E305">
        <f t="shared" si="14"/>
        <v>7.5755260163613919E-2</v>
      </c>
      <c r="F305" s="42" cm="1">
        <f t="array" aca="1" ref="F305" ca="1">SQRT(MMULT(MMULT(B305:D305,$C$13:$E$15),TRANSPOSE(B305:D305)))</f>
        <v>5.6040700055182982E-2</v>
      </c>
    </row>
    <row r="306" spans="2:6" x14ac:dyDescent="0.2">
      <c r="B306" s="41">
        <v>-0.3</v>
      </c>
      <c r="C306" s="45">
        <v>0.3</v>
      </c>
      <c r="D306">
        <f t="shared" si="15"/>
        <v>1</v>
      </c>
      <c r="E306">
        <f t="shared" si="14"/>
        <v>7.1956952985836986E-2</v>
      </c>
      <c r="F306" s="42" cm="1">
        <f t="array" aca="1" ref="F306" ca="1">SQRT(MMULT(MMULT(B306:D306,$C$13:$E$15),TRANSPOSE(B306:D306)))</f>
        <v>5.4868662908943031E-2</v>
      </c>
    </row>
    <row r="307" spans="2:6" x14ac:dyDescent="0.2">
      <c r="B307" s="41">
        <v>-0.3</v>
      </c>
      <c r="C307" s="45">
        <v>0.2</v>
      </c>
      <c r="D307">
        <f t="shared" si="15"/>
        <v>1.1000000000000001</v>
      </c>
      <c r="E307">
        <f t="shared" si="14"/>
        <v>6.8158645808060039E-2</v>
      </c>
      <c r="F307" s="42" cm="1">
        <f t="array" aca="1" ref="F307" ca="1">SQRT(MMULT(MMULT(B307:D307,$C$13:$E$15),TRANSPOSE(B307:D307)))</f>
        <v>5.4757906302573774E-2</v>
      </c>
    </row>
    <row r="308" spans="2:6" x14ac:dyDescent="0.2">
      <c r="B308" s="41">
        <v>-0.3</v>
      </c>
      <c r="C308" s="45">
        <v>0.1</v>
      </c>
      <c r="D308">
        <f t="shared" si="15"/>
        <v>1.2</v>
      </c>
      <c r="E308">
        <f t="shared" si="14"/>
        <v>6.4360338630283079E-2</v>
      </c>
      <c r="F308" s="42" cm="1">
        <f t="array" aca="1" ref="F308" ca="1">SQRT(MMULT(MMULT(B308:D308,$C$13:$E$15),TRANSPOSE(B308:D308)))</f>
        <v>5.5714759824966216E-2</v>
      </c>
    </row>
    <row r="309" spans="2:6" x14ac:dyDescent="0.2">
      <c r="B309" s="41">
        <v>-0.3</v>
      </c>
      <c r="C309" s="45">
        <v>0</v>
      </c>
      <c r="D309">
        <f t="shared" si="15"/>
        <v>1.3</v>
      </c>
      <c r="E309">
        <f t="shared" si="14"/>
        <v>6.0562031452506146E-2</v>
      </c>
      <c r="F309" s="42" cm="1">
        <f t="array" aca="1" ref="F309" ca="1">SQRT(MMULT(MMULT(B309:D309,$C$13:$E$15),TRANSPOSE(B309:D309)))</f>
        <v>5.7686121801971434E-2</v>
      </c>
    </row>
    <row r="310" spans="2:6" x14ac:dyDescent="0.2">
      <c r="B310" s="41">
        <v>-0.3</v>
      </c>
      <c r="C310" s="45">
        <v>-0.1</v>
      </c>
      <c r="D310">
        <f t="shared" si="15"/>
        <v>1.4000000000000001</v>
      </c>
      <c r="E310">
        <f t="shared" si="14"/>
        <v>5.6763724274729199E-2</v>
      </c>
      <c r="F310" s="42" cm="1">
        <f t="array" aca="1" ref="F310" ca="1">SQRT(MMULT(MMULT(B310:D310,$C$13:$E$15),TRANSPOSE(B310:D310)))</f>
        <v>6.0573020902346383E-2</v>
      </c>
    </row>
    <row r="311" spans="2:6" x14ac:dyDescent="0.2">
      <c r="B311" s="41">
        <v>-0.3</v>
      </c>
      <c r="C311" s="45">
        <v>-0.2</v>
      </c>
      <c r="D311">
        <f t="shared" si="15"/>
        <v>1.5</v>
      </c>
      <c r="E311">
        <f t="shared" si="14"/>
        <v>5.2965417096952239E-2</v>
      </c>
      <c r="F311" s="42" cm="1">
        <f t="array" aca="1" ref="F311" ca="1">SQRT(MMULT(MMULT(B311:D311,$C$13:$E$15),TRANSPOSE(B311:D311)))</f>
        <v>6.4252168059967377E-2</v>
      </c>
    </row>
    <row r="312" spans="2:6" x14ac:dyDescent="0.2">
      <c r="B312" s="41">
        <v>-0.3</v>
      </c>
      <c r="C312" s="45">
        <v>-0.3</v>
      </c>
      <c r="D312">
        <f t="shared" si="15"/>
        <v>1.6</v>
      </c>
      <c r="E312">
        <f t="shared" si="14"/>
        <v>4.9167109919175292E-2</v>
      </c>
      <c r="F312" s="42" cm="1">
        <f t="array" aca="1" ref="F312" ca="1">SQRT(MMULT(MMULT(B312:D312,$C$13:$E$15),TRANSPOSE(B312:D312)))</f>
        <v>6.859620518703996E-2</v>
      </c>
    </row>
    <row r="313" spans="2:6" x14ac:dyDescent="0.2">
      <c r="B313" s="41">
        <v>-0.3</v>
      </c>
      <c r="C313" s="45">
        <v>-0.4</v>
      </c>
      <c r="D313">
        <f t="shared" si="15"/>
        <v>1.7000000000000002</v>
      </c>
      <c r="E313">
        <f t="shared" si="14"/>
        <v>4.5368802741398359E-2</v>
      </c>
      <c r="F313" s="42" cm="1">
        <f t="array" aca="1" ref="F313" ca="1">SQRT(MMULT(MMULT(B313:D313,$C$13:$E$15),TRANSPOSE(B313:D313)))</f>
        <v>7.34873163083581E-2</v>
      </c>
    </row>
    <row r="314" spans="2:6" x14ac:dyDescent="0.2">
      <c r="B314" s="41">
        <v>-0.3</v>
      </c>
      <c r="C314" s="45">
        <v>-0.5</v>
      </c>
      <c r="D314">
        <f t="shared" si="15"/>
        <v>1.8</v>
      </c>
      <c r="E314">
        <f t="shared" si="14"/>
        <v>4.1570495563621399E-2</v>
      </c>
      <c r="F314" s="42" cm="1">
        <f t="array" aca="1" ref="F314" ca="1">SQRT(MMULT(MMULT(B314:D314,$C$13:$E$15),TRANSPOSE(B314:D314)))</f>
        <v>7.8823727245245473E-2</v>
      </c>
    </row>
    <row r="315" spans="2:6" x14ac:dyDescent="0.2">
      <c r="B315" s="41">
        <v>-0.3</v>
      </c>
      <c r="C315" s="45">
        <v>-0.6</v>
      </c>
      <c r="D315">
        <f t="shared" si="15"/>
        <v>1.9</v>
      </c>
      <c r="E315">
        <f t="shared" si="14"/>
        <v>3.7772188385844438E-2</v>
      </c>
      <c r="F315" s="42" cm="1">
        <f t="array" aca="1" ref="F315" ca="1">SQRT(MMULT(MMULT(B315:D315,$C$13:$E$15),TRANSPOSE(B315:D315)))</f>
        <v>8.4521135356471794E-2</v>
      </c>
    </row>
    <row r="316" spans="2:6" x14ac:dyDescent="0.2">
      <c r="B316" s="41">
        <v>-0.3</v>
      </c>
      <c r="C316" s="45">
        <v>-0.7</v>
      </c>
      <c r="D316">
        <f t="shared" si="15"/>
        <v>2</v>
      </c>
      <c r="E316">
        <f t="shared" si="14"/>
        <v>3.3973881208067519E-2</v>
      </c>
      <c r="F316" s="42" cm="1">
        <f t="array" aca="1" ref="F316" ca="1">SQRT(MMULT(MMULT(B316:D316,$C$13:$E$15),TRANSPOSE(B316:D316)))</f>
        <v>9.0511395379516676E-2</v>
      </c>
    </row>
    <row r="317" spans="2:6" x14ac:dyDescent="0.2">
      <c r="B317" s="41">
        <v>-0.3</v>
      </c>
      <c r="C317" s="45">
        <v>-0.8</v>
      </c>
      <c r="D317">
        <f t="shared" si="15"/>
        <v>2.1</v>
      </c>
      <c r="E317">
        <f t="shared" si="14"/>
        <v>3.0175574030290572E-2</v>
      </c>
      <c r="F317" s="42" cm="1">
        <f t="array" aca="1" ref="F317" ca="1">SQRT(MMULT(MMULT(B317:D317,$C$13:$E$15),TRANSPOSE(B317:D317)))</f>
        <v>9.6740121416263231E-2</v>
      </c>
    </row>
    <row r="318" spans="2:6" x14ac:dyDescent="0.2">
      <c r="B318" s="41">
        <v>-0.3</v>
      </c>
      <c r="C318" s="45">
        <v>-0.9</v>
      </c>
      <c r="D318">
        <f t="shared" si="15"/>
        <v>2.2000000000000002</v>
      </c>
      <c r="E318">
        <f t="shared" si="14"/>
        <v>2.6377266852513626E-2</v>
      </c>
      <c r="F318" s="42" cm="1">
        <f t="array" aca="1" ref="F318" ca="1">SQRT(MMULT(MMULT(B318:D318,$C$13:$E$15),TRANSPOSE(B318:D318)))</f>
        <v>0.1031641290187898</v>
      </c>
    </row>
    <row r="319" spans="2:6" x14ac:dyDescent="0.2">
      <c r="B319" s="41">
        <v>-0.3</v>
      </c>
      <c r="C319" s="45">
        <v>-1</v>
      </c>
      <c r="D319">
        <f t="shared" si="15"/>
        <v>2.2999999999999998</v>
      </c>
      <c r="E319">
        <f t="shared" si="14"/>
        <v>2.2578959674736665E-2</v>
      </c>
      <c r="F319" s="42" cm="1">
        <f t="array" aca="1" ref="F319" ca="1">SQRT(MMULT(MMULT(B319:D319,$C$13:$E$15),TRANSPOSE(B319:D319)))</f>
        <v>0.10974913196587775</v>
      </c>
    </row>
    <row r="320" spans="2:6" x14ac:dyDescent="0.2">
      <c r="B320" s="41">
        <v>-0.4</v>
      </c>
      <c r="C320" s="45">
        <v>1</v>
      </c>
      <c r="D320">
        <f t="shared" si="15"/>
        <v>0.39999999999999991</v>
      </c>
      <c r="E320">
        <f t="shared" si="14"/>
        <v>9.4438860136960109E-2</v>
      </c>
      <c r="F320" s="42" cm="1">
        <f t="array" aca="1" ref="F320" ca="1">SQRT(MMULT(MMULT(B320:D320,$C$13:$E$15),TRANSPOSE(B320:D320)))</f>
        <v>8.2664144184240035E-2</v>
      </c>
    </row>
    <row r="321" spans="2:6" x14ac:dyDescent="0.2">
      <c r="B321" s="41">
        <v>-0.4</v>
      </c>
      <c r="C321" s="45">
        <v>0.9</v>
      </c>
      <c r="D321">
        <f t="shared" si="15"/>
        <v>0.49999999999999989</v>
      </c>
      <c r="E321">
        <f t="shared" si="14"/>
        <v>9.0640552959183163E-2</v>
      </c>
      <c r="F321" s="42" cm="1">
        <f t="array" aca="1" ref="F321" ca="1">SQRT(MMULT(MMULT(B321:D321,$C$13:$E$15),TRANSPOSE(B321:D321)))</f>
        <v>7.7632596388575253E-2</v>
      </c>
    </row>
    <row r="322" spans="2:6" x14ac:dyDescent="0.2">
      <c r="B322" s="41">
        <v>-0.4</v>
      </c>
      <c r="C322" s="45">
        <v>0.8</v>
      </c>
      <c r="D322">
        <f t="shared" si="15"/>
        <v>0.59999999999999987</v>
      </c>
      <c r="E322">
        <f t="shared" si="14"/>
        <v>8.6842245781406216E-2</v>
      </c>
      <c r="F322" s="42" cm="1">
        <f t="array" aca="1" ref="F322" ca="1">SQRT(MMULT(MMULT(B322:D322,$C$13:$E$15),TRANSPOSE(B322:D322)))</f>
        <v>7.30624892597838E-2</v>
      </c>
    </row>
    <row r="323" spans="2:6" x14ac:dyDescent="0.2">
      <c r="B323" s="41">
        <v>-0.4</v>
      </c>
      <c r="C323" s="45">
        <v>0.7</v>
      </c>
      <c r="D323">
        <f t="shared" si="15"/>
        <v>0.7</v>
      </c>
      <c r="E323">
        <f t="shared" si="14"/>
        <v>8.3043938603629269E-2</v>
      </c>
      <c r="F323" s="42" cm="1">
        <f t="array" aca="1" ref="F323" ca="1">SQRT(MMULT(MMULT(B323:D323,$C$13:$E$15),TRANSPOSE(B323:D323)))</f>
        <v>6.9045511643600774E-2</v>
      </c>
    </row>
    <row r="324" spans="2:6" x14ac:dyDescent="0.2">
      <c r="B324" s="41">
        <v>-0.4</v>
      </c>
      <c r="C324" s="45">
        <v>0.6</v>
      </c>
      <c r="D324">
        <f t="shared" si="15"/>
        <v>0.79999999999999993</v>
      </c>
      <c r="E324">
        <f t="shared" si="14"/>
        <v>7.9245631425852323E-2</v>
      </c>
      <c r="F324" s="42" cm="1">
        <f t="array" aca="1" ref="F324" ca="1">SQRT(MMULT(MMULT(B324:D324,$C$13:$E$15),TRANSPOSE(B324:D324)))</f>
        <v>6.5683224996213388E-2</v>
      </c>
    </row>
    <row r="325" spans="2:6" x14ac:dyDescent="0.2">
      <c r="B325" s="41">
        <v>-0.4</v>
      </c>
      <c r="C325" s="45">
        <v>0.5</v>
      </c>
      <c r="D325">
        <f t="shared" si="15"/>
        <v>0.89999999999999991</v>
      </c>
      <c r="E325">
        <f t="shared" si="14"/>
        <v>7.5447324248075376E-2</v>
      </c>
      <c r="F325" s="42" cm="1">
        <f t="array" aca="1" ref="F325" ca="1">SQRT(MMULT(MMULT(B325:D325,$C$13:$E$15),TRANSPOSE(B325:D325)))</f>
        <v>6.3080404565647535E-2</v>
      </c>
    </row>
    <row r="326" spans="2:6" x14ac:dyDescent="0.2">
      <c r="B326" s="41">
        <v>-0.4</v>
      </c>
      <c r="C326" s="45">
        <v>0.4</v>
      </c>
      <c r="D326">
        <f t="shared" si="15"/>
        <v>0.99999999999999989</v>
      </c>
      <c r="E326">
        <f t="shared" si="14"/>
        <v>7.1649017070298415E-2</v>
      </c>
      <c r="F326" s="42" cm="1">
        <f t="array" aca="1" ref="F326" ca="1">SQRT(MMULT(MMULT(B326:D326,$C$13:$E$15),TRANSPOSE(B326:D326)))</f>
        <v>6.1333814987446632E-2</v>
      </c>
    </row>
    <row r="327" spans="2:6" x14ac:dyDescent="0.2">
      <c r="B327" s="41">
        <v>-0.4</v>
      </c>
      <c r="C327" s="45">
        <v>0.3</v>
      </c>
      <c r="D327">
        <f t="shared" si="15"/>
        <v>1.0999999999999999</v>
      </c>
      <c r="E327">
        <f t="shared" si="14"/>
        <v>6.7850709892521482E-2</v>
      </c>
      <c r="F327" s="42" cm="1">
        <f t="array" aca="1" ref="F327" ca="1">SQRT(MMULT(MMULT(B327:D327,$C$13:$E$15),TRANSPOSE(B327:D327)))</f>
        <v>6.0517636339738966E-2</v>
      </c>
    </row>
    <row r="328" spans="2:6" x14ac:dyDescent="0.2">
      <c r="B328" s="41">
        <v>-0.4</v>
      </c>
      <c r="C328" s="45">
        <v>0.2</v>
      </c>
      <c r="D328">
        <f t="shared" si="15"/>
        <v>1.2</v>
      </c>
      <c r="E328">
        <f t="shared" si="14"/>
        <v>6.4052402714744536E-2</v>
      </c>
      <c r="F328" s="42" cm="1">
        <f t="array" aca="1" ref="F328" ca="1">SQRT(MMULT(MMULT(B328:D328,$C$13:$E$15),TRANSPOSE(B328:D328)))</f>
        <v>6.0669430373701781E-2</v>
      </c>
    </row>
    <row r="329" spans="2:6" x14ac:dyDescent="0.2">
      <c r="B329" s="41">
        <v>-0.4</v>
      </c>
      <c r="C329" s="45">
        <v>0.1</v>
      </c>
      <c r="D329">
        <f t="shared" si="15"/>
        <v>1.2999999999999998</v>
      </c>
      <c r="E329">
        <f t="shared" si="14"/>
        <v>6.0254095536967575E-2</v>
      </c>
      <c r="F329" s="42" cm="1">
        <f t="array" aca="1" ref="F329" ca="1">SQRT(MMULT(MMULT(B329:D329,$C$13:$E$15),TRANSPOSE(B329:D329)))</f>
        <v>6.1782062785860389E-2</v>
      </c>
    </row>
    <row r="330" spans="2:6" x14ac:dyDescent="0.2">
      <c r="B330" s="41">
        <v>-0.4</v>
      </c>
      <c r="C330" s="45">
        <v>0</v>
      </c>
      <c r="D330">
        <f t="shared" si="15"/>
        <v>1.4</v>
      </c>
      <c r="E330">
        <f t="shared" si="14"/>
        <v>5.6455788359190642E-2</v>
      </c>
      <c r="F330" s="42" cm="1">
        <f t="array" aca="1" ref="F330" ca="1">SQRT(MMULT(MMULT(B330:D330,$C$13:$E$15),TRANSPOSE(B330:D330)))</f>
        <v>6.3805288250806724E-2</v>
      </c>
    </row>
    <row r="331" spans="2:6" x14ac:dyDescent="0.2">
      <c r="B331" s="41">
        <v>-0.4</v>
      </c>
      <c r="C331" s="45">
        <v>-0.1</v>
      </c>
      <c r="D331">
        <f t="shared" si="15"/>
        <v>1.5</v>
      </c>
      <c r="E331">
        <f t="shared" si="14"/>
        <v>5.2657481181413696E-2</v>
      </c>
      <c r="F331" s="42" cm="1">
        <f t="array" aca="1" ref="F331" ca="1">SQRT(MMULT(MMULT(B331:D331,$C$13:$E$15),TRANSPOSE(B331:D331)))</f>
        <v>6.6656240232607397E-2</v>
      </c>
    </row>
    <row r="332" spans="2:6" x14ac:dyDescent="0.2">
      <c r="B332" s="41">
        <v>-0.4</v>
      </c>
      <c r="C332" s="45">
        <v>-0.2</v>
      </c>
      <c r="D332">
        <f t="shared" si="15"/>
        <v>1.5999999999999999</v>
      </c>
      <c r="E332">
        <f t="shared" si="14"/>
        <v>4.8859174003636735E-2</v>
      </c>
      <c r="F332" s="42" cm="1">
        <f t="array" aca="1" ref="F332" ca="1">SQRT(MMULT(MMULT(B332:D332,$C$13:$E$15),TRANSPOSE(B332:D332)))</f>
        <v>7.0234193535710199E-2</v>
      </c>
    </row>
    <row r="333" spans="2:6" x14ac:dyDescent="0.2">
      <c r="B333" s="41">
        <v>-0.4</v>
      </c>
      <c r="C333" s="45">
        <v>-0.3</v>
      </c>
      <c r="D333">
        <f t="shared" si="15"/>
        <v>1.7</v>
      </c>
      <c r="E333">
        <f t="shared" si="14"/>
        <v>4.5060866825859788E-2</v>
      </c>
      <c r="F333" s="42" cm="1">
        <f t="array" aca="1" ref="F333" ca="1">SQRT(MMULT(MMULT(B333:D333,$C$13:$E$15),TRANSPOSE(B333:D333)))</f>
        <v>7.4434384176683535E-2</v>
      </c>
    </row>
    <row r="334" spans="2:6" x14ac:dyDescent="0.2">
      <c r="B334" s="41">
        <v>-0.4</v>
      </c>
      <c r="C334" s="45">
        <v>-0.4</v>
      </c>
      <c r="D334">
        <f t="shared" si="15"/>
        <v>1.7999999999999998</v>
      </c>
      <c r="E334">
        <f t="shared" si="14"/>
        <v>4.1262559648082842E-2</v>
      </c>
      <c r="F334" s="42" cm="1">
        <f t="array" aca="1" ref="F334" ca="1">SQRT(MMULT(MMULT(B334:D334,$C$13:$E$15),TRANSPOSE(B334:D334)))</f>
        <v>7.9157824505216343E-2</v>
      </c>
    </row>
    <row r="335" spans="2:6" x14ac:dyDescent="0.2">
      <c r="B335" s="41">
        <v>-0.4</v>
      </c>
      <c r="C335" s="45">
        <v>-0.5</v>
      </c>
      <c r="D335">
        <f t="shared" si="15"/>
        <v>1.9</v>
      </c>
      <c r="E335">
        <f t="shared" si="14"/>
        <v>3.7464252470305895E-2</v>
      </c>
      <c r="F335" s="42" cm="1">
        <f t="array" aca="1" ref="F335" ca="1">SQRT(MMULT(MMULT(B335:D335,$C$13:$E$15),TRANSPOSE(B335:D335)))</f>
        <v>8.4316622557602097E-2</v>
      </c>
    </row>
    <row r="336" spans="2:6" x14ac:dyDescent="0.2">
      <c r="B336" s="41">
        <v>-0.4</v>
      </c>
      <c r="C336" s="45">
        <v>-0.6</v>
      </c>
      <c r="D336">
        <f t="shared" si="15"/>
        <v>2</v>
      </c>
      <c r="E336">
        <f t="shared" si="14"/>
        <v>3.3665945292528962E-2</v>
      </c>
      <c r="F336" s="42" cm="1">
        <f t="array" aca="1" ref="F336" ca="1">SQRT(MMULT(MMULT(B336:D336,$C$13:$E$15),TRANSPOSE(B336:D336)))</f>
        <v>8.9835808701929296E-2</v>
      </c>
    </row>
    <row r="337" spans="2:6" x14ac:dyDescent="0.2">
      <c r="B337" s="41">
        <v>-0.4</v>
      </c>
      <c r="C337" s="45">
        <v>-0.7</v>
      </c>
      <c r="D337">
        <f t="shared" si="15"/>
        <v>2.0999999999999996</v>
      </c>
      <c r="E337">
        <f t="shared" si="14"/>
        <v>2.9867638114751988E-2</v>
      </c>
      <c r="F337" s="42" cm="1">
        <f t="array" aca="1" ref="F337" ca="1">SQRT(MMULT(MMULT(B337:D337,$C$13:$E$15),TRANSPOSE(B337:D337)))</f>
        <v>9.5653020010996653E-2</v>
      </c>
    </row>
    <row r="338" spans="2:6" x14ac:dyDescent="0.2">
      <c r="B338" s="41">
        <v>-0.4</v>
      </c>
      <c r="C338" s="45">
        <v>-0.8</v>
      </c>
      <c r="D338">
        <f t="shared" si="15"/>
        <v>2.2000000000000002</v>
      </c>
      <c r="E338">
        <f t="shared" si="14"/>
        <v>2.6069330936975083E-2</v>
      </c>
      <c r="F338" s="42" cm="1">
        <f t="array" aca="1" ref="F338" ca="1">SQRT(MMULT(MMULT(B338:D338,$C$13:$E$15),TRANSPOSE(B338:D338)))</f>
        <v>0.10171713708026103</v>
      </c>
    </row>
    <row r="339" spans="2:6" x14ac:dyDescent="0.2">
      <c r="B339" s="41">
        <v>-0.4</v>
      </c>
      <c r="C339" s="45">
        <v>-0.9</v>
      </c>
      <c r="D339">
        <f t="shared" si="15"/>
        <v>2.2999999999999998</v>
      </c>
      <c r="E339">
        <f t="shared" si="14"/>
        <v>2.2271023759198122E-2</v>
      </c>
      <c r="F339" s="42" cm="1">
        <f t="array" aca="1" ref="F339" ca="1">SQRT(MMULT(MMULT(B339:D339,$C$13:$E$15),TRANSPOSE(B339:D339)))</f>
        <v>0.10798657203963413</v>
      </c>
    </row>
    <row r="340" spans="2:6" x14ac:dyDescent="0.2">
      <c r="B340" s="41">
        <v>-0.4</v>
      </c>
      <c r="C340" s="45">
        <v>-1</v>
      </c>
      <c r="D340">
        <f t="shared" si="15"/>
        <v>2.4</v>
      </c>
      <c r="E340">
        <f t="shared" si="14"/>
        <v>1.8472716581421161E-2</v>
      </c>
      <c r="F340" s="42" cm="1">
        <f t="array" aca="1" ref="F340" ca="1">SQRT(MMULT(MMULT(B340:D340,$C$13:$E$15),TRANSPOSE(B340:D340)))</f>
        <v>0.11442758204394413</v>
      </c>
    </row>
    <row r="341" spans="2:6" x14ac:dyDescent="0.2">
      <c r="B341" s="41">
        <v>-0.5</v>
      </c>
      <c r="C341" s="45">
        <v>1</v>
      </c>
      <c r="D341">
        <f t="shared" si="15"/>
        <v>0.5</v>
      </c>
      <c r="E341">
        <f t="shared" si="14"/>
        <v>9.0332617043644634E-2</v>
      </c>
      <c r="F341" s="42" cm="1">
        <f t="array" aca="1" ref="F341" ca="1">SQRT(MMULT(MMULT(B341:D341,$C$13:$E$15),TRANSPOSE(B341:D341)))</f>
        <v>8.6189866703528836E-2</v>
      </c>
    </row>
    <row r="342" spans="2:6" x14ac:dyDescent="0.2">
      <c r="B342" s="41">
        <v>-0.5</v>
      </c>
      <c r="C342" s="45">
        <v>0.9</v>
      </c>
      <c r="D342">
        <f t="shared" si="15"/>
        <v>0.6</v>
      </c>
      <c r="E342">
        <f t="shared" si="14"/>
        <v>8.6534309865867687E-2</v>
      </c>
      <c r="F342" s="42" cm="1">
        <f t="array" aca="1" ref="F342" ca="1">SQRT(MMULT(MMULT(B342:D342,$C$13:$E$15),TRANSPOSE(B342:D342)))</f>
        <v>8.1564022406849193E-2</v>
      </c>
    </row>
    <row r="343" spans="2:6" x14ac:dyDescent="0.2">
      <c r="B343" s="41">
        <v>-0.5</v>
      </c>
      <c r="C343" s="45">
        <v>0.8</v>
      </c>
      <c r="D343">
        <f t="shared" si="15"/>
        <v>0.7</v>
      </c>
      <c r="E343">
        <f t="shared" si="14"/>
        <v>8.2736002688090754E-2</v>
      </c>
      <c r="F343" s="42" cm="1">
        <f t="array" aca="1" ref="F343" ca="1">SQRT(MMULT(MMULT(B343:D343,$C$13:$E$15),TRANSPOSE(B343:D343)))</f>
        <v>7.7424378631564858E-2</v>
      </c>
    </row>
    <row r="344" spans="2:6" x14ac:dyDescent="0.2">
      <c r="B344" s="41">
        <v>-0.5</v>
      </c>
      <c r="C344" s="45">
        <v>0.7</v>
      </c>
      <c r="D344">
        <f t="shared" si="15"/>
        <v>0.8</v>
      </c>
      <c r="E344">
        <f t="shared" si="14"/>
        <v>7.8937695510313793E-2</v>
      </c>
      <c r="F344" s="42" cm="1">
        <f t="array" aca="1" ref="F344" ca="1">SQRT(MMULT(MMULT(B344:D344,$C$13:$E$15),TRANSPOSE(B344:D344)))</f>
        <v>7.3852739206266629E-2</v>
      </c>
    </row>
    <row r="345" spans="2:6" x14ac:dyDescent="0.2">
      <c r="B345" s="41">
        <v>-0.5</v>
      </c>
      <c r="C345" s="45">
        <v>0.6</v>
      </c>
      <c r="D345">
        <f t="shared" si="15"/>
        <v>0.9</v>
      </c>
      <c r="E345">
        <f t="shared" si="14"/>
        <v>7.5139388332536847E-2</v>
      </c>
      <c r="F345" s="42" cm="1">
        <f t="array" aca="1" ref="F345" ca="1">SQRT(MMULT(MMULT(B345:D345,$C$13:$E$15),TRANSPOSE(B345:D345)))</f>
        <v>7.0934954687655496E-2</v>
      </c>
    </row>
    <row r="346" spans="2:6" x14ac:dyDescent="0.2">
      <c r="B346" s="41">
        <v>-0.5</v>
      </c>
      <c r="C346" s="45">
        <v>0.5</v>
      </c>
      <c r="D346">
        <f t="shared" si="15"/>
        <v>1</v>
      </c>
      <c r="E346">
        <f t="shared" ref="E346:E409" si="16">B346*$C$3+C346*$C$4+D346*$C$5</f>
        <v>7.13410811547599E-2</v>
      </c>
      <c r="F346" s="42" cm="1">
        <f t="array" aca="1" ref="F346" ca="1">SQRT(MMULT(MMULT(B346:D346,$C$13:$E$15),TRANSPOSE(B346:D346)))</f>
        <v>6.8754320091879609E-2</v>
      </c>
    </row>
    <row r="347" spans="2:6" x14ac:dyDescent="0.2">
      <c r="B347" s="41">
        <v>-0.5</v>
      </c>
      <c r="C347" s="45">
        <v>0.4</v>
      </c>
      <c r="D347">
        <f t="shared" ref="D347:D410" si="17">1-B347-C347</f>
        <v>1.1000000000000001</v>
      </c>
      <c r="E347">
        <f t="shared" si="16"/>
        <v>6.7542773976982967E-2</v>
      </c>
      <c r="F347" s="42" cm="1">
        <f t="array" aca="1" ref="F347" ca="1">SQRT(MMULT(MMULT(B347:D347,$C$13:$E$15),TRANSPOSE(B347:D347)))</f>
        <v>6.7382440535643504E-2</v>
      </c>
    </row>
    <row r="348" spans="2:6" x14ac:dyDescent="0.2">
      <c r="B348" s="41">
        <v>-0.5</v>
      </c>
      <c r="C348" s="45">
        <v>0.3</v>
      </c>
      <c r="D348">
        <f t="shared" si="17"/>
        <v>1.2</v>
      </c>
      <c r="E348">
        <f t="shared" si="16"/>
        <v>6.3744466799206007E-2</v>
      </c>
      <c r="F348" s="42" cm="1">
        <f t="array" aca="1" ref="F348" ca="1">SQRT(MMULT(MMULT(B348:D348,$C$13:$E$15),TRANSPOSE(B348:D348)))</f>
        <v>6.6869111555847807E-2</v>
      </c>
    </row>
    <row r="349" spans="2:6" x14ac:dyDescent="0.2">
      <c r="B349" s="41">
        <v>-0.5</v>
      </c>
      <c r="C349" s="45">
        <v>0.2</v>
      </c>
      <c r="D349">
        <f t="shared" si="17"/>
        <v>1.3</v>
      </c>
      <c r="E349">
        <f t="shared" si="16"/>
        <v>5.9946159621429074E-2</v>
      </c>
      <c r="F349" s="42" cm="1">
        <f t="array" aca="1" ref="F349" ca="1">SQRT(MMULT(MMULT(B349:D349,$C$13:$E$15),TRANSPOSE(B349:D349)))</f>
        <v>6.7234001029860629E-2</v>
      </c>
    </row>
    <row r="350" spans="2:6" x14ac:dyDescent="0.2">
      <c r="B350" s="41">
        <v>-0.5</v>
      </c>
      <c r="C350" s="45">
        <v>0.1</v>
      </c>
      <c r="D350">
        <f t="shared" si="17"/>
        <v>1.4</v>
      </c>
      <c r="E350">
        <f t="shared" si="16"/>
        <v>5.6147852443652113E-2</v>
      </c>
      <c r="F350" s="42" cm="1">
        <f t="array" aca="1" ref="F350" ca="1">SQRT(MMULT(MMULT(B350:D350,$C$13:$E$15),TRANSPOSE(B350:D350)))</f>
        <v>6.8463068403221403E-2</v>
      </c>
    </row>
    <row r="351" spans="2:6" x14ac:dyDescent="0.2">
      <c r="B351" s="41">
        <v>-0.5</v>
      </c>
      <c r="C351" s="45">
        <v>0</v>
      </c>
      <c r="D351">
        <f t="shared" si="17"/>
        <v>1.5</v>
      </c>
      <c r="E351">
        <f t="shared" si="16"/>
        <v>5.2349545265875166E-2</v>
      </c>
      <c r="F351" s="42" cm="1">
        <f t="array" aca="1" ref="F351" ca="1">SQRT(MMULT(MMULT(B351:D351,$C$13:$E$15),TRANSPOSE(B351:D351)))</f>
        <v>7.0511138144062319E-2</v>
      </c>
    </row>
    <row r="352" spans="2:6" x14ac:dyDescent="0.2">
      <c r="B352" s="41">
        <v>-0.5</v>
      </c>
      <c r="C352" s="45">
        <v>-0.1</v>
      </c>
      <c r="D352">
        <f t="shared" si="17"/>
        <v>1.6</v>
      </c>
      <c r="E352">
        <f t="shared" si="16"/>
        <v>4.855123808809822E-2</v>
      </c>
      <c r="F352" s="42" cm="1">
        <f t="array" aca="1" ref="F352" ca="1">SQRT(MMULT(MMULT(B352:D352,$C$13:$E$15),TRANSPOSE(B352:D352)))</f>
        <v>7.3309600299305278E-2</v>
      </c>
    </row>
    <row r="353" spans="2:6" x14ac:dyDescent="0.2">
      <c r="B353" s="41">
        <v>-0.5</v>
      </c>
      <c r="C353" s="45">
        <v>-0.2</v>
      </c>
      <c r="D353">
        <f t="shared" si="17"/>
        <v>1.7</v>
      </c>
      <c r="E353">
        <f t="shared" si="16"/>
        <v>4.4752930910321259E-2</v>
      </c>
      <c r="F353" s="42" cm="1">
        <f t="array" aca="1" ref="F353" ca="1">SQRT(MMULT(MMULT(B353:D353,$C$13:$E$15),TRANSPOSE(B353:D353)))</f>
        <v>7.677644440974557E-2</v>
      </c>
    </row>
    <row r="354" spans="2:6" x14ac:dyDescent="0.2">
      <c r="B354" s="41">
        <v>-0.5</v>
      </c>
      <c r="C354" s="45">
        <v>-0.3</v>
      </c>
      <c r="D354">
        <f t="shared" si="17"/>
        <v>1.8</v>
      </c>
      <c r="E354">
        <f t="shared" si="16"/>
        <v>4.0954623732544326E-2</v>
      </c>
      <c r="F354" s="42" cm="1">
        <f t="array" aca="1" ref="F354" ca="1">SQRT(MMULT(MMULT(B354:D354,$C$13:$E$15),TRANSPOSE(B354:D354)))</f>
        <v>8.0825709788702738E-2</v>
      </c>
    </row>
    <row r="355" spans="2:6" x14ac:dyDescent="0.2">
      <c r="B355" s="41">
        <v>-0.5</v>
      </c>
      <c r="C355" s="45">
        <v>-0.4</v>
      </c>
      <c r="D355">
        <f t="shared" si="17"/>
        <v>1.9</v>
      </c>
      <c r="E355">
        <f t="shared" si="16"/>
        <v>3.7156316554767366E-2</v>
      </c>
      <c r="F355" s="42" cm="1">
        <f t="array" aca="1" ref="F355" ca="1">SQRT(MMULT(MMULT(B355:D355,$C$13:$E$15),TRANSPOSE(B355:D355)))</f>
        <v>8.5374564924094565E-2</v>
      </c>
    </row>
    <row r="356" spans="2:6" x14ac:dyDescent="0.2">
      <c r="B356" s="41">
        <v>-0.5</v>
      </c>
      <c r="C356" s="45">
        <v>-0.5</v>
      </c>
      <c r="D356">
        <f t="shared" si="17"/>
        <v>2</v>
      </c>
      <c r="E356">
        <f t="shared" si="16"/>
        <v>3.3358009376990433E-2</v>
      </c>
      <c r="F356" s="42" cm="1">
        <f t="array" aca="1" ref="F356" ca="1">SQRT(MMULT(MMULT(B356:D356,$C$13:$E$15),TRANSPOSE(B356:D356)))</f>
        <v>9.0347580684793496E-2</v>
      </c>
    </row>
    <row r="357" spans="2:6" x14ac:dyDescent="0.2">
      <c r="B357" s="41">
        <v>-0.5</v>
      </c>
      <c r="C357" s="45">
        <v>-0.6</v>
      </c>
      <c r="D357">
        <f t="shared" si="17"/>
        <v>2.1</v>
      </c>
      <c r="E357">
        <f t="shared" si="16"/>
        <v>2.95597021992135E-2</v>
      </c>
      <c r="F357" s="42" cm="1">
        <f t="array" aca="1" ref="F357" ca="1">SQRT(MMULT(MMULT(B357:D357,$C$13:$E$15),TRANSPOSE(B357:D357)))</f>
        <v>9.567864109454155E-2</v>
      </c>
    </row>
    <row r="358" spans="2:6" x14ac:dyDescent="0.2">
      <c r="B358" s="41">
        <v>-0.5</v>
      </c>
      <c r="C358" s="45">
        <v>-0.7</v>
      </c>
      <c r="D358">
        <f t="shared" si="17"/>
        <v>2.2000000000000002</v>
      </c>
      <c r="E358">
        <f t="shared" si="16"/>
        <v>2.5761395021436567E-2</v>
      </c>
      <c r="F358" s="42" cm="1">
        <f t="array" aca="1" ref="F358" ca="1">SQRT(MMULT(MMULT(B358:D358,$C$13:$E$15),TRANSPOSE(B358:D358)))</f>
        <v>0.10131124031560819</v>
      </c>
    </row>
    <row r="359" spans="2:6" x14ac:dyDescent="0.2">
      <c r="B359" s="41">
        <v>-0.5</v>
      </c>
      <c r="C359" s="45">
        <v>-0.8</v>
      </c>
      <c r="D359">
        <f t="shared" si="17"/>
        <v>2.2999999999999998</v>
      </c>
      <c r="E359">
        <f t="shared" si="16"/>
        <v>2.1963087843659579E-2</v>
      </c>
      <c r="F359" s="42" cm="1">
        <f t="array" aca="1" ref="F359" ca="1">SQRT(MMULT(MMULT(B359:D359,$C$13:$E$15),TRANSPOSE(B359:D359)))</f>
        <v>0.10719785675731452</v>
      </c>
    </row>
    <row r="360" spans="2:6" x14ac:dyDescent="0.2">
      <c r="B360" s="41">
        <v>-0.5</v>
      </c>
      <c r="C360" s="45">
        <v>-0.9</v>
      </c>
      <c r="D360">
        <f t="shared" si="17"/>
        <v>2.4</v>
      </c>
      <c r="E360">
        <f t="shared" si="16"/>
        <v>1.8164780665882646E-2</v>
      </c>
      <c r="F360" s="42" cm="1">
        <f t="array" aca="1" ref="F360" ca="1">SQRT(MMULT(MMULT(B360:D360,$C$13:$E$15),TRANSPOSE(B360:D360)))</f>
        <v>0.11329890378517585</v>
      </c>
    </row>
    <row r="361" spans="2:6" x14ac:dyDescent="0.2">
      <c r="B361" s="41">
        <v>-0.5</v>
      </c>
      <c r="C361" s="45">
        <v>-1</v>
      </c>
      <c r="D361">
        <f t="shared" si="17"/>
        <v>2.5</v>
      </c>
      <c r="E361">
        <f t="shared" si="16"/>
        <v>1.4366473488105685E-2</v>
      </c>
      <c r="F361" s="42" cm="1">
        <f t="array" aca="1" ref="F361" ca="1">SQRT(MMULT(MMULT(B361:D361,$C$13:$E$15),TRANSPOSE(B361:D361)))</f>
        <v>0.11958156518029579</v>
      </c>
    </row>
    <row r="362" spans="2:6" x14ac:dyDescent="0.2">
      <c r="B362" s="41">
        <v>-0.6</v>
      </c>
      <c r="C362" s="45">
        <v>1</v>
      </c>
      <c r="D362">
        <f t="shared" si="17"/>
        <v>0.60000000000000009</v>
      </c>
      <c r="E362">
        <f t="shared" si="16"/>
        <v>8.6226373950329172E-2</v>
      </c>
      <c r="F362" s="42" cm="1">
        <f t="array" aca="1" ref="F362" ca="1">SQRT(MMULT(MMULT(B362:D362,$C$13:$E$15),TRANSPOSE(B362:D362)))</f>
        <v>9.0450567407933738E-2</v>
      </c>
    </row>
    <row r="363" spans="2:6" x14ac:dyDescent="0.2">
      <c r="B363" s="41">
        <v>-0.6</v>
      </c>
      <c r="C363" s="45">
        <v>0.9</v>
      </c>
      <c r="D363">
        <f t="shared" si="17"/>
        <v>0.70000000000000007</v>
      </c>
      <c r="E363">
        <f t="shared" si="16"/>
        <v>8.2428066772552211E-2</v>
      </c>
      <c r="F363" s="42" cm="1">
        <f t="array" aca="1" ref="F363" ca="1">SQRT(MMULT(MMULT(B363:D363,$C$13:$E$15),TRANSPOSE(B363:D363)))</f>
        <v>8.6231311678092989E-2</v>
      </c>
    </row>
    <row r="364" spans="2:6" x14ac:dyDescent="0.2">
      <c r="B364" s="41">
        <v>-0.6</v>
      </c>
      <c r="C364" s="45">
        <v>0.8</v>
      </c>
      <c r="D364">
        <f t="shared" si="17"/>
        <v>0.8</v>
      </c>
      <c r="E364">
        <f t="shared" si="16"/>
        <v>7.8629759594775278E-2</v>
      </c>
      <c r="F364" s="42" cm="1">
        <f t="array" aca="1" ref="F364" ca="1">SQRT(MMULT(MMULT(B364:D364,$C$13:$E$15),TRANSPOSE(B364:D364)))</f>
        <v>8.2511945253506566E-2</v>
      </c>
    </row>
    <row r="365" spans="2:6" x14ac:dyDescent="0.2">
      <c r="B365" s="41">
        <v>-0.6</v>
      </c>
      <c r="C365" s="45">
        <v>0.7</v>
      </c>
      <c r="D365">
        <f t="shared" si="17"/>
        <v>0.90000000000000013</v>
      </c>
      <c r="E365">
        <f t="shared" si="16"/>
        <v>7.4831452416998318E-2</v>
      </c>
      <c r="F365" s="42" cm="1">
        <f t="array" aca="1" ref="F365" ca="1">SQRT(MMULT(MMULT(B365:D365,$C$13:$E$15),TRANSPOSE(B365:D365)))</f>
        <v>7.9362781779603125E-2</v>
      </c>
    </row>
    <row r="366" spans="2:6" x14ac:dyDescent="0.2">
      <c r="B366" s="41">
        <v>-0.6</v>
      </c>
      <c r="C366" s="45">
        <v>0.6</v>
      </c>
      <c r="D366">
        <f t="shared" si="17"/>
        <v>1</v>
      </c>
      <c r="E366">
        <f t="shared" si="16"/>
        <v>7.1033145239221371E-2</v>
      </c>
      <c r="F366" s="42" cm="1">
        <f t="array" aca="1" ref="F366" ca="1">SQRT(MMULT(MMULT(B366:D366,$C$13:$E$15),TRANSPOSE(B366:D366)))</f>
        <v>7.6853947072106438E-2</v>
      </c>
    </row>
    <row r="367" spans="2:6" x14ac:dyDescent="0.2">
      <c r="B367" s="41">
        <v>-0.6</v>
      </c>
      <c r="C367" s="45">
        <v>0.5</v>
      </c>
      <c r="D367">
        <f t="shared" si="17"/>
        <v>1.1000000000000001</v>
      </c>
      <c r="E367">
        <f t="shared" si="16"/>
        <v>6.7234838061444424E-2</v>
      </c>
      <c r="F367" s="42" cm="1">
        <f t="array" aca="1" ref="F367" ca="1">SQRT(MMULT(MMULT(B367:D367,$C$13:$E$15),TRANSPOSE(B367:D367)))</f>
        <v>7.5049685247930015E-2</v>
      </c>
    </row>
    <row r="368" spans="2:6" x14ac:dyDescent="0.2">
      <c r="B368" s="41">
        <v>-0.6</v>
      </c>
      <c r="C368" s="45">
        <v>0.4</v>
      </c>
      <c r="D368">
        <f t="shared" si="17"/>
        <v>1.2000000000000002</v>
      </c>
      <c r="E368">
        <f t="shared" si="16"/>
        <v>6.3436530883667491E-2</v>
      </c>
      <c r="F368" s="42" cm="1">
        <f t="array" aca="1" ref="F368" ca="1">SQRT(MMULT(MMULT(B368:D368,$C$13:$E$15),TRANSPOSE(B368:D368)))</f>
        <v>7.400154969695287E-2</v>
      </c>
    </row>
    <row r="369" spans="2:6" x14ac:dyDescent="0.2">
      <c r="B369" s="41">
        <v>-0.6</v>
      </c>
      <c r="C369" s="45">
        <v>0.3</v>
      </c>
      <c r="D369">
        <f t="shared" si="17"/>
        <v>1.3</v>
      </c>
      <c r="E369">
        <f t="shared" si="16"/>
        <v>5.9638223705890538E-2</v>
      </c>
      <c r="F369" s="42" cm="1">
        <f t="array" aca="1" ref="F369" ca="1">SQRT(MMULT(MMULT(B369:D369,$C$13:$E$15),TRANSPOSE(B369:D369)))</f>
        <v>7.3741789277002215E-2</v>
      </c>
    </row>
    <row r="370" spans="2:6" x14ac:dyDescent="0.2">
      <c r="B370" s="41">
        <v>-0.6</v>
      </c>
      <c r="C370" s="45">
        <v>0.2</v>
      </c>
      <c r="D370">
        <f t="shared" si="17"/>
        <v>1.4000000000000001</v>
      </c>
      <c r="E370">
        <f t="shared" si="16"/>
        <v>5.5839916528113598E-2</v>
      </c>
      <c r="F370" s="42" cm="1">
        <f t="array" aca="1" ref="F370" ca="1">SQRT(MMULT(MMULT(B370:D370,$C$13:$E$15),TRANSPOSE(B370:D370)))</f>
        <v>7.4278675543408848E-2</v>
      </c>
    </row>
    <row r="371" spans="2:6" x14ac:dyDescent="0.2">
      <c r="B371" s="41">
        <v>-0.6</v>
      </c>
      <c r="C371" s="45">
        <v>0.1</v>
      </c>
      <c r="D371">
        <f t="shared" si="17"/>
        <v>1.5</v>
      </c>
      <c r="E371">
        <f t="shared" si="16"/>
        <v>5.2041609350336637E-2</v>
      </c>
      <c r="F371" s="42" cm="1">
        <f t="array" aca="1" ref="F371" ca="1">SQRT(MMULT(MMULT(B371:D371,$C$13:$E$15),TRANSPOSE(B371:D371)))</f>
        <v>7.5595236765805568E-2</v>
      </c>
    </row>
    <row r="372" spans="2:6" x14ac:dyDescent="0.2">
      <c r="B372" s="41">
        <v>-0.6</v>
      </c>
      <c r="C372" s="45">
        <v>0</v>
      </c>
      <c r="D372">
        <f t="shared" si="17"/>
        <v>1.6</v>
      </c>
      <c r="E372">
        <f t="shared" si="16"/>
        <v>4.8243302172559691E-2</v>
      </c>
      <c r="F372" s="42" cm="1">
        <f t="array" aca="1" ref="F372" ca="1">SQRT(MMULT(MMULT(B372:D372,$C$13:$E$15),TRANSPOSE(B372:D372)))</f>
        <v>7.7651825666621627E-2</v>
      </c>
    </row>
    <row r="373" spans="2:6" x14ac:dyDescent="0.2">
      <c r="B373" s="41">
        <v>-0.6</v>
      </c>
      <c r="C373" s="45">
        <v>-0.1</v>
      </c>
      <c r="D373">
        <f t="shared" si="17"/>
        <v>1.7000000000000002</v>
      </c>
      <c r="E373">
        <f t="shared" si="16"/>
        <v>4.4444994994782758E-2</v>
      </c>
      <c r="F373" s="42" cm="1">
        <f t="array" aca="1" ref="F373" ca="1">SQRT(MMULT(MMULT(B373:D373,$C$13:$E$15),TRANSPOSE(B373:D373)))</f>
        <v>8.0391667873770251E-2</v>
      </c>
    </row>
    <row r="374" spans="2:6" x14ac:dyDescent="0.2">
      <c r="B374" s="41">
        <v>-0.6</v>
      </c>
      <c r="C374" s="45">
        <v>-0.2</v>
      </c>
      <c r="D374">
        <f t="shared" si="17"/>
        <v>1.8</v>
      </c>
      <c r="E374">
        <f t="shared" si="16"/>
        <v>4.0646687817005783E-2</v>
      </c>
      <c r="F374" s="42" cm="1">
        <f t="array" aca="1" ref="F374" ca="1">SQRT(MMULT(MMULT(B374:D374,$C$13:$E$15),TRANSPOSE(B374:D374)))</f>
        <v>8.3747731456916247E-2</v>
      </c>
    </row>
    <row r="375" spans="2:6" x14ac:dyDescent="0.2">
      <c r="B375" s="41">
        <v>-0.6</v>
      </c>
      <c r="C375" s="45">
        <v>-0.3</v>
      </c>
      <c r="D375">
        <f t="shared" si="17"/>
        <v>1.9000000000000001</v>
      </c>
      <c r="E375">
        <f t="shared" si="16"/>
        <v>3.684838063922885E-2</v>
      </c>
      <c r="F375" s="42" cm="1">
        <f t="array" aca="1" ref="F375" ca="1">SQRT(MMULT(MMULT(B375:D375,$C$13:$E$15),TRANSPOSE(B375:D375)))</f>
        <v>8.7649260186945868E-2</v>
      </c>
    </row>
    <row r="376" spans="2:6" x14ac:dyDescent="0.2">
      <c r="B376" s="41">
        <v>-0.6</v>
      </c>
      <c r="C376" s="45">
        <v>-0.4</v>
      </c>
      <c r="D376">
        <f t="shared" si="17"/>
        <v>2</v>
      </c>
      <c r="E376">
        <f t="shared" si="16"/>
        <v>3.305007346145189E-2</v>
      </c>
      <c r="F376" s="42" cm="1">
        <f t="array" aca="1" ref="F376" ca="1">SQRT(MMULT(MMULT(B376:D376,$C$13:$E$15),TRANSPOSE(B376:D376)))</f>
        <v>9.2026904353803507E-2</v>
      </c>
    </row>
    <row r="377" spans="2:6" x14ac:dyDescent="0.2">
      <c r="B377" s="41">
        <v>-0.6</v>
      </c>
      <c r="C377" s="45">
        <v>-0.5</v>
      </c>
      <c r="D377">
        <f t="shared" si="17"/>
        <v>2.1</v>
      </c>
      <c r="E377">
        <f t="shared" si="16"/>
        <v>2.9251766283674971E-2</v>
      </c>
      <c r="F377" s="42" cm="1">
        <f t="array" aca="1" ref="F377" ca="1">SQRT(MMULT(MMULT(B377:D377,$C$13:$E$15),TRANSPOSE(B377:D377)))</f>
        <v>9.6816101269650678E-2</v>
      </c>
    </row>
    <row r="378" spans="2:6" x14ac:dyDescent="0.2">
      <c r="B378" s="41">
        <v>-0.6</v>
      </c>
      <c r="C378" s="45">
        <v>-0.6</v>
      </c>
      <c r="D378">
        <f t="shared" si="17"/>
        <v>2.2000000000000002</v>
      </c>
      <c r="E378">
        <f t="shared" si="16"/>
        <v>2.5453459105897996E-2</v>
      </c>
      <c r="F378" s="42" cm="1">
        <f t="array" aca="1" ref="F378" ca="1">SQRT(MMULT(MMULT(B378:D378,$C$13:$E$15),TRANSPOSE(B378:D378)))</f>
        <v>0.10195887323647908</v>
      </c>
    </row>
    <row r="379" spans="2:6" x14ac:dyDescent="0.2">
      <c r="B379" s="41">
        <v>-0.6</v>
      </c>
      <c r="C379" s="45">
        <v>-0.7</v>
      </c>
      <c r="D379">
        <f t="shared" si="17"/>
        <v>2.2999999999999998</v>
      </c>
      <c r="E379">
        <f t="shared" si="16"/>
        <v>2.1655151928121064E-2</v>
      </c>
      <c r="F379" s="42" cm="1">
        <f t="array" aca="1" ref="F379" ca="1">SQRT(MMULT(MMULT(B379:D379,$C$13:$E$15),TRANSPOSE(B379:D379)))</f>
        <v>0.10740444229516556</v>
      </c>
    </row>
    <row r="380" spans="2:6" x14ac:dyDescent="0.2">
      <c r="B380" s="41">
        <v>-0.6</v>
      </c>
      <c r="C380" s="45">
        <v>-0.8</v>
      </c>
      <c r="D380">
        <f t="shared" si="17"/>
        <v>2.4000000000000004</v>
      </c>
      <c r="E380">
        <f t="shared" si="16"/>
        <v>1.7856844750344131E-2</v>
      </c>
      <c r="F380" s="42" cm="1">
        <f t="array" aca="1" ref="F380" ca="1">SQRT(MMULT(MMULT(B380:D380,$C$13:$E$15),TRANSPOSE(B380:D380)))</f>
        <v>0.11310908294343426</v>
      </c>
    </row>
    <row r="381" spans="2:6" x14ac:dyDescent="0.2">
      <c r="B381" s="41">
        <v>-0.6</v>
      </c>
      <c r="C381" s="45">
        <v>-0.9</v>
      </c>
      <c r="D381">
        <f t="shared" si="17"/>
        <v>2.5</v>
      </c>
      <c r="E381">
        <f t="shared" si="16"/>
        <v>1.405853757256717E-2</v>
      </c>
      <c r="F381" s="42" cm="1">
        <f t="array" aca="1" ref="F381" ca="1">SQRT(MMULT(MMULT(B381:D381,$C$13:$E$15),TRANSPOSE(B381:D381)))</f>
        <v>0.11903555389193525</v>
      </c>
    </row>
    <row r="382" spans="2:6" x14ac:dyDescent="0.2">
      <c r="B382" s="41">
        <v>-0.6</v>
      </c>
      <c r="C382" s="45">
        <v>-1</v>
      </c>
      <c r="D382">
        <f t="shared" si="17"/>
        <v>2.6</v>
      </c>
      <c r="E382">
        <f t="shared" si="16"/>
        <v>1.0260230394790237E-2</v>
      </c>
      <c r="F382" s="42" cm="1">
        <f t="array" aca="1" ref="F382" ca="1">SQRT(MMULT(MMULT(B382:D382,$C$13:$E$15),TRANSPOSE(B382:D382)))</f>
        <v>0.12515234541510178</v>
      </c>
    </row>
    <row r="383" spans="2:6" x14ac:dyDescent="0.2">
      <c r="B383" s="41">
        <v>-0.7</v>
      </c>
      <c r="C383" s="45">
        <v>1</v>
      </c>
      <c r="D383">
        <f t="shared" si="17"/>
        <v>0.7</v>
      </c>
      <c r="E383">
        <f t="shared" si="16"/>
        <v>8.2120130857013668E-2</v>
      </c>
      <c r="F383" s="42" cm="1">
        <f t="array" aca="1" ref="F383" ca="1">SQRT(MMULT(MMULT(B383:D383,$C$13:$E$15),TRANSPOSE(B383:D383)))</f>
        <v>9.5347767671026831E-2</v>
      </c>
    </row>
    <row r="384" spans="2:6" x14ac:dyDescent="0.2">
      <c r="B384" s="41">
        <v>-0.7</v>
      </c>
      <c r="C384" s="45">
        <v>0.9</v>
      </c>
      <c r="D384">
        <f t="shared" si="17"/>
        <v>0.79999999999999993</v>
      </c>
      <c r="E384">
        <f t="shared" si="16"/>
        <v>7.8321823679236721E-2</v>
      </c>
      <c r="F384" s="42" cm="1">
        <f t="array" aca="1" ref="F384" ca="1">SQRT(MMULT(MMULT(B384:D384,$C$13:$E$15),TRANSPOSE(B384:D384)))</f>
        <v>9.1521954249511581E-2</v>
      </c>
    </row>
    <row r="385" spans="2:6" x14ac:dyDescent="0.2">
      <c r="B385" s="41">
        <v>-0.7</v>
      </c>
      <c r="C385" s="45">
        <v>0.8</v>
      </c>
      <c r="D385">
        <f t="shared" si="17"/>
        <v>0.89999999999999991</v>
      </c>
      <c r="E385">
        <f t="shared" si="16"/>
        <v>7.4523516501459788E-2</v>
      </c>
      <c r="F385" s="42" cm="1">
        <f t="array" aca="1" ref="F385" ca="1">SQRT(MMULT(MMULT(B385:D385,$C$13:$E$15),TRANSPOSE(B385:D385)))</f>
        <v>8.8199702073971112E-2</v>
      </c>
    </row>
    <row r="386" spans="2:6" x14ac:dyDescent="0.2">
      <c r="B386" s="41">
        <v>-0.7</v>
      </c>
      <c r="C386" s="45">
        <v>0.7</v>
      </c>
      <c r="D386">
        <f t="shared" si="17"/>
        <v>1</v>
      </c>
      <c r="E386">
        <f t="shared" si="16"/>
        <v>7.0725209323682828E-2</v>
      </c>
      <c r="F386" s="42" cm="1">
        <f t="array" aca="1" ref="F386" ca="1">SQRT(MMULT(MMULT(B386:D386,$C$13:$E$15),TRANSPOSE(B386:D386)))</f>
        <v>8.5439772990749632E-2</v>
      </c>
    </row>
    <row r="387" spans="2:6" x14ac:dyDescent="0.2">
      <c r="B387" s="41">
        <v>-0.7</v>
      </c>
      <c r="C387" s="45">
        <v>0.6</v>
      </c>
      <c r="D387">
        <f t="shared" si="17"/>
        <v>1.1000000000000001</v>
      </c>
      <c r="E387">
        <f t="shared" si="16"/>
        <v>6.6926902145905895E-2</v>
      </c>
      <c r="F387" s="42" cm="1">
        <f t="array" aca="1" ref="F387" ca="1">SQRT(MMULT(MMULT(B387:D387,$C$13:$E$15),TRANSPOSE(B387:D387)))</f>
        <v>8.3298080397872246E-2</v>
      </c>
    </row>
    <row r="388" spans="2:6" x14ac:dyDescent="0.2">
      <c r="B388" s="41">
        <v>-0.7</v>
      </c>
      <c r="C388" s="45">
        <v>0.5</v>
      </c>
      <c r="D388">
        <f t="shared" si="17"/>
        <v>1.2</v>
      </c>
      <c r="E388">
        <f t="shared" si="16"/>
        <v>6.3128594968128934E-2</v>
      </c>
      <c r="F388" s="42" cm="1">
        <f t="array" aca="1" ref="F388" ca="1">SQRT(MMULT(MMULT(B388:D388,$C$13:$E$15),TRANSPOSE(B388:D388)))</f>
        <v>8.1823185062156689E-2</v>
      </c>
    </row>
    <row r="389" spans="2:6" x14ac:dyDescent="0.2">
      <c r="B389" s="41">
        <v>-0.7</v>
      </c>
      <c r="C389" s="45">
        <v>0.4</v>
      </c>
      <c r="D389">
        <f t="shared" si="17"/>
        <v>1.2999999999999998</v>
      </c>
      <c r="E389">
        <f t="shared" si="16"/>
        <v>5.9330287790351981E-2</v>
      </c>
      <c r="F389" s="42" cm="1">
        <f t="array" aca="1" ref="F389" ca="1">SQRT(MMULT(MMULT(B389:D389,$C$13:$E$15),TRANSPOSE(B389:D389)))</f>
        <v>8.1051496321459027E-2</v>
      </c>
    </row>
    <row r="390" spans="2:6" x14ac:dyDescent="0.2">
      <c r="B390" s="41">
        <v>-0.7</v>
      </c>
      <c r="C390" s="45">
        <v>0.3</v>
      </c>
      <c r="D390">
        <f t="shared" si="17"/>
        <v>1.4</v>
      </c>
      <c r="E390">
        <f t="shared" si="16"/>
        <v>5.5531980612575048E-2</v>
      </c>
      <c r="F390" s="42" cm="1">
        <f t="array" aca="1" ref="F390" ca="1">SQRT(MMULT(MMULT(B390:D390,$C$13:$E$15),TRANSPOSE(B390:D390)))</f>
        <v>8.1003114289914968E-2</v>
      </c>
    </row>
    <row r="391" spans="2:6" x14ac:dyDescent="0.2">
      <c r="B391" s="41">
        <v>-0.7</v>
      </c>
      <c r="C391" s="45">
        <v>0.2</v>
      </c>
      <c r="D391">
        <f t="shared" si="17"/>
        <v>1.5</v>
      </c>
      <c r="E391">
        <f t="shared" si="16"/>
        <v>5.1733673434798108E-2</v>
      </c>
      <c r="F391" s="42" cm="1">
        <f t="array" aca="1" ref="F391" ca="1">SQRT(MMULT(MMULT(B391:D391,$C$13:$E$15),TRANSPOSE(B391:D391)))</f>
        <v>8.1679324310798246E-2</v>
      </c>
    </row>
    <row r="392" spans="2:6" x14ac:dyDescent="0.2">
      <c r="B392" s="41">
        <v>-0.7</v>
      </c>
      <c r="C392" s="45">
        <v>0.1</v>
      </c>
      <c r="D392">
        <f t="shared" si="17"/>
        <v>1.5999999999999999</v>
      </c>
      <c r="E392">
        <f t="shared" si="16"/>
        <v>4.7935366257021148E-2</v>
      </c>
      <c r="F392" s="42" cm="1">
        <f t="array" aca="1" ref="F392" ca="1">SQRT(MMULT(MMULT(B392:D392,$C$13:$E$15),TRANSPOSE(B392:D392)))</f>
        <v>8.3062431589486244E-2</v>
      </c>
    </row>
    <row r="393" spans="2:6" x14ac:dyDescent="0.2">
      <c r="B393" s="41">
        <v>-0.7</v>
      </c>
      <c r="C393" s="45">
        <v>0</v>
      </c>
      <c r="D393">
        <f t="shared" si="17"/>
        <v>1.7</v>
      </c>
      <c r="E393">
        <f t="shared" si="16"/>
        <v>4.4137059079244201E-2</v>
      </c>
      <c r="F393" s="42" cm="1">
        <f t="array" aca="1" ref="F393" ca="1">SQRT(MMULT(MMULT(B393:D393,$C$13:$E$15),TRANSPOSE(B393:D393)))</f>
        <v>8.5117983350955884E-2</v>
      </c>
    </row>
    <row r="394" spans="2:6" x14ac:dyDescent="0.2">
      <c r="B394" s="41">
        <v>-0.7</v>
      </c>
      <c r="C394" s="45">
        <v>-0.1</v>
      </c>
      <c r="D394">
        <f t="shared" si="17"/>
        <v>1.8</v>
      </c>
      <c r="E394">
        <f t="shared" si="16"/>
        <v>4.0338751901467254E-2</v>
      </c>
      <c r="F394" s="42" cm="1">
        <f t="array" aca="1" ref="F394" ca="1">SQRT(MMULT(MMULT(B394:D394,$C$13:$E$15),TRANSPOSE(B394:D394)))</f>
        <v>8.7798762316988924E-2</v>
      </c>
    </row>
    <row r="395" spans="2:6" x14ac:dyDescent="0.2">
      <c r="B395" s="41">
        <v>-0.7</v>
      </c>
      <c r="C395" s="45">
        <v>-0.2</v>
      </c>
      <c r="D395">
        <f t="shared" si="17"/>
        <v>1.9</v>
      </c>
      <c r="E395">
        <f t="shared" si="16"/>
        <v>3.6540444723690294E-2</v>
      </c>
      <c r="F395" s="42" cm="1">
        <f t="array" aca="1" ref="F395" ca="1">SQRT(MMULT(MMULT(B395:D395,$C$13:$E$15),TRANSPOSE(B395:D395)))</f>
        <v>9.1049559392358509E-2</v>
      </c>
    </row>
    <row r="396" spans="2:6" x14ac:dyDescent="0.2">
      <c r="B396" s="41">
        <v>-0.7</v>
      </c>
      <c r="C396" s="45">
        <v>-0.3</v>
      </c>
      <c r="D396">
        <f t="shared" si="17"/>
        <v>2</v>
      </c>
      <c r="E396">
        <f t="shared" si="16"/>
        <v>3.2742137545913375E-2</v>
      </c>
      <c r="F396" s="42" cm="1">
        <f t="array" aca="1" ref="F396" ca="1">SQRT(MMULT(MMULT(B396:D396,$C$13:$E$15),TRANSPOSE(B396:D396)))</f>
        <v>9.4811760310502188E-2</v>
      </c>
    </row>
    <row r="397" spans="2:6" x14ac:dyDescent="0.2">
      <c r="B397" s="41">
        <v>-0.7</v>
      </c>
      <c r="C397" s="45">
        <v>-0.4</v>
      </c>
      <c r="D397">
        <f t="shared" si="17"/>
        <v>2.1</v>
      </c>
      <c r="E397">
        <f t="shared" si="16"/>
        <v>2.8943830368136442E-2</v>
      </c>
      <c r="F397" s="42" cm="1">
        <f t="array" aca="1" ref="F397" ca="1">SQRT(MMULT(MMULT(B397:D397,$C$13:$E$15),TRANSPOSE(B397:D397)))</f>
        <v>9.9027095015937983E-2</v>
      </c>
    </row>
    <row r="398" spans="2:6" x14ac:dyDescent="0.2">
      <c r="B398" s="41">
        <v>-0.7</v>
      </c>
      <c r="C398" s="45">
        <v>-0.5</v>
      </c>
      <c r="D398">
        <f t="shared" si="17"/>
        <v>2.2000000000000002</v>
      </c>
      <c r="E398">
        <f t="shared" si="16"/>
        <v>2.5145523190359481E-2</v>
      </c>
      <c r="F398" s="42" cm="1">
        <f t="array" aca="1" ref="F398" ca="1">SQRT(MMULT(MMULT(B398:D398,$C$13:$E$15),TRANSPOSE(B398:D398)))</f>
        <v>0.10364028766797732</v>
      </c>
    </row>
    <row r="399" spans="2:6" x14ac:dyDescent="0.2">
      <c r="B399" s="41">
        <v>-0.7</v>
      </c>
      <c r="C399" s="45">
        <v>-0.6</v>
      </c>
      <c r="D399">
        <f t="shared" si="17"/>
        <v>2.2999999999999998</v>
      </c>
      <c r="E399">
        <f t="shared" si="16"/>
        <v>2.1347216012582521E-2</v>
      </c>
      <c r="F399" s="42" cm="1">
        <f t="array" aca="1" ref="F399" ca="1">SQRT(MMULT(MMULT(B399:D399,$C$13:$E$15),TRANSPOSE(B399:D399)))</f>
        <v>0.10860064887003469</v>
      </c>
    </row>
    <row r="400" spans="2:6" x14ac:dyDescent="0.2">
      <c r="B400" s="41">
        <v>-0.7</v>
      </c>
      <c r="C400" s="45">
        <v>-0.7</v>
      </c>
      <c r="D400">
        <f t="shared" si="17"/>
        <v>2.4</v>
      </c>
      <c r="E400">
        <f t="shared" si="16"/>
        <v>1.754890883480556E-2</v>
      </c>
      <c r="F400" s="42" cm="1">
        <f t="array" aca="1" ref="F400" ca="1">SQRT(MMULT(MMULT(B400:D400,$C$13:$E$15),TRANSPOSE(B400:D400)))</f>
        <v>0.11386281512666917</v>
      </c>
    </row>
    <row r="401" spans="2:6" x14ac:dyDescent="0.2">
      <c r="B401" s="41">
        <v>-0.7</v>
      </c>
      <c r="C401" s="45">
        <v>-0.8</v>
      </c>
      <c r="D401">
        <f t="shared" si="17"/>
        <v>2.5</v>
      </c>
      <c r="E401">
        <f t="shared" si="16"/>
        <v>1.3750601657028627E-2</v>
      </c>
      <c r="F401" s="42" cm="1">
        <f t="array" aca="1" ref="F401" ca="1">SQRT(MMULT(MMULT(B401:D401,$C$13:$E$15),TRANSPOSE(B401:D401)))</f>
        <v>0.11938688549683128</v>
      </c>
    </row>
    <row r="402" spans="2:6" x14ac:dyDescent="0.2">
      <c r="B402" s="41">
        <v>-0.7</v>
      </c>
      <c r="C402" s="45">
        <v>-0.9</v>
      </c>
      <c r="D402">
        <f t="shared" si="17"/>
        <v>2.6</v>
      </c>
      <c r="E402">
        <f t="shared" si="16"/>
        <v>9.9522944792516943E-3</v>
      </c>
      <c r="F402" s="42" cm="1">
        <f t="array" aca="1" ref="F402" ca="1">SQRT(MMULT(MMULT(B402:D402,$C$13:$E$15),TRANSPOSE(B402:D402)))</f>
        <v>0.12513818048534572</v>
      </c>
    </row>
    <row r="403" spans="2:6" x14ac:dyDescent="0.2">
      <c r="B403" s="41">
        <v>-0.7</v>
      </c>
      <c r="C403" s="45">
        <v>-1</v>
      </c>
      <c r="D403">
        <f t="shared" si="17"/>
        <v>2.7</v>
      </c>
      <c r="E403">
        <f t="shared" si="16"/>
        <v>6.1539873014747615E-3</v>
      </c>
      <c r="F403" s="42" cm="1">
        <f t="array" aca="1" ref="F403" ca="1">SQRT(MMULT(MMULT(B403:D403,$C$13:$E$15),TRANSPOSE(B403:D403)))</f>
        <v>0.13108679578133875</v>
      </c>
    </row>
    <row r="404" spans="2:6" x14ac:dyDescent="0.2">
      <c r="B404" s="41">
        <v>-0.6</v>
      </c>
      <c r="C404" s="45">
        <v>1</v>
      </c>
      <c r="D404">
        <f t="shared" si="17"/>
        <v>0.60000000000000009</v>
      </c>
      <c r="E404">
        <f t="shared" si="16"/>
        <v>8.6226373950329172E-2</v>
      </c>
      <c r="F404" s="42" cm="1">
        <f t="array" aca="1" ref="F404" ca="1">SQRT(MMULT(MMULT(B404:D404,$C$13:$E$15),TRANSPOSE(B404:D404)))</f>
        <v>9.0450567407933738E-2</v>
      </c>
    </row>
    <row r="405" spans="2:6" x14ac:dyDescent="0.2">
      <c r="B405" s="41">
        <v>-0.6</v>
      </c>
      <c r="C405" s="45">
        <v>0.9</v>
      </c>
      <c r="D405">
        <f t="shared" si="17"/>
        <v>0.70000000000000007</v>
      </c>
      <c r="E405">
        <f t="shared" si="16"/>
        <v>8.2428066772552211E-2</v>
      </c>
      <c r="F405" s="42" cm="1">
        <f t="array" aca="1" ref="F405" ca="1">SQRT(MMULT(MMULT(B405:D405,$C$13:$E$15),TRANSPOSE(B405:D405)))</f>
        <v>8.6231311678092989E-2</v>
      </c>
    </row>
    <row r="406" spans="2:6" x14ac:dyDescent="0.2">
      <c r="B406" s="41">
        <v>-0.6</v>
      </c>
      <c r="C406" s="45">
        <v>0.8</v>
      </c>
      <c r="D406">
        <f t="shared" si="17"/>
        <v>0.8</v>
      </c>
      <c r="E406">
        <f t="shared" si="16"/>
        <v>7.8629759594775278E-2</v>
      </c>
      <c r="F406" s="42" cm="1">
        <f t="array" aca="1" ref="F406" ca="1">SQRT(MMULT(MMULT(B406:D406,$C$13:$E$15),TRANSPOSE(B406:D406)))</f>
        <v>8.2511945253506566E-2</v>
      </c>
    </row>
    <row r="407" spans="2:6" x14ac:dyDescent="0.2">
      <c r="B407" s="41">
        <v>-0.6</v>
      </c>
      <c r="C407" s="45">
        <v>0.7</v>
      </c>
      <c r="D407">
        <f t="shared" si="17"/>
        <v>0.90000000000000013</v>
      </c>
      <c r="E407">
        <f t="shared" si="16"/>
        <v>7.4831452416998318E-2</v>
      </c>
      <c r="F407" s="42" cm="1">
        <f t="array" aca="1" ref="F407" ca="1">SQRT(MMULT(MMULT(B407:D407,$C$13:$E$15),TRANSPOSE(B407:D407)))</f>
        <v>7.9362781779603125E-2</v>
      </c>
    </row>
    <row r="408" spans="2:6" x14ac:dyDescent="0.2">
      <c r="B408" s="41">
        <v>-0.6</v>
      </c>
      <c r="C408" s="45">
        <v>0.6</v>
      </c>
      <c r="D408">
        <f t="shared" si="17"/>
        <v>1</v>
      </c>
      <c r="E408">
        <f t="shared" si="16"/>
        <v>7.1033145239221371E-2</v>
      </c>
      <c r="F408" s="42" cm="1">
        <f t="array" aca="1" ref="F408" ca="1">SQRT(MMULT(MMULT(B408:D408,$C$13:$E$15),TRANSPOSE(B408:D408)))</f>
        <v>7.6853947072106438E-2</v>
      </c>
    </row>
    <row r="409" spans="2:6" x14ac:dyDescent="0.2">
      <c r="B409" s="41">
        <v>-0.6</v>
      </c>
      <c r="C409" s="45">
        <v>0.5</v>
      </c>
      <c r="D409">
        <f t="shared" si="17"/>
        <v>1.1000000000000001</v>
      </c>
      <c r="E409">
        <f t="shared" si="16"/>
        <v>6.7234838061444424E-2</v>
      </c>
      <c r="F409" s="42" cm="1">
        <f t="array" aca="1" ref="F409" ca="1">SQRT(MMULT(MMULT(B409:D409,$C$13:$E$15),TRANSPOSE(B409:D409)))</f>
        <v>7.5049685247930015E-2</v>
      </c>
    </row>
    <row r="410" spans="2:6" x14ac:dyDescent="0.2">
      <c r="B410" s="41">
        <v>-0.6</v>
      </c>
      <c r="C410" s="45">
        <v>0.4</v>
      </c>
      <c r="D410">
        <f t="shared" si="17"/>
        <v>1.2000000000000002</v>
      </c>
      <c r="E410">
        <f t="shared" ref="E410:E473" si="18">B410*$C$3+C410*$C$4+D410*$C$5</f>
        <v>6.3436530883667491E-2</v>
      </c>
      <c r="F410" s="42" cm="1">
        <f t="array" aca="1" ref="F410" ca="1">SQRT(MMULT(MMULT(B410:D410,$C$13:$E$15),TRANSPOSE(B410:D410)))</f>
        <v>7.400154969695287E-2</v>
      </c>
    </row>
    <row r="411" spans="2:6" x14ac:dyDescent="0.2">
      <c r="B411" s="41">
        <v>-0.6</v>
      </c>
      <c r="C411" s="45">
        <v>0.3</v>
      </c>
      <c r="D411">
        <f t="shared" ref="D411:D474" si="19">1-B411-C411</f>
        <v>1.3</v>
      </c>
      <c r="E411">
        <f t="shared" si="18"/>
        <v>5.9638223705890538E-2</v>
      </c>
      <c r="F411" s="42" cm="1">
        <f t="array" aca="1" ref="F411" ca="1">SQRT(MMULT(MMULT(B411:D411,$C$13:$E$15),TRANSPOSE(B411:D411)))</f>
        <v>7.3741789277002215E-2</v>
      </c>
    </row>
    <row r="412" spans="2:6" x14ac:dyDescent="0.2">
      <c r="B412" s="41">
        <v>-0.6</v>
      </c>
      <c r="C412" s="45">
        <v>0.2</v>
      </c>
      <c r="D412">
        <f t="shared" si="19"/>
        <v>1.4000000000000001</v>
      </c>
      <c r="E412">
        <f t="shared" si="18"/>
        <v>5.5839916528113598E-2</v>
      </c>
      <c r="F412" s="42" cm="1">
        <f t="array" aca="1" ref="F412" ca="1">SQRT(MMULT(MMULT(B412:D412,$C$13:$E$15),TRANSPOSE(B412:D412)))</f>
        <v>7.4278675543408848E-2</v>
      </c>
    </row>
    <row r="413" spans="2:6" x14ac:dyDescent="0.2">
      <c r="B413" s="41">
        <v>-0.6</v>
      </c>
      <c r="C413" s="45">
        <v>0.1</v>
      </c>
      <c r="D413">
        <f t="shared" si="19"/>
        <v>1.5</v>
      </c>
      <c r="E413">
        <f t="shared" si="18"/>
        <v>5.2041609350336637E-2</v>
      </c>
      <c r="F413" s="42" cm="1">
        <f t="array" aca="1" ref="F413" ca="1">SQRT(MMULT(MMULT(B413:D413,$C$13:$E$15),TRANSPOSE(B413:D413)))</f>
        <v>7.5595236765805568E-2</v>
      </c>
    </row>
    <row r="414" spans="2:6" x14ac:dyDescent="0.2">
      <c r="B414" s="41">
        <v>-0.6</v>
      </c>
      <c r="C414" s="45">
        <v>0</v>
      </c>
      <c r="D414">
        <f t="shared" si="19"/>
        <v>1.6</v>
      </c>
      <c r="E414">
        <f t="shared" si="18"/>
        <v>4.8243302172559691E-2</v>
      </c>
      <c r="F414" s="42" cm="1">
        <f t="array" aca="1" ref="F414" ca="1">SQRT(MMULT(MMULT(B414:D414,$C$13:$E$15),TRANSPOSE(B414:D414)))</f>
        <v>7.7651825666621627E-2</v>
      </c>
    </row>
    <row r="415" spans="2:6" x14ac:dyDescent="0.2">
      <c r="B415" s="41">
        <v>-0.6</v>
      </c>
      <c r="C415" s="45">
        <v>-0.1</v>
      </c>
      <c r="D415">
        <f t="shared" si="19"/>
        <v>1.7000000000000002</v>
      </c>
      <c r="E415">
        <f t="shared" si="18"/>
        <v>4.4444994994782758E-2</v>
      </c>
      <c r="F415" s="42" cm="1">
        <f t="array" aca="1" ref="F415" ca="1">SQRT(MMULT(MMULT(B415:D415,$C$13:$E$15),TRANSPOSE(B415:D415)))</f>
        <v>8.0391667873770251E-2</v>
      </c>
    </row>
    <row r="416" spans="2:6" x14ac:dyDescent="0.2">
      <c r="B416" s="41">
        <v>-0.6</v>
      </c>
      <c r="C416" s="45">
        <v>-0.2</v>
      </c>
      <c r="D416">
        <f t="shared" si="19"/>
        <v>1.8</v>
      </c>
      <c r="E416">
        <f t="shared" si="18"/>
        <v>4.0646687817005783E-2</v>
      </c>
      <c r="F416" s="42" cm="1">
        <f t="array" aca="1" ref="F416" ca="1">SQRT(MMULT(MMULT(B416:D416,$C$13:$E$15),TRANSPOSE(B416:D416)))</f>
        <v>8.3747731456916247E-2</v>
      </c>
    </row>
    <row r="417" spans="2:6" x14ac:dyDescent="0.2">
      <c r="B417" s="41">
        <v>-0.6</v>
      </c>
      <c r="C417" s="45">
        <v>-0.3</v>
      </c>
      <c r="D417">
        <f t="shared" si="19"/>
        <v>1.9000000000000001</v>
      </c>
      <c r="E417">
        <f t="shared" si="18"/>
        <v>3.684838063922885E-2</v>
      </c>
      <c r="F417" s="42" cm="1">
        <f t="array" aca="1" ref="F417" ca="1">SQRT(MMULT(MMULT(B417:D417,$C$13:$E$15),TRANSPOSE(B417:D417)))</f>
        <v>8.7649260186945868E-2</v>
      </c>
    </row>
    <row r="418" spans="2:6" x14ac:dyDescent="0.2">
      <c r="B418" s="41">
        <v>-0.6</v>
      </c>
      <c r="C418" s="45">
        <v>-0.4</v>
      </c>
      <c r="D418">
        <f t="shared" si="19"/>
        <v>2</v>
      </c>
      <c r="E418">
        <f t="shared" si="18"/>
        <v>3.305007346145189E-2</v>
      </c>
      <c r="F418" s="42" cm="1">
        <f t="array" aca="1" ref="F418" ca="1">SQRT(MMULT(MMULT(B418:D418,$C$13:$E$15),TRANSPOSE(B418:D418)))</f>
        <v>9.2026904353803507E-2</v>
      </c>
    </row>
    <row r="419" spans="2:6" x14ac:dyDescent="0.2">
      <c r="B419" s="41">
        <v>-0.6</v>
      </c>
      <c r="C419" s="45">
        <v>-0.5</v>
      </c>
      <c r="D419">
        <f t="shared" si="19"/>
        <v>2.1</v>
      </c>
      <c r="E419">
        <f t="shared" si="18"/>
        <v>2.9251766283674971E-2</v>
      </c>
      <c r="F419" s="42" cm="1">
        <f t="array" aca="1" ref="F419" ca="1">SQRT(MMULT(MMULT(B419:D419,$C$13:$E$15),TRANSPOSE(B419:D419)))</f>
        <v>9.6816101269650678E-2</v>
      </c>
    </row>
    <row r="420" spans="2:6" x14ac:dyDescent="0.2">
      <c r="B420" s="41">
        <v>-0.6</v>
      </c>
      <c r="C420" s="45">
        <v>-0.6</v>
      </c>
      <c r="D420">
        <f t="shared" si="19"/>
        <v>2.2000000000000002</v>
      </c>
      <c r="E420">
        <f t="shared" si="18"/>
        <v>2.5453459105897996E-2</v>
      </c>
      <c r="F420" s="42" cm="1">
        <f t="array" aca="1" ref="F420" ca="1">SQRT(MMULT(MMULT(B420:D420,$C$13:$E$15),TRANSPOSE(B420:D420)))</f>
        <v>0.10195887323647908</v>
      </c>
    </row>
    <row r="421" spans="2:6" x14ac:dyDescent="0.2">
      <c r="B421" s="41">
        <v>-0.6</v>
      </c>
      <c r="C421" s="45">
        <v>-0.7</v>
      </c>
      <c r="D421">
        <f t="shared" si="19"/>
        <v>2.2999999999999998</v>
      </c>
      <c r="E421">
        <f t="shared" si="18"/>
        <v>2.1655151928121064E-2</v>
      </c>
      <c r="F421" s="42" cm="1">
        <f t="array" aca="1" ref="F421" ca="1">SQRT(MMULT(MMULT(B421:D421,$C$13:$E$15),TRANSPOSE(B421:D421)))</f>
        <v>0.10740444229516556</v>
      </c>
    </row>
    <row r="422" spans="2:6" x14ac:dyDescent="0.2">
      <c r="B422" s="41">
        <v>-0.6</v>
      </c>
      <c r="C422" s="45">
        <v>-0.8</v>
      </c>
      <c r="D422">
        <f t="shared" si="19"/>
        <v>2.4000000000000004</v>
      </c>
      <c r="E422">
        <f t="shared" si="18"/>
        <v>1.7856844750344131E-2</v>
      </c>
      <c r="F422" s="42" cm="1">
        <f t="array" aca="1" ref="F422" ca="1">SQRT(MMULT(MMULT(B422:D422,$C$13:$E$15),TRANSPOSE(B422:D422)))</f>
        <v>0.11310908294343426</v>
      </c>
    </row>
    <row r="423" spans="2:6" x14ac:dyDescent="0.2">
      <c r="B423" s="41">
        <v>-0.6</v>
      </c>
      <c r="C423" s="45">
        <v>-0.9</v>
      </c>
      <c r="D423">
        <f t="shared" si="19"/>
        <v>2.5</v>
      </c>
      <c r="E423">
        <f t="shared" si="18"/>
        <v>1.405853757256717E-2</v>
      </c>
      <c r="F423" s="42" cm="1">
        <f t="array" aca="1" ref="F423" ca="1">SQRT(MMULT(MMULT(B423:D423,$C$13:$E$15),TRANSPOSE(B423:D423)))</f>
        <v>0.11903555389193525</v>
      </c>
    </row>
    <row r="424" spans="2:6" x14ac:dyDescent="0.2">
      <c r="B424" s="41">
        <v>-0.6</v>
      </c>
      <c r="C424" s="45">
        <v>-1</v>
      </c>
      <c r="D424">
        <f t="shared" si="19"/>
        <v>2.6</v>
      </c>
      <c r="E424">
        <f t="shared" si="18"/>
        <v>1.0260230394790237E-2</v>
      </c>
      <c r="F424" s="42" cm="1">
        <f t="array" aca="1" ref="F424" ca="1">SQRT(MMULT(MMULT(B424:D424,$C$13:$E$15),TRANSPOSE(B424:D424)))</f>
        <v>0.12515234541510178</v>
      </c>
    </row>
    <row r="425" spans="2:6" x14ac:dyDescent="0.2">
      <c r="B425" s="41">
        <v>-0.7</v>
      </c>
      <c r="C425" s="45">
        <v>1</v>
      </c>
      <c r="D425">
        <f t="shared" si="19"/>
        <v>0.7</v>
      </c>
      <c r="E425">
        <f t="shared" si="18"/>
        <v>8.2120130857013668E-2</v>
      </c>
      <c r="F425" s="42" cm="1">
        <f t="array" aca="1" ref="F425" ca="1">SQRT(MMULT(MMULT(B425:D425,$C$13:$E$15),TRANSPOSE(B425:D425)))</f>
        <v>9.5347767671026831E-2</v>
      </c>
    </row>
    <row r="426" spans="2:6" x14ac:dyDescent="0.2">
      <c r="B426" s="41">
        <v>-0.7</v>
      </c>
      <c r="C426" s="45">
        <v>0.9</v>
      </c>
      <c r="D426">
        <f t="shared" si="19"/>
        <v>0.79999999999999993</v>
      </c>
      <c r="E426">
        <f t="shared" si="18"/>
        <v>7.8321823679236721E-2</v>
      </c>
      <c r="F426" s="42" cm="1">
        <f t="array" aca="1" ref="F426" ca="1">SQRT(MMULT(MMULT(B426:D426,$C$13:$E$15),TRANSPOSE(B426:D426)))</f>
        <v>9.1521954249511581E-2</v>
      </c>
    </row>
    <row r="427" spans="2:6" x14ac:dyDescent="0.2">
      <c r="B427" s="41">
        <v>-0.7</v>
      </c>
      <c r="C427" s="45">
        <v>0.8</v>
      </c>
      <c r="D427">
        <f t="shared" si="19"/>
        <v>0.89999999999999991</v>
      </c>
      <c r="E427">
        <f t="shared" si="18"/>
        <v>7.4523516501459788E-2</v>
      </c>
      <c r="F427" s="42" cm="1">
        <f t="array" aca="1" ref="F427" ca="1">SQRT(MMULT(MMULT(B427:D427,$C$13:$E$15),TRANSPOSE(B427:D427)))</f>
        <v>8.8199702073971112E-2</v>
      </c>
    </row>
    <row r="428" spans="2:6" x14ac:dyDescent="0.2">
      <c r="B428" s="41">
        <v>-0.7</v>
      </c>
      <c r="C428" s="45">
        <v>0.7</v>
      </c>
      <c r="D428">
        <f t="shared" si="19"/>
        <v>1</v>
      </c>
      <c r="E428">
        <f t="shared" si="18"/>
        <v>7.0725209323682828E-2</v>
      </c>
      <c r="F428" s="42" cm="1">
        <f t="array" aca="1" ref="F428" ca="1">SQRT(MMULT(MMULT(B428:D428,$C$13:$E$15),TRANSPOSE(B428:D428)))</f>
        <v>8.5439772990749632E-2</v>
      </c>
    </row>
    <row r="429" spans="2:6" x14ac:dyDescent="0.2">
      <c r="B429" s="41">
        <v>-0.7</v>
      </c>
      <c r="C429" s="45">
        <v>0.6</v>
      </c>
      <c r="D429">
        <f t="shared" si="19"/>
        <v>1.1000000000000001</v>
      </c>
      <c r="E429">
        <f t="shared" si="18"/>
        <v>6.6926902145905895E-2</v>
      </c>
      <c r="F429" s="42" cm="1">
        <f t="array" aca="1" ref="F429" ca="1">SQRT(MMULT(MMULT(B429:D429,$C$13:$E$15),TRANSPOSE(B429:D429)))</f>
        <v>8.3298080397872246E-2</v>
      </c>
    </row>
    <row r="430" spans="2:6" x14ac:dyDescent="0.2">
      <c r="B430" s="41">
        <v>-0.7</v>
      </c>
      <c r="C430" s="45">
        <v>0.5</v>
      </c>
      <c r="D430">
        <f t="shared" si="19"/>
        <v>1.2</v>
      </c>
      <c r="E430">
        <f t="shared" si="18"/>
        <v>6.3128594968128934E-2</v>
      </c>
      <c r="F430" s="42" cm="1">
        <f t="array" aca="1" ref="F430" ca="1">SQRT(MMULT(MMULT(B430:D430,$C$13:$E$15),TRANSPOSE(B430:D430)))</f>
        <v>8.1823185062156689E-2</v>
      </c>
    </row>
    <row r="431" spans="2:6" x14ac:dyDescent="0.2">
      <c r="B431" s="41">
        <v>-0.7</v>
      </c>
      <c r="C431" s="45">
        <v>0.4</v>
      </c>
      <c r="D431">
        <f t="shared" si="19"/>
        <v>1.2999999999999998</v>
      </c>
      <c r="E431">
        <f t="shared" si="18"/>
        <v>5.9330287790351981E-2</v>
      </c>
      <c r="F431" s="42" cm="1">
        <f t="array" aca="1" ref="F431" ca="1">SQRT(MMULT(MMULT(B431:D431,$C$13:$E$15),TRANSPOSE(B431:D431)))</f>
        <v>8.1051496321459027E-2</v>
      </c>
    </row>
    <row r="432" spans="2:6" x14ac:dyDescent="0.2">
      <c r="B432" s="41">
        <v>-0.7</v>
      </c>
      <c r="C432" s="45">
        <v>0.3</v>
      </c>
      <c r="D432">
        <f t="shared" si="19"/>
        <v>1.4</v>
      </c>
      <c r="E432">
        <f t="shared" si="18"/>
        <v>5.5531980612575048E-2</v>
      </c>
      <c r="F432" s="42" cm="1">
        <f t="array" aca="1" ref="F432" ca="1">SQRT(MMULT(MMULT(B432:D432,$C$13:$E$15),TRANSPOSE(B432:D432)))</f>
        <v>8.1003114289914968E-2</v>
      </c>
    </row>
    <row r="433" spans="2:6" x14ac:dyDescent="0.2">
      <c r="B433" s="41">
        <v>-0.7</v>
      </c>
      <c r="C433" s="45">
        <v>0.2</v>
      </c>
      <c r="D433">
        <f t="shared" si="19"/>
        <v>1.5</v>
      </c>
      <c r="E433">
        <f t="shared" si="18"/>
        <v>5.1733673434798108E-2</v>
      </c>
      <c r="F433" s="42" cm="1">
        <f t="array" aca="1" ref="F433" ca="1">SQRT(MMULT(MMULT(B433:D433,$C$13:$E$15),TRANSPOSE(B433:D433)))</f>
        <v>8.1679324310798246E-2</v>
      </c>
    </row>
    <row r="434" spans="2:6" x14ac:dyDescent="0.2">
      <c r="B434" s="41">
        <v>-0.7</v>
      </c>
      <c r="C434" s="45">
        <v>0.1</v>
      </c>
      <c r="D434">
        <f t="shared" si="19"/>
        <v>1.5999999999999999</v>
      </c>
      <c r="E434">
        <f t="shared" si="18"/>
        <v>4.7935366257021148E-2</v>
      </c>
      <c r="F434" s="42" cm="1">
        <f t="array" aca="1" ref="F434" ca="1">SQRT(MMULT(MMULT(B434:D434,$C$13:$E$15),TRANSPOSE(B434:D434)))</f>
        <v>8.3062431589486244E-2</v>
      </c>
    </row>
    <row r="435" spans="2:6" x14ac:dyDescent="0.2">
      <c r="B435" s="41">
        <v>-0.7</v>
      </c>
      <c r="C435" s="45">
        <v>0</v>
      </c>
      <c r="D435">
        <f t="shared" si="19"/>
        <v>1.7</v>
      </c>
      <c r="E435">
        <f t="shared" si="18"/>
        <v>4.4137059079244201E-2</v>
      </c>
      <c r="F435" s="42" cm="1">
        <f t="array" aca="1" ref="F435" ca="1">SQRT(MMULT(MMULT(B435:D435,$C$13:$E$15),TRANSPOSE(B435:D435)))</f>
        <v>8.5117983350955884E-2</v>
      </c>
    </row>
    <row r="436" spans="2:6" x14ac:dyDescent="0.2">
      <c r="B436" s="41">
        <v>-0.7</v>
      </c>
      <c r="C436" s="45">
        <v>-0.1</v>
      </c>
      <c r="D436">
        <f t="shared" si="19"/>
        <v>1.8</v>
      </c>
      <c r="E436">
        <f t="shared" si="18"/>
        <v>4.0338751901467254E-2</v>
      </c>
      <c r="F436" s="42" cm="1">
        <f t="array" aca="1" ref="F436" ca="1">SQRT(MMULT(MMULT(B436:D436,$C$13:$E$15),TRANSPOSE(B436:D436)))</f>
        <v>8.7798762316988924E-2</v>
      </c>
    </row>
    <row r="437" spans="2:6" x14ac:dyDescent="0.2">
      <c r="B437" s="41">
        <v>-0.7</v>
      </c>
      <c r="C437" s="45">
        <v>-0.2</v>
      </c>
      <c r="D437">
        <f t="shared" si="19"/>
        <v>1.9</v>
      </c>
      <c r="E437">
        <f t="shared" si="18"/>
        <v>3.6540444723690294E-2</v>
      </c>
      <c r="F437" s="42" cm="1">
        <f t="array" aca="1" ref="F437" ca="1">SQRT(MMULT(MMULT(B437:D437,$C$13:$E$15),TRANSPOSE(B437:D437)))</f>
        <v>9.1049559392358509E-2</v>
      </c>
    </row>
    <row r="438" spans="2:6" x14ac:dyDescent="0.2">
      <c r="B438" s="41">
        <v>-0.7</v>
      </c>
      <c r="C438" s="45">
        <v>-0.3</v>
      </c>
      <c r="D438">
        <f t="shared" si="19"/>
        <v>2</v>
      </c>
      <c r="E438">
        <f t="shared" si="18"/>
        <v>3.2742137545913375E-2</v>
      </c>
      <c r="F438" s="42" cm="1">
        <f t="array" aca="1" ref="F438" ca="1">SQRT(MMULT(MMULT(B438:D438,$C$13:$E$15),TRANSPOSE(B438:D438)))</f>
        <v>9.4811760310502188E-2</v>
      </c>
    </row>
    <row r="439" spans="2:6" x14ac:dyDescent="0.2">
      <c r="B439" s="41">
        <v>-0.7</v>
      </c>
      <c r="C439" s="45">
        <v>-0.4</v>
      </c>
      <c r="D439">
        <f t="shared" si="19"/>
        <v>2.1</v>
      </c>
      <c r="E439">
        <f t="shared" si="18"/>
        <v>2.8943830368136442E-2</v>
      </c>
      <c r="F439" s="42" cm="1">
        <f t="array" aca="1" ref="F439" ca="1">SQRT(MMULT(MMULT(B439:D439,$C$13:$E$15),TRANSPOSE(B439:D439)))</f>
        <v>9.9027095015937983E-2</v>
      </c>
    </row>
    <row r="440" spans="2:6" x14ac:dyDescent="0.2">
      <c r="B440" s="41">
        <v>-0.7</v>
      </c>
      <c r="C440" s="45">
        <v>-0.5</v>
      </c>
      <c r="D440">
        <f t="shared" si="19"/>
        <v>2.2000000000000002</v>
      </c>
      <c r="E440">
        <f t="shared" si="18"/>
        <v>2.5145523190359481E-2</v>
      </c>
      <c r="F440" s="42" cm="1">
        <f t="array" aca="1" ref="F440" ca="1">SQRT(MMULT(MMULT(B440:D440,$C$13:$E$15),TRANSPOSE(B440:D440)))</f>
        <v>0.10364028766797732</v>
      </c>
    </row>
    <row r="441" spans="2:6" x14ac:dyDescent="0.2">
      <c r="B441" s="41">
        <v>-0.7</v>
      </c>
      <c r="C441" s="45">
        <v>-0.6</v>
      </c>
      <c r="D441">
        <f t="shared" si="19"/>
        <v>2.2999999999999998</v>
      </c>
      <c r="E441">
        <f t="shared" si="18"/>
        <v>2.1347216012582521E-2</v>
      </c>
      <c r="F441" s="42" cm="1">
        <f t="array" aca="1" ref="F441" ca="1">SQRT(MMULT(MMULT(B441:D441,$C$13:$E$15),TRANSPOSE(B441:D441)))</f>
        <v>0.10860064887003469</v>
      </c>
    </row>
    <row r="442" spans="2:6" x14ac:dyDescent="0.2">
      <c r="B442" s="41">
        <v>-0.7</v>
      </c>
      <c r="C442" s="45">
        <v>-0.7</v>
      </c>
      <c r="D442">
        <f t="shared" si="19"/>
        <v>2.4</v>
      </c>
      <c r="E442">
        <f t="shared" si="18"/>
        <v>1.754890883480556E-2</v>
      </c>
      <c r="F442" s="42" cm="1">
        <f t="array" aca="1" ref="F442" ca="1">SQRT(MMULT(MMULT(B442:D442,$C$13:$E$15),TRANSPOSE(B442:D442)))</f>
        <v>0.11386281512666917</v>
      </c>
    </row>
    <row r="443" spans="2:6" x14ac:dyDescent="0.2">
      <c r="B443" s="41">
        <v>-0.7</v>
      </c>
      <c r="C443" s="45">
        <v>-0.8</v>
      </c>
      <c r="D443">
        <f t="shared" si="19"/>
        <v>2.5</v>
      </c>
      <c r="E443">
        <f t="shared" si="18"/>
        <v>1.3750601657028627E-2</v>
      </c>
      <c r="F443" s="42" cm="1">
        <f t="array" aca="1" ref="F443" ca="1">SQRT(MMULT(MMULT(B443:D443,$C$13:$E$15),TRANSPOSE(B443:D443)))</f>
        <v>0.11938688549683128</v>
      </c>
    </row>
    <row r="444" spans="2:6" x14ac:dyDescent="0.2">
      <c r="B444" s="41">
        <v>-0.7</v>
      </c>
      <c r="C444" s="45">
        <v>-0.9</v>
      </c>
      <c r="D444">
        <f t="shared" si="19"/>
        <v>2.6</v>
      </c>
      <c r="E444">
        <f t="shared" si="18"/>
        <v>9.9522944792516943E-3</v>
      </c>
      <c r="F444" s="42" cm="1">
        <f t="array" aca="1" ref="F444" ca="1">SQRT(MMULT(MMULT(B444:D444,$C$13:$E$15),TRANSPOSE(B444:D444)))</f>
        <v>0.12513818048534572</v>
      </c>
    </row>
    <row r="445" spans="2:6" x14ac:dyDescent="0.2">
      <c r="B445" s="41">
        <v>-0.7</v>
      </c>
      <c r="C445" s="45">
        <v>-1</v>
      </c>
      <c r="D445">
        <f t="shared" si="19"/>
        <v>2.7</v>
      </c>
      <c r="E445">
        <f t="shared" si="18"/>
        <v>6.1539873014747615E-3</v>
      </c>
      <c r="F445" s="42" cm="1">
        <f t="array" aca="1" ref="F445" ca="1">SQRT(MMULT(MMULT(B445:D445,$C$13:$E$15),TRANSPOSE(B445:D445)))</f>
        <v>0.13108679578133875</v>
      </c>
    </row>
    <row r="446" spans="2:6" x14ac:dyDescent="0.2">
      <c r="B446" s="41">
        <v>-0.8</v>
      </c>
      <c r="C446" s="45">
        <v>1</v>
      </c>
      <c r="D446">
        <f t="shared" si="19"/>
        <v>0.8</v>
      </c>
      <c r="E446">
        <f t="shared" si="18"/>
        <v>7.8013887763698164E-2</v>
      </c>
      <c r="F446" s="42" cm="1">
        <f t="array" aca="1" ref="F446" ca="1">SQRT(MMULT(MMULT(B446:D446,$C$13:$E$15),TRANSPOSE(B446:D446)))</f>
        <v>0.10078872996850843</v>
      </c>
    </row>
    <row r="447" spans="2:6" x14ac:dyDescent="0.2">
      <c r="B447" s="41">
        <v>-0.8</v>
      </c>
      <c r="C447" s="45">
        <v>0.9</v>
      </c>
      <c r="D447">
        <f t="shared" si="19"/>
        <v>0.9</v>
      </c>
      <c r="E447">
        <f t="shared" si="18"/>
        <v>7.4215580585921218E-2</v>
      </c>
      <c r="F447" s="42" cm="1">
        <f t="array" aca="1" ref="F447" ca="1">SQRT(MMULT(MMULT(B447:D447,$C$13:$E$15),TRANSPOSE(B447:D447)))</f>
        <v>9.7334355388839014E-2</v>
      </c>
    </row>
    <row r="448" spans="2:6" x14ac:dyDescent="0.2">
      <c r="B448" s="41">
        <v>-0.8</v>
      </c>
      <c r="C448" s="45">
        <v>0.8</v>
      </c>
      <c r="D448">
        <f t="shared" si="19"/>
        <v>1</v>
      </c>
      <c r="E448">
        <f t="shared" si="18"/>
        <v>7.0417273408144285E-2</v>
      </c>
      <c r="F448" s="42" cm="1">
        <f t="array" aca="1" ref="F448" ca="1">SQRT(MMULT(MMULT(B448:D448,$C$13:$E$15),TRANSPOSE(B448:D448)))</f>
        <v>9.4379200122393037E-2</v>
      </c>
    </row>
    <row r="449" spans="2:6" x14ac:dyDescent="0.2">
      <c r="B449" s="41">
        <v>-0.8</v>
      </c>
      <c r="C449" s="45">
        <v>0.7</v>
      </c>
      <c r="D449">
        <f t="shared" si="19"/>
        <v>1.1000000000000001</v>
      </c>
      <c r="E449">
        <f t="shared" si="18"/>
        <v>6.6618966230367324E-2</v>
      </c>
      <c r="F449" s="42" cm="1">
        <f t="array" aca="1" ref="F449" ca="1">SQRT(MMULT(MMULT(B449:D449,$C$13:$E$15),TRANSPOSE(B449:D449)))</f>
        <v>9.1971398374769794E-2</v>
      </c>
    </row>
    <row r="450" spans="2:6" x14ac:dyDescent="0.2">
      <c r="B450" s="41">
        <v>-0.8</v>
      </c>
      <c r="C450" s="45">
        <v>0.6</v>
      </c>
      <c r="D450">
        <f t="shared" si="19"/>
        <v>1.2000000000000002</v>
      </c>
      <c r="E450">
        <f t="shared" si="18"/>
        <v>6.2820659052590405E-2</v>
      </c>
      <c r="F450" s="42" cm="1">
        <f t="array" aca="1" ref="F450" ca="1">SQRT(MMULT(MMULT(B450:D450,$C$13:$E$15),TRANSPOSE(B450:D450)))</f>
        <v>9.0154816004273969E-2</v>
      </c>
    </row>
    <row r="451" spans="2:6" x14ac:dyDescent="0.2">
      <c r="B451" s="41">
        <v>-0.8</v>
      </c>
      <c r="C451" s="45">
        <v>0.5</v>
      </c>
      <c r="D451">
        <f t="shared" si="19"/>
        <v>1.3</v>
      </c>
      <c r="E451">
        <f t="shared" si="18"/>
        <v>5.9022351874813445E-2</v>
      </c>
      <c r="F451" s="42" cm="1">
        <f t="array" aca="1" ref="F451" ca="1">SQRT(MMULT(MMULT(B451:D451,$C$13:$E$15),TRANSPOSE(B451:D451)))</f>
        <v>8.8965676555649104E-2</v>
      </c>
    </row>
    <row r="452" spans="2:6" x14ac:dyDescent="0.2">
      <c r="B452" s="41">
        <v>-0.8</v>
      </c>
      <c r="C452" s="45">
        <v>0.4</v>
      </c>
      <c r="D452">
        <f t="shared" si="19"/>
        <v>1.4</v>
      </c>
      <c r="E452">
        <f t="shared" si="18"/>
        <v>5.5224044697036491E-2</v>
      </c>
      <c r="F452" s="42" cm="1">
        <f t="array" aca="1" ref="F452" ca="1">SQRT(MMULT(MMULT(B452:D452,$C$13:$E$15),TRANSPOSE(B452:D452)))</f>
        <v>8.8429295981197559E-2</v>
      </c>
    </row>
    <row r="453" spans="2:6" x14ac:dyDescent="0.2">
      <c r="B453" s="41">
        <v>-0.8</v>
      </c>
      <c r="C453" s="45">
        <v>0.3</v>
      </c>
      <c r="D453">
        <f t="shared" si="19"/>
        <v>1.5</v>
      </c>
      <c r="E453">
        <f t="shared" si="18"/>
        <v>5.1425737519259544E-2</v>
      </c>
      <c r="F453" s="42" cm="1">
        <f t="array" aca="1" ref="F453" ca="1">SQRT(MMULT(MMULT(B453:D453,$C$13:$E$15),TRANSPOSE(B453:D453)))</f>
        <v>8.8557536082154567E-2</v>
      </c>
    </row>
    <row r="454" spans="2:6" x14ac:dyDescent="0.2">
      <c r="B454" s="41">
        <v>-0.8</v>
      </c>
      <c r="C454" s="45">
        <v>0.2</v>
      </c>
      <c r="D454">
        <f t="shared" si="19"/>
        <v>1.6</v>
      </c>
      <c r="E454">
        <f t="shared" si="18"/>
        <v>4.7627430341482604E-2</v>
      </c>
      <c r="F454" s="42" cm="1">
        <f t="array" aca="1" ref="F454" ca="1">SQRT(MMULT(MMULT(B454:D454,$C$13:$E$15),TRANSPOSE(B454:D454)))</f>
        <v>8.9347535123471461E-2</v>
      </c>
    </row>
    <row r="455" spans="2:6" x14ac:dyDescent="0.2">
      <c r="B455" s="41">
        <v>-0.8</v>
      </c>
      <c r="C455" s="45">
        <v>0.1</v>
      </c>
      <c r="D455">
        <f t="shared" si="19"/>
        <v>1.7</v>
      </c>
      <c r="E455">
        <f t="shared" si="18"/>
        <v>4.3829123163705644E-2</v>
      </c>
      <c r="F455" s="42" cm="1">
        <f t="array" aca="1" ref="F455" ca="1">SQRT(MMULT(MMULT(B455:D455,$C$13:$E$15),TRANSPOSE(B455:D455)))</f>
        <v>9.0782018565483638E-2</v>
      </c>
    </row>
    <row r="456" spans="2:6" x14ac:dyDescent="0.2">
      <c r="B456" s="41">
        <v>-0.8</v>
      </c>
      <c r="C456" s="45">
        <v>0</v>
      </c>
      <c r="D456">
        <f t="shared" si="19"/>
        <v>1.8</v>
      </c>
      <c r="E456">
        <f t="shared" si="18"/>
        <v>4.0030815985928697E-2</v>
      </c>
      <c r="F456" s="42" cm="1">
        <f t="array" aca="1" ref="F456" ca="1">SQRT(MMULT(MMULT(B456:D456,$C$13:$E$15),TRANSPOSE(B456:D456)))</f>
        <v>9.2831114307077356E-2</v>
      </c>
    </row>
    <row r="457" spans="2:6" x14ac:dyDescent="0.2">
      <c r="B457" s="41">
        <v>-0.8</v>
      </c>
      <c r="C457" s="45">
        <v>-0.1</v>
      </c>
      <c r="D457">
        <f t="shared" si="19"/>
        <v>1.9000000000000001</v>
      </c>
      <c r="E457">
        <f t="shared" si="18"/>
        <v>3.6232508808151764E-2</v>
      </c>
      <c r="F457" s="42" cm="1">
        <f t="array" aca="1" ref="F457" ca="1">SQRT(MMULT(MMULT(B457:D457,$C$13:$E$15),TRANSPOSE(B457:D457)))</f>
        <v>9.5455249717600665E-2</v>
      </c>
    </row>
    <row r="458" spans="2:6" x14ac:dyDescent="0.2">
      <c r="B458" s="41">
        <v>-0.8</v>
      </c>
      <c r="C458" s="45">
        <v>-0.2</v>
      </c>
      <c r="D458">
        <f t="shared" si="19"/>
        <v>2</v>
      </c>
      <c r="E458">
        <f t="shared" si="18"/>
        <v>3.2434201630374804E-2</v>
      </c>
      <c r="F458" s="42" cm="1">
        <f t="array" aca="1" ref="F458" ca="1">SQRT(MMULT(MMULT(B458:D458,$C$13:$E$15),TRANSPOSE(B458:D458)))</f>
        <v>9.8608527218954703E-2</v>
      </c>
    </row>
    <row r="459" spans="2:6" x14ac:dyDescent="0.2">
      <c r="B459" s="41">
        <v>-0.8</v>
      </c>
      <c r="C459" s="45">
        <v>-0.3</v>
      </c>
      <c r="D459">
        <f t="shared" si="19"/>
        <v>2.1</v>
      </c>
      <c r="E459">
        <f t="shared" si="18"/>
        <v>2.8635894452597871E-2</v>
      </c>
      <c r="F459" s="42" cm="1">
        <f t="array" aca="1" ref="F459" ca="1">SQRT(MMULT(MMULT(B459:D459,$C$13:$E$15),TRANSPOSE(B459:D459)))</f>
        <v>0.10224200021722558</v>
      </c>
    </row>
    <row r="460" spans="2:6" x14ac:dyDescent="0.2">
      <c r="B460" s="41">
        <v>-0.8</v>
      </c>
      <c r="C460" s="45">
        <v>-0.4</v>
      </c>
      <c r="D460">
        <f t="shared" si="19"/>
        <v>2.2000000000000002</v>
      </c>
      <c r="E460">
        <f t="shared" si="18"/>
        <v>2.483758727482091E-2</v>
      </c>
      <c r="F460" s="42" cm="1">
        <f t="array" aca="1" ref="F460" ca="1">SQRT(MMULT(MMULT(B460:D460,$C$13:$E$15),TRANSPOSE(B460:D460)))</f>
        <v>0.10630644196394202</v>
      </c>
    </row>
    <row r="461" spans="2:6" x14ac:dyDescent="0.2">
      <c r="B461" s="41">
        <v>-0.8</v>
      </c>
      <c r="C461" s="45">
        <v>-0.5</v>
      </c>
      <c r="D461">
        <f t="shared" si="19"/>
        <v>2.2999999999999998</v>
      </c>
      <c r="E461">
        <f t="shared" si="18"/>
        <v>2.1039280097043978E-2</v>
      </c>
      <c r="F461" s="42" cm="1">
        <f t="array" aca="1" ref="F461" ca="1">SQRT(MMULT(MMULT(B461:D461,$C$13:$E$15),TRANSPOSE(B461:D461)))</f>
        <v>0.1107544158222722</v>
      </c>
    </row>
    <row r="462" spans="2:6" x14ac:dyDescent="0.2">
      <c r="B462" s="41">
        <v>-0.8</v>
      </c>
      <c r="C462" s="45">
        <v>-0.6</v>
      </c>
      <c r="D462">
        <f t="shared" si="19"/>
        <v>2.4</v>
      </c>
      <c r="E462">
        <f t="shared" si="18"/>
        <v>1.7240972919266989E-2</v>
      </c>
      <c r="F462" s="42" cm="1">
        <f t="array" aca="1" ref="F462" ca="1">SQRT(MMULT(MMULT(B462:D462,$C$13:$E$15),TRANSPOSE(B462:D462)))</f>
        <v>0.11554163609590522</v>
      </c>
    </row>
    <row r="463" spans="2:6" x14ac:dyDescent="0.2">
      <c r="B463" s="41">
        <v>-0.8</v>
      </c>
      <c r="C463" s="45">
        <v>-0.7</v>
      </c>
      <c r="D463">
        <f t="shared" si="19"/>
        <v>2.5</v>
      </c>
      <c r="E463">
        <f t="shared" si="18"/>
        <v>1.3442665741490084E-2</v>
      </c>
      <c r="F463" s="42" cm="1">
        <f t="array" aca="1" ref="F463" ca="1">SQRT(MMULT(MMULT(B463:D463,$C$13:$E$15),TRANSPOSE(B463:D463)))</f>
        <v>0.12062771964101113</v>
      </c>
    </row>
    <row r="464" spans="2:6" x14ac:dyDescent="0.2">
      <c r="B464" s="41">
        <v>-0.8</v>
      </c>
      <c r="C464" s="45">
        <v>-0.8</v>
      </c>
      <c r="D464">
        <f t="shared" si="19"/>
        <v>2.6</v>
      </c>
      <c r="E464">
        <f t="shared" si="18"/>
        <v>9.6443585637131235E-3</v>
      </c>
      <c r="F464" s="42" cm="1">
        <f t="array" aca="1" ref="F464" ca="1">SQRT(MMULT(MMULT(B464:D464,$C$13:$E$15),TRANSPOSE(B464:D464)))</f>
        <v>0.12597647338431162</v>
      </c>
    </row>
    <row r="465" spans="2:6" x14ac:dyDescent="0.2">
      <c r="B465" s="41">
        <v>-0.8</v>
      </c>
      <c r="C465" s="45">
        <v>-0.9</v>
      </c>
      <c r="D465">
        <f t="shared" si="19"/>
        <v>2.7</v>
      </c>
      <c r="E465">
        <f t="shared" si="18"/>
        <v>5.8460513859361907E-3</v>
      </c>
      <c r="F465" s="42" cm="1">
        <f t="array" aca="1" ref="F465" ca="1">SQRT(MMULT(MMULT(B465:D465,$C$13:$E$15),TRANSPOSE(B465:D465)))</f>
        <v>0.13155586255804777</v>
      </c>
    </row>
    <row r="466" spans="2:6" x14ac:dyDescent="0.2">
      <c r="B466" s="41">
        <v>-0.8</v>
      </c>
      <c r="C466" s="45">
        <v>-1</v>
      </c>
      <c r="D466">
        <f t="shared" si="19"/>
        <v>2.8</v>
      </c>
      <c r="E466">
        <f t="shared" si="18"/>
        <v>2.0477442081592301E-3</v>
      </c>
      <c r="F466" s="42" cm="1">
        <f t="array" aca="1" ref="F466" ca="1">SQRT(MMULT(MMULT(B466:D466,$C$13:$E$15),TRANSPOSE(B466:D466)))</f>
        <v>0.13733778113440501</v>
      </c>
    </row>
    <row r="467" spans="2:6" x14ac:dyDescent="0.2">
      <c r="B467" s="41">
        <v>-0.9</v>
      </c>
      <c r="C467" s="45">
        <v>1</v>
      </c>
      <c r="D467">
        <f t="shared" si="19"/>
        <v>0.89999999999999991</v>
      </c>
      <c r="E467">
        <f t="shared" si="18"/>
        <v>7.3907644670382688E-2</v>
      </c>
      <c r="F467" s="42" cm="1">
        <f t="array" aca="1" ref="F467" ca="1">SQRT(MMULT(MMULT(B467:D467,$C$13:$E$15),TRANSPOSE(B467:D467)))</f>
        <v>0.10669029482979021</v>
      </c>
    </row>
    <row r="468" spans="2:6" x14ac:dyDescent="0.2">
      <c r="B468" s="41">
        <v>-0.9</v>
      </c>
      <c r="C468" s="45">
        <v>0.9</v>
      </c>
      <c r="D468">
        <f t="shared" si="19"/>
        <v>0.99999999999999989</v>
      </c>
      <c r="E468">
        <f t="shared" si="18"/>
        <v>7.0109337492605728E-2</v>
      </c>
      <c r="F468" s="42" cm="1">
        <f t="array" aca="1" ref="F468" ca="1">SQRT(MMULT(MMULT(B468:D468,$C$13:$E$15),TRANSPOSE(B468:D468)))</f>
        <v>0.10358071732546455</v>
      </c>
    </row>
    <row r="469" spans="2:6" x14ac:dyDescent="0.2">
      <c r="B469" s="41">
        <v>-0.9</v>
      </c>
      <c r="C469" s="45">
        <v>0.8</v>
      </c>
      <c r="D469">
        <f t="shared" si="19"/>
        <v>1.0999999999999999</v>
      </c>
      <c r="E469">
        <f t="shared" si="18"/>
        <v>6.6311030314828795E-2</v>
      </c>
      <c r="F469" s="42" cm="1">
        <f t="array" aca="1" ref="F469" ca="1">SQRT(MMULT(MMULT(B469:D469,$C$13:$E$15),TRANSPOSE(B469:D469)))</f>
        <v>0.10096018531546985</v>
      </c>
    </row>
    <row r="470" spans="2:6" x14ac:dyDescent="0.2">
      <c r="B470" s="41">
        <v>-0.9</v>
      </c>
      <c r="C470" s="45">
        <v>0.7</v>
      </c>
      <c r="D470">
        <f t="shared" si="19"/>
        <v>1.2</v>
      </c>
      <c r="E470">
        <f t="shared" si="18"/>
        <v>6.2512723137051834E-2</v>
      </c>
      <c r="F470" s="42" cm="1">
        <f t="array" aca="1" ref="F470" ca="1">SQRT(MMULT(MMULT(B470:D470,$C$13:$E$15),TRANSPOSE(B470:D470)))</f>
        <v>9.8867593592118122E-2</v>
      </c>
    </row>
    <row r="471" spans="2:6" x14ac:dyDescent="0.2">
      <c r="B471" s="41">
        <v>-0.9</v>
      </c>
      <c r="C471" s="45">
        <v>0.6</v>
      </c>
      <c r="D471">
        <f t="shared" si="19"/>
        <v>1.2999999999999998</v>
      </c>
      <c r="E471">
        <f t="shared" si="18"/>
        <v>5.8714415959274888E-2</v>
      </c>
      <c r="F471" s="42" cm="1">
        <f t="array" aca="1" ref="F471" ca="1">SQRT(MMULT(MMULT(B471:D471,$C$13:$E$15),TRANSPOSE(B471:D471)))</f>
        <v>9.7336997760072957E-2</v>
      </c>
    </row>
    <row r="472" spans="2:6" x14ac:dyDescent="0.2">
      <c r="B472" s="41">
        <v>-0.9</v>
      </c>
      <c r="C472" s="45">
        <v>0.5</v>
      </c>
      <c r="D472">
        <f t="shared" si="19"/>
        <v>1.4</v>
      </c>
      <c r="E472">
        <f t="shared" si="18"/>
        <v>5.4916108781497955E-2</v>
      </c>
      <c r="F472" s="42" cm="1">
        <f t="array" aca="1" ref="F472" ca="1">SQRT(MMULT(MMULT(B472:D472,$C$13:$E$15),TRANSPOSE(B472:D472)))</f>
        <v>9.6395172232216331E-2</v>
      </c>
    </row>
    <row r="473" spans="2:6" x14ac:dyDescent="0.2">
      <c r="B473" s="41">
        <v>-0.9</v>
      </c>
      <c r="C473" s="45">
        <v>0.4</v>
      </c>
      <c r="D473">
        <f t="shared" si="19"/>
        <v>1.5</v>
      </c>
      <c r="E473">
        <f t="shared" si="18"/>
        <v>5.1117801603721015E-2</v>
      </c>
      <c r="F473" s="42" cm="1">
        <f t="array" aca="1" ref="F473" ca="1">SQRT(MMULT(MMULT(B473:D473,$C$13:$E$15),TRANSPOSE(B473:D473)))</f>
        <v>9.6059436563509196E-2</v>
      </c>
    </row>
    <row r="474" spans="2:6" x14ac:dyDescent="0.2">
      <c r="B474" s="41">
        <v>-0.9</v>
      </c>
      <c r="C474" s="45">
        <v>0.3</v>
      </c>
      <c r="D474">
        <f t="shared" si="19"/>
        <v>1.5999999999999999</v>
      </c>
      <c r="E474">
        <f t="shared" ref="E474:E508" si="20">B474*$C$3+C474*$C$4+D474*$C$5</f>
        <v>4.7319494425944048E-2</v>
      </c>
      <c r="F474" s="42" cm="1">
        <f t="array" aca="1" ref="F474" ca="1">SQRT(MMULT(MMULT(B474:D474,$C$13:$E$15),TRANSPOSE(B474:D474)))</f>
        <v>9.6336127712323166E-2</v>
      </c>
    </row>
    <row r="475" spans="2:6" x14ac:dyDescent="0.2">
      <c r="B475" s="41">
        <v>-0.9</v>
      </c>
      <c r="C475" s="45">
        <v>0.2</v>
      </c>
      <c r="D475">
        <f t="shared" ref="D475:D508" si="21">1-B475-C475</f>
        <v>1.7</v>
      </c>
      <c r="E475">
        <f t="shared" si="20"/>
        <v>4.3521187248167115E-2</v>
      </c>
      <c r="F475" s="42" cm="1">
        <f t="array" aca="1" ref="F475" ca="1">SQRT(MMULT(MMULT(B475:D475,$C$13:$E$15),TRANSPOSE(B475:D475)))</f>
        <v>9.7220016862769695E-2</v>
      </c>
    </row>
    <row r="476" spans="2:6" x14ac:dyDescent="0.2">
      <c r="B476" s="41">
        <v>-0.9</v>
      </c>
      <c r="C476" s="45">
        <v>0.1</v>
      </c>
      <c r="D476">
        <f t="shared" si="21"/>
        <v>1.7999999999999998</v>
      </c>
      <c r="E476">
        <f t="shared" si="20"/>
        <v>3.9722880070390168E-2</v>
      </c>
      <c r="F476" s="42" cm="1">
        <f t="array" aca="1" ref="F476" ca="1">SQRT(MMULT(MMULT(B476:D476,$C$13:$E$15),TRANSPOSE(B476:D476)))</f>
        <v>9.8694791562044457E-2</v>
      </c>
    </row>
    <row r="477" spans="2:6" x14ac:dyDescent="0.2">
      <c r="B477" s="41">
        <v>-0.9</v>
      </c>
      <c r="C477" s="45">
        <v>0</v>
      </c>
      <c r="D477">
        <f t="shared" si="21"/>
        <v>1.9</v>
      </c>
      <c r="E477">
        <f t="shared" si="20"/>
        <v>3.5924572892613207E-2</v>
      </c>
      <c r="F477" s="42" cm="1">
        <f t="array" aca="1" ref="F477" ca="1">SQRT(MMULT(MMULT(B477:D477,$C$13:$E$15),TRANSPOSE(B477:D477)))</f>
        <v>0.10073450307933013</v>
      </c>
    </row>
    <row r="478" spans="2:6" x14ac:dyDescent="0.2">
      <c r="B478" s="41">
        <v>-0.9</v>
      </c>
      <c r="C478" s="45">
        <v>-0.1</v>
      </c>
      <c r="D478">
        <f t="shared" si="21"/>
        <v>2</v>
      </c>
      <c r="E478">
        <f t="shared" si="20"/>
        <v>3.2126265714836275E-2</v>
      </c>
      <c r="F478" s="42" cm="1">
        <f t="array" aca="1" ref="F478" ca="1">SQRT(MMULT(MMULT(B478:D478,$C$13:$E$15),TRANSPOSE(B478:D478)))</f>
        <v>0.10330569377478541</v>
      </c>
    </row>
    <row r="479" spans="2:6" x14ac:dyDescent="0.2">
      <c r="B479" s="41">
        <v>-0.9</v>
      </c>
      <c r="C479" s="45">
        <v>-0.2</v>
      </c>
      <c r="D479">
        <f t="shared" si="21"/>
        <v>2.1</v>
      </c>
      <c r="E479">
        <f t="shared" si="20"/>
        <v>2.8327958537059342E-2</v>
      </c>
      <c r="F479" s="42" cm="1">
        <f t="array" aca="1" ref="F479" ca="1">SQRT(MMULT(MMULT(B479:D479,$C$13:$E$15),TRANSPOSE(B479:D479)))</f>
        <v>0.10636982959667601</v>
      </c>
    </row>
    <row r="480" spans="2:6" x14ac:dyDescent="0.2">
      <c r="B480" s="41">
        <v>-0.9</v>
      </c>
      <c r="C480" s="45">
        <v>-0.3</v>
      </c>
      <c r="D480">
        <f t="shared" si="21"/>
        <v>2.1999999999999997</v>
      </c>
      <c r="E480">
        <f t="shared" si="20"/>
        <v>2.4529651359282367E-2</v>
      </c>
      <c r="F480" s="42" cm="1">
        <f t="array" aca="1" ref="F480" ca="1">SQRT(MMULT(MMULT(B480:D480,$C$13:$E$15),TRANSPOSE(B480:D480)))</f>
        <v>0.10988568131038749</v>
      </c>
    </row>
    <row r="481" spans="2:6" x14ac:dyDescent="0.2">
      <c r="B481" s="41">
        <v>-0.9</v>
      </c>
      <c r="C481" s="45">
        <v>-0.4</v>
      </c>
      <c r="D481">
        <f t="shared" si="21"/>
        <v>2.2999999999999998</v>
      </c>
      <c r="E481">
        <f t="shared" si="20"/>
        <v>2.0731344181505434E-2</v>
      </c>
      <c r="F481" s="42" cm="1">
        <f t="array" aca="1" ref="F481" ca="1">SQRT(MMULT(MMULT(B481:D481,$C$13:$E$15),TRANSPOSE(B481:D481)))</f>
        <v>0.11381139350766331</v>
      </c>
    </row>
    <row r="482" spans="2:6" x14ac:dyDescent="0.2">
      <c r="B482" s="41">
        <v>-0.9</v>
      </c>
      <c r="C482" s="45">
        <v>-0.5</v>
      </c>
      <c r="D482">
        <f t="shared" si="21"/>
        <v>2.4</v>
      </c>
      <c r="E482">
        <f t="shared" si="20"/>
        <v>1.6933037003728474E-2</v>
      </c>
      <c r="F482" s="42" cm="1">
        <f t="array" aca="1" ref="F482" ca="1">SQRT(MMULT(MMULT(B482:D482,$C$13:$E$15),TRANSPOSE(B482:D482)))</f>
        <v>0.11810610337213875</v>
      </c>
    </row>
    <row r="483" spans="2:6" x14ac:dyDescent="0.2">
      <c r="B483" s="41">
        <v>-0.9</v>
      </c>
      <c r="C483" s="45">
        <v>-0.6</v>
      </c>
      <c r="D483">
        <f t="shared" si="21"/>
        <v>2.5</v>
      </c>
      <c r="E483">
        <f t="shared" si="20"/>
        <v>1.3134729825951541E-2</v>
      </c>
      <c r="F483" s="42" cm="1">
        <f t="array" aca="1" ref="F483" ca="1">SQRT(MMULT(MMULT(B483:D483,$C$13:$E$15),TRANSPOSE(B483:D483)))</f>
        <v>0.12273108017869985</v>
      </c>
    </row>
    <row r="484" spans="2:6" x14ac:dyDescent="0.2">
      <c r="B484" s="41">
        <v>-0.9</v>
      </c>
      <c r="C484" s="45">
        <v>-0.7</v>
      </c>
      <c r="D484">
        <f t="shared" si="21"/>
        <v>2.5999999999999996</v>
      </c>
      <c r="E484">
        <f t="shared" si="20"/>
        <v>9.3364226481745527E-3</v>
      </c>
      <c r="F484" s="42" cm="1">
        <f t="array" aca="1" ref="F484" ca="1">SQRT(MMULT(MMULT(B484:D484,$C$13:$E$15),TRANSPOSE(B484:D484)))</f>
        <v>0.12765043069412876</v>
      </c>
    </row>
    <row r="485" spans="2:6" x14ac:dyDescent="0.2">
      <c r="B485" s="41">
        <v>-0.9</v>
      </c>
      <c r="C485" s="45">
        <v>-0.8</v>
      </c>
      <c r="D485">
        <f t="shared" si="21"/>
        <v>2.7</v>
      </c>
      <c r="E485">
        <f t="shared" si="20"/>
        <v>5.5381154703976476E-3</v>
      </c>
      <c r="F485" s="42" cm="1">
        <f t="array" aca="1" ref="F485" ca="1">SQRT(MMULT(MMULT(B485:D485,$C$13:$E$15),TRANSPOSE(B485:D485)))</f>
        <v>0.13283145296746812</v>
      </c>
    </row>
    <row r="486" spans="2:6" x14ac:dyDescent="0.2">
      <c r="B486" s="41">
        <v>-0.9</v>
      </c>
      <c r="C486" s="45">
        <v>-0.9</v>
      </c>
      <c r="D486">
        <f t="shared" si="21"/>
        <v>2.8</v>
      </c>
      <c r="E486">
        <f t="shared" si="20"/>
        <v>1.739808292620687E-3</v>
      </c>
      <c r="F486" s="42" cm="1">
        <f t="array" aca="1" ref="F486" ca="1">SQRT(MMULT(MMULT(B486:D486,$C$13:$E$15),TRANSPOSE(B486:D486)))</f>
        <v>0.13824472997183943</v>
      </c>
    </row>
    <row r="487" spans="2:6" x14ac:dyDescent="0.2">
      <c r="B487" s="41">
        <v>-0.9</v>
      </c>
      <c r="C487" s="45">
        <v>-1</v>
      </c>
      <c r="D487">
        <f t="shared" si="21"/>
        <v>2.9</v>
      </c>
      <c r="E487">
        <f t="shared" si="20"/>
        <v>-2.0584988851562458E-3</v>
      </c>
      <c r="F487" s="42" cm="1">
        <f t="array" aca="1" ref="F487" ca="1">SQRT(MMULT(MMULT(B487:D487,$C$13:$E$15),TRANSPOSE(B487:D487)))</f>
        <v>0.14386404644319895</v>
      </c>
    </row>
    <row r="488" spans="2:6" x14ac:dyDescent="0.2">
      <c r="B488" s="41">
        <v>-1</v>
      </c>
      <c r="C488" s="45">
        <v>1</v>
      </c>
      <c r="D488">
        <f t="shared" si="21"/>
        <v>1</v>
      </c>
      <c r="E488">
        <f t="shared" si="20"/>
        <v>6.9801401577067212E-2</v>
      </c>
      <c r="F488" s="42" cm="1">
        <f t="array" aca="1" ref="F488" ca="1">SQRT(MMULT(MMULT(B488:D488,$C$13:$E$15),TRANSPOSE(B488:D488)))</f>
        <v>0.11298030610002817</v>
      </c>
    </row>
    <row r="489" spans="2:6" x14ac:dyDescent="0.2">
      <c r="B489" s="41">
        <v>-1</v>
      </c>
      <c r="C489" s="45">
        <v>0.9</v>
      </c>
      <c r="D489">
        <f t="shared" si="21"/>
        <v>1.1000000000000001</v>
      </c>
      <c r="E489">
        <f t="shared" si="20"/>
        <v>6.6003094399290266E-2</v>
      </c>
      <c r="F489" s="42" cm="1">
        <f t="array" aca="1" ref="F489" ca="1">SQRT(MMULT(MMULT(B489:D489,$C$13:$E$15),TRANSPOSE(B489:D489)))</f>
        <v>0.11018726286527232</v>
      </c>
    </row>
    <row r="490" spans="2:6" x14ac:dyDescent="0.2">
      <c r="B490" s="41">
        <v>-1</v>
      </c>
      <c r="C490" s="45">
        <v>0.8</v>
      </c>
      <c r="D490">
        <f t="shared" si="21"/>
        <v>1.2</v>
      </c>
      <c r="E490">
        <f t="shared" si="20"/>
        <v>6.2204787221513319E-2</v>
      </c>
      <c r="F490" s="42" cm="1">
        <f t="array" aca="1" ref="F490" ca="1">SQRT(MMULT(MMULT(B490:D490,$C$13:$E$15),TRANSPOSE(B490:D490)))</f>
        <v>0.10786919975373495</v>
      </c>
    </row>
    <row r="491" spans="2:6" x14ac:dyDescent="0.2">
      <c r="B491" s="41">
        <v>-1</v>
      </c>
      <c r="C491" s="45">
        <v>0.7</v>
      </c>
      <c r="D491">
        <f t="shared" si="21"/>
        <v>1.3</v>
      </c>
      <c r="E491">
        <f t="shared" si="20"/>
        <v>5.8406480043736372E-2</v>
      </c>
      <c r="F491" s="42" cm="1">
        <f t="array" aca="1" ref="F491" ca="1">SQRT(MMULT(MMULT(B491:D491,$C$13:$E$15),TRANSPOSE(B491:D491)))</f>
        <v>0.10605726585089641</v>
      </c>
    </row>
    <row r="492" spans="2:6" x14ac:dyDescent="0.2">
      <c r="B492" s="41">
        <v>-1</v>
      </c>
      <c r="C492" s="45">
        <v>0.6</v>
      </c>
      <c r="D492">
        <f t="shared" si="21"/>
        <v>1.4</v>
      </c>
      <c r="E492">
        <f t="shared" si="20"/>
        <v>5.4608172865959426E-2</v>
      </c>
      <c r="F492" s="42" cm="1">
        <f t="array" aca="1" ref="F492" ca="1">SQRT(MMULT(MMULT(B492:D492,$C$13:$E$15),TRANSPOSE(B492:D492)))</f>
        <v>0.10477772210976077</v>
      </c>
    </row>
    <row r="493" spans="2:6" x14ac:dyDescent="0.2">
      <c r="B493" s="41">
        <v>-1</v>
      </c>
      <c r="C493" s="45">
        <v>0.5</v>
      </c>
      <c r="D493">
        <f t="shared" si="21"/>
        <v>1.5</v>
      </c>
      <c r="E493">
        <f t="shared" si="20"/>
        <v>5.0809865688182479E-2</v>
      </c>
      <c r="F493" s="42" cm="1">
        <f t="array" aca="1" ref="F493" ca="1">SQRT(MMULT(MMULT(B493:D493,$C$13:$E$15),TRANSPOSE(B493:D493)))</f>
        <v>0.10405021137767469</v>
      </c>
    </row>
    <row r="494" spans="2:6" x14ac:dyDescent="0.2">
      <c r="B494" s="41">
        <v>-1</v>
      </c>
      <c r="C494" s="45">
        <v>0.4</v>
      </c>
      <c r="D494">
        <f t="shared" si="21"/>
        <v>1.6</v>
      </c>
      <c r="E494">
        <f t="shared" si="20"/>
        <v>4.7011558510405546E-2</v>
      </c>
      <c r="F494" s="42" cm="1">
        <f t="array" aca="1" ref="F494" ca="1">SQRT(MMULT(MMULT(B494:D494,$C$13:$E$15),TRANSPOSE(B494:D494)))</f>
        <v>0.10388633187986429</v>
      </c>
    </row>
    <row r="495" spans="2:6" x14ac:dyDescent="0.2">
      <c r="B495" s="41">
        <v>-1</v>
      </c>
      <c r="C495" s="45">
        <v>0.3</v>
      </c>
      <c r="D495">
        <f t="shared" si="21"/>
        <v>1.7</v>
      </c>
      <c r="E495">
        <f t="shared" si="20"/>
        <v>4.3213251332628586E-2</v>
      </c>
      <c r="F495" s="42" cm="1">
        <f t="array" aca="1" ref="F495" ca="1">SQRT(MMULT(MMULT(B495:D495,$C$13:$E$15),TRANSPOSE(B495:D495)))</f>
        <v>0.10428874072331022</v>
      </c>
    </row>
    <row r="496" spans="2:6" x14ac:dyDescent="0.2">
      <c r="B496" s="41">
        <v>-1</v>
      </c>
      <c r="C496" s="45">
        <v>0.2</v>
      </c>
      <c r="D496">
        <f t="shared" si="21"/>
        <v>1.8</v>
      </c>
      <c r="E496">
        <f t="shared" si="20"/>
        <v>3.9414944154851639E-2</v>
      </c>
      <c r="F496" s="42" cm="1">
        <f t="array" aca="1" ref="F496" ca="1">SQRT(MMULT(MMULT(B496:D496,$C$13:$E$15),TRANSPOSE(B496:D496)))</f>
        <v>0.10525094279074339</v>
      </c>
    </row>
    <row r="497" spans="2:6" x14ac:dyDescent="0.2">
      <c r="B497" s="41">
        <v>-1</v>
      </c>
      <c r="C497" s="45">
        <v>0.1</v>
      </c>
      <c r="D497">
        <f t="shared" si="21"/>
        <v>1.9</v>
      </c>
      <c r="E497">
        <f t="shared" si="20"/>
        <v>3.5616636977074678E-2</v>
      </c>
      <c r="F497" s="42" cm="1">
        <f t="array" aca="1" ref="F497" ca="1">SQRT(MMULT(MMULT(B497:D497,$C$13:$E$15),TRANSPOSE(B497:D497)))</f>
        <v>0.10675780300059025</v>
      </c>
    </row>
    <row r="498" spans="2:6" x14ac:dyDescent="0.2">
      <c r="B498" s="41">
        <v>-1</v>
      </c>
      <c r="C498" s="45">
        <v>0</v>
      </c>
      <c r="D498">
        <f t="shared" si="21"/>
        <v>2</v>
      </c>
      <c r="E498">
        <f t="shared" si="20"/>
        <v>3.1818329799297745E-2</v>
      </c>
      <c r="F498" s="42" cm="1">
        <f t="array" aca="1" ref="F498" ca="1">SQRT(MMULT(MMULT(B498:D498,$C$13:$E$15),TRANSPOSE(B498:D498)))</f>
        <v>0.10878669068949259</v>
      </c>
    </row>
    <row r="499" spans="2:6" x14ac:dyDescent="0.2">
      <c r="B499" s="41">
        <v>-1</v>
      </c>
      <c r="C499" s="45">
        <v>-0.1</v>
      </c>
      <c r="D499">
        <f t="shared" si="21"/>
        <v>2.1</v>
      </c>
      <c r="E499">
        <f t="shared" si="20"/>
        <v>2.8020022621520813E-2</v>
      </c>
      <c r="F499" s="42" cm="1">
        <f t="array" aca="1" ref="F499" ca="1">SQRT(MMULT(MMULT(B499:D499,$C$13:$E$15),TRANSPOSE(B499:D499)))</f>
        <v>0.11130906372490887</v>
      </c>
    </row>
    <row r="500" spans="2:6" x14ac:dyDescent="0.2">
      <c r="B500" s="41">
        <v>-1</v>
      </c>
      <c r="C500" s="45">
        <v>-0.2</v>
      </c>
      <c r="D500">
        <f t="shared" si="21"/>
        <v>2.2000000000000002</v>
      </c>
      <c r="E500">
        <f t="shared" si="20"/>
        <v>2.4221715443743852E-2</v>
      </c>
      <c r="F500" s="42" cm="1">
        <f t="array" aca="1" ref="F500" ca="1">SQRT(MMULT(MMULT(B500:D500,$C$13:$E$15),TRANSPOSE(B500:D500)))</f>
        <v>0.11429225384927147</v>
      </c>
    </row>
    <row r="501" spans="2:6" x14ac:dyDescent="0.2">
      <c r="B501" s="41">
        <v>-1</v>
      </c>
      <c r="C501" s="45">
        <v>-0.3</v>
      </c>
      <c r="D501">
        <f t="shared" si="21"/>
        <v>2.2999999999999998</v>
      </c>
      <c r="E501">
        <f t="shared" si="20"/>
        <v>2.0423408265966891E-2</v>
      </c>
      <c r="F501" s="42" cm="1">
        <f t="array" aca="1" ref="F501" ca="1">SQRT(MMULT(MMULT(B501:D501,$C$13:$E$15),TRANSPOSE(B501:D501)))</f>
        <v>0.1177012274322693</v>
      </c>
    </row>
    <row r="502" spans="2:6" x14ac:dyDescent="0.2">
      <c r="B502" s="41">
        <v>-1</v>
      </c>
      <c r="C502" s="45">
        <v>-0.4</v>
      </c>
      <c r="D502">
        <f t="shared" si="21"/>
        <v>2.4</v>
      </c>
      <c r="E502">
        <f t="shared" si="20"/>
        <v>1.6625101088189931E-2</v>
      </c>
      <c r="F502" s="42" cm="1">
        <f t="array" aca="1" ref="F502" ca="1">SQRT(MMULT(MMULT(B502:D502,$C$13:$E$15),TRANSPOSE(B502:D502)))</f>
        <v>0.12150015067754136</v>
      </c>
    </row>
    <row r="503" spans="2:6" x14ac:dyDescent="0.2">
      <c r="B503" s="41">
        <v>-1</v>
      </c>
      <c r="C503" s="45">
        <v>-0.5</v>
      </c>
      <c r="D503">
        <f t="shared" si="21"/>
        <v>2.5</v>
      </c>
      <c r="E503">
        <f t="shared" si="20"/>
        <v>1.2826793910412998E-2</v>
      </c>
      <c r="F503" s="42" cm="1">
        <f t="array" aca="1" ref="F503" ca="1">SQRT(MMULT(MMULT(B503:D503,$C$13:$E$15),TRANSPOSE(B503:D503)))</f>
        <v>0.12565366018048865</v>
      </c>
    </row>
    <row r="504" spans="2:6" x14ac:dyDescent="0.2">
      <c r="B504" s="41">
        <v>-1</v>
      </c>
      <c r="C504" s="45">
        <v>-0.6</v>
      </c>
      <c r="D504">
        <f t="shared" si="21"/>
        <v>2.6</v>
      </c>
      <c r="E504">
        <f t="shared" si="20"/>
        <v>9.0284867326360929E-3</v>
      </c>
      <c r="F504" s="42" cm="1">
        <f t="array" aca="1" ref="F504" ca="1">SQRT(MMULT(MMULT(B504:D504,$C$13:$E$15),TRANSPOSE(B504:D504)))</f>
        <v>0.13012780658002412</v>
      </c>
    </row>
    <row r="505" spans="2:6" x14ac:dyDescent="0.2">
      <c r="B505" s="41">
        <v>-1</v>
      </c>
      <c r="C505" s="45">
        <v>-0.7</v>
      </c>
      <c r="D505">
        <f t="shared" si="21"/>
        <v>2.7</v>
      </c>
      <c r="E505">
        <f t="shared" si="20"/>
        <v>5.2301795548591323E-3</v>
      </c>
      <c r="F505" s="42" cm="1">
        <f t="array" aca="1" ref="F505" ca="1">SQRT(MMULT(MMULT(B505:D505,$C$13:$E$15),TRANSPOSE(B505:D505)))</f>
        <v>0.13489068833833054</v>
      </c>
    </row>
    <row r="506" spans="2:6" x14ac:dyDescent="0.2">
      <c r="B506" s="41">
        <v>-1</v>
      </c>
      <c r="C506" s="45">
        <v>-0.8</v>
      </c>
      <c r="D506">
        <f t="shared" si="21"/>
        <v>2.8</v>
      </c>
      <c r="E506">
        <f t="shared" si="20"/>
        <v>1.4318723770821717E-3</v>
      </c>
      <c r="F506" s="42" cm="1">
        <f t="array" aca="1" ref="F506" ca="1">SQRT(MMULT(MMULT(B506:D506,$C$13:$E$15),TRANSPOSE(B506:D506)))</f>
        <v>0.13991282136364436</v>
      </c>
    </row>
    <row r="507" spans="2:6" x14ac:dyDescent="0.2">
      <c r="B507" s="41">
        <v>-1</v>
      </c>
      <c r="C507" s="45">
        <v>-0.9</v>
      </c>
      <c r="D507">
        <f t="shared" si="21"/>
        <v>2.9</v>
      </c>
      <c r="E507">
        <f t="shared" si="20"/>
        <v>-2.3664348006947888E-3</v>
      </c>
      <c r="F507" s="42" cm="1">
        <f t="array" aca="1" ref="F507" ca="1">SQRT(MMULT(MMULT(B507:D507,$C$13:$E$15),TRANSPOSE(B507:D507)))</f>
        <v>0.14516730138005424</v>
      </c>
    </row>
    <row r="508" spans="2:6" ht="17" thickBot="1" x14ac:dyDescent="0.25">
      <c r="B508" s="2">
        <v>-1</v>
      </c>
      <c r="C508" s="46">
        <v>-1</v>
      </c>
      <c r="D508" s="26">
        <f t="shared" si="21"/>
        <v>3</v>
      </c>
      <c r="E508" s="26">
        <f t="shared" si="20"/>
        <v>-6.1647419784717217E-3</v>
      </c>
      <c r="F508" s="47" cm="1">
        <f t="array" aca="1" ref="F508" ca="1">SQRT(MMULT(MMULT(B508:D508,$C$13:$E$15),TRANSPOSE(B508:D508)))</f>
        <v>0.15062981519103688</v>
      </c>
    </row>
  </sheetData>
  <scenarios current="0">
    <scenario name="New Market Portfolio" count="3" user="Schmitt, Ryan" comment="Created by Schmitt, Ryan on 4/14/2025">
      <inputCells r="J45" val="0.564595929665769" numFmtId="164"/>
      <inputCells r="K45" val="0" numFmtId="164"/>
      <inputCells r="L45" val="0.435404070334231" numFmtId="164"/>
    </scenario>
  </scenarios>
  <pageMargins left="0.7" right="0.7" top="0.75" bottom="0.75" header="0.3" footer="0.3"/>
  <pageSetup orientation="portrait" horizontalDpi="0" verticalDpi="0"/>
  <drawing r:id="rId1"/>
</worksheet>
</file>

<file path=docMetadata/LabelInfo.xml><?xml version="1.0" encoding="utf-8"?>
<clbl:labelList xmlns:clbl="http://schemas.microsoft.com/office/2020/mipLabelMetadata">
  <clbl:label id="{2b30530b-69b6-4457-b818-481cb53d42ae}" enabled="0" method="" siteId="{2b30530b-69b6-4457-b818-481cb53d42a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Pension with Case 3 Assumptions</vt:lpstr>
      <vt:lpstr>Financial Data</vt:lpstr>
      <vt:lpstr>AAPL Regression</vt:lpstr>
      <vt:lpstr>JPM Regression</vt:lpstr>
      <vt:lpstr>KO Regression</vt:lpstr>
      <vt:lpstr>CAPM Calculations</vt:lpstr>
      <vt:lpstr>Pension with 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Ryan D.</dc:creator>
  <cp:lastModifiedBy>Davis, Cole</cp:lastModifiedBy>
  <dcterms:created xsi:type="dcterms:W3CDTF">2025-04-14T17:15:47Z</dcterms:created>
  <dcterms:modified xsi:type="dcterms:W3CDTF">2025-06-06T01:06:17Z</dcterms:modified>
</cp:coreProperties>
</file>