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checkCompatibility="1" autoCompressPictures="0"/>
  <bookViews>
    <workbookView xWindow="0" yWindow="0" windowWidth="25600" windowHeight="15520"/>
  </bookViews>
  <sheets>
    <sheet name="Spørgeskema" sheetId="1" r:id="rId1"/>
    <sheet name="Se din placering" sheetId="2" r:id="rId2"/>
    <sheet name="Se din placering (u. spredning)" sheetId="3" r:id="rId3"/>
    <sheet name="Hist værdipolitik" sheetId="4" r:id="rId4"/>
    <sheet name="Hist fordelingspolitik"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2" i="1" l="1"/>
  <c r="O13" i="1"/>
  <c r="O14" i="1"/>
  <c r="O15" i="1"/>
  <c r="O16" i="1"/>
  <c r="O17" i="1"/>
  <c r="O18" i="1"/>
  <c r="O19" i="1"/>
  <c r="N13" i="1"/>
  <c r="N14" i="1"/>
  <c r="N15" i="1"/>
  <c r="N16" i="1"/>
  <c r="N17" i="1"/>
  <c r="N18" i="1"/>
  <c r="N19" i="1"/>
  <c r="N12" i="1"/>
  <c r="D3" i="1"/>
  <c r="E9" i="1"/>
  <c r="G9" i="1"/>
  <c r="F9" i="1"/>
  <c r="D9" i="1"/>
  <c r="C9" i="1"/>
  <c r="C7" i="1"/>
  <c r="D7" i="1"/>
  <c r="E7" i="1"/>
  <c r="F7" i="1"/>
  <c r="G7" i="1"/>
  <c r="H7" i="1"/>
  <c r="C8" i="1"/>
  <c r="D8" i="1"/>
  <c r="E8" i="1"/>
  <c r="F8" i="1"/>
  <c r="G8" i="1"/>
  <c r="G6" i="1"/>
  <c r="F6" i="1"/>
  <c r="E6" i="1"/>
  <c r="D6" i="1"/>
  <c r="C6" i="1"/>
  <c r="F5" i="1"/>
  <c r="G5" i="1"/>
  <c r="E5" i="1"/>
  <c r="D5" i="1"/>
  <c r="C5" i="1"/>
  <c r="H5" i="1"/>
  <c r="G4" i="1"/>
  <c r="F4" i="1"/>
  <c r="E4" i="1"/>
  <c r="D4" i="1"/>
  <c r="C4" i="1"/>
  <c r="G3" i="1"/>
  <c r="C3" i="1"/>
  <c r="E3" i="1"/>
  <c r="F3" i="1"/>
  <c r="E2" i="1"/>
  <c r="G2" i="1"/>
  <c r="C2" i="1"/>
  <c r="F2" i="1"/>
  <c r="D2" i="1"/>
  <c r="H8" i="1"/>
  <c r="H4" i="1"/>
  <c r="H2" i="1"/>
  <c r="H3" i="1"/>
  <c r="H9" i="1"/>
  <c r="H6" i="1"/>
  <c r="I11" i="1"/>
  <c r="H11" i="1"/>
</calcChain>
</file>

<file path=xl/sharedStrings.xml><?xml version="1.0" encoding="utf-8"?>
<sst xmlns="http://schemas.openxmlformats.org/spreadsheetml/2006/main" count="45" uniqueCount="37">
  <si>
    <t>Helt enig</t>
  </si>
  <si>
    <t>Helt uenig</t>
  </si>
  <si>
    <t>Nærmest uenig</t>
  </si>
  <si>
    <t>Nærmest enig</t>
  </si>
  <si>
    <t>Hverken/eller</t>
  </si>
  <si>
    <t>Spørgsmål</t>
  </si>
  <si>
    <t>Svar</t>
  </si>
  <si>
    <t>Mest enig med A</t>
  </si>
  <si>
    <t>Mest enig med B</t>
  </si>
  <si>
    <t>Ikke enig med nogen af parterne</t>
  </si>
  <si>
    <t>Høje indtægter burde beskattes hårdere, end tilfældet er i dag.</t>
  </si>
  <si>
    <t>Indvandring udgør en alvorlig trussel mod vores nationale egenart.</t>
  </si>
  <si>
    <t>Den økonomiske vækst bør sikres gennem en udbygning af industrien, også selv om det kommer i strid med miljøinteresser.</t>
  </si>
  <si>
    <t>Voldsforbrydelser bør straffes langt hårdere end i dag.</t>
  </si>
  <si>
    <t>Mener De, det offentlige bruger for mange penge, passende, eller for få penge på ulandsbistand?</t>
  </si>
  <si>
    <t>For mange penge</t>
  </si>
  <si>
    <t>For få penge</t>
  </si>
  <si>
    <t>Passende</t>
  </si>
  <si>
    <t>EL</t>
  </si>
  <si>
    <t>DF</t>
  </si>
  <si>
    <t>SF</t>
  </si>
  <si>
    <t>S</t>
  </si>
  <si>
    <t>RV</t>
  </si>
  <si>
    <t>V</t>
  </si>
  <si>
    <t>K</t>
  </si>
  <si>
    <t>Værdipolitisk</t>
  </si>
  <si>
    <t>Fordelingspolitisk</t>
  </si>
  <si>
    <t>DIG</t>
  </si>
  <si>
    <t>ELEVER</t>
  </si>
  <si>
    <t>Værdi (usik)</t>
  </si>
  <si>
    <t>Fordeling (usik)</t>
  </si>
  <si>
    <t>LA</t>
  </si>
  <si>
    <t>V/2</t>
  </si>
  <si>
    <t>F/2</t>
  </si>
  <si>
    <r>
      <rPr>
        <b/>
        <sz val="14"/>
        <color theme="1"/>
        <rFont val="Times New Roman"/>
      </rPr>
      <t>A:</t>
    </r>
    <r>
      <rPr>
        <sz val="14"/>
        <color theme="1"/>
        <rFont val="Times New Roman"/>
      </rPr>
      <t xml:space="preserve"> Man er gået for langt med sociale reformer her i landet. Folk burde mere end nu klare sig uden sociale sikringer og bidrag fra samfundet. </t>
    </r>
    <r>
      <rPr>
        <b/>
        <sz val="14"/>
        <color theme="1"/>
        <rFont val="Times New Roman"/>
      </rPr>
      <t>B:</t>
    </r>
    <r>
      <rPr>
        <sz val="14"/>
        <color theme="1"/>
        <rFont val="Times New Roman"/>
      </rPr>
      <t xml:space="preserve"> De sociale reformer, som er gennemført i vores land, bør opretholdes i mindst samme omfang som nu.</t>
    </r>
  </si>
  <si>
    <r>
      <rPr>
        <b/>
        <sz val="14"/>
        <color theme="1"/>
        <rFont val="Times New Roman"/>
      </rPr>
      <t>A:</t>
    </r>
    <r>
      <rPr>
        <sz val="14"/>
        <color theme="1"/>
        <rFont val="Times New Roman"/>
      </rPr>
      <t xml:space="preserve"> Forskellene i indtægter og levestandard er stadig for store i vores land, derfor burde folk med lavere indtægter få en hurtigere forbedring af levestandarden end dem med højere indtægter. </t>
    </r>
    <r>
      <rPr>
        <b/>
        <sz val="14"/>
        <color theme="1"/>
        <rFont val="Times New Roman"/>
      </rPr>
      <t>B:</t>
    </r>
    <r>
      <rPr>
        <sz val="14"/>
        <color theme="1"/>
        <rFont val="Times New Roman"/>
      </rPr>
      <t xml:space="preserve"> Indtægtsudjævningen er gået tilstrækkelig langt. De indtægtsforskelle, som endnu findes, bør stort set bibeholdes.</t>
    </r>
  </si>
  <si>
    <r>
      <rPr>
        <b/>
        <sz val="14"/>
        <color theme="1"/>
        <rFont val="Times New Roman"/>
      </rPr>
      <t>A:</t>
    </r>
    <r>
      <rPr>
        <sz val="14"/>
        <color theme="1"/>
        <rFont val="Times New Roman"/>
      </rPr>
      <t xml:space="preserve"> Forretnings- og industrifolk bør i større grad have lov til at bestemme over deres egne forretninger. </t>
    </r>
    <r>
      <rPr>
        <b/>
        <sz val="14"/>
        <color theme="1"/>
        <rFont val="Times New Roman"/>
      </rPr>
      <t>B:</t>
    </r>
    <r>
      <rPr>
        <sz val="14"/>
        <color theme="1"/>
        <rFont val="Times New Roman"/>
      </rPr>
      <t xml:space="preserve"> Staten bør kontrollere og samordne erhvervslivet. Den statslige kontrol bør i hvert fald ikke være mindre, end den er i dagens Danmark.</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</si>
</sst>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1"/>
      <color theme="0"/>
      <name val="Calibri"/>
      <family val="2"/>
      <scheme val="minor"/>
    </font>
    <font>
      <b/>
      <sz val="12"/>
      <color theme="1"/>
      <name val="Calibri"/>
      <family val="2"/>
      <scheme val="minor"/>
    </font>
    <font>
      <sz val="14"/>
      <color rgb="FFFF0000"/>
      <name val="Calibri"/>
      <scheme val="minor"/>
    </font>
    <font>
      <b/>
      <sz val="14"/>
      <color rgb="FFFF0000"/>
      <name val="Calibri"/>
      <scheme val="minor"/>
    </font>
    <font>
      <sz val="11"/>
      <color theme="3"/>
      <name val="Calibri"/>
      <scheme val="minor"/>
    </font>
    <font>
      <b/>
      <sz val="14"/>
      <color theme="1"/>
      <name val="Calibri"/>
      <scheme val="minor"/>
    </font>
    <font>
      <u/>
      <sz val="11"/>
      <color theme="10"/>
      <name val="Calibri"/>
      <family val="2"/>
      <scheme val="minor"/>
    </font>
    <font>
      <u/>
      <sz val="11"/>
      <color theme="11"/>
      <name val="Calibri"/>
      <family val="2"/>
      <scheme val="minor"/>
    </font>
    <font>
      <sz val="14"/>
      <color theme="1"/>
      <name val="Times New Roman"/>
    </font>
    <font>
      <b/>
      <sz val="14"/>
      <color theme="1"/>
      <name val="Times New Roman"/>
    </font>
    <font>
      <b/>
      <sz val="16"/>
      <color theme="1"/>
      <name val="Calibri"/>
      <scheme val="minor"/>
    </font>
  </fonts>
  <fills count="4">
    <fill>
      <patternFill patternType="none"/>
    </fill>
    <fill>
      <patternFill patternType="gray125"/>
    </fill>
    <fill>
      <patternFill patternType="solid">
        <fgColor theme="1" tint="0.249977111117893"/>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21">
    <xf numFmtId="0" fontId="0" fillId="0" borderId="0" xfId="0"/>
    <xf numFmtId="0" fontId="2" fillId="0" borderId="0" xfId="0" applyFont="1"/>
    <xf numFmtId="0" fontId="0" fillId="0" borderId="0" xfId="0" applyFont="1"/>
    <xf numFmtId="0" fontId="4" fillId="0" borderId="0" xfId="0" applyFont="1"/>
    <xf numFmtId="2" fontId="4" fillId="0" borderId="0" xfId="0" applyNumberFormat="1" applyFont="1"/>
    <xf numFmtId="0" fontId="6" fillId="0" borderId="0" xfId="0" applyFont="1"/>
    <xf numFmtId="0" fontId="7" fillId="0" borderId="0" xfId="0" applyFont="1"/>
    <xf numFmtId="0" fontId="3" fillId="0" borderId="0" xfId="0" applyFont="1" applyAlignment="1">
      <alignment horizontal="right"/>
    </xf>
    <xf numFmtId="0" fontId="5" fillId="0" borderId="0" xfId="0" applyFont="1" applyAlignment="1">
      <alignment horizontal="right"/>
    </xf>
    <xf numFmtId="0" fontId="6" fillId="0" borderId="0" xfId="0" applyFont="1" applyAlignment="1">
      <alignment horizontal="right"/>
    </xf>
    <xf numFmtId="0" fontId="2" fillId="2" borderId="0" xfId="0" applyFont="1" applyFill="1" applyProtection="1">
      <protection locked="0"/>
    </xf>
    <xf numFmtId="0" fontId="0" fillId="0" borderId="0" xfId="0" applyAlignment="1">
      <alignment horizontal="left"/>
    </xf>
    <xf numFmtId="0" fontId="12" fillId="0" borderId="1" xfId="0" applyFont="1" applyBorder="1" applyAlignment="1">
      <alignment horizontal="center"/>
    </xf>
    <xf numFmtId="0" fontId="1" fillId="3"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0" fontId="10" fillId="3" borderId="1" xfId="0" applyFont="1" applyFill="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10" fillId="3" borderId="1" xfId="0" applyFont="1" applyFill="1" applyBorder="1" applyAlignment="1">
      <alignment vertical="center"/>
    </xf>
  </cellXfs>
  <cellStyles count="3">
    <cellStyle name="Besøgt 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733126886807134"/>
          <c:y val="0.0564588832336552"/>
          <c:w val="0.864205260843042"/>
          <c:h val="0.896824201322661"/>
        </c:manualLayout>
      </c:layout>
      <c:scatterChart>
        <c:scatterStyle val="lineMarker"/>
        <c:varyColors val="0"/>
        <c:ser>
          <c:idx val="0"/>
          <c:order val="0"/>
          <c:tx>
            <c:strRef>
              <c:f>Spørgeskema!$G$12:$G$19</c:f>
              <c:strCache>
                <c:ptCount val="1"/>
                <c:pt idx="0">
                  <c:v>EL SF S RV V K DF LA</c:v>
                </c:pt>
              </c:strCache>
            </c:strRef>
          </c:tx>
          <c:spPr>
            <a:ln w="28575">
              <a:noFill/>
            </a:ln>
          </c:spPr>
          <c:dLbls>
            <c:dLbl>
              <c:idx val="0"/>
              <c:layout>
                <c:manualLayout>
                  <c:x val="-0.032181168057211"/>
                  <c:y val="0.0201918223119636"/>
                </c:manualLayout>
              </c:layout>
              <c:tx>
                <c:rich>
                  <a:bodyPr/>
                  <a:lstStyle/>
                  <a:p>
                    <a:r>
                      <a:rPr lang="en-US" b="1" i="1"/>
                      <a:t>EL</a:t>
                    </a:r>
                    <a:endParaRPr lang="en-US"/>
                  </a:p>
                </c:rich>
              </c:tx>
              <c:dLblPos val="r"/>
              <c:showLegendKey val="0"/>
              <c:showVal val="0"/>
              <c:showCatName val="0"/>
              <c:showSerName val="1"/>
              <c:showPercent val="0"/>
              <c:showBubbleSize val="0"/>
            </c:dLbl>
            <c:dLbl>
              <c:idx val="1"/>
              <c:layout>
                <c:manualLayout>
                  <c:x val="-0.00357568533969015"/>
                  <c:y val="-0.0181726400807673"/>
                </c:manualLayout>
              </c:layout>
              <c:tx>
                <c:rich>
                  <a:bodyPr/>
                  <a:lstStyle/>
                  <a:p>
                    <a:r>
                      <a:rPr lang="en-US" b="1" i="1"/>
                      <a:t>SF</a:t>
                    </a:r>
                    <a:endParaRPr lang="en-US"/>
                  </a:p>
                </c:rich>
              </c:tx>
              <c:dLblPos val="r"/>
              <c:showLegendKey val="0"/>
              <c:showVal val="0"/>
              <c:showCatName val="0"/>
              <c:showSerName val="1"/>
              <c:showPercent val="0"/>
              <c:showBubbleSize val="0"/>
            </c:dLbl>
            <c:dLbl>
              <c:idx val="2"/>
              <c:layout>
                <c:manualLayout>
                  <c:x val="-0.00357568533969019"/>
                  <c:y val="-0.0222110045431601"/>
                </c:manualLayout>
              </c:layout>
              <c:tx>
                <c:rich>
                  <a:bodyPr/>
                  <a:lstStyle/>
                  <a:p>
                    <a:r>
                      <a:rPr lang="en-US" b="1" i="1"/>
                      <a:t>S</a:t>
                    </a:r>
                    <a:endParaRPr lang="en-US"/>
                  </a:p>
                </c:rich>
              </c:tx>
              <c:dLblPos val="r"/>
              <c:showLegendKey val="0"/>
              <c:showVal val="0"/>
              <c:showCatName val="0"/>
              <c:showSerName val="1"/>
              <c:showPercent val="0"/>
              <c:showBubbleSize val="0"/>
            </c:dLbl>
            <c:dLbl>
              <c:idx val="3"/>
              <c:layout>
                <c:manualLayout>
                  <c:x val="-0.00476758045292023"/>
                  <c:y val="0.0201918223119637"/>
                </c:manualLayout>
              </c:layout>
              <c:tx>
                <c:rich>
                  <a:bodyPr/>
                  <a:lstStyle/>
                  <a:p>
                    <a:r>
                      <a:rPr lang="en-US" b="1" i="1"/>
                      <a:t>RV</a:t>
                    </a:r>
                    <a:endParaRPr lang="en-US"/>
                  </a:p>
                </c:rich>
              </c:tx>
              <c:dLblPos val="r"/>
              <c:showLegendKey val="0"/>
              <c:showVal val="0"/>
              <c:showCatName val="0"/>
              <c:showSerName val="1"/>
              <c:showPercent val="0"/>
              <c:showBubbleSize val="0"/>
            </c:dLbl>
            <c:dLbl>
              <c:idx val="4"/>
              <c:layout>
                <c:manualLayout>
                  <c:x val="-0.0274135876042909"/>
                  <c:y val="-0.0181726400807673"/>
                </c:manualLayout>
              </c:layout>
              <c:tx>
                <c:rich>
                  <a:bodyPr/>
                  <a:lstStyle/>
                  <a:p>
                    <a:r>
                      <a:rPr lang="en-US" b="1" i="1"/>
                      <a:t>V</a:t>
                    </a:r>
                    <a:endParaRPr lang="en-US"/>
                  </a:p>
                </c:rich>
              </c:tx>
              <c:dLblPos val="r"/>
              <c:showLegendKey val="0"/>
              <c:showVal val="0"/>
              <c:showCatName val="0"/>
              <c:showSerName val="1"/>
              <c:showPercent val="0"/>
              <c:showBubbleSize val="0"/>
            </c:dLbl>
            <c:dLbl>
              <c:idx val="5"/>
              <c:layout>
                <c:manualLayout>
                  <c:x val="-0.0286054827175209"/>
                  <c:y val="0.02221100454316"/>
                </c:manualLayout>
              </c:layout>
              <c:tx>
                <c:rich>
                  <a:bodyPr/>
                  <a:lstStyle/>
                  <a:p>
                    <a:r>
                      <a:rPr lang="en-US" b="1" i="1"/>
                      <a:t>K</a:t>
                    </a:r>
                    <a:endParaRPr lang="en-US"/>
                  </a:p>
                </c:rich>
              </c:tx>
              <c:dLblPos val="r"/>
              <c:showLegendKey val="0"/>
              <c:showVal val="0"/>
              <c:showCatName val="0"/>
              <c:showSerName val="1"/>
              <c:showPercent val="0"/>
              <c:showBubbleSize val="0"/>
            </c:dLbl>
            <c:dLbl>
              <c:idx val="6"/>
              <c:layout>
                <c:manualLayout>
                  <c:x val="-0.00357568533969011"/>
                  <c:y val="-0.0242301867743564"/>
                </c:manualLayout>
              </c:layout>
              <c:tx>
                <c:rich>
                  <a:bodyPr/>
                  <a:lstStyle/>
                  <a:p>
                    <a:r>
                      <a:rPr lang="en-US" b="1" i="1"/>
                      <a:t>DF</a:t>
                    </a:r>
                    <a:endParaRPr lang="en-US"/>
                  </a:p>
                </c:rich>
              </c:tx>
              <c:dLblPos val="r"/>
              <c:showLegendKey val="0"/>
              <c:showVal val="0"/>
              <c:showCatName val="0"/>
              <c:showSerName val="1"/>
              <c:showPercent val="0"/>
              <c:showBubbleSize val="0"/>
            </c:dLbl>
            <c:dLbl>
              <c:idx val="7"/>
              <c:layout>
                <c:manualLayout>
                  <c:x val="0.0"/>
                  <c:y val="-0.02221100454316"/>
                </c:manualLayout>
              </c:layout>
              <c:tx>
                <c:rich>
                  <a:bodyPr/>
                  <a:lstStyle/>
                  <a:p>
                    <a:r>
                      <a:rPr lang="da-DK" b="1" i="1"/>
                      <a:t>LA</a:t>
                    </a:r>
                    <a:endParaRPr lang="da-DK"/>
                  </a:p>
                </c:rich>
              </c:tx>
              <c:dLblPos val="r"/>
              <c:showLegendKey val="0"/>
              <c:showVal val="0"/>
              <c:showCatName val="0"/>
              <c:showSerName val="1"/>
              <c:showPercent val="0"/>
              <c:showBubbleSize val="0"/>
            </c:dLbl>
            <c:txPr>
              <a:bodyPr/>
              <a:lstStyle/>
              <a:p>
                <a:pPr>
                  <a:defRPr b="1" i="1"/>
                </a:pPr>
                <a:endParaRPr lang="da-DK"/>
              </a:p>
            </c:txPr>
            <c:dLblPos val="r"/>
            <c:showLegendKey val="0"/>
            <c:showVal val="0"/>
            <c:showCatName val="0"/>
            <c:showSerName val="1"/>
            <c:showPercent val="0"/>
            <c:showBubbleSize val="0"/>
            <c:showLeaderLines val="0"/>
          </c:dLbls>
          <c:errBars>
            <c:errDir val="x"/>
            <c:errBarType val="both"/>
            <c:errValType val="cust"/>
            <c:noEndCap val="1"/>
            <c:plus>
              <c:numRef>
                <c:f>Spørgeskema!$O$12:$O$19</c:f>
                <c:numCache>
                  <c:formatCode>General</c:formatCode>
                  <c:ptCount val="8"/>
                  <c:pt idx="0">
                    <c:v>0.75</c:v>
                  </c:pt>
                  <c:pt idx="1">
                    <c:v>0.74</c:v>
                  </c:pt>
                  <c:pt idx="2">
                    <c:v>0.79</c:v>
                  </c:pt>
                  <c:pt idx="3">
                    <c:v>0.955</c:v>
                  </c:pt>
                  <c:pt idx="4">
                    <c:v>0.89</c:v>
                  </c:pt>
                  <c:pt idx="5">
                    <c:v>0.83</c:v>
                  </c:pt>
                  <c:pt idx="6">
                    <c:v>0.995</c:v>
                  </c:pt>
                  <c:pt idx="7">
                    <c:v>0.915</c:v>
                  </c:pt>
                </c:numCache>
              </c:numRef>
            </c:plus>
            <c:minus>
              <c:numRef>
                <c:f>Spørgeskema!$O$12:$O$19</c:f>
                <c:numCache>
                  <c:formatCode>General</c:formatCode>
                  <c:ptCount val="8"/>
                  <c:pt idx="0">
                    <c:v>0.75</c:v>
                  </c:pt>
                  <c:pt idx="1">
                    <c:v>0.74</c:v>
                  </c:pt>
                  <c:pt idx="2">
                    <c:v>0.79</c:v>
                  </c:pt>
                  <c:pt idx="3">
                    <c:v>0.955</c:v>
                  </c:pt>
                  <c:pt idx="4">
                    <c:v>0.89</c:v>
                  </c:pt>
                  <c:pt idx="5">
                    <c:v>0.83</c:v>
                  </c:pt>
                  <c:pt idx="6">
                    <c:v>0.995</c:v>
                  </c:pt>
                  <c:pt idx="7">
                    <c:v>0.915</c:v>
                  </c:pt>
                </c:numCache>
              </c:numRef>
            </c:minus>
          </c:errBars>
          <c:errBars>
            <c:errDir val="y"/>
            <c:errBarType val="both"/>
            <c:errValType val="cust"/>
            <c:noEndCap val="1"/>
            <c:plus>
              <c:numRef>
                <c:f>Spørgeskema!$N$12:$N$19</c:f>
                <c:numCache>
                  <c:formatCode>General</c:formatCode>
                  <c:ptCount val="8"/>
                  <c:pt idx="0">
                    <c:v>1.24</c:v>
                  </c:pt>
                  <c:pt idx="1">
                    <c:v>1.135</c:v>
                  </c:pt>
                  <c:pt idx="2">
                    <c:v>1.025</c:v>
                  </c:pt>
                  <c:pt idx="3">
                    <c:v>0.97</c:v>
                  </c:pt>
                  <c:pt idx="4">
                    <c:v>0.8</c:v>
                  </c:pt>
                  <c:pt idx="5">
                    <c:v>0.805</c:v>
                  </c:pt>
                  <c:pt idx="6">
                    <c:v>0.64</c:v>
                  </c:pt>
                  <c:pt idx="7">
                    <c:v>0.875</c:v>
                  </c:pt>
                </c:numCache>
              </c:numRef>
            </c:plus>
            <c:minus>
              <c:numRef>
                <c:f>Spørgeskema!$N$12:$N$19</c:f>
                <c:numCache>
                  <c:formatCode>General</c:formatCode>
                  <c:ptCount val="8"/>
                  <c:pt idx="0">
                    <c:v>1.24</c:v>
                  </c:pt>
                  <c:pt idx="1">
                    <c:v>1.135</c:v>
                  </c:pt>
                  <c:pt idx="2">
                    <c:v>1.025</c:v>
                  </c:pt>
                  <c:pt idx="3">
                    <c:v>0.97</c:v>
                  </c:pt>
                  <c:pt idx="4">
                    <c:v>0.8</c:v>
                  </c:pt>
                  <c:pt idx="5">
                    <c:v>0.805</c:v>
                  </c:pt>
                  <c:pt idx="6">
                    <c:v>0.64</c:v>
                  </c:pt>
                  <c:pt idx="7">
                    <c:v>0.875</c:v>
                  </c:pt>
                </c:numCache>
              </c:numRef>
            </c:minus>
          </c:errBars>
          <c:xVal>
            <c:numRef>
              <c:f>Spørgeskema!$I$12:$I$19</c:f>
              <c:numCache>
                <c:formatCode>General</c:formatCode>
                <c:ptCount val="8"/>
                <c:pt idx="0">
                  <c:v>3.29</c:v>
                </c:pt>
                <c:pt idx="1">
                  <c:v>3.48</c:v>
                </c:pt>
                <c:pt idx="2">
                  <c:v>3.84</c:v>
                </c:pt>
                <c:pt idx="3">
                  <c:v>5.26</c:v>
                </c:pt>
                <c:pt idx="4">
                  <c:v>6.47</c:v>
                </c:pt>
                <c:pt idx="5">
                  <c:v>7.03</c:v>
                </c:pt>
                <c:pt idx="6">
                  <c:v>5.51</c:v>
                </c:pt>
                <c:pt idx="7">
                  <c:v>7.24</c:v>
                </c:pt>
              </c:numCache>
            </c:numRef>
          </c:xVal>
          <c:yVal>
            <c:numRef>
              <c:f>Spørgeskema!$H$12:$H$19</c:f>
              <c:numCache>
                <c:formatCode>General</c:formatCode>
                <c:ptCount val="8"/>
                <c:pt idx="0">
                  <c:v>4.12</c:v>
                </c:pt>
                <c:pt idx="1">
                  <c:v>5.05</c:v>
                </c:pt>
                <c:pt idx="2">
                  <c:v>5.94</c:v>
                </c:pt>
                <c:pt idx="3">
                  <c:v>4.54</c:v>
                </c:pt>
                <c:pt idx="4">
                  <c:v>7.34</c:v>
                </c:pt>
                <c:pt idx="5">
                  <c:v>6.75</c:v>
                </c:pt>
                <c:pt idx="6">
                  <c:v>8.220000000000001</c:v>
                </c:pt>
                <c:pt idx="7">
                  <c:v>7.04</c:v>
                </c:pt>
              </c:numCache>
            </c:numRef>
          </c:yVal>
          <c:smooth val="0"/>
        </c:ser>
        <c:ser>
          <c:idx val="1"/>
          <c:order val="1"/>
          <c:spPr>
            <a:ln w="28575">
              <a:noFill/>
            </a:ln>
          </c:spPr>
          <c:dLbls>
            <c:dLbl>
              <c:idx val="0"/>
              <c:layout/>
              <c:tx>
                <c:rich>
                  <a:bodyPr/>
                  <a:lstStyle/>
                  <a:p>
                    <a:r>
                      <a:rPr lang="en-US" sz="1100" b="1"/>
                      <a:t>DIG</a:t>
                    </a:r>
                  </a:p>
                </c:rich>
              </c:tx>
              <c:dLblPos val="r"/>
              <c:showLegendKey val="0"/>
              <c:showVal val="1"/>
              <c:showCatName val="0"/>
              <c:showSerName val="0"/>
              <c:showPercent val="0"/>
              <c:showBubbleSize val="0"/>
            </c:dLbl>
            <c:dLblPos val="r"/>
            <c:showLegendKey val="0"/>
            <c:showVal val="1"/>
            <c:showCatName val="0"/>
            <c:showSerName val="0"/>
            <c:showPercent val="0"/>
            <c:showBubbleSize val="0"/>
            <c:showLeaderLines val="0"/>
          </c:dLbls>
          <c:xVal>
            <c:numRef>
              <c:f>Spørgeskema!$I$11</c:f>
              <c:numCache>
                <c:formatCode>0.00</c:formatCode>
                <c:ptCount val="1"/>
                <c:pt idx="0">
                  <c:v>5.0</c:v>
                </c:pt>
              </c:numCache>
            </c:numRef>
          </c:xVal>
          <c:yVal>
            <c:numRef>
              <c:f>Spørgeskema!$H$11</c:f>
              <c:numCache>
                <c:formatCode>0.00</c:formatCode>
                <c:ptCount val="1"/>
                <c:pt idx="0">
                  <c:v>5.0</c:v>
                </c:pt>
              </c:numCache>
            </c:numRef>
          </c:yVal>
          <c:smooth val="0"/>
        </c:ser>
        <c:ser>
          <c:idx val="2"/>
          <c:order val="2"/>
          <c:tx>
            <c:strRef>
              <c:f>Spørgeskema!$G$20:$G$51</c:f>
              <c:strCache>
                <c:ptCount val="1"/>
                <c:pt idx="0">
                  <c:v>ELEVER</c:v>
                </c:pt>
              </c:strCache>
            </c:strRef>
          </c:tx>
          <c:spPr>
            <a:ln w="28575">
              <a:noFill/>
            </a:ln>
          </c:spPr>
          <c:xVal>
            <c:numRef>
              <c:f>Spørgeskema!$I$20:$I$81</c:f>
              <c:numCache>
                <c:formatCode>General</c:formatCode>
                <c:ptCount val="62"/>
              </c:numCache>
            </c:numRef>
          </c:xVal>
          <c:yVal>
            <c:numRef>
              <c:f>Spørgeskema!$H$20:$H$73</c:f>
              <c:numCache>
                <c:formatCode>General</c:formatCode>
                <c:ptCount val="54"/>
              </c:numCache>
            </c:numRef>
          </c:yVal>
          <c:smooth val="0"/>
        </c:ser>
        <c:dLbls>
          <c:showLegendKey val="0"/>
          <c:showVal val="0"/>
          <c:showCatName val="0"/>
          <c:showSerName val="0"/>
          <c:showPercent val="0"/>
          <c:showBubbleSize val="0"/>
        </c:dLbls>
        <c:axId val="-2104714248"/>
        <c:axId val="-2104711176"/>
      </c:scatterChart>
      <c:valAx>
        <c:axId val="-2104714248"/>
        <c:scaling>
          <c:orientation val="minMax"/>
          <c:max val="10.0"/>
          <c:min val="0.0"/>
        </c:scaling>
        <c:delete val="0"/>
        <c:axPos val="b"/>
        <c:numFmt formatCode="General" sourceLinked="1"/>
        <c:majorTickMark val="out"/>
        <c:minorTickMark val="none"/>
        <c:tickLblPos val="nextTo"/>
        <c:crossAx val="-2104711176"/>
        <c:crossesAt val="5.0"/>
        <c:crossBetween val="midCat"/>
        <c:majorUnit val="2.0"/>
      </c:valAx>
      <c:valAx>
        <c:axId val="-2104711176"/>
        <c:scaling>
          <c:orientation val="minMax"/>
          <c:max val="10.0"/>
          <c:min val="0.0"/>
        </c:scaling>
        <c:delete val="0"/>
        <c:axPos val="l"/>
        <c:numFmt formatCode="General" sourceLinked="1"/>
        <c:majorTickMark val="out"/>
        <c:minorTickMark val="none"/>
        <c:tickLblPos val="nextTo"/>
        <c:crossAx val="-2104714248"/>
        <c:crossesAt val="5.0"/>
        <c:crossBetween val="midCat"/>
        <c:majorUnit val="2.0"/>
        <c:minorUnit val="0.2"/>
      </c:valAx>
    </c:plotArea>
    <c:plotVisOnly val="1"/>
    <c:dispBlanksAs val="gap"/>
    <c:showDLblsOverMax val="0"/>
  </c:chart>
  <c:printSettings>
    <c:headerFooter/>
    <c:pageMargins b="0.750000000000001" l="0.700000000000001" r="0.700000000000001" t="0.750000000000001"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733126886807134"/>
          <c:y val="0.0564588832336552"/>
          <c:w val="0.864205260843042"/>
          <c:h val="0.896824201322661"/>
        </c:manualLayout>
      </c:layout>
      <c:scatterChart>
        <c:scatterStyle val="lineMarker"/>
        <c:varyColors val="0"/>
        <c:ser>
          <c:idx val="0"/>
          <c:order val="0"/>
          <c:tx>
            <c:strRef>
              <c:f>Spørgeskema!$G$12:$G$19</c:f>
              <c:strCache>
                <c:ptCount val="1"/>
                <c:pt idx="0">
                  <c:v>EL SF S RV V K DF LA</c:v>
                </c:pt>
              </c:strCache>
            </c:strRef>
          </c:tx>
          <c:spPr>
            <a:ln w="28575">
              <a:noFill/>
            </a:ln>
          </c:spPr>
          <c:dLbls>
            <c:dLbl>
              <c:idx val="0"/>
              <c:layout>
                <c:manualLayout>
                  <c:x val="-0.032181168057211"/>
                  <c:y val="0.0201918223119636"/>
                </c:manualLayout>
              </c:layout>
              <c:tx>
                <c:rich>
                  <a:bodyPr/>
                  <a:lstStyle/>
                  <a:p>
                    <a:r>
                      <a:rPr lang="en-US" b="1" i="1"/>
                      <a:t>EL</a:t>
                    </a:r>
                    <a:endParaRPr lang="en-US"/>
                  </a:p>
                </c:rich>
              </c:tx>
              <c:dLblPos val="r"/>
              <c:showLegendKey val="0"/>
              <c:showVal val="0"/>
              <c:showCatName val="0"/>
              <c:showSerName val="1"/>
              <c:showPercent val="0"/>
              <c:showBubbleSize val="0"/>
            </c:dLbl>
            <c:dLbl>
              <c:idx val="1"/>
              <c:layout>
                <c:manualLayout>
                  <c:x val="-0.00238379022646007"/>
                  <c:y val="-0.0181726400807673"/>
                </c:manualLayout>
              </c:layout>
              <c:tx>
                <c:rich>
                  <a:bodyPr/>
                  <a:lstStyle/>
                  <a:p>
                    <a:r>
                      <a:rPr lang="en-US" b="1" i="1"/>
                      <a:t>SF</a:t>
                    </a:r>
                    <a:endParaRPr lang="en-US"/>
                  </a:p>
                </c:rich>
              </c:tx>
              <c:dLblPos val="r"/>
              <c:showLegendKey val="0"/>
              <c:showVal val="0"/>
              <c:showCatName val="0"/>
              <c:showSerName val="1"/>
              <c:showPercent val="0"/>
              <c:showBubbleSize val="0"/>
            </c:dLbl>
            <c:dLbl>
              <c:idx val="2"/>
              <c:layout>
                <c:manualLayout>
                  <c:x val="-0.00357568533969019"/>
                  <c:y val="-0.0222110045431601"/>
                </c:manualLayout>
              </c:layout>
              <c:tx>
                <c:rich>
                  <a:bodyPr/>
                  <a:lstStyle/>
                  <a:p>
                    <a:r>
                      <a:rPr lang="en-US" b="1" i="1"/>
                      <a:t>S</a:t>
                    </a:r>
                    <a:endParaRPr lang="en-US"/>
                  </a:p>
                </c:rich>
              </c:tx>
              <c:dLblPos val="r"/>
              <c:showLegendKey val="0"/>
              <c:showVal val="0"/>
              <c:showCatName val="0"/>
              <c:showSerName val="1"/>
              <c:showPercent val="0"/>
              <c:showBubbleSize val="0"/>
            </c:dLbl>
            <c:dLbl>
              <c:idx val="3"/>
              <c:layout>
                <c:manualLayout>
                  <c:x val="-0.00476758045292023"/>
                  <c:y val="0.0201918223119637"/>
                </c:manualLayout>
              </c:layout>
              <c:tx>
                <c:rich>
                  <a:bodyPr/>
                  <a:lstStyle/>
                  <a:p>
                    <a:r>
                      <a:rPr lang="en-US" b="1" i="1"/>
                      <a:t>RV</a:t>
                    </a:r>
                    <a:endParaRPr lang="en-US"/>
                  </a:p>
                </c:rich>
              </c:tx>
              <c:dLblPos val="r"/>
              <c:showLegendKey val="0"/>
              <c:showVal val="0"/>
              <c:showCatName val="0"/>
              <c:showSerName val="1"/>
              <c:showPercent val="0"/>
              <c:showBubbleSize val="0"/>
            </c:dLbl>
            <c:dLbl>
              <c:idx val="4"/>
              <c:layout>
                <c:manualLayout>
                  <c:x val="-0.0274135876042909"/>
                  <c:y val="-0.0181726400807673"/>
                </c:manualLayout>
              </c:layout>
              <c:tx>
                <c:rich>
                  <a:bodyPr/>
                  <a:lstStyle/>
                  <a:p>
                    <a:r>
                      <a:rPr lang="en-US" b="1" i="1"/>
                      <a:t>V</a:t>
                    </a:r>
                    <a:endParaRPr lang="en-US"/>
                  </a:p>
                </c:rich>
              </c:tx>
              <c:dLblPos val="r"/>
              <c:showLegendKey val="0"/>
              <c:showVal val="0"/>
              <c:showCatName val="0"/>
              <c:showSerName val="1"/>
              <c:showPercent val="0"/>
              <c:showBubbleSize val="0"/>
            </c:dLbl>
            <c:dLbl>
              <c:idx val="5"/>
              <c:layout>
                <c:manualLayout>
                  <c:x val="-0.0286054827175209"/>
                  <c:y val="0.02221100454316"/>
                </c:manualLayout>
              </c:layout>
              <c:tx>
                <c:rich>
                  <a:bodyPr/>
                  <a:lstStyle/>
                  <a:p>
                    <a:r>
                      <a:rPr lang="en-US" b="1" i="1"/>
                      <a:t>K</a:t>
                    </a:r>
                    <a:endParaRPr lang="en-US"/>
                  </a:p>
                </c:rich>
              </c:tx>
              <c:dLblPos val="r"/>
              <c:showLegendKey val="0"/>
              <c:showVal val="0"/>
              <c:showCatName val="0"/>
              <c:showSerName val="1"/>
              <c:showPercent val="0"/>
              <c:showBubbleSize val="0"/>
            </c:dLbl>
            <c:dLbl>
              <c:idx val="6"/>
              <c:layout>
                <c:manualLayout>
                  <c:x val="-0.00357568533969011"/>
                  <c:y val="-0.0242301867743564"/>
                </c:manualLayout>
              </c:layout>
              <c:tx>
                <c:rich>
                  <a:bodyPr/>
                  <a:lstStyle/>
                  <a:p>
                    <a:r>
                      <a:rPr lang="en-US" b="1" i="1"/>
                      <a:t>DF</a:t>
                    </a:r>
                    <a:endParaRPr lang="en-US"/>
                  </a:p>
                </c:rich>
              </c:tx>
              <c:dLblPos val="r"/>
              <c:showLegendKey val="0"/>
              <c:showVal val="0"/>
              <c:showCatName val="0"/>
              <c:showSerName val="1"/>
              <c:showPercent val="0"/>
              <c:showBubbleSize val="0"/>
            </c:dLbl>
            <c:dLbl>
              <c:idx val="7"/>
              <c:layout>
                <c:manualLayout>
                  <c:x val="0.0"/>
                  <c:y val="-0.02221100454316"/>
                </c:manualLayout>
              </c:layout>
              <c:tx>
                <c:rich>
                  <a:bodyPr/>
                  <a:lstStyle/>
                  <a:p>
                    <a:r>
                      <a:rPr lang="da-DK" b="1" i="1"/>
                      <a:t>LA</a:t>
                    </a:r>
                    <a:endParaRPr lang="da-DK"/>
                  </a:p>
                </c:rich>
              </c:tx>
              <c:dLblPos val="r"/>
              <c:showLegendKey val="0"/>
              <c:showVal val="0"/>
              <c:showCatName val="0"/>
              <c:showSerName val="1"/>
              <c:showPercent val="0"/>
              <c:showBubbleSize val="0"/>
            </c:dLbl>
            <c:txPr>
              <a:bodyPr/>
              <a:lstStyle/>
              <a:p>
                <a:pPr>
                  <a:defRPr b="1" i="1"/>
                </a:pPr>
                <a:endParaRPr lang="da-DK"/>
              </a:p>
            </c:txPr>
            <c:dLblPos val="r"/>
            <c:showLegendKey val="0"/>
            <c:showVal val="0"/>
            <c:showCatName val="0"/>
            <c:showSerName val="1"/>
            <c:showPercent val="0"/>
            <c:showBubbleSize val="0"/>
            <c:showLeaderLines val="0"/>
          </c:dLbls>
          <c:xVal>
            <c:numRef>
              <c:f>Spørgeskema!$I$12:$I$19</c:f>
              <c:numCache>
                <c:formatCode>General</c:formatCode>
                <c:ptCount val="8"/>
                <c:pt idx="0">
                  <c:v>3.29</c:v>
                </c:pt>
                <c:pt idx="1">
                  <c:v>3.48</c:v>
                </c:pt>
                <c:pt idx="2">
                  <c:v>3.84</c:v>
                </c:pt>
                <c:pt idx="3">
                  <c:v>5.26</c:v>
                </c:pt>
                <c:pt idx="4">
                  <c:v>6.47</c:v>
                </c:pt>
                <c:pt idx="5">
                  <c:v>7.03</c:v>
                </c:pt>
                <c:pt idx="6">
                  <c:v>5.51</c:v>
                </c:pt>
                <c:pt idx="7">
                  <c:v>7.24</c:v>
                </c:pt>
              </c:numCache>
            </c:numRef>
          </c:xVal>
          <c:yVal>
            <c:numRef>
              <c:f>Spørgeskema!$H$12:$H$19</c:f>
              <c:numCache>
                <c:formatCode>General</c:formatCode>
                <c:ptCount val="8"/>
                <c:pt idx="0">
                  <c:v>4.12</c:v>
                </c:pt>
                <c:pt idx="1">
                  <c:v>5.05</c:v>
                </c:pt>
                <c:pt idx="2">
                  <c:v>5.94</c:v>
                </c:pt>
                <c:pt idx="3">
                  <c:v>4.54</c:v>
                </c:pt>
                <c:pt idx="4">
                  <c:v>7.34</c:v>
                </c:pt>
                <c:pt idx="5">
                  <c:v>6.75</c:v>
                </c:pt>
                <c:pt idx="6">
                  <c:v>8.220000000000001</c:v>
                </c:pt>
                <c:pt idx="7">
                  <c:v>7.04</c:v>
                </c:pt>
              </c:numCache>
            </c:numRef>
          </c:yVal>
          <c:smooth val="0"/>
        </c:ser>
        <c:ser>
          <c:idx val="1"/>
          <c:order val="1"/>
          <c:spPr>
            <a:ln w="28575">
              <a:noFill/>
            </a:ln>
          </c:spPr>
          <c:dLbls>
            <c:dLbl>
              <c:idx val="0"/>
              <c:layout/>
              <c:tx>
                <c:rich>
                  <a:bodyPr/>
                  <a:lstStyle/>
                  <a:p>
                    <a:r>
                      <a:rPr lang="en-US" sz="1100" b="1"/>
                      <a:t>DIG</a:t>
                    </a:r>
                  </a:p>
                </c:rich>
              </c:tx>
              <c:dLblPos val="r"/>
              <c:showLegendKey val="0"/>
              <c:showVal val="1"/>
              <c:showCatName val="0"/>
              <c:showSerName val="0"/>
              <c:showPercent val="0"/>
              <c:showBubbleSize val="0"/>
            </c:dLbl>
            <c:dLblPos val="r"/>
            <c:showLegendKey val="0"/>
            <c:showVal val="1"/>
            <c:showCatName val="0"/>
            <c:showSerName val="0"/>
            <c:showPercent val="0"/>
            <c:showBubbleSize val="0"/>
            <c:showLeaderLines val="0"/>
          </c:dLbls>
          <c:xVal>
            <c:numRef>
              <c:f>Spørgeskema!$I$11</c:f>
              <c:numCache>
                <c:formatCode>0.00</c:formatCode>
                <c:ptCount val="1"/>
                <c:pt idx="0">
                  <c:v>5.0</c:v>
                </c:pt>
              </c:numCache>
            </c:numRef>
          </c:xVal>
          <c:yVal>
            <c:numRef>
              <c:f>Spørgeskema!$H$11</c:f>
              <c:numCache>
                <c:formatCode>0.00</c:formatCode>
                <c:ptCount val="1"/>
                <c:pt idx="0">
                  <c:v>5.0</c:v>
                </c:pt>
              </c:numCache>
            </c:numRef>
          </c:yVal>
          <c:smooth val="0"/>
        </c:ser>
        <c:ser>
          <c:idx val="2"/>
          <c:order val="2"/>
          <c:tx>
            <c:strRef>
              <c:f>Spørgeskema!$G$20:$G$51</c:f>
              <c:strCache>
                <c:ptCount val="1"/>
                <c:pt idx="0">
                  <c:v>ELEVER</c:v>
                </c:pt>
              </c:strCache>
            </c:strRef>
          </c:tx>
          <c:spPr>
            <a:ln w="28575">
              <a:noFill/>
            </a:ln>
          </c:spPr>
          <c:xVal>
            <c:numRef>
              <c:f>Spørgeskema!$I$20:$I$81</c:f>
              <c:numCache>
                <c:formatCode>General</c:formatCode>
                <c:ptCount val="62"/>
              </c:numCache>
            </c:numRef>
          </c:xVal>
          <c:yVal>
            <c:numRef>
              <c:f>Spørgeskema!$H$20:$H$73</c:f>
              <c:numCache>
                <c:formatCode>General</c:formatCode>
                <c:ptCount val="54"/>
              </c:numCache>
            </c:numRef>
          </c:yVal>
          <c:smooth val="0"/>
        </c:ser>
        <c:dLbls>
          <c:showLegendKey val="0"/>
          <c:showVal val="0"/>
          <c:showCatName val="0"/>
          <c:showSerName val="0"/>
          <c:showPercent val="0"/>
          <c:showBubbleSize val="0"/>
        </c:dLbls>
        <c:axId val="-2126344424"/>
        <c:axId val="-2117862664"/>
      </c:scatterChart>
      <c:valAx>
        <c:axId val="-2126344424"/>
        <c:scaling>
          <c:orientation val="minMax"/>
          <c:max val="10.0"/>
          <c:min val="0.0"/>
        </c:scaling>
        <c:delete val="0"/>
        <c:axPos val="b"/>
        <c:numFmt formatCode="General" sourceLinked="1"/>
        <c:majorTickMark val="out"/>
        <c:minorTickMark val="none"/>
        <c:tickLblPos val="nextTo"/>
        <c:crossAx val="-2117862664"/>
        <c:crossesAt val="5.0"/>
        <c:crossBetween val="midCat"/>
        <c:majorUnit val="2.0"/>
      </c:valAx>
      <c:valAx>
        <c:axId val="-2117862664"/>
        <c:scaling>
          <c:orientation val="minMax"/>
          <c:max val="10.0"/>
          <c:min val="0.0"/>
        </c:scaling>
        <c:delete val="0"/>
        <c:axPos val="l"/>
        <c:numFmt formatCode="General" sourceLinked="1"/>
        <c:majorTickMark val="out"/>
        <c:minorTickMark val="none"/>
        <c:tickLblPos val="nextTo"/>
        <c:crossAx val="-2126344424"/>
        <c:crossesAt val="5.0"/>
        <c:crossBetween val="midCat"/>
        <c:majorUnit val="2.0"/>
        <c:minorUnit val="0.2"/>
      </c:valAx>
    </c:plotArea>
    <c:plotVisOnly val="1"/>
    <c:dispBlanksAs val="gap"/>
    <c:showDLblsOverMax val="0"/>
  </c:chart>
  <c:printSettings>
    <c:headerFooter/>
    <c:pageMargins b="0.750000000000001" l="0.700000000000001" r="0.700000000000001" t="0.750000000000001"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hyperlink" Target="http://www.opensamf.dk/din-placering-i-det-politiske-rum/" TargetMode="External"/><Relationship Id="rId2" Type="http://schemas.openxmlformats.org/officeDocument/2006/relationships/hyperlink" Target="#'Se din placering'!A1"/></Relationships>
</file>

<file path=xl/drawings/_rels/drawing2.xml.rels><?xml version="1.0" encoding="UTF-8" standalone="yes"?>
<Relationships xmlns="http://schemas.openxmlformats.org/package/2006/relationships"><Relationship Id="rId3" Type="http://schemas.openxmlformats.org/officeDocument/2006/relationships/hyperlink" Target="#'Hist v&#230;rdipolitik'!A1"/><Relationship Id="rId4" Type="http://schemas.openxmlformats.org/officeDocument/2006/relationships/hyperlink" Target="#'Hist fordelingspolitik'!A1"/><Relationship Id="rId5" Type="http://schemas.openxmlformats.org/officeDocument/2006/relationships/hyperlink" Target="#Sp&#248;rgeskema!A1"/><Relationship Id="rId1" Type="http://schemas.openxmlformats.org/officeDocument/2006/relationships/chart" Target="../charts/chart1.xml"/><Relationship Id="rId2" Type="http://schemas.openxmlformats.org/officeDocument/2006/relationships/hyperlink" Target="#'Se din placering (u. spredning)'!A1"/></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hyperlink" Target="#'Se din placering'!A1"/><Relationship Id="rId3" Type="http://schemas.openxmlformats.org/officeDocument/2006/relationships/hyperlink" Target="#Sp&#248;rgeskema!A1"/></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Se din placering'!A1"/><Relationship Id="rId3" Type="http://schemas.openxmlformats.org/officeDocument/2006/relationships/hyperlink" Target="#'Hist fordelingspolitik'!A1"/></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hyperlink" Target="#'Se din placering'!A1"/><Relationship Id="rId3" Type="http://schemas.openxmlformats.org/officeDocument/2006/relationships/hyperlink" Target="#'Hist v&#230;rdipolitik'!A1"/></Relationships>
</file>

<file path=xl/drawings/drawing1.xml><?xml version="1.0" encoding="utf-8"?>
<xdr:wsDr xmlns:xdr="http://schemas.openxmlformats.org/drawingml/2006/spreadsheetDrawing" xmlns:a="http://schemas.openxmlformats.org/drawingml/2006/main">
  <xdr:oneCellAnchor>
    <xdr:from>
      <xdr:col>0</xdr:col>
      <xdr:colOff>346075</xdr:colOff>
      <xdr:row>10</xdr:row>
      <xdr:rowOff>120906</xdr:rowOff>
    </xdr:from>
    <xdr:ext cx="4962525" cy="5940086"/>
    <xdr:sp macro="" textlink="">
      <xdr:nvSpPr>
        <xdr:cNvPr id="3" name="Tekstboks 2"/>
        <xdr:cNvSpPr txBox="1"/>
      </xdr:nvSpPr>
      <xdr:spPr>
        <a:xfrm>
          <a:off x="346075" y="4464306"/>
          <a:ext cx="4962525" cy="5940086"/>
        </a:xfrm>
        <a:prstGeom prst="rect">
          <a:avLst/>
        </a:prstGeom>
        <a:solidFill>
          <a:schemeClr val="accent3">
            <a:lumMod val="20000"/>
            <a:lumOff val="80000"/>
          </a:schemeClr>
        </a:solidFill>
        <a:ln w="28575" cmpd="sng">
          <a:solidFill>
            <a:schemeClr val="tx1"/>
          </a:solidFill>
          <a:prstDash val="sysDash"/>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wrap="square" rtlCol="0" anchor="ctr">
          <a:spAutoFit/>
        </a:bodyPr>
        <a:lstStyle/>
        <a:p>
          <a:r>
            <a:rPr lang="da-DK" sz="2000" b="1" i="1" u="sng"/>
            <a:t>Find din placering</a:t>
          </a:r>
          <a:r>
            <a:rPr lang="da-DK" sz="2000" b="1" i="1" u="sng" baseline="0"/>
            <a:t> i det politiske rum!</a:t>
          </a:r>
        </a:p>
        <a:p>
          <a:r>
            <a:rPr lang="da-DK" sz="1200"/>
            <a:t>1) Svar</a:t>
          </a:r>
          <a:r>
            <a:rPr lang="da-DK" sz="1200" baseline="0"/>
            <a:t> på alle otte spørgsmål ovenfor. </a:t>
          </a:r>
        </a:p>
        <a:p>
          <a:r>
            <a:rPr lang="da-DK" sz="1200" i="1" baseline="0"/>
            <a:t>(Klik på det første svar og derefter de to pile som dukker op i hjørnet)</a:t>
          </a:r>
        </a:p>
        <a:p>
          <a:r>
            <a:rPr lang="da-DK" sz="1200" baseline="0"/>
            <a:t>2) Klik på fanen "Se din placering" og find dig selv.</a:t>
          </a:r>
        </a:p>
        <a:p>
          <a:r>
            <a:rPr lang="da-DK" sz="1200" baseline="0"/>
            <a:t>3) Få din lærer til at skrive alle jeres koordinater ind i de sorte felter, så I kan se hele klassens i det politiske rum.</a:t>
          </a:r>
        </a:p>
        <a:p>
          <a:endParaRPr lang="da-DK" sz="1200" baseline="0"/>
        </a:p>
        <a:p>
          <a:r>
            <a:rPr lang="da-DK" sz="1200" baseline="0"/>
            <a:t>Spørgsmålene stammer fra valgundersøgelsen 2011 (YouGov) og er dem der anvendes til at placere partiernes vælgere i det politiske rum. Dataet fra partiernes vælgere er fra folketingsvalget 2011. Partiernes placering er således et udtryk for den gennemsnitlige placering inden for partiernes vælgere. Derfor vil man i nogle tilfælde også ligge et stykke fra ens parti, da det er gennemsnitsberegninger partierne er baseret på. </a:t>
          </a:r>
        </a:p>
        <a:p>
          <a:endParaRPr lang="da-DK" sz="1200" baseline="0"/>
        </a:p>
        <a:p>
          <a:r>
            <a:rPr lang="da-DK" sz="1200" baseline="0"/>
            <a:t>Ud over at se på hvem man ligger tæt på, er det også vigtigt at se på hvem man ligger på linje med, det er nemlig dem man deler holdninger med på den enkelte dimension. Det er muligt at være enig med et parti på de fordelingspolitiske spørgsmål og ikke nødvendigvis de værdipolitiske spørgsmål. </a:t>
          </a:r>
        </a:p>
        <a:p>
          <a:endParaRPr lang="da-DK" sz="1200" baseline="0"/>
        </a:p>
        <a:p>
          <a:r>
            <a:rPr lang="da-DK" sz="1200" baseline="0"/>
            <a:t>Undrer det dig, at DF ligger nogenlunde i midten på den fordelingspolitiske akse? Deres placering kan skyldes, at vælgerne i højere grad stemmer på partiet ud fra deres værdipolitik og ikke deres fordelingspolitik. Der kan derfor være stor spredning i mellem DF's vælgere på den fordelingspolitiske akse, nogle er højreorienteret andre er venstreorienteret, hvilket giver et gennemsnit i midten. Det er derimod mindre sandsynligt at nogen er værdipolitisk venstreorienteret derfor ligger den gennemsnitlig placering markant til højre. Du kan se partiernes spredning på næste fane.</a:t>
          </a:r>
        </a:p>
        <a:p>
          <a:endParaRPr lang="da-DK" sz="1200" baseline="0"/>
        </a:p>
        <a:p>
          <a:pPr algn="r"/>
          <a:r>
            <a:rPr lang="da-DK" sz="1200" b="1" i="1" baseline="0"/>
            <a:t>Kenneth Madsen</a:t>
          </a:r>
        </a:p>
        <a:p>
          <a:pPr algn="r"/>
          <a:r>
            <a:rPr lang="da-DK" sz="1200" b="1" i="1" baseline="0"/>
            <a:t>Marselisborg Gymnasium</a:t>
          </a:r>
          <a:endParaRPr lang="da-DK" sz="1200" b="1" i="1"/>
        </a:p>
      </xdr:txBody>
    </xdr:sp>
    <xdr:clientData/>
  </xdr:oneCellAnchor>
  <xdr:twoCellAnchor>
    <xdr:from>
      <xdr:col>1</xdr:col>
      <xdr:colOff>762000</xdr:colOff>
      <xdr:row>10</xdr:row>
      <xdr:rowOff>12700</xdr:rowOff>
    </xdr:from>
    <xdr:to>
      <xdr:col>6</xdr:col>
      <xdr:colOff>25400</xdr:colOff>
      <xdr:row>18</xdr:row>
      <xdr:rowOff>76200</xdr:rowOff>
    </xdr:to>
    <xdr:sp macro="" textlink="">
      <xdr:nvSpPr>
        <xdr:cNvPr id="2" name="Tekstfelt 1"/>
        <xdr:cNvSpPr txBox="1"/>
      </xdr:nvSpPr>
      <xdr:spPr>
        <a:xfrm>
          <a:off x="6743700" y="3670300"/>
          <a:ext cx="3746500" cy="1536700"/>
        </a:xfrm>
        <a:prstGeom prst="rect">
          <a:avLst/>
        </a:prstGeom>
        <a:solidFill>
          <a:schemeClr val="accent5">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a:t>Du</a:t>
          </a:r>
          <a:r>
            <a:rPr lang="da-DK" sz="1200" baseline="0"/>
            <a:t> kan se dine koordinater (placering) med </a:t>
          </a:r>
          <a:r>
            <a:rPr lang="da-DK" sz="1200" baseline="0">
              <a:solidFill>
                <a:srgbClr val="FF0000"/>
              </a:solidFill>
            </a:rPr>
            <a:t>rød</a:t>
          </a:r>
          <a:r>
            <a:rPr lang="da-DK" sz="1200" baseline="0"/>
            <a:t> til højre.</a:t>
          </a:r>
          <a:endParaRPr lang="da-DK" sz="1200"/>
        </a:p>
        <a:p>
          <a:r>
            <a:rPr lang="da-DK" sz="1200"/>
            <a:t>I de sorte felte kan andre elevernes placering indskrives, de</a:t>
          </a:r>
          <a:r>
            <a:rPr lang="da-DK" sz="1200" baseline="0"/>
            <a:t> vil optræde som grønne trekanter på arket "Se din placering".</a:t>
          </a:r>
        </a:p>
        <a:p>
          <a:endParaRPr lang="da-DK" sz="1200" baseline="0"/>
        </a:p>
        <a:p>
          <a:r>
            <a:rPr lang="da-DK" sz="1200" baseline="0"/>
            <a:t>Der kan kun skrives i de sorte felter, hvor der er plads til 37 elever.</a:t>
          </a:r>
          <a:endParaRPr lang="da-DK" sz="1200"/>
        </a:p>
      </xdr:txBody>
    </xdr:sp>
    <xdr:clientData/>
  </xdr:twoCellAnchor>
  <xdr:twoCellAnchor>
    <xdr:from>
      <xdr:col>1</xdr:col>
      <xdr:colOff>749300</xdr:colOff>
      <xdr:row>27</xdr:row>
      <xdr:rowOff>88900</xdr:rowOff>
    </xdr:from>
    <xdr:to>
      <xdr:col>6</xdr:col>
      <xdr:colOff>12700</xdr:colOff>
      <xdr:row>35</xdr:row>
      <xdr:rowOff>38100</xdr:rowOff>
    </xdr:to>
    <xdr:sp macro="" textlink="">
      <xdr:nvSpPr>
        <xdr:cNvPr id="4" name="Tekstfelt 3">
          <a:hlinkClick xmlns:r="http://schemas.openxmlformats.org/officeDocument/2006/relationships" r:id="rId1"/>
        </xdr:cNvPr>
        <xdr:cNvSpPr txBox="1"/>
      </xdr:nvSpPr>
      <xdr:spPr>
        <a:xfrm>
          <a:off x="6731000" y="6832600"/>
          <a:ext cx="3746500" cy="1371600"/>
        </a:xfrm>
        <a:prstGeom prst="rect">
          <a:avLst/>
        </a:prstGeom>
        <a:solidFill>
          <a:schemeClr val="bg1"/>
        </a:solidFill>
        <a:ln w="28575" cmpd="sng">
          <a:solidFill>
            <a:schemeClr val="tx2"/>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2800" b="1" i="1" u="sng"/>
            <a:t>For opdateringer m.m.</a:t>
          </a:r>
          <a:r>
            <a:rPr lang="da-DK" sz="2800" b="1" i="1" u="sng" baseline="0"/>
            <a:t> </a:t>
          </a:r>
        </a:p>
        <a:p>
          <a:pPr algn="ctr"/>
          <a:r>
            <a:rPr lang="da-DK" sz="2400" u="none" baseline="0"/>
            <a:t>B</a:t>
          </a:r>
          <a:r>
            <a:rPr lang="da-DK" sz="2400" baseline="0"/>
            <a:t>esøg www.open</a:t>
          </a:r>
          <a:r>
            <a:rPr lang="da-DK" sz="2400" baseline="0">
              <a:solidFill>
                <a:srgbClr val="FF0000"/>
              </a:solidFill>
            </a:rPr>
            <a:t>samf</a:t>
          </a:r>
          <a:r>
            <a:rPr lang="da-DK" sz="2400" baseline="0"/>
            <a:t>.dk -&gt; </a:t>
          </a:r>
        </a:p>
        <a:p>
          <a:pPr algn="ctr"/>
          <a:r>
            <a:rPr lang="da-DK" sz="2400" baseline="0"/>
            <a:t>Dig i det politiske rum</a:t>
          </a:r>
          <a:endParaRPr lang="da-DK" sz="2400"/>
        </a:p>
      </xdr:txBody>
    </xdr:sp>
    <xdr:clientData/>
  </xdr:twoCellAnchor>
  <xdr:twoCellAnchor>
    <xdr:from>
      <xdr:col>1</xdr:col>
      <xdr:colOff>761999</xdr:colOff>
      <xdr:row>19</xdr:row>
      <xdr:rowOff>0</xdr:rowOff>
    </xdr:from>
    <xdr:to>
      <xdr:col>6</xdr:col>
      <xdr:colOff>20954</xdr:colOff>
      <xdr:row>26</xdr:row>
      <xdr:rowOff>114300</xdr:rowOff>
    </xdr:to>
    <xdr:sp macro="" textlink="">
      <xdr:nvSpPr>
        <xdr:cNvPr id="5" name="Tekstfelt 4">
          <a:hlinkClick xmlns:r="http://schemas.openxmlformats.org/officeDocument/2006/relationships" r:id="rId2"/>
        </xdr:cNvPr>
        <xdr:cNvSpPr txBox="1"/>
      </xdr:nvSpPr>
      <xdr:spPr>
        <a:xfrm>
          <a:off x="6743699" y="5308600"/>
          <a:ext cx="3742055" cy="1371600"/>
        </a:xfrm>
        <a:prstGeom prst="rect">
          <a:avLst/>
        </a:prstGeom>
        <a:solidFill>
          <a:schemeClr val="accent2">
            <a:lumMod val="50000"/>
          </a:schemeClr>
        </a:solidFill>
        <a:ln w="2857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3600" b="1">
              <a:solidFill>
                <a:srgbClr val="FFFFFF"/>
              </a:solidFill>
            </a:rPr>
            <a:t>Tryk her for at se din placering</a:t>
          </a:r>
        </a:p>
      </xdr:txBody>
    </xdr:sp>
    <xdr:clientData/>
  </xdr:twoCellAnchor>
  <xdr:twoCellAnchor>
    <xdr:from>
      <xdr:col>2</xdr:col>
      <xdr:colOff>50800</xdr:colOff>
      <xdr:row>0</xdr:row>
      <xdr:rowOff>127000</xdr:rowOff>
    </xdr:from>
    <xdr:to>
      <xdr:col>14</xdr:col>
      <xdr:colOff>596900</xdr:colOff>
      <xdr:row>9</xdr:row>
      <xdr:rowOff>12700</xdr:rowOff>
    </xdr:to>
    <xdr:sp macro="" textlink="">
      <xdr:nvSpPr>
        <xdr:cNvPr id="6" name="Tekstfelt 5"/>
        <xdr:cNvSpPr txBox="1"/>
      </xdr:nvSpPr>
      <xdr:spPr>
        <a:xfrm>
          <a:off x="7823200" y="127000"/>
          <a:ext cx="10350500" cy="331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Her</a:t>
          </a:r>
          <a:r>
            <a:rPr lang="da-DK" sz="1100" baseline="0"/>
            <a:t>under beregnes din placering</a:t>
          </a:r>
          <a:endParaRPr lang="da-DK" sz="1100"/>
        </a:p>
      </xdr:txBody>
    </xdr:sp>
    <xdr:clientData/>
  </xdr:twoCellAnchor>
  <xdr:twoCellAnchor>
    <xdr:from>
      <xdr:col>10</xdr:col>
      <xdr:colOff>558800</xdr:colOff>
      <xdr:row>9</xdr:row>
      <xdr:rowOff>25400</xdr:rowOff>
    </xdr:from>
    <xdr:to>
      <xdr:col>15</xdr:col>
      <xdr:colOff>241300</xdr:colOff>
      <xdr:row>20</xdr:row>
      <xdr:rowOff>38100</xdr:rowOff>
    </xdr:to>
    <xdr:sp macro="" textlink="">
      <xdr:nvSpPr>
        <xdr:cNvPr id="7" name="Tekstfelt 6"/>
        <xdr:cNvSpPr txBox="1"/>
      </xdr:nvSpPr>
      <xdr:spPr>
        <a:xfrm>
          <a:off x="15049500" y="3454400"/>
          <a:ext cx="3441700" cy="208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Herunder findes</a:t>
          </a:r>
          <a:r>
            <a:rPr lang="da-DK" sz="1100" baseline="0"/>
            <a:t> partiernes spredning</a:t>
          </a: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0</xdr:row>
      <xdr:rowOff>104775</xdr:rowOff>
    </xdr:from>
    <xdr:to>
      <xdr:col>16</xdr:col>
      <xdr:colOff>152400</xdr:colOff>
      <xdr:row>35</xdr:row>
      <xdr:rowOff>171450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254000</xdr:colOff>
      <xdr:row>0</xdr:row>
      <xdr:rowOff>101600</xdr:rowOff>
    </xdr:from>
    <xdr:to>
      <xdr:col>22</xdr:col>
      <xdr:colOff>203200</xdr:colOff>
      <xdr:row>10</xdr:row>
      <xdr:rowOff>165100</xdr:rowOff>
    </xdr:to>
    <xdr:sp macro="" textlink="">
      <xdr:nvSpPr>
        <xdr:cNvPr id="3" name="Tekstfelt 2"/>
        <xdr:cNvSpPr txBox="1"/>
      </xdr:nvSpPr>
      <xdr:spPr>
        <a:xfrm>
          <a:off x="11023600" y="101600"/>
          <a:ext cx="3987800" cy="184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400" b="1"/>
            <a:t>Det</a:t>
          </a:r>
          <a:r>
            <a:rPr lang="da-DK" sz="1400" b="1" baseline="0"/>
            <a:t> politiske rum ved folketingsvalget 2011</a:t>
          </a:r>
          <a:endParaRPr lang="da-DK" sz="1400" b="1"/>
        </a:p>
        <a:p>
          <a:endParaRPr lang="da-DK" sz="1100"/>
        </a:p>
        <a:p>
          <a:r>
            <a:rPr lang="da-DK" sz="1200"/>
            <a:t>- Den </a:t>
          </a:r>
          <a:r>
            <a:rPr lang="da-DK" sz="1200">
              <a:solidFill>
                <a:schemeClr val="accent2">
                  <a:lumMod val="75000"/>
                </a:schemeClr>
              </a:solidFill>
            </a:rPr>
            <a:t>røde</a:t>
          </a:r>
          <a:r>
            <a:rPr lang="da-DK" sz="1200" baseline="0"/>
            <a:t> firkant angiver din placering i det politiske rum.</a:t>
          </a:r>
        </a:p>
        <a:p>
          <a:endParaRPr lang="da-DK" sz="1200" baseline="0"/>
        </a:p>
        <a:p>
          <a:r>
            <a:rPr lang="da-DK" sz="1200" baseline="0"/>
            <a:t>- Partiernes vælgere er angivet ved de </a:t>
          </a:r>
          <a:r>
            <a:rPr lang="da-DK" sz="1200" baseline="0">
              <a:solidFill>
                <a:schemeClr val="accent1">
                  <a:lumMod val="75000"/>
                </a:schemeClr>
              </a:solidFill>
            </a:rPr>
            <a:t>blå</a:t>
          </a:r>
          <a:r>
            <a:rPr lang="da-DK" sz="1200" baseline="0"/>
            <a:t> firkanter. </a:t>
          </a:r>
        </a:p>
        <a:p>
          <a:pPr lvl="1"/>
          <a:r>
            <a:rPr lang="da-DK" sz="1200" baseline="0"/>
            <a:t>- Stregerne der går ud fra de enkelte partier, angiver hvor 68 % af partiets vælgere placerer sig i det politiske rum. </a:t>
          </a:r>
        </a:p>
        <a:p>
          <a:pPr lvl="1"/>
          <a:r>
            <a:rPr lang="da-DK" sz="1200" baseline="0"/>
            <a:t>- Centrum angiver vælgernes gennemsnit for partiet.</a:t>
          </a:r>
        </a:p>
        <a:p>
          <a:pPr lvl="1"/>
          <a:endParaRPr lang="da-DK" sz="1200" baseline="0"/>
        </a:p>
      </xdr:txBody>
    </xdr:sp>
    <xdr:clientData/>
  </xdr:twoCellAnchor>
  <xdr:twoCellAnchor>
    <xdr:from>
      <xdr:col>16</xdr:col>
      <xdr:colOff>254000</xdr:colOff>
      <xdr:row>11</xdr:row>
      <xdr:rowOff>76200</xdr:rowOff>
    </xdr:from>
    <xdr:to>
      <xdr:col>21</xdr:col>
      <xdr:colOff>279400</xdr:colOff>
      <xdr:row>14</xdr:row>
      <xdr:rowOff>12700</xdr:rowOff>
    </xdr:to>
    <xdr:sp macro="" textlink="">
      <xdr:nvSpPr>
        <xdr:cNvPr id="4" name="Tekstfelt 3">
          <a:hlinkClick xmlns:r="http://schemas.openxmlformats.org/officeDocument/2006/relationships" r:id="rId2"/>
        </xdr:cNvPr>
        <xdr:cNvSpPr txBox="1"/>
      </xdr:nvSpPr>
      <xdr:spPr>
        <a:xfrm>
          <a:off x="11023600" y="2032000"/>
          <a:ext cx="3390900" cy="469900"/>
        </a:xfrm>
        <a:prstGeom prst="rect">
          <a:avLst/>
        </a:prstGeom>
        <a:solidFill>
          <a:schemeClr val="accent1">
            <a:lumMod val="5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solidFill>
                <a:schemeClr val="bg1"/>
              </a:solidFill>
            </a:rPr>
            <a:t>Gå til næste fane, hvis du ikke vil have stregerne (vælgernes spredning)</a:t>
          </a:r>
        </a:p>
        <a:p>
          <a:endParaRPr lang="da-DK" sz="1100"/>
        </a:p>
      </xdr:txBody>
    </xdr:sp>
    <xdr:clientData/>
  </xdr:twoCellAnchor>
  <xdr:twoCellAnchor>
    <xdr:from>
      <xdr:col>16</xdr:col>
      <xdr:colOff>266700</xdr:colOff>
      <xdr:row>29</xdr:row>
      <xdr:rowOff>0</xdr:rowOff>
    </xdr:from>
    <xdr:to>
      <xdr:col>22</xdr:col>
      <xdr:colOff>215900</xdr:colOff>
      <xdr:row>36</xdr:row>
      <xdr:rowOff>0</xdr:rowOff>
    </xdr:to>
    <xdr:sp macro="" textlink="">
      <xdr:nvSpPr>
        <xdr:cNvPr id="5" name="Tekstfelt 4"/>
        <xdr:cNvSpPr txBox="1"/>
      </xdr:nvSpPr>
      <xdr:spPr>
        <a:xfrm>
          <a:off x="11036300" y="5156200"/>
          <a:ext cx="398780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Om dataet</a:t>
          </a:r>
          <a:endParaRPr lang="da-DK" sz="1050" b="0" baseline="0"/>
        </a:p>
        <a:p>
          <a:endParaRPr lang="da-DK" sz="1050" b="0" baseline="0"/>
        </a:p>
        <a:p>
          <a:r>
            <a:rPr lang="da-DK" sz="1050" b="0" baseline="0"/>
            <a:t>Partiernes placering og spredning er beregnet ud fra datasættet "Valgundersøgelsen 2011 (YouGov)" i SPSS. </a:t>
          </a:r>
        </a:p>
        <a:p>
          <a:r>
            <a:rPr lang="da-DK" sz="1050" b="0" baseline="0"/>
            <a:t>Jeg har foretaget rekodning og brugt samme beregningsmetode som i dette regneark. Herefter er partiernes gennemsnit og spredning kopieret over i dette regneark.</a:t>
          </a:r>
          <a:endParaRPr lang="da-DK" sz="1200" baseline="0"/>
        </a:p>
      </xdr:txBody>
    </xdr:sp>
    <xdr:clientData/>
  </xdr:twoCellAnchor>
  <xdr:twoCellAnchor>
    <xdr:from>
      <xdr:col>16</xdr:col>
      <xdr:colOff>266700</xdr:colOff>
      <xdr:row>16</xdr:row>
      <xdr:rowOff>63500</xdr:rowOff>
    </xdr:from>
    <xdr:to>
      <xdr:col>22</xdr:col>
      <xdr:colOff>203200</xdr:colOff>
      <xdr:row>18</xdr:row>
      <xdr:rowOff>165100</xdr:rowOff>
    </xdr:to>
    <xdr:sp macro="" textlink="">
      <xdr:nvSpPr>
        <xdr:cNvPr id="6" name="Tekstfelt 5"/>
        <xdr:cNvSpPr txBox="1"/>
      </xdr:nvSpPr>
      <xdr:spPr>
        <a:xfrm>
          <a:off x="11036300" y="2908300"/>
          <a:ext cx="3975100" cy="457200"/>
        </a:xfrm>
        <a:prstGeom prst="rect">
          <a:avLst/>
        </a:prstGeom>
        <a:solidFill>
          <a:schemeClr val="accent5">
            <a:lumMod val="20000"/>
            <a:lumOff val="80000"/>
          </a:schemeClr>
        </a:solidFill>
        <a:ln w="9525" cmpd="sng">
          <a:solidFill>
            <a:schemeClr val="tx1"/>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a:t>Du kan klikke neden</a:t>
          </a:r>
          <a:r>
            <a:rPr lang="da-DK" sz="1200" baseline="0"/>
            <a:t>for</a:t>
          </a:r>
          <a:r>
            <a:rPr lang="da-DK" sz="1200"/>
            <a:t>, hvis du vil se et histogram</a:t>
          </a:r>
          <a:r>
            <a:rPr lang="da-DK" sz="1200" baseline="0"/>
            <a:t> over vælgernes spredning inden for partierne.</a:t>
          </a:r>
          <a:endParaRPr lang="da-DK" sz="1200"/>
        </a:p>
      </xdr:txBody>
    </xdr:sp>
    <xdr:clientData/>
  </xdr:twoCellAnchor>
  <xdr:twoCellAnchor>
    <xdr:from>
      <xdr:col>16</xdr:col>
      <xdr:colOff>279400</xdr:colOff>
      <xdr:row>19</xdr:row>
      <xdr:rowOff>114300</xdr:rowOff>
    </xdr:from>
    <xdr:to>
      <xdr:col>19</xdr:col>
      <xdr:colOff>190500</xdr:colOff>
      <xdr:row>22</xdr:row>
      <xdr:rowOff>38100</xdr:rowOff>
    </xdr:to>
    <xdr:sp macro="" textlink="">
      <xdr:nvSpPr>
        <xdr:cNvPr id="7" name="Tekstfelt 6">
          <a:hlinkClick xmlns:r="http://schemas.openxmlformats.org/officeDocument/2006/relationships" r:id="rId3"/>
        </xdr:cNvPr>
        <xdr:cNvSpPr txBox="1"/>
      </xdr:nvSpPr>
      <xdr:spPr>
        <a:xfrm>
          <a:off x="11049000" y="3492500"/>
          <a:ext cx="1930400" cy="457200"/>
        </a:xfrm>
        <a:prstGeom prst="rect">
          <a:avLst/>
        </a:prstGeom>
        <a:solidFill>
          <a:schemeClr val="accent4">
            <a:lumMod val="40000"/>
            <a:lumOff val="6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200" b="1"/>
            <a:t>Spredning</a:t>
          </a:r>
          <a:r>
            <a:rPr lang="da-DK" sz="1200" b="1" baseline="0"/>
            <a:t> værdipolitik</a:t>
          </a:r>
          <a:endParaRPr lang="da-DK" sz="1200" b="1"/>
        </a:p>
      </xdr:txBody>
    </xdr:sp>
    <xdr:clientData/>
  </xdr:twoCellAnchor>
  <xdr:twoCellAnchor>
    <xdr:from>
      <xdr:col>19</xdr:col>
      <xdr:colOff>292100</xdr:colOff>
      <xdr:row>19</xdr:row>
      <xdr:rowOff>114300</xdr:rowOff>
    </xdr:from>
    <xdr:to>
      <xdr:col>22</xdr:col>
      <xdr:colOff>203200</xdr:colOff>
      <xdr:row>22</xdr:row>
      <xdr:rowOff>38100</xdr:rowOff>
    </xdr:to>
    <xdr:sp macro="" textlink="">
      <xdr:nvSpPr>
        <xdr:cNvPr id="8" name="Tekstfelt 7">
          <a:hlinkClick xmlns:r="http://schemas.openxmlformats.org/officeDocument/2006/relationships" r:id="rId4"/>
        </xdr:cNvPr>
        <xdr:cNvSpPr txBox="1"/>
      </xdr:nvSpPr>
      <xdr:spPr>
        <a:xfrm>
          <a:off x="13081000" y="3492500"/>
          <a:ext cx="1930400" cy="457200"/>
        </a:xfrm>
        <a:prstGeom prst="rect">
          <a:avLst/>
        </a:prstGeom>
        <a:solidFill>
          <a:schemeClr val="accent6">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200" b="1"/>
            <a:t>Spredning</a:t>
          </a:r>
          <a:r>
            <a:rPr lang="da-DK" sz="1200" b="1" baseline="0"/>
            <a:t> fordelingspolitik</a:t>
          </a:r>
          <a:endParaRPr lang="da-DK" sz="1200" b="1"/>
        </a:p>
      </xdr:txBody>
    </xdr:sp>
    <xdr:clientData/>
  </xdr:twoCellAnchor>
  <xdr:twoCellAnchor>
    <xdr:from>
      <xdr:col>0</xdr:col>
      <xdr:colOff>0</xdr:colOff>
      <xdr:row>0</xdr:row>
      <xdr:rowOff>0</xdr:rowOff>
    </xdr:from>
    <xdr:to>
      <xdr:col>3</xdr:col>
      <xdr:colOff>279400</xdr:colOff>
      <xdr:row>2</xdr:row>
      <xdr:rowOff>101600</xdr:rowOff>
    </xdr:to>
    <xdr:sp macro="" textlink="">
      <xdr:nvSpPr>
        <xdr:cNvPr id="9" name="Tekstfelt 8">
          <a:hlinkClick xmlns:r="http://schemas.openxmlformats.org/officeDocument/2006/relationships" r:id="rId5"/>
        </xdr:cNvPr>
        <xdr:cNvSpPr txBox="1"/>
      </xdr:nvSpPr>
      <xdr:spPr>
        <a:xfrm>
          <a:off x="0" y="0"/>
          <a:ext cx="2298700" cy="457200"/>
        </a:xfrm>
        <a:prstGeom prst="rect">
          <a:avLst/>
        </a:prstGeom>
        <a:solidFill>
          <a:schemeClr val="tx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600" b="1">
              <a:solidFill>
                <a:srgbClr val="FFFFFF"/>
              </a:solidFill>
            </a:rPr>
            <a:t>Tilbage til spørgeskema</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0.87747</cdr:x>
      <cdr:y>0.42652</cdr:y>
    </cdr:from>
    <cdr:to>
      <cdr:x>1</cdr:x>
      <cdr:y>0.48939</cdr:y>
    </cdr:to>
    <cdr:sp macro="" textlink="">
      <cdr:nvSpPr>
        <cdr:cNvPr id="2" name="Tekstboks 1"/>
        <cdr:cNvSpPr txBox="1"/>
      </cdr:nvSpPr>
      <cdr:spPr>
        <a:xfrm xmlns:a="http://schemas.openxmlformats.org/drawingml/2006/main">
          <a:off x="8458197" y="2872241"/>
          <a:ext cx="1181103" cy="423409"/>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da-DK" sz="1100">
              <a:solidFill>
                <a:schemeClr val="tx2"/>
              </a:solidFill>
            </a:rPr>
            <a:t>Fordelingspolitisk</a:t>
          </a:r>
        </a:p>
        <a:p xmlns:a="http://schemas.openxmlformats.org/drawingml/2006/main">
          <a:r>
            <a:rPr lang="da-DK" sz="1100">
              <a:solidFill>
                <a:schemeClr val="tx2"/>
              </a:solidFill>
            </a:rPr>
            <a:t>Højre</a:t>
          </a:r>
        </a:p>
      </cdr:txBody>
    </cdr:sp>
  </cdr:relSizeAnchor>
  <cdr:relSizeAnchor xmlns:cdr="http://schemas.openxmlformats.org/drawingml/2006/chartDrawing">
    <cdr:from>
      <cdr:x>0.00785</cdr:x>
      <cdr:y>0.45086</cdr:y>
    </cdr:from>
    <cdr:to>
      <cdr:x>0.14657</cdr:x>
      <cdr:y>0.55645</cdr:y>
    </cdr:to>
    <cdr:sp macro="" textlink="">
      <cdr:nvSpPr>
        <cdr:cNvPr id="3" name="Tekstboks 1"/>
        <cdr:cNvSpPr txBox="1"/>
      </cdr:nvSpPr>
      <cdr:spPr>
        <a:xfrm xmlns:a="http://schemas.openxmlformats.org/drawingml/2006/main">
          <a:off x="75630" y="3036156"/>
          <a:ext cx="1337164" cy="7110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da-DK" sz="1100">
              <a:solidFill>
                <a:schemeClr val="accent2"/>
              </a:solidFill>
            </a:rPr>
            <a:t>Fordelingspolitisk</a:t>
          </a:r>
        </a:p>
        <a:p xmlns:a="http://schemas.openxmlformats.org/drawingml/2006/main">
          <a:r>
            <a:rPr lang="da-DK" sz="1100">
              <a:solidFill>
                <a:schemeClr val="accent2"/>
              </a:solidFill>
            </a:rPr>
            <a:t>Venstre</a:t>
          </a:r>
        </a:p>
      </cdr:txBody>
    </cdr:sp>
  </cdr:relSizeAnchor>
  <cdr:relSizeAnchor xmlns:cdr="http://schemas.openxmlformats.org/drawingml/2006/chartDrawing">
    <cdr:from>
      <cdr:x>0.34967</cdr:x>
      <cdr:y>0.00141</cdr:y>
    </cdr:from>
    <cdr:to>
      <cdr:x>0.48839</cdr:x>
      <cdr:y>0.08062</cdr:y>
    </cdr:to>
    <cdr:sp macro="" textlink="">
      <cdr:nvSpPr>
        <cdr:cNvPr id="4" name="Tekstboks 1"/>
        <cdr:cNvSpPr txBox="1"/>
      </cdr:nvSpPr>
      <cdr:spPr>
        <a:xfrm xmlns:a="http://schemas.openxmlformats.org/drawingml/2006/main">
          <a:off x="3370563" y="9525"/>
          <a:ext cx="1337163" cy="533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da-DK" sz="1100"/>
            <a:t>Værdipolitisk</a:t>
          </a:r>
        </a:p>
        <a:p xmlns:a="http://schemas.openxmlformats.org/drawingml/2006/main">
          <a:r>
            <a:rPr lang="da-DK" sz="1100"/>
            <a:t>Højre</a:t>
          </a:r>
        </a:p>
      </cdr:txBody>
    </cdr:sp>
  </cdr:relSizeAnchor>
  <cdr:relSizeAnchor xmlns:cdr="http://schemas.openxmlformats.org/drawingml/2006/chartDrawing">
    <cdr:from>
      <cdr:x>0.52756</cdr:x>
      <cdr:y>0.92341</cdr:y>
    </cdr:from>
    <cdr:to>
      <cdr:x>0.66628</cdr:x>
      <cdr:y>0.98586</cdr:y>
    </cdr:to>
    <cdr:sp macro="" textlink="">
      <cdr:nvSpPr>
        <cdr:cNvPr id="5" name="Tekstboks 1"/>
        <cdr:cNvSpPr txBox="1"/>
      </cdr:nvSpPr>
      <cdr:spPr>
        <a:xfrm xmlns:a="http://schemas.openxmlformats.org/drawingml/2006/main">
          <a:off x="5085261" y="6218434"/>
          <a:ext cx="1337260" cy="4204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da-DK" sz="1100">
              <a:solidFill>
                <a:schemeClr val="accent4"/>
              </a:solidFill>
            </a:rPr>
            <a:t>Værdipolitisk</a:t>
          </a:r>
        </a:p>
        <a:p xmlns:a="http://schemas.openxmlformats.org/drawingml/2006/main">
          <a:r>
            <a:rPr lang="da-DK" sz="1100">
              <a:solidFill>
                <a:schemeClr val="accent4"/>
              </a:solidFill>
            </a:rPr>
            <a:t>Venstre</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266700</xdr:colOff>
      <xdr:row>0</xdr:row>
      <xdr:rowOff>104775</xdr:rowOff>
    </xdr:from>
    <xdr:to>
      <xdr:col>16</xdr:col>
      <xdr:colOff>152400</xdr:colOff>
      <xdr:row>35</xdr:row>
      <xdr:rowOff>171450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279400</xdr:colOff>
      <xdr:row>0</xdr:row>
      <xdr:rowOff>114300</xdr:rowOff>
    </xdr:from>
    <xdr:to>
      <xdr:col>22</xdr:col>
      <xdr:colOff>228600</xdr:colOff>
      <xdr:row>10</xdr:row>
      <xdr:rowOff>12700</xdr:rowOff>
    </xdr:to>
    <xdr:sp macro="" textlink="">
      <xdr:nvSpPr>
        <xdr:cNvPr id="3" name="Tekstfelt 2"/>
        <xdr:cNvSpPr txBox="1"/>
      </xdr:nvSpPr>
      <xdr:spPr>
        <a:xfrm>
          <a:off x="11049000" y="114300"/>
          <a:ext cx="398780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400" b="1"/>
            <a:t>Det</a:t>
          </a:r>
          <a:r>
            <a:rPr lang="da-DK" sz="1400" b="1" baseline="0"/>
            <a:t> politiske rum ved folketingsvalget 2011</a:t>
          </a:r>
        </a:p>
        <a:p>
          <a:r>
            <a:rPr lang="da-DK" sz="1400" b="1" baseline="0"/>
            <a:t>Uden spredning</a:t>
          </a:r>
          <a:endParaRPr lang="da-DK" sz="1400" b="1"/>
        </a:p>
        <a:p>
          <a:endParaRPr lang="da-DK" sz="1100"/>
        </a:p>
        <a:p>
          <a:r>
            <a:rPr lang="da-DK" sz="1200"/>
            <a:t>- Den </a:t>
          </a:r>
          <a:r>
            <a:rPr lang="da-DK" sz="1200">
              <a:solidFill>
                <a:schemeClr val="accent2">
                  <a:lumMod val="75000"/>
                </a:schemeClr>
              </a:solidFill>
            </a:rPr>
            <a:t>røde</a:t>
          </a:r>
          <a:r>
            <a:rPr lang="da-DK" sz="1200" baseline="0"/>
            <a:t> firkant angiver din placering i det politiske rum.</a:t>
          </a:r>
        </a:p>
        <a:p>
          <a:endParaRPr lang="da-DK" sz="1200" baseline="0"/>
        </a:p>
        <a:p>
          <a:r>
            <a:rPr lang="da-DK" sz="1200" baseline="0"/>
            <a:t>- Partiernes vælgere er angivet ved de </a:t>
          </a:r>
          <a:r>
            <a:rPr lang="da-DK" sz="1200" baseline="0">
              <a:solidFill>
                <a:schemeClr val="accent1">
                  <a:lumMod val="75000"/>
                </a:schemeClr>
              </a:solidFill>
            </a:rPr>
            <a:t>blå</a:t>
          </a:r>
          <a:r>
            <a:rPr lang="da-DK" sz="1200" baseline="0"/>
            <a:t> firkanter. </a:t>
          </a:r>
        </a:p>
        <a:p>
          <a:pPr lvl="1"/>
          <a:r>
            <a:rPr lang="da-DK" sz="1200" baseline="0"/>
            <a:t>- Centrum angiver vælgernes gennemsnit for partiet.</a:t>
          </a:r>
          <a:endParaRPr lang="da-DK" sz="1200"/>
        </a:p>
      </xdr:txBody>
    </xdr:sp>
    <xdr:clientData/>
  </xdr:twoCellAnchor>
  <xdr:twoCellAnchor>
    <xdr:from>
      <xdr:col>16</xdr:col>
      <xdr:colOff>279400</xdr:colOff>
      <xdr:row>11</xdr:row>
      <xdr:rowOff>0</xdr:rowOff>
    </xdr:from>
    <xdr:to>
      <xdr:col>21</xdr:col>
      <xdr:colOff>304800</xdr:colOff>
      <xdr:row>13</xdr:row>
      <xdr:rowOff>114300</xdr:rowOff>
    </xdr:to>
    <xdr:sp macro="" textlink="">
      <xdr:nvSpPr>
        <xdr:cNvPr id="4" name="Tekstfelt 3">
          <a:hlinkClick xmlns:r="http://schemas.openxmlformats.org/officeDocument/2006/relationships" r:id="rId2"/>
        </xdr:cNvPr>
        <xdr:cNvSpPr txBox="1"/>
      </xdr:nvSpPr>
      <xdr:spPr>
        <a:xfrm>
          <a:off x="11049000" y="1955800"/>
          <a:ext cx="3390900" cy="469900"/>
        </a:xfrm>
        <a:prstGeom prst="rect">
          <a:avLst/>
        </a:prstGeom>
        <a:solidFill>
          <a:schemeClr val="accent3">
            <a:lumMod val="5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solidFill>
                <a:schemeClr val="bg1"/>
              </a:solidFill>
            </a:rPr>
            <a:t>Gå til forrige fane, hvis du</a:t>
          </a:r>
          <a:r>
            <a:rPr lang="da-DK" sz="1100" baseline="0">
              <a:solidFill>
                <a:schemeClr val="bg1"/>
              </a:solidFill>
            </a:rPr>
            <a:t> </a:t>
          </a:r>
          <a:r>
            <a:rPr lang="da-DK" sz="1100">
              <a:solidFill>
                <a:schemeClr val="bg1"/>
              </a:solidFill>
            </a:rPr>
            <a:t>vil have stregerne (vælgernes spredning)</a:t>
          </a:r>
        </a:p>
        <a:p>
          <a:endParaRPr lang="da-DK" sz="1100"/>
        </a:p>
      </xdr:txBody>
    </xdr:sp>
    <xdr:clientData/>
  </xdr:twoCellAnchor>
  <xdr:twoCellAnchor>
    <xdr:from>
      <xdr:col>0</xdr:col>
      <xdr:colOff>0</xdr:colOff>
      <xdr:row>0</xdr:row>
      <xdr:rowOff>0</xdr:rowOff>
    </xdr:from>
    <xdr:to>
      <xdr:col>3</xdr:col>
      <xdr:colOff>279400</xdr:colOff>
      <xdr:row>2</xdr:row>
      <xdr:rowOff>101600</xdr:rowOff>
    </xdr:to>
    <xdr:sp macro="" textlink="">
      <xdr:nvSpPr>
        <xdr:cNvPr id="5" name="Tekstfelt 4">
          <a:hlinkClick xmlns:r="http://schemas.openxmlformats.org/officeDocument/2006/relationships" r:id="rId3"/>
        </xdr:cNvPr>
        <xdr:cNvSpPr txBox="1"/>
      </xdr:nvSpPr>
      <xdr:spPr>
        <a:xfrm>
          <a:off x="0" y="0"/>
          <a:ext cx="2298700" cy="457200"/>
        </a:xfrm>
        <a:prstGeom prst="rect">
          <a:avLst/>
        </a:prstGeom>
        <a:solidFill>
          <a:schemeClr val="tx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600" b="1">
              <a:solidFill>
                <a:srgbClr val="FFFFFF"/>
              </a:solidFill>
            </a:rPr>
            <a:t>Tilbage til spørgeskema</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0.87747</cdr:x>
      <cdr:y>0.42652</cdr:y>
    </cdr:from>
    <cdr:to>
      <cdr:x>1</cdr:x>
      <cdr:y>0.48939</cdr:y>
    </cdr:to>
    <cdr:sp macro="" textlink="">
      <cdr:nvSpPr>
        <cdr:cNvPr id="2" name="Tekstboks 1"/>
        <cdr:cNvSpPr txBox="1"/>
      </cdr:nvSpPr>
      <cdr:spPr>
        <a:xfrm xmlns:a="http://schemas.openxmlformats.org/drawingml/2006/main">
          <a:off x="8458197" y="2872241"/>
          <a:ext cx="1181103" cy="423409"/>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da-DK" sz="1100">
              <a:solidFill>
                <a:schemeClr val="tx2"/>
              </a:solidFill>
            </a:rPr>
            <a:t>Fordelingspolitisk</a:t>
          </a:r>
        </a:p>
        <a:p xmlns:a="http://schemas.openxmlformats.org/drawingml/2006/main">
          <a:r>
            <a:rPr lang="da-DK" sz="1100">
              <a:solidFill>
                <a:schemeClr val="tx2"/>
              </a:solidFill>
            </a:rPr>
            <a:t>Højre</a:t>
          </a:r>
        </a:p>
      </cdr:txBody>
    </cdr:sp>
  </cdr:relSizeAnchor>
  <cdr:relSizeAnchor xmlns:cdr="http://schemas.openxmlformats.org/drawingml/2006/chartDrawing">
    <cdr:from>
      <cdr:x>0.00785</cdr:x>
      <cdr:y>0.45086</cdr:y>
    </cdr:from>
    <cdr:to>
      <cdr:x>0.14657</cdr:x>
      <cdr:y>0.55645</cdr:y>
    </cdr:to>
    <cdr:sp macro="" textlink="">
      <cdr:nvSpPr>
        <cdr:cNvPr id="3" name="Tekstboks 1"/>
        <cdr:cNvSpPr txBox="1"/>
      </cdr:nvSpPr>
      <cdr:spPr>
        <a:xfrm xmlns:a="http://schemas.openxmlformats.org/drawingml/2006/main">
          <a:off x="75630" y="3036156"/>
          <a:ext cx="1337164" cy="7110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da-DK" sz="1100">
              <a:solidFill>
                <a:schemeClr val="accent2"/>
              </a:solidFill>
            </a:rPr>
            <a:t>Fordelingspolitisk</a:t>
          </a:r>
        </a:p>
        <a:p xmlns:a="http://schemas.openxmlformats.org/drawingml/2006/main">
          <a:r>
            <a:rPr lang="da-DK" sz="1100">
              <a:solidFill>
                <a:schemeClr val="accent2"/>
              </a:solidFill>
            </a:rPr>
            <a:t>Venstre</a:t>
          </a:r>
        </a:p>
      </cdr:txBody>
    </cdr:sp>
  </cdr:relSizeAnchor>
  <cdr:relSizeAnchor xmlns:cdr="http://schemas.openxmlformats.org/drawingml/2006/chartDrawing">
    <cdr:from>
      <cdr:x>0.34967</cdr:x>
      <cdr:y>0.00141</cdr:y>
    </cdr:from>
    <cdr:to>
      <cdr:x>0.48839</cdr:x>
      <cdr:y>0.08062</cdr:y>
    </cdr:to>
    <cdr:sp macro="" textlink="">
      <cdr:nvSpPr>
        <cdr:cNvPr id="4" name="Tekstboks 1"/>
        <cdr:cNvSpPr txBox="1"/>
      </cdr:nvSpPr>
      <cdr:spPr>
        <a:xfrm xmlns:a="http://schemas.openxmlformats.org/drawingml/2006/main">
          <a:off x="3370563" y="9525"/>
          <a:ext cx="1337163" cy="533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da-DK" sz="1100"/>
            <a:t>Værdipolitisk</a:t>
          </a:r>
        </a:p>
        <a:p xmlns:a="http://schemas.openxmlformats.org/drawingml/2006/main">
          <a:r>
            <a:rPr lang="da-DK" sz="1100"/>
            <a:t>Højre</a:t>
          </a:r>
        </a:p>
      </cdr:txBody>
    </cdr:sp>
  </cdr:relSizeAnchor>
  <cdr:relSizeAnchor xmlns:cdr="http://schemas.openxmlformats.org/drawingml/2006/chartDrawing">
    <cdr:from>
      <cdr:x>0.52756</cdr:x>
      <cdr:y>0.92341</cdr:y>
    </cdr:from>
    <cdr:to>
      <cdr:x>0.66628</cdr:x>
      <cdr:y>0.98586</cdr:y>
    </cdr:to>
    <cdr:sp macro="" textlink="">
      <cdr:nvSpPr>
        <cdr:cNvPr id="5" name="Tekstboks 1"/>
        <cdr:cNvSpPr txBox="1"/>
      </cdr:nvSpPr>
      <cdr:spPr>
        <a:xfrm xmlns:a="http://schemas.openxmlformats.org/drawingml/2006/main">
          <a:off x="5085261" y="6218434"/>
          <a:ext cx="1337260" cy="4204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da-DK" sz="1100">
              <a:solidFill>
                <a:schemeClr val="accent4"/>
              </a:solidFill>
            </a:rPr>
            <a:t>Værdipolitisk</a:t>
          </a:r>
        </a:p>
        <a:p xmlns:a="http://schemas.openxmlformats.org/drawingml/2006/main">
          <a:r>
            <a:rPr lang="da-DK" sz="1100">
              <a:solidFill>
                <a:schemeClr val="accent4"/>
              </a:solidFill>
            </a:rPr>
            <a:t>Venstre</a:t>
          </a: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558800</xdr:colOff>
      <xdr:row>38</xdr:row>
      <xdr:rowOff>63500</xdr:rowOff>
    </xdr:to>
    <xdr:pic>
      <xdr:nvPicPr>
        <xdr:cNvPr id="2" name="Billede 1"/>
        <xdr:cNvPicPr>
          <a:picLocks noChangeAspect="1"/>
        </xdr:cNvPicPr>
      </xdr:nvPicPr>
      <xdr:blipFill>
        <a:blip xmlns:r="http://schemas.openxmlformats.org/officeDocument/2006/relationships" r:embed="rId1"/>
        <a:stretch>
          <a:fillRect/>
        </a:stretch>
      </xdr:blipFill>
      <xdr:spPr>
        <a:xfrm>
          <a:off x="0" y="0"/>
          <a:ext cx="20370800" cy="6819900"/>
        </a:xfrm>
        <a:prstGeom prst="rect">
          <a:avLst/>
        </a:prstGeom>
      </xdr:spPr>
    </xdr:pic>
    <xdr:clientData/>
  </xdr:twoCellAnchor>
  <xdr:twoCellAnchor>
    <xdr:from>
      <xdr:col>0</xdr:col>
      <xdr:colOff>0</xdr:colOff>
      <xdr:row>0</xdr:row>
      <xdr:rowOff>0</xdr:rowOff>
    </xdr:from>
    <xdr:to>
      <xdr:col>2</xdr:col>
      <xdr:colOff>279400</xdr:colOff>
      <xdr:row>2</xdr:row>
      <xdr:rowOff>101600</xdr:rowOff>
    </xdr:to>
    <xdr:sp macro="" textlink="">
      <xdr:nvSpPr>
        <xdr:cNvPr id="3" name="Tekstfelt 2">
          <a:hlinkClick xmlns:r="http://schemas.openxmlformats.org/officeDocument/2006/relationships" r:id="rId2"/>
        </xdr:cNvPr>
        <xdr:cNvSpPr txBox="1"/>
      </xdr:nvSpPr>
      <xdr:spPr>
        <a:xfrm>
          <a:off x="0" y="0"/>
          <a:ext cx="1930400" cy="457200"/>
        </a:xfrm>
        <a:prstGeom prst="rect">
          <a:avLst/>
        </a:prstGeom>
        <a:solidFill>
          <a:schemeClr val="tx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600" b="1">
              <a:solidFill>
                <a:srgbClr val="FFFFFF"/>
              </a:solidFill>
            </a:rPr>
            <a:t>Tilbage</a:t>
          </a:r>
        </a:p>
      </xdr:txBody>
    </xdr:sp>
    <xdr:clientData/>
  </xdr:twoCellAnchor>
  <xdr:twoCellAnchor>
    <xdr:from>
      <xdr:col>2</xdr:col>
      <xdr:colOff>419100</xdr:colOff>
      <xdr:row>0</xdr:row>
      <xdr:rowOff>12700</xdr:rowOff>
    </xdr:from>
    <xdr:to>
      <xdr:col>4</xdr:col>
      <xdr:colOff>698500</xdr:colOff>
      <xdr:row>2</xdr:row>
      <xdr:rowOff>114300</xdr:rowOff>
    </xdr:to>
    <xdr:sp macro="" textlink="">
      <xdr:nvSpPr>
        <xdr:cNvPr id="4" name="Tekstfelt 3">
          <a:hlinkClick xmlns:r="http://schemas.openxmlformats.org/officeDocument/2006/relationships" r:id="rId3"/>
        </xdr:cNvPr>
        <xdr:cNvSpPr txBox="1"/>
      </xdr:nvSpPr>
      <xdr:spPr>
        <a:xfrm>
          <a:off x="2070100" y="12700"/>
          <a:ext cx="1930400" cy="457200"/>
        </a:xfrm>
        <a:prstGeom prst="rect">
          <a:avLst/>
        </a:prstGeom>
        <a:solidFill>
          <a:schemeClr val="accent6">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200" b="1"/>
            <a:t>Spredning</a:t>
          </a:r>
          <a:r>
            <a:rPr lang="da-DK" sz="1200" b="1" baseline="0"/>
            <a:t> fordelingspolitik</a:t>
          </a:r>
          <a:endParaRPr lang="da-DK" sz="1200" b="1"/>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558800</xdr:colOff>
      <xdr:row>38</xdr:row>
      <xdr:rowOff>0</xdr:rowOff>
    </xdr:to>
    <xdr:pic>
      <xdr:nvPicPr>
        <xdr:cNvPr id="2" name="Billede 1"/>
        <xdr:cNvPicPr>
          <a:picLocks noChangeAspect="1"/>
        </xdr:cNvPicPr>
      </xdr:nvPicPr>
      <xdr:blipFill>
        <a:blip xmlns:r="http://schemas.openxmlformats.org/officeDocument/2006/relationships" r:embed="rId1"/>
        <a:stretch>
          <a:fillRect/>
        </a:stretch>
      </xdr:blipFill>
      <xdr:spPr>
        <a:xfrm>
          <a:off x="0" y="0"/>
          <a:ext cx="20370800" cy="6756400"/>
        </a:xfrm>
        <a:prstGeom prst="rect">
          <a:avLst/>
        </a:prstGeom>
      </xdr:spPr>
    </xdr:pic>
    <xdr:clientData/>
  </xdr:twoCellAnchor>
  <xdr:twoCellAnchor>
    <xdr:from>
      <xdr:col>0</xdr:col>
      <xdr:colOff>0</xdr:colOff>
      <xdr:row>0</xdr:row>
      <xdr:rowOff>0</xdr:rowOff>
    </xdr:from>
    <xdr:to>
      <xdr:col>2</xdr:col>
      <xdr:colOff>279400</xdr:colOff>
      <xdr:row>2</xdr:row>
      <xdr:rowOff>101600</xdr:rowOff>
    </xdr:to>
    <xdr:sp macro="" textlink="">
      <xdr:nvSpPr>
        <xdr:cNvPr id="3" name="Tekstfelt 2">
          <a:hlinkClick xmlns:r="http://schemas.openxmlformats.org/officeDocument/2006/relationships" r:id="rId2"/>
        </xdr:cNvPr>
        <xdr:cNvSpPr txBox="1"/>
      </xdr:nvSpPr>
      <xdr:spPr>
        <a:xfrm>
          <a:off x="0" y="0"/>
          <a:ext cx="1930400" cy="457200"/>
        </a:xfrm>
        <a:prstGeom prst="rect">
          <a:avLst/>
        </a:prstGeom>
        <a:solidFill>
          <a:schemeClr val="tx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600" b="1">
              <a:solidFill>
                <a:srgbClr val="FFFFFF"/>
              </a:solidFill>
            </a:rPr>
            <a:t>Tilbage</a:t>
          </a:r>
        </a:p>
      </xdr:txBody>
    </xdr:sp>
    <xdr:clientData/>
  </xdr:twoCellAnchor>
  <xdr:twoCellAnchor>
    <xdr:from>
      <xdr:col>2</xdr:col>
      <xdr:colOff>431800</xdr:colOff>
      <xdr:row>0</xdr:row>
      <xdr:rowOff>12700</xdr:rowOff>
    </xdr:from>
    <xdr:to>
      <xdr:col>4</xdr:col>
      <xdr:colOff>711200</xdr:colOff>
      <xdr:row>2</xdr:row>
      <xdr:rowOff>114300</xdr:rowOff>
    </xdr:to>
    <xdr:sp macro="" textlink="">
      <xdr:nvSpPr>
        <xdr:cNvPr id="5" name="Tekstfelt 4">
          <a:hlinkClick xmlns:r="http://schemas.openxmlformats.org/officeDocument/2006/relationships" r:id="rId3"/>
        </xdr:cNvPr>
        <xdr:cNvSpPr txBox="1"/>
      </xdr:nvSpPr>
      <xdr:spPr>
        <a:xfrm>
          <a:off x="2082800" y="12700"/>
          <a:ext cx="1930400" cy="457200"/>
        </a:xfrm>
        <a:prstGeom prst="rect">
          <a:avLst/>
        </a:prstGeom>
        <a:solidFill>
          <a:schemeClr val="accent4">
            <a:lumMod val="40000"/>
            <a:lumOff val="6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200" b="1"/>
            <a:t>Spredning</a:t>
          </a:r>
          <a:r>
            <a:rPr lang="da-DK" sz="1200" b="1" baseline="0"/>
            <a:t> værdipolitik</a:t>
          </a:r>
          <a:endParaRPr lang="da-DK" sz="1200" b="1"/>
        </a:p>
      </xdr:txBody>
    </xdr:sp>
    <xdr:clientData/>
  </xdr:twoCellAnchor>
</xdr:wsDr>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abSelected="1" workbookViewId="0">
      <selection activeCell="B2" sqref="B2"/>
    </sheetView>
  </sheetViews>
  <sheetFormatPr baseColWidth="10" defaultColWidth="8.83203125" defaultRowHeight="14" x14ac:dyDescent="0"/>
  <cols>
    <col min="1" max="1" width="78.5" customWidth="1"/>
    <col min="2" max="2" width="23.5" customWidth="1"/>
    <col min="7" max="7" width="11.6640625" customWidth="1"/>
    <col min="8" max="8" width="14.1640625" bestFit="1" customWidth="1"/>
    <col min="9" max="9" width="18.1640625" bestFit="1" customWidth="1"/>
    <col min="12" max="12" width="10.1640625" bestFit="1" customWidth="1"/>
    <col min="13" max="13" width="12.6640625" bestFit="1" customWidth="1"/>
  </cols>
  <sheetData>
    <row r="1" spans="1:15" ht="20">
      <c r="A1" s="12" t="s">
        <v>5</v>
      </c>
      <c r="B1" s="12" t="s">
        <v>6</v>
      </c>
    </row>
    <row r="2" spans="1:15" ht="53" customHeight="1">
      <c r="A2" s="17" t="s">
        <v>34</v>
      </c>
      <c r="B2" s="13" t="s">
        <v>9</v>
      </c>
      <c r="C2" s="1">
        <f>IF(B2="Mest enig med A",5,0)</f>
        <v>0</v>
      </c>
      <c r="D2" s="1">
        <f>IF(B2="Nærmest enig",4,0)</f>
        <v>0</v>
      </c>
      <c r="E2" s="1">
        <f>IF(B2="Ikke enig med nogen af parterne",3,0)</f>
        <v>3</v>
      </c>
      <c r="F2" s="1">
        <f>IF(B2="Nærmest uenig",2,0)</f>
        <v>0</v>
      </c>
      <c r="G2" s="1">
        <f>IF(B2="Mest enig med B",1,0)</f>
        <v>0</v>
      </c>
      <c r="H2" s="1">
        <f>SUM(C2:G2)-1</f>
        <v>2</v>
      </c>
      <c r="I2" s="1"/>
    </row>
    <row r="3" spans="1:15" ht="66" customHeight="1">
      <c r="A3" s="18" t="s">
        <v>35</v>
      </c>
      <c r="B3" s="14" t="s">
        <v>9</v>
      </c>
      <c r="C3" s="1">
        <f>IF(B3="Mest enig med A",1,0)</f>
        <v>0</v>
      </c>
      <c r="D3" s="1">
        <f>IF(B3="Nærmest enig",4,0)</f>
        <v>0</v>
      </c>
      <c r="E3" s="1">
        <f>IF(B3="Ikke enig med nogen af parterne",3,0)</f>
        <v>3</v>
      </c>
      <c r="F3" s="1">
        <f>IF(B3="Nærmest uenig",2,0)</f>
        <v>0</v>
      </c>
      <c r="G3" s="1">
        <f>IF(B3="Mest enig med B",5,0)</f>
        <v>0</v>
      </c>
      <c r="H3" s="1">
        <f t="shared" ref="H3:H9" si="0">SUM(C3:G3)-1</f>
        <v>2</v>
      </c>
      <c r="I3" s="1"/>
    </row>
    <row r="4" spans="1:15" ht="51" customHeight="1">
      <c r="A4" s="17" t="s">
        <v>36</v>
      </c>
      <c r="B4" s="13" t="s">
        <v>9</v>
      </c>
      <c r="C4" s="1">
        <f>IF(B4="Mest enig med A",5,0)</f>
        <v>0</v>
      </c>
      <c r="D4" s="1">
        <f>IF(B4="Nærmest enig",4,0)</f>
        <v>0</v>
      </c>
      <c r="E4" s="1">
        <f>IF(B4="Ikke enig med nogen af parterne",3,0)</f>
        <v>3</v>
      </c>
      <c r="F4" s="1">
        <f>IF(B4="Nærmest uenig",2,0)</f>
        <v>0</v>
      </c>
      <c r="G4" s="1">
        <f>IF(B4="Mest enig med B",1,0)</f>
        <v>0</v>
      </c>
      <c r="H4" s="1">
        <f t="shared" si="0"/>
        <v>2</v>
      </c>
      <c r="I4" s="1"/>
    </row>
    <row r="5" spans="1:15" ht="22" customHeight="1">
      <c r="A5" s="19" t="s">
        <v>10</v>
      </c>
      <c r="B5" s="15" t="s">
        <v>4</v>
      </c>
      <c r="C5" s="1">
        <f>IF(B5="Helt enig",1,0)</f>
        <v>0</v>
      </c>
      <c r="D5" s="1">
        <f>IF(B5="Nærmest enig",2,0)</f>
        <v>0</v>
      </c>
      <c r="E5" s="1">
        <f>IF(B5="Hverken/eller",3,0)</f>
        <v>3</v>
      </c>
      <c r="F5" s="1">
        <f>IF(B5="Nærmest uenig",4,0)</f>
        <v>0</v>
      </c>
      <c r="G5" s="1">
        <f>IF(B5="Helt uenig",5,0)</f>
        <v>0</v>
      </c>
      <c r="H5" s="1">
        <f t="shared" si="0"/>
        <v>2</v>
      </c>
      <c r="I5" s="1"/>
      <c r="J5" s="1" t="s">
        <v>7</v>
      </c>
    </row>
    <row r="6" spans="1:15" ht="21" customHeight="1">
      <c r="A6" s="17" t="s">
        <v>11</v>
      </c>
      <c r="B6" s="16" t="s">
        <v>4</v>
      </c>
      <c r="C6" s="1">
        <f>IF(B6="Helt enig",5,0)</f>
        <v>0</v>
      </c>
      <c r="D6" s="1">
        <f>IF(B6="Nærmest enig",4,0)</f>
        <v>0</v>
      </c>
      <c r="E6" s="1">
        <f>IF(B6="Hverken/eller",3,0)</f>
        <v>3</v>
      </c>
      <c r="F6" s="1">
        <f>IF(B6="Nærmest uenig",2,0)</f>
        <v>0</v>
      </c>
      <c r="G6" s="1">
        <f>IF(B6="Helt uenig",1,0)</f>
        <v>0</v>
      </c>
      <c r="H6" s="1">
        <f t="shared" si="0"/>
        <v>2</v>
      </c>
      <c r="I6" s="1"/>
      <c r="J6" s="1" t="s">
        <v>9</v>
      </c>
    </row>
    <row r="7" spans="1:15" ht="35" customHeight="1">
      <c r="A7" s="18" t="s">
        <v>12</v>
      </c>
      <c r="B7" s="15" t="s">
        <v>4</v>
      </c>
      <c r="C7" s="1">
        <f t="shared" ref="C7:C8" si="1">IF(B7="Helt enig",5,0)</f>
        <v>0</v>
      </c>
      <c r="D7" s="1">
        <f t="shared" ref="D7:D8" si="2">IF(B7="Nærmest enig",4,0)</f>
        <v>0</v>
      </c>
      <c r="E7" s="1">
        <f t="shared" ref="E7:E8" si="3">IF(B7="Hverken/eller",3,0)</f>
        <v>3</v>
      </c>
      <c r="F7" s="1">
        <f t="shared" ref="F7:F8" si="4">IF(B7="Nærmest uenig",2,0)</f>
        <v>0</v>
      </c>
      <c r="G7" s="1">
        <f t="shared" ref="G7:G8" si="5">IF(B7="Helt uenig",1,0)</f>
        <v>0</v>
      </c>
      <c r="H7" s="1">
        <f t="shared" si="0"/>
        <v>2</v>
      </c>
      <c r="I7" s="1"/>
      <c r="J7" s="1" t="s">
        <v>8</v>
      </c>
    </row>
    <row r="8" spans="1:15" ht="20" customHeight="1">
      <c r="A8" s="20" t="s">
        <v>13</v>
      </c>
      <c r="B8" s="16" t="s">
        <v>4</v>
      </c>
      <c r="C8" s="1">
        <f t="shared" si="1"/>
        <v>0</v>
      </c>
      <c r="D8" s="1">
        <f t="shared" si="2"/>
        <v>0</v>
      </c>
      <c r="E8" s="1">
        <f t="shared" si="3"/>
        <v>3</v>
      </c>
      <c r="F8" s="1">
        <f t="shared" si="4"/>
        <v>0</v>
      </c>
      <c r="G8" s="1">
        <f t="shared" si="5"/>
        <v>0</v>
      </c>
      <c r="H8" s="1">
        <f t="shared" si="0"/>
        <v>2</v>
      </c>
      <c r="I8" s="1"/>
      <c r="J8" s="1" t="s">
        <v>0</v>
      </c>
    </row>
    <row r="9" spans="1:15" ht="36" customHeight="1">
      <c r="A9" s="18" t="s">
        <v>14</v>
      </c>
      <c r="B9" s="15" t="s">
        <v>17</v>
      </c>
      <c r="C9" s="1">
        <f>IF(B9="For mange penge",5,0)</f>
        <v>0</v>
      </c>
      <c r="D9" s="1">
        <f>IF(B9="Nærmest enig",4,0)</f>
        <v>0</v>
      </c>
      <c r="E9" s="1">
        <f>IF(B9="Passende",3,0)</f>
        <v>3</v>
      </c>
      <c r="F9" s="1">
        <f>IF(B9="Nærmest uenig",2,0)</f>
        <v>0</v>
      </c>
      <c r="G9" s="1">
        <f>IF(B9="For få penge",1,0)</f>
        <v>0</v>
      </c>
      <c r="H9" s="1">
        <f t="shared" si="0"/>
        <v>2</v>
      </c>
      <c r="I9" s="1"/>
      <c r="J9" s="1" t="s">
        <v>3</v>
      </c>
    </row>
    <row r="10" spans="1:15" ht="18">
      <c r="C10" s="1"/>
      <c r="D10" s="1"/>
      <c r="E10" s="1"/>
      <c r="F10" s="1"/>
      <c r="G10" s="3"/>
      <c r="H10" s="6" t="s">
        <v>25</v>
      </c>
      <c r="I10" s="6" t="s">
        <v>26</v>
      </c>
      <c r="J10" s="1" t="s">
        <v>4</v>
      </c>
      <c r="L10" t="s">
        <v>29</v>
      </c>
      <c r="M10" t="s">
        <v>30</v>
      </c>
      <c r="N10" t="s">
        <v>32</v>
      </c>
      <c r="O10" t="s">
        <v>33</v>
      </c>
    </row>
    <row r="11" spans="1:15" ht="18">
      <c r="C11" s="1"/>
      <c r="D11" s="1"/>
      <c r="E11" s="1"/>
      <c r="F11" s="1"/>
      <c r="G11" s="8" t="s">
        <v>27</v>
      </c>
      <c r="H11" s="4">
        <f>SUM(H6:H9)/16*10</f>
        <v>5</v>
      </c>
      <c r="I11" s="4">
        <f>SUM(H2:H5)/16*10</f>
        <v>5</v>
      </c>
      <c r="J11" s="1" t="s">
        <v>2</v>
      </c>
    </row>
    <row r="12" spans="1:15">
      <c r="C12" s="1"/>
      <c r="D12" s="1"/>
      <c r="E12" s="1"/>
      <c r="F12" s="1"/>
      <c r="G12" s="9" t="s">
        <v>18</v>
      </c>
      <c r="H12" s="5">
        <v>4.12</v>
      </c>
      <c r="I12" s="5">
        <v>3.29</v>
      </c>
      <c r="J12" s="1" t="s">
        <v>1</v>
      </c>
      <c r="L12">
        <v>2.48</v>
      </c>
      <c r="M12">
        <v>1.5</v>
      </c>
      <c r="N12">
        <f>L12/2</f>
        <v>1.24</v>
      </c>
      <c r="O12">
        <f>M12/2</f>
        <v>0.75</v>
      </c>
    </row>
    <row r="13" spans="1:15">
      <c r="C13" s="1"/>
      <c r="D13" s="1"/>
      <c r="E13" s="1"/>
      <c r="F13" s="1"/>
      <c r="G13" s="9" t="s">
        <v>20</v>
      </c>
      <c r="H13" s="5">
        <v>5.05</v>
      </c>
      <c r="I13" s="5">
        <v>3.48</v>
      </c>
      <c r="J13" s="1" t="s">
        <v>15</v>
      </c>
      <c r="L13">
        <v>2.27</v>
      </c>
      <c r="M13">
        <v>1.48</v>
      </c>
      <c r="N13">
        <f t="shared" ref="N13:O19" si="6">L13/2</f>
        <v>1.135</v>
      </c>
      <c r="O13">
        <f t="shared" si="6"/>
        <v>0.74</v>
      </c>
    </row>
    <row r="14" spans="1:15">
      <c r="C14" s="1"/>
      <c r="D14" s="1"/>
      <c r="E14" s="1"/>
      <c r="F14" s="1"/>
      <c r="G14" s="9" t="s">
        <v>21</v>
      </c>
      <c r="H14" s="5">
        <v>5.94</v>
      </c>
      <c r="I14" s="5">
        <v>3.84</v>
      </c>
      <c r="J14" s="1" t="s">
        <v>17</v>
      </c>
      <c r="L14">
        <v>2.0499999999999998</v>
      </c>
      <c r="M14">
        <v>1.58</v>
      </c>
      <c r="N14">
        <f t="shared" si="6"/>
        <v>1.0249999999999999</v>
      </c>
      <c r="O14">
        <f t="shared" si="6"/>
        <v>0.79</v>
      </c>
    </row>
    <row r="15" spans="1:15">
      <c r="C15" s="1"/>
      <c r="D15" s="1"/>
      <c r="E15" s="1"/>
      <c r="F15" s="1"/>
      <c r="G15" s="9" t="s">
        <v>22</v>
      </c>
      <c r="H15" s="5">
        <v>4.54</v>
      </c>
      <c r="I15" s="5">
        <v>5.26</v>
      </c>
      <c r="J15" s="1" t="s">
        <v>16</v>
      </c>
      <c r="L15">
        <v>1.94</v>
      </c>
      <c r="M15">
        <v>1.91</v>
      </c>
      <c r="N15">
        <f t="shared" si="6"/>
        <v>0.97</v>
      </c>
      <c r="O15">
        <f t="shared" si="6"/>
        <v>0.95499999999999996</v>
      </c>
    </row>
    <row r="16" spans="1:15">
      <c r="C16" s="1"/>
      <c r="D16" s="1"/>
      <c r="E16" s="1"/>
      <c r="F16" s="1"/>
      <c r="G16" s="9" t="s">
        <v>23</v>
      </c>
      <c r="H16" s="5">
        <v>7.34</v>
      </c>
      <c r="I16" s="5">
        <v>6.47</v>
      </c>
      <c r="L16">
        <v>1.6</v>
      </c>
      <c r="M16">
        <v>1.78</v>
      </c>
      <c r="N16">
        <f t="shared" si="6"/>
        <v>0.8</v>
      </c>
      <c r="O16">
        <f t="shared" si="6"/>
        <v>0.89</v>
      </c>
    </row>
    <row r="17" spans="1:15">
      <c r="C17" s="1"/>
      <c r="D17" s="1"/>
      <c r="E17" s="1"/>
      <c r="F17" s="1"/>
      <c r="G17" s="9" t="s">
        <v>24</v>
      </c>
      <c r="H17" s="5">
        <v>6.75</v>
      </c>
      <c r="I17" s="5">
        <v>7.03</v>
      </c>
      <c r="L17">
        <v>1.61</v>
      </c>
      <c r="M17">
        <v>1.66</v>
      </c>
      <c r="N17">
        <f t="shared" si="6"/>
        <v>0.80500000000000005</v>
      </c>
      <c r="O17">
        <f t="shared" si="6"/>
        <v>0.83</v>
      </c>
    </row>
    <row r="18" spans="1:15">
      <c r="C18" s="1"/>
      <c r="D18" s="1"/>
      <c r="E18" s="1"/>
      <c r="F18" s="1"/>
      <c r="G18" s="9" t="s">
        <v>19</v>
      </c>
      <c r="H18" s="5">
        <v>8.2200000000000006</v>
      </c>
      <c r="I18" s="5">
        <v>5.51</v>
      </c>
      <c r="L18">
        <v>1.28</v>
      </c>
      <c r="M18">
        <v>1.99</v>
      </c>
      <c r="N18">
        <f t="shared" si="6"/>
        <v>0.64</v>
      </c>
      <c r="O18">
        <f t="shared" si="6"/>
        <v>0.995</v>
      </c>
    </row>
    <row r="19" spans="1:15">
      <c r="A19" s="11"/>
      <c r="G19" s="9" t="s">
        <v>31</v>
      </c>
      <c r="H19" s="5">
        <v>7.04</v>
      </c>
      <c r="I19" s="5">
        <v>7.24</v>
      </c>
      <c r="L19">
        <v>1.75</v>
      </c>
      <c r="M19">
        <v>1.83</v>
      </c>
      <c r="N19">
        <f t="shared" si="6"/>
        <v>0.875</v>
      </c>
      <c r="O19">
        <f t="shared" si="6"/>
        <v>0.91500000000000004</v>
      </c>
    </row>
    <row r="20" spans="1:15" ht="15">
      <c r="G20" s="7" t="s">
        <v>28</v>
      </c>
      <c r="H20" s="10"/>
      <c r="I20" s="10"/>
    </row>
    <row r="21" spans="1:15">
      <c r="G21" s="2"/>
      <c r="H21" s="10"/>
      <c r="I21" s="10"/>
    </row>
    <row r="22" spans="1:15">
      <c r="G22" s="2"/>
      <c r="H22" s="10"/>
      <c r="I22" s="10"/>
    </row>
    <row r="23" spans="1:15">
      <c r="G23" s="2"/>
      <c r="H23" s="10"/>
      <c r="I23" s="10"/>
    </row>
    <row r="24" spans="1:15">
      <c r="G24" s="2"/>
      <c r="H24" s="10"/>
      <c r="I24" s="10"/>
    </row>
    <row r="25" spans="1:15">
      <c r="G25" s="2"/>
      <c r="H25" s="10"/>
      <c r="I25" s="10"/>
    </row>
    <row r="26" spans="1:15">
      <c r="G26" s="2"/>
      <c r="H26" s="10"/>
      <c r="I26" s="10"/>
    </row>
    <row r="27" spans="1:15">
      <c r="G27" s="2"/>
      <c r="H27" s="10"/>
      <c r="I27" s="10"/>
    </row>
    <row r="28" spans="1:15">
      <c r="G28" s="2"/>
      <c r="H28" s="10"/>
      <c r="I28" s="10"/>
    </row>
    <row r="29" spans="1:15">
      <c r="G29" s="2"/>
      <c r="H29" s="10"/>
      <c r="I29" s="10"/>
    </row>
    <row r="30" spans="1:15">
      <c r="G30" s="2"/>
      <c r="H30" s="10"/>
      <c r="I30" s="10"/>
    </row>
    <row r="31" spans="1:15">
      <c r="G31" s="2"/>
      <c r="H31" s="10"/>
      <c r="I31" s="10"/>
    </row>
    <row r="32" spans="1:15">
      <c r="G32" s="2"/>
      <c r="H32" s="10"/>
      <c r="I32" s="10"/>
    </row>
    <row r="33" spans="7:9">
      <c r="G33" s="2"/>
      <c r="H33" s="10"/>
      <c r="I33" s="10"/>
    </row>
    <row r="34" spans="7:9">
      <c r="G34" s="2"/>
      <c r="H34" s="10"/>
      <c r="I34" s="10"/>
    </row>
    <row r="35" spans="7:9">
      <c r="G35" s="2"/>
      <c r="H35" s="10"/>
      <c r="I35" s="10"/>
    </row>
    <row r="36" spans="7:9">
      <c r="G36" s="2"/>
      <c r="H36" s="10"/>
      <c r="I36" s="10"/>
    </row>
    <row r="37" spans="7:9">
      <c r="G37" s="2"/>
      <c r="H37" s="10"/>
      <c r="I37" s="10"/>
    </row>
    <row r="38" spans="7:9">
      <c r="G38" s="2"/>
      <c r="H38" s="10"/>
      <c r="I38" s="10"/>
    </row>
    <row r="39" spans="7:9">
      <c r="G39" s="2"/>
      <c r="H39" s="10"/>
      <c r="I39" s="10"/>
    </row>
    <row r="40" spans="7:9">
      <c r="G40" s="2"/>
      <c r="H40" s="10"/>
      <c r="I40" s="10"/>
    </row>
    <row r="41" spans="7:9">
      <c r="G41" s="2"/>
      <c r="H41" s="10"/>
      <c r="I41" s="10"/>
    </row>
    <row r="42" spans="7:9">
      <c r="G42" s="2"/>
      <c r="H42" s="10"/>
      <c r="I42" s="10"/>
    </row>
    <row r="43" spans="7:9">
      <c r="G43" s="2"/>
      <c r="H43" s="10"/>
      <c r="I43" s="10"/>
    </row>
    <row r="44" spans="7:9">
      <c r="G44" s="2"/>
      <c r="H44" s="10"/>
      <c r="I44" s="10"/>
    </row>
    <row r="45" spans="7:9">
      <c r="G45" s="2"/>
      <c r="H45" s="10"/>
      <c r="I45" s="10"/>
    </row>
    <row r="46" spans="7:9">
      <c r="G46" s="2"/>
      <c r="H46" s="10"/>
      <c r="I46" s="10"/>
    </row>
    <row r="47" spans="7:9">
      <c r="G47" s="2"/>
      <c r="H47" s="10"/>
      <c r="I47" s="10"/>
    </row>
    <row r="48" spans="7:9">
      <c r="G48" s="2"/>
      <c r="H48" s="10"/>
      <c r="I48" s="10"/>
    </row>
    <row r="49" spans="7:9">
      <c r="G49" s="2"/>
      <c r="H49" s="10"/>
      <c r="I49" s="10"/>
    </row>
    <row r="50" spans="7:9">
      <c r="G50" s="2"/>
      <c r="H50" s="10"/>
      <c r="I50" s="10"/>
    </row>
    <row r="51" spans="7:9">
      <c r="G51" s="2"/>
      <c r="H51" s="10"/>
      <c r="I51" s="10"/>
    </row>
    <row r="52" spans="7:9">
      <c r="G52" s="2"/>
      <c r="H52" s="10"/>
      <c r="I52" s="10"/>
    </row>
    <row r="53" spans="7:9">
      <c r="G53" s="2"/>
      <c r="H53" s="10"/>
      <c r="I53" s="10"/>
    </row>
    <row r="54" spans="7:9">
      <c r="G54" s="2"/>
      <c r="H54" s="10"/>
      <c r="I54" s="10"/>
    </row>
    <row r="55" spans="7:9">
      <c r="G55" s="2"/>
      <c r="H55" s="10"/>
      <c r="I55" s="10"/>
    </row>
    <row r="56" spans="7:9">
      <c r="G56" s="2"/>
      <c r="H56" s="10"/>
      <c r="I56" s="10"/>
    </row>
  </sheetData>
  <protectedRanges>
    <protectedRange sqref="B2:B9" name="Svar"/>
  </protectedRanges>
  <dataValidations count="3">
    <dataValidation type="list" allowBlank="1" showInputMessage="1" showErrorMessage="1" sqref="B5:B8">
      <formula1>$J$8:$J$12</formula1>
    </dataValidation>
    <dataValidation type="list" allowBlank="1" showInputMessage="1" showErrorMessage="1" sqref="B2:B4">
      <formula1>$J$5:$J$7</formula1>
    </dataValidation>
    <dataValidation type="list" allowBlank="1" showInputMessage="1" showErrorMessage="1" sqref="B9">
      <formula1>$J$13:$J$15</formula1>
    </dataValidation>
  </dataValidations>
  <pageMargins left="0.7" right="0.7" top="0.75" bottom="0.75" header="0.3" footer="0.3"/>
  <pageSetup paperSize="9" orientation="portrait"/>
  <ignoredErrors>
    <ignoredError sqref="C6 C3 D5 F5 G3" formula="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7" sqref="O37"/>
    </sheetView>
  </sheetViews>
  <sheetFormatPr baseColWidth="10" defaultColWidth="8.83203125" defaultRowHeight="14" x14ac:dyDescent="0"/>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7" sqref="O37"/>
    </sheetView>
  </sheetViews>
  <sheetFormatPr baseColWidth="10" defaultColWidth="8.83203125" defaultRowHeight="14" x14ac:dyDescent="0"/>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5</vt:i4>
      </vt:variant>
    </vt:vector>
  </HeadingPairs>
  <TitlesOfParts>
    <vt:vector size="5" baseType="lpstr">
      <vt:lpstr>Spørgeskema</vt:lpstr>
      <vt:lpstr>Se din placering</vt:lpstr>
      <vt:lpstr>Se din placering (u. spredning)</vt:lpstr>
      <vt:lpstr>Hist værdipolitik</vt:lpstr>
      <vt:lpstr>Hist fordelingspolitik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Madsen</dc:creator>
  <cp:lastModifiedBy>Kenneth Madsen</cp:lastModifiedBy>
  <dcterms:created xsi:type="dcterms:W3CDTF">2011-09-09T13:43:50Z</dcterms:created>
  <dcterms:modified xsi:type="dcterms:W3CDTF">2015-02-07T15:09:01Z</dcterms:modified>
</cp:coreProperties>
</file>