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ws\OneDrive - HERE Global B.V\Here\Projects\Optical Odometer\Notes\"/>
    </mc:Choice>
  </mc:AlternateContent>
  <bookViews>
    <workbookView xWindow="0" yWindow="0" windowWidth="11820" windowHeight="2460"/>
  </bookViews>
  <sheets>
    <sheet name="Sheet1" sheetId="1" r:id="rId1"/>
  </sheets>
  <definedNames>
    <definedName name="L_frame">Sheet1!$C$12</definedName>
    <definedName name="overlap">Sheet1!$C$6</definedName>
    <definedName name="period">Sheet1!$C$16</definedName>
    <definedName name="speed">Sheet1!$C$5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6" i="1" l="1"/>
  <c r="C17" i="1" s="1"/>
  <c r="C13" i="1"/>
  <c r="C15" i="1" s="1"/>
  <c r="C14" i="1" l="1"/>
</calcChain>
</file>

<file path=xl/sharedStrings.xml><?xml version="1.0" encoding="utf-8"?>
<sst xmlns="http://schemas.openxmlformats.org/spreadsheetml/2006/main" count="59" uniqueCount="43">
  <si>
    <t>Visual Odometer Parameter Tradeoffs</t>
  </si>
  <si>
    <t>Parameter</t>
  </si>
  <si>
    <t>Vehicle top speed</t>
  </si>
  <si>
    <t>Frame overlap</t>
  </si>
  <si>
    <t>Height above ground</t>
  </si>
  <si>
    <t>Frame rate</t>
  </si>
  <si>
    <t>Camera trigger type</t>
  </si>
  <si>
    <t>Camera connection type</t>
  </si>
  <si>
    <t>Type</t>
  </si>
  <si>
    <t>Selected</t>
  </si>
  <si>
    <t>m/sec</t>
  </si>
  <si>
    <t>Reasoning</t>
  </si>
  <si>
    <t xml:space="preserve">m </t>
  </si>
  <si>
    <t>Approximately the height of a trailer hitch on the vehicles in the warehouse</t>
  </si>
  <si>
    <t>deg</t>
  </si>
  <si>
    <t>Determined</t>
  </si>
  <si>
    <t>View angle (parallel)</t>
  </si>
  <si>
    <t>View angle (perp)</t>
  </si>
  <si>
    <t>m</t>
  </si>
  <si>
    <t>Frame size (parallel)</t>
  </si>
  <si>
    <t>Frame size (perp)</t>
  </si>
  <si>
    <t>Pixel resolution (parallel)</t>
  </si>
  <si>
    <t>Pixel resolution (perp)</t>
  </si>
  <si>
    <t>Camera res (parallel)</t>
  </si>
  <si>
    <t>Camera res (perp)</t>
  </si>
  <si>
    <t>pix</t>
  </si>
  <si>
    <t>m/pix</t>
  </si>
  <si>
    <t>Frame period</t>
  </si>
  <si>
    <t>sec</t>
  </si>
  <si>
    <t>Global</t>
  </si>
  <si>
    <t>simpler image processing</t>
  </si>
  <si>
    <t>more common on higher frame rate cameras</t>
  </si>
  <si>
    <t>comprimize between frame size and image distortion</t>
  </si>
  <si>
    <t>higher speeds require higher frame rates, chosen speed (121 kph) related to approximate average highway speed limits</t>
  </si>
  <si>
    <t>trade-off between matchup image size and required frame rate</t>
  </si>
  <si>
    <t>usb3</t>
  </si>
  <si>
    <t>frac</t>
  </si>
  <si>
    <t>count</t>
  </si>
  <si>
    <t>Units</t>
  </si>
  <si>
    <t>Value</t>
  </si>
  <si>
    <t>type</t>
  </si>
  <si>
    <t>1280 available on candidate camera but requires more processing</t>
  </si>
  <si>
    <t>1024 available on candidate camera but requires more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</si>
</sst>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topLeftCell="A4" zoomScaleNormal="100" workbookViewId="0">
      <selection activeCell="C8" sqref="C8"/>
    </sheetView>
  </sheetViews>
  <sheetFormatPr defaultRowHeight="15" x14ac:dyDescent="0.25"/>
  <cols>
    <col min="1" max="1" width="22.85546875" customWidth="1"/>
    <col min="2" max="2" width="10.85546875" customWidth="1"/>
    <col min="3" max="3" width="9.28515625" bestFit="1" customWidth="1"/>
    <col min="4" max="4" width="6.7109375" customWidth="1"/>
    <col min="5" max="5" width="51.5703125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8</v>
      </c>
      <c r="C3" t="s">
        <v>39</v>
      </c>
      <c r="D3" t="s">
        <v>38</v>
      </c>
      <c r="E3" t="s">
        <v>11</v>
      </c>
    </row>
    <row r="5" spans="1:5" ht="45" x14ac:dyDescent="0.25">
      <c r="A5" s="1" t="s">
        <v>2</v>
      </c>
      <c r="B5" t="s">
        <v>9</v>
      </c>
      <c r="C5">
        <v>33.6</v>
      </c>
      <c r="D5" t="s">
        <v>10</v>
      </c>
      <c r="E5" s="5" t="s">
        <v>33</v>
      </c>
    </row>
    <row r="6" spans="1:5" ht="30" x14ac:dyDescent="0.25">
      <c r="A6" s="1" t="s">
        <v>3</v>
      </c>
      <c r="B6" t="s">
        <v>9</v>
      </c>
      <c r="C6">
        <v>0.1</v>
      </c>
      <c r="D6" t="s">
        <v>36</v>
      </c>
      <c r="E6" s="5" t="s">
        <v>34</v>
      </c>
    </row>
    <row r="7" spans="1:5" ht="30" x14ac:dyDescent="0.25">
      <c r="A7" s="1" t="s">
        <v>4</v>
      </c>
      <c r="B7" t="s">
        <v>9</v>
      </c>
      <c r="C7">
        <v>0.40600000000000003</v>
      </c>
      <c r="D7" t="s">
        <v>12</v>
      </c>
      <c r="E7" s="5" t="s">
        <v>13</v>
      </c>
    </row>
    <row r="8" spans="1:5" x14ac:dyDescent="0.25">
      <c r="A8" s="1" t="s">
        <v>16</v>
      </c>
      <c r="B8" t="s">
        <v>9</v>
      </c>
      <c r="C8">
        <v>60</v>
      </c>
      <c r="D8" t="s">
        <v>14</v>
      </c>
      <c r="E8" s="5" t="s">
        <v>32</v>
      </c>
    </row>
    <row r="9" spans="1:5" x14ac:dyDescent="0.25">
      <c r="A9" s="1" t="s">
        <v>17</v>
      </c>
      <c r="B9" t="s">
        <v>9</v>
      </c>
      <c r="C9">
        <v>47.5</v>
      </c>
      <c r="D9" t="s">
        <v>14</v>
      </c>
      <c r="E9" s="5"/>
    </row>
    <row r="10" spans="1:5" ht="30" x14ac:dyDescent="0.25">
      <c r="A10" s="1" t="s">
        <v>23</v>
      </c>
      <c r="B10" t="s">
        <v>9</v>
      </c>
      <c r="C10" s="3">
        <v>640</v>
      </c>
      <c r="D10" t="s">
        <v>25</v>
      </c>
      <c r="E10" s="6" t="s">
        <v>41</v>
      </c>
    </row>
    <row r="11" spans="1:5" ht="30" x14ac:dyDescent="0.25">
      <c r="A11" s="1" t="s">
        <v>24</v>
      </c>
      <c r="B11" t="s">
        <v>9</v>
      </c>
      <c r="C11" s="3">
        <v>480</v>
      </c>
      <c r="D11" t="s">
        <v>25</v>
      </c>
      <c r="E11" s="6" t="s">
        <v>42</v>
      </c>
    </row>
    <row r="12" spans="1:5" x14ac:dyDescent="0.25">
      <c r="A12" s="1" t="s">
        <v>19</v>
      </c>
      <c r="B12" t="s">
        <v>15</v>
      </c>
      <c r="C12" s="2">
        <f>C7*TAN(C8/2*3.142/180)</f>
        <v>0.23444096242999771</v>
      </c>
      <c r="D12" t="s">
        <v>18</v>
      </c>
      <c r="E12" s="5"/>
    </row>
    <row r="13" spans="1:5" x14ac:dyDescent="0.25">
      <c r="A13" s="1" t="s">
        <v>20</v>
      </c>
      <c r="B13" t="s">
        <v>15</v>
      </c>
      <c r="C13" s="2">
        <f>C7*TAN(C9/2*3.142/180)</f>
        <v>0.17867032228893687</v>
      </c>
      <c r="D13" t="s">
        <v>18</v>
      </c>
      <c r="E13" s="5"/>
    </row>
    <row r="14" spans="1:5" x14ac:dyDescent="0.25">
      <c r="A14" s="1" t="s">
        <v>21</v>
      </c>
      <c r="B14" t="s">
        <v>15</v>
      </c>
      <c r="C14" s="4">
        <f>C12/C10</f>
        <v>3.6631400379687142E-4</v>
      </c>
      <c r="D14" t="s">
        <v>26</v>
      </c>
      <c r="E14" s="5"/>
    </row>
    <row r="15" spans="1:5" x14ac:dyDescent="0.25">
      <c r="A15" s="1" t="s">
        <v>22</v>
      </c>
      <c r="B15" t="s">
        <v>15</v>
      </c>
      <c r="C15" s="4">
        <f>C13/C11</f>
        <v>3.7222983810195179E-4</v>
      </c>
      <c r="D15" t="s">
        <v>26</v>
      </c>
      <c r="E15" s="5"/>
    </row>
    <row r="16" spans="1:5" x14ac:dyDescent="0.25">
      <c r="A16" s="1" t="s">
        <v>27</v>
      </c>
      <c r="B16" t="s">
        <v>15</v>
      </c>
      <c r="C16" s="4">
        <f xml:space="preserve"> (1-overlap)*L_frame/speed</f>
        <v>6.2796686365177955E-3</v>
      </c>
      <c r="D16" t="s">
        <v>28</v>
      </c>
      <c r="E16" s="5"/>
    </row>
    <row r="17" spans="1:5" x14ac:dyDescent="0.25">
      <c r="A17" s="1" t="s">
        <v>5</v>
      </c>
      <c r="B17" t="s">
        <v>15</v>
      </c>
      <c r="C17" s="3">
        <f>1/period</f>
        <v>159.24407128502889</v>
      </c>
      <c r="D17" t="s">
        <v>37</v>
      </c>
      <c r="E17" s="5"/>
    </row>
    <row r="18" spans="1:5" x14ac:dyDescent="0.25">
      <c r="A18" s="1" t="s">
        <v>6</v>
      </c>
      <c r="C18" t="s">
        <v>29</v>
      </c>
      <c r="D18" t="s">
        <v>40</v>
      </c>
      <c r="E18" s="5" t="s">
        <v>30</v>
      </c>
    </row>
    <row r="19" spans="1:5" x14ac:dyDescent="0.25">
      <c r="A19" s="1" t="s">
        <v>7</v>
      </c>
      <c r="C19" t="s">
        <v>35</v>
      </c>
      <c r="D19" t="s">
        <v>40</v>
      </c>
      <c r="E19" s="5" t="s">
        <v>31</v>
      </c>
    </row>
    <row r="20" spans="1:5" x14ac:dyDescent="0.25">
      <c r="A20" s="1"/>
    </row>
    <row r="21" spans="1:5" x14ac:dyDescent="0.25">
      <c r="A21" s="1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L_frame</vt:lpstr>
      <vt:lpstr>overlap</vt:lpstr>
      <vt:lpstr>period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Kenneth</dc:creator>
  <cp:lastModifiedBy>Laws, Kenneth</cp:lastModifiedBy>
  <dcterms:created xsi:type="dcterms:W3CDTF">2017-10-11T22:06:28Z</dcterms:created>
  <dcterms:modified xsi:type="dcterms:W3CDTF">2017-11-22T01:32:52Z</dcterms:modified>
</cp:coreProperties>
</file>