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72" windowWidth="28452" windowHeight="12708" activeTab="3"/>
  </bookViews>
  <sheets>
    <sheet name="Sheet4" sheetId="5" r:id="rId1"/>
    <sheet name="Sheet1" sheetId="1" r:id="rId2"/>
    <sheet name="Sheet2" sheetId="2" r:id="rId3"/>
    <sheet name="Confusin Matrix Template" sheetId="3" r:id="rId4"/>
    <sheet name="Sheet3" sheetId="4" r:id="rId5"/>
    <sheet name="Sheet5" sheetId="6" r:id="rId6"/>
  </sheets>
  <calcPr calcId="144525"/>
</workbook>
</file>

<file path=xl/calcChain.xml><?xml version="1.0" encoding="utf-8"?>
<calcChain xmlns="http://schemas.openxmlformats.org/spreadsheetml/2006/main">
  <c r="D48" i="3" l="1"/>
  <c r="C48" i="3"/>
  <c r="B48" i="3"/>
  <c r="D46" i="3"/>
  <c r="C46" i="3"/>
  <c r="B46" i="3"/>
  <c r="D36" i="3"/>
  <c r="C36" i="3"/>
  <c r="B36" i="3"/>
  <c r="D34" i="3"/>
  <c r="C34" i="3"/>
  <c r="B34" i="3"/>
  <c r="D23" i="3"/>
  <c r="B23" i="3"/>
  <c r="C23" i="3"/>
  <c r="D21" i="3"/>
  <c r="C21" i="3"/>
  <c r="B21" i="3"/>
</calcChain>
</file>

<file path=xl/sharedStrings.xml><?xml version="1.0" encoding="utf-8"?>
<sst xmlns="http://schemas.openxmlformats.org/spreadsheetml/2006/main" count="199" uniqueCount="116">
  <si>
    <t>BMI</t>
  </si>
  <si>
    <t>Median</t>
  </si>
  <si>
    <t>Mean</t>
  </si>
  <si>
    <t>Max.</t>
  </si>
  <si>
    <t>No</t>
  </si>
  <si>
    <t>Yes</t>
  </si>
  <si>
    <t>Menopause before Age 45</t>
  </si>
  <si>
    <t>Prior Fracture</t>
  </si>
  <si>
    <t>Current or Former Smoker</t>
  </si>
  <si>
    <t>Fracture Within 1 Year of Entering Study</t>
  </si>
  <si>
    <t>Low</t>
  </si>
  <si>
    <t>Medium</t>
  </si>
  <si>
    <t>High</t>
  </si>
  <si>
    <t>Self Rated Risk of Fracture</t>
  </si>
  <si>
    <t>Mother Had Hip Fracture</t>
  </si>
  <si>
    <t>Required Arms to Stand from Chair</t>
  </si>
  <si>
    <t>Age</t>
  </si>
  <si>
    <t>3rd Qu.</t>
  </si>
  <si>
    <t>Min</t>
  </si>
  <si>
    <t>1st Qu.</t>
  </si>
  <si>
    <t>Before Discretizaton</t>
  </si>
  <si>
    <t>After Discretizaton</t>
  </si>
  <si>
    <t>[55,59)</t>
  </si>
  <si>
    <t>[59,63)</t>
  </si>
  <si>
    <t>[63,67)</t>
  </si>
  <si>
    <t>[67,72)</t>
  </si>
  <si>
    <t>[72,78)</t>
  </si>
  <si>
    <t>[78,90]</t>
  </si>
  <si>
    <t>[14.9,22.1)</t>
  </si>
  <si>
    <t>[22.1,24.1)</t>
  </si>
  <si>
    <t>[24.1,26.4)</t>
  </si>
  <si>
    <t>[26.4,29)</t>
  </si>
  <si>
    <t>[29,32.9)</t>
  </si>
  <si>
    <t>[32.9,49.1]</t>
  </si>
  <si>
    <t>Actual False</t>
  </si>
  <si>
    <t>Actual Positive</t>
  </si>
  <si>
    <t>Predicted False</t>
  </si>
  <si>
    <t>Predicted Positive</t>
  </si>
  <si>
    <t>Error Rate</t>
  </si>
  <si>
    <t>Accuracy</t>
  </si>
  <si>
    <t>Sensitivity</t>
  </si>
  <si>
    <t>Specificity</t>
  </si>
  <si>
    <t>Precision</t>
  </si>
  <si>
    <t>False Positive Rate</t>
  </si>
  <si>
    <t>actual</t>
  </si>
  <si>
    <t>TN</t>
  </si>
  <si>
    <t>TP</t>
  </si>
  <si>
    <t>FP</t>
  </si>
  <si>
    <t>FN</t>
  </si>
  <si>
    <t>note apparently confusion matrixs have no standard for formatting</t>
  </si>
  <si>
    <t>in R it comesout the default of this</t>
  </si>
  <si>
    <t>Rated as "good" credit risk</t>
  </si>
  <si>
    <t>Checking Status</t>
  </si>
  <si>
    <t>&lt;0</t>
  </si>
  <si>
    <t>&gt;=200</t>
  </si>
  <si>
    <t>0&lt;=x&lt;200</t>
  </si>
  <si>
    <t>no checking</t>
  </si>
  <si>
    <t>Credit History</t>
  </si>
  <si>
    <t>All paid</t>
  </si>
  <si>
    <t>Critical</t>
  </si>
  <si>
    <t>Previously Delayed</t>
  </si>
  <si>
    <t>Exisiting Paid</t>
  </si>
  <si>
    <t>no credits/all paid</t>
  </si>
  <si>
    <t>Purpose</t>
  </si>
  <si>
    <t>Radio/tv</t>
  </si>
  <si>
    <t>new car</t>
  </si>
  <si>
    <t>furntiure/equipment</t>
  </si>
  <si>
    <t>used car</t>
  </si>
  <si>
    <t>business</t>
  </si>
  <si>
    <t>education</t>
  </si>
  <si>
    <t>Other</t>
  </si>
  <si>
    <t>Saving Status</t>
  </si>
  <si>
    <t>&lt;100</t>
  </si>
  <si>
    <t>&gt;=1000</t>
  </si>
  <si>
    <t>100&lt;=x&lt;500</t>
  </si>
  <si>
    <t>500&lt;=x&lt;1000</t>
  </si>
  <si>
    <t>no known savings</t>
  </si>
  <si>
    <t>Employment</t>
  </si>
  <si>
    <t>&lt;1</t>
  </si>
  <si>
    <t>&gt;=7</t>
  </si>
  <si>
    <t>1&lt;=X&lt;4</t>
  </si>
  <si>
    <t>4&lt;=x&lt;7</t>
  </si>
  <si>
    <t>unemployed</t>
  </si>
  <si>
    <t>Personal Status</t>
  </si>
  <si>
    <t xml:space="preserve">Female </t>
  </si>
  <si>
    <t>Male Divorced/Seperated</t>
  </si>
  <si>
    <t>Male Married/widowed</t>
  </si>
  <si>
    <t>Male Single</t>
  </si>
  <si>
    <t>Other Parties</t>
  </si>
  <si>
    <t>Co applicant</t>
  </si>
  <si>
    <t>Guarantor</t>
  </si>
  <si>
    <t>None</t>
  </si>
  <si>
    <t>Property Magnitude</t>
  </si>
  <si>
    <t>Car</t>
  </si>
  <si>
    <t>Life Insurance</t>
  </si>
  <si>
    <t>No Property</t>
  </si>
  <si>
    <t>Real Estate</t>
  </si>
  <si>
    <t>Other Payment Plans</t>
  </si>
  <si>
    <t>bank</t>
  </si>
  <si>
    <t>none</t>
  </si>
  <si>
    <t>stores</t>
  </si>
  <si>
    <t>Housing</t>
  </si>
  <si>
    <t>For Free</t>
  </si>
  <si>
    <t>Own</t>
  </si>
  <si>
    <t>Rent</t>
  </si>
  <si>
    <t>duration</t>
  </si>
  <si>
    <t>credit amount</t>
  </si>
  <si>
    <t>residence since</t>
  </si>
  <si>
    <t>age</t>
  </si>
  <si>
    <t>Duration</t>
  </si>
  <si>
    <t>Credit Amount</t>
  </si>
  <si>
    <t>Resident Since</t>
  </si>
  <si>
    <t>Model 1 - Threshold .5 - Confusion Matrix</t>
  </si>
  <si>
    <t>Model 2 - Threshold .75 Confusion Matrix</t>
  </si>
  <si>
    <t>Model 3 - Threshold .35 Confusion Matrix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</si>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</sst>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3" borderId="20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22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5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13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4" borderId="21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7" xfId="0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10" fontId="0" fillId="0" borderId="30" xfId="1" applyNumberFormat="1" applyFon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2" sqref="D12:D13"/>
    </sheetView>
  </sheetViews>
  <sheetFormatPr defaultRowHeight="14.4" x14ac:dyDescent="0.3"/>
  <sheetData>
    <row r="1" spans="1:10" ht="72" x14ac:dyDescent="0.3">
      <c r="A1" s="14"/>
      <c r="B1" s="18" t="s">
        <v>7</v>
      </c>
      <c r="C1" s="18" t="s">
        <v>6</v>
      </c>
      <c r="D1" s="18" t="s">
        <v>14</v>
      </c>
      <c r="E1" s="18" t="s">
        <v>15</v>
      </c>
      <c r="F1" s="18" t="s">
        <v>8</v>
      </c>
      <c r="G1" s="19" t="s">
        <v>51</v>
      </c>
      <c r="H1" s="48" t="s">
        <v>13</v>
      </c>
      <c r="I1" s="49"/>
      <c r="J1" s="50"/>
    </row>
    <row r="2" spans="1:10" x14ac:dyDescent="0.3">
      <c r="A2" s="20" t="s">
        <v>4</v>
      </c>
      <c r="B2" s="3">
        <v>374</v>
      </c>
      <c r="C2" s="3">
        <v>403</v>
      </c>
      <c r="D2" s="3">
        <v>435</v>
      </c>
      <c r="E2" s="3">
        <v>312</v>
      </c>
      <c r="F2" s="6">
        <v>465</v>
      </c>
      <c r="G2" s="7">
        <v>300</v>
      </c>
      <c r="H2" s="22" t="s">
        <v>10</v>
      </c>
      <c r="I2" s="23" t="s">
        <v>11</v>
      </c>
      <c r="J2" s="24" t="s">
        <v>12</v>
      </c>
    </row>
    <row r="3" spans="1:10" ht="15" thickBot="1" x14ac:dyDescent="0.35">
      <c r="A3" s="21" t="s">
        <v>5</v>
      </c>
      <c r="B3" s="9">
        <v>126</v>
      </c>
      <c r="C3" s="9">
        <v>97</v>
      </c>
      <c r="D3" s="9">
        <v>65</v>
      </c>
      <c r="E3" s="9">
        <v>188</v>
      </c>
      <c r="F3" s="9">
        <v>35</v>
      </c>
      <c r="G3" s="10">
        <v>700</v>
      </c>
      <c r="H3" s="11">
        <v>167</v>
      </c>
      <c r="I3" s="12">
        <v>186</v>
      </c>
      <c r="J3" s="13">
        <v>147</v>
      </c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:H8"/>
    </sheetView>
  </sheetViews>
  <sheetFormatPr defaultColWidth="3.6640625" defaultRowHeight="14.4" x14ac:dyDescent="0.3"/>
  <cols>
    <col min="1" max="1" width="4" bestFit="1" customWidth="1"/>
    <col min="2" max="2" width="7.77734375" bestFit="1" customWidth="1"/>
    <col min="3" max="3" width="12.33203125" bestFit="1" customWidth="1"/>
    <col min="4" max="4" width="13.109375" customWidth="1"/>
    <col min="5" max="5" width="16.109375" customWidth="1"/>
    <col min="6" max="6" width="13.44140625" customWidth="1"/>
    <col min="7" max="7" width="19.44140625" customWidth="1"/>
    <col min="8" max="8" width="4.44140625" bestFit="1" customWidth="1"/>
    <col min="9" max="9" width="7.6640625" bestFit="1" customWidth="1"/>
    <col min="10" max="10" width="4.5546875" bestFit="1" customWidth="1"/>
  </cols>
  <sheetData>
    <row r="1" spans="1:10" s="15" customFormat="1" ht="34.200000000000003" customHeight="1" x14ac:dyDescent="0.3">
      <c r="A1" s="14"/>
      <c r="B1" s="16" t="s">
        <v>7</v>
      </c>
      <c r="C1" s="16" t="s">
        <v>6</v>
      </c>
      <c r="D1" s="16" t="s">
        <v>14</v>
      </c>
      <c r="E1" s="16" t="s">
        <v>15</v>
      </c>
      <c r="F1" s="16" t="s">
        <v>8</v>
      </c>
      <c r="G1" s="17" t="s">
        <v>9</v>
      </c>
      <c r="H1" s="48" t="s">
        <v>13</v>
      </c>
      <c r="I1" s="49"/>
      <c r="J1" s="50"/>
    </row>
    <row r="2" spans="1:10" x14ac:dyDescent="0.3">
      <c r="A2" s="20" t="s">
        <v>4</v>
      </c>
      <c r="B2" s="3">
        <v>374</v>
      </c>
      <c r="C2" s="3">
        <v>403</v>
      </c>
      <c r="D2" s="3">
        <v>435</v>
      </c>
      <c r="E2" s="3">
        <v>312</v>
      </c>
      <c r="F2" s="6">
        <v>465</v>
      </c>
      <c r="G2" s="7">
        <v>375</v>
      </c>
      <c r="H2" s="22" t="s">
        <v>10</v>
      </c>
      <c r="I2" s="23" t="s">
        <v>11</v>
      </c>
      <c r="J2" s="24" t="s">
        <v>12</v>
      </c>
    </row>
    <row r="3" spans="1:10" ht="15" thickBot="1" x14ac:dyDescent="0.35">
      <c r="A3" s="21" t="s">
        <v>5</v>
      </c>
      <c r="B3" s="9">
        <v>126</v>
      </c>
      <c r="C3" s="9">
        <v>97</v>
      </c>
      <c r="D3" s="9">
        <v>65</v>
      </c>
      <c r="E3" s="9">
        <v>188</v>
      </c>
      <c r="F3" s="9">
        <v>35</v>
      </c>
      <c r="G3" s="10">
        <v>125</v>
      </c>
      <c r="H3" s="11">
        <v>167</v>
      </c>
      <c r="I3" s="12">
        <v>186</v>
      </c>
      <c r="J3" s="13">
        <v>147</v>
      </c>
    </row>
    <row r="6" spans="1:10" ht="14.4" customHeight="1" x14ac:dyDescent="0.3"/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6"/>
  <sheetViews>
    <sheetView workbookViewId="0">
      <selection activeCell="D6" sqref="D6:G12"/>
    </sheetView>
  </sheetViews>
  <sheetFormatPr defaultRowHeight="14.4" x14ac:dyDescent="0.3"/>
  <cols>
    <col min="6" max="6" width="14.21875" customWidth="1"/>
  </cols>
  <sheetData>
    <row r="4" spans="4:7" ht="15" thickBot="1" x14ac:dyDescent="0.35"/>
    <row r="5" spans="4:7" ht="15" thickBot="1" x14ac:dyDescent="0.35">
      <c r="D5" s="54" t="s">
        <v>20</v>
      </c>
      <c r="E5" s="55"/>
      <c r="F5" s="55"/>
      <c r="G5" s="56"/>
    </row>
    <row r="6" spans="4:7" ht="15" thickBot="1" x14ac:dyDescent="0.35">
      <c r="D6" s="51" t="s">
        <v>16</v>
      </c>
      <c r="E6" s="52"/>
      <c r="F6" s="53" t="s">
        <v>0</v>
      </c>
      <c r="G6" s="52"/>
    </row>
    <row r="7" spans="4:7" x14ac:dyDescent="0.3">
      <c r="D7" s="25" t="s">
        <v>18</v>
      </c>
      <c r="E7" s="5">
        <v>55</v>
      </c>
      <c r="F7" s="25" t="s">
        <v>18</v>
      </c>
      <c r="G7" s="5">
        <v>14.88</v>
      </c>
    </row>
    <row r="8" spans="4:7" x14ac:dyDescent="0.3">
      <c r="D8" s="26" t="s">
        <v>19</v>
      </c>
      <c r="E8" s="7">
        <v>61</v>
      </c>
      <c r="F8" s="26" t="s">
        <v>19</v>
      </c>
      <c r="G8" s="7">
        <v>23.27</v>
      </c>
    </row>
    <row r="9" spans="4:7" x14ac:dyDescent="0.3">
      <c r="D9" s="27" t="s">
        <v>1</v>
      </c>
      <c r="E9" s="7">
        <v>67</v>
      </c>
      <c r="F9" s="26" t="s">
        <v>1</v>
      </c>
      <c r="G9" s="7">
        <v>26.42</v>
      </c>
    </row>
    <row r="10" spans="4:7" x14ac:dyDescent="0.3">
      <c r="D10" s="27" t="s">
        <v>2</v>
      </c>
      <c r="E10" s="7">
        <v>68.56</v>
      </c>
      <c r="F10" s="26" t="s">
        <v>2</v>
      </c>
      <c r="G10" s="7">
        <v>27.55</v>
      </c>
    </row>
    <row r="11" spans="4:7" x14ac:dyDescent="0.3">
      <c r="D11" s="27" t="s">
        <v>17</v>
      </c>
      <c r="E11" s="7">
        <v>76</v>
      </c>
      <c r="F11" s="26" t="s">
        <v>17</v>
      </c>
      <c r="G11" s="7">
        <v>30.79</v>
      </c>
    </row>
    <row r="12" spans="4:7" ht="15" thickBot="1" x14ac:dyDescent="0.35">
      <c r="D12" s="28" t="s">
        <v>3</v>
      </c>
      <c r="E12" s="10">
        <v>90</v>
      </c>
      <c r="F12" s="8" t="s">
        <v>3</v>
      </c>
      <c r="G12" s="10">
        <v>49.08</v>
      </c>
    </row>
    <row r="13" spans="4:7" ht="15" thickBot="1" x14ac:dyDescent="0.35">
      <c r="D13" s="57"/>
      <c r="E13" s="58"/>
      <c r="F13" s="58"/>
      <c r="G13" s="59"/>
    </row>
    <row r="14" spans="4:7" ht="15" thickBot="1" x14ac:dyDescent="0.35">
      <c r="D14" s="54" t="s">
        <v>21</v>
      </c>
      <c r="E14" s="55"/>
      <c r="F14" s="55"/>
      <c r="G14" s="56"/>
    </row>
    <row r="15" spans="4:7" ht="15" thickBot="1" x14ac:dyDescent="0.35">
      <c r="D15" s="51" t="s">
        <v>16</v>
      </c>
      <c r="E15" s="52"/>
      <c r="F15" s="51" t="s">
        <v>0</v>
      </c>
      <c r="G15" s="52"/>
    </row>
    <row r="16" spans="4:7" x14ac:dyDescent="0.3">
      <c r="D16" s="4" t="s">
        <v>22</v>
      </c>
      <c r="E16" s="29">
        <v>70</v>
      </c>
      <c r="F16" s="4" t="s">
        <v>28</v>
      </c>
      <c r="G16" s="29">
        <v>84</v>
      </c>
    </row>
    <row r="17" spans="4:10" x14ac:dyDescent="0.3">
      <c r="D17" s="26" t="s">
        <v>23</v>
      </c>
      <c r="E17" s="7">
        <v>94</v>
      </c>
      <c r="F17" s="26" t="s">
        <v>29</v>
      </c>
      <c r="G17" s="7">
        <v>83</v>
      </c>
    </row>
    <row r="18" spans="4:10" x14ac:dyDescent="0.3">
      <c r="D18" s="26" t="s">
        <v>24</v>
      </c>
      <c r="E18" s="7">
        <v>70</v>
      </c>
      <c r="F18" s="26" t="s">
        <v>30</v>
      </c>
      <c r="G18" s="7">
        <v>83</v>
      </c>
    </row>
    <row r="19" spans="4:10" x14ac:dyDescent="0.3">
      <c r="D19" s="26" t="s">
        <v>25</v>
      </c>
      <c r="E19" s="7">
        <v>92</v>
      </c>
      <c r="F19" s="26" t="s">
        <v>31</v>
      </c>
      <c r="G19" s="7">
        <v>83</v>
      </c>
    </row>
    <row r="20" spans="4:10" x14ac:dyDescent="0.3">
      <c r="D20" s="26" t="s">
        <v>26</v>
      </c>
      <c r="E20" s="7">
        <v>84</v>
      </c>
      <c r="F20" s="26" t="s">
        <v>32</v>
      </c>
      <c r="G20" s="7">
        <v>82</v>
      </c>
    </row>
    <row r="21" spans="4:10" ht="15" thickBot="1" x14ac:dyDescent="0.35">
      <c r="D21" s="8" t="s">
        <v>27</v>
      </c>
      <c r="E21" s="10">
        <v>90</v>
      </c>
      <c r="F21" s="8" t="s">
        <v>33</v>
      </c>
      <c r="G21" s="10">
        <v>85</v>
      </c>
    </row>
    <row r="25" spans="4:10" x14ac:dyDescent="0.3">
      <c r="J25" s="1"/>
    </row>
    <row r="26" spans="4:10" x14ac:dyDescent="0.3">
      <c r="J26" s="2"/>
    </row>
  </sheetData>
  <mergeCells count="7">
    <mergeCell ref="D6:E6"/>
    <mergeCell ref="F6:G6"/>
    <mergeCell ref="D5:G5"/>
    <mergeCell ref="D14:G14"/>
    <mergeCell ref="D15:E15"/>
    <mergeCell ref="F15:G15"/>
    <mergeCell ref="D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49"/>
  <sheetViews>
    <sheetView tabSelected="1" topLeftCell="A37" workbookViewId="0">
      <selection activeCell="B41" sqref="B41:D49"/>
    </sheetView>
  </sheetViews>
  <sheetFormatPr defaultRowHeight="14.4" x14ac:dyDescent="0.3"/>
  <cols>
    <col min="2" max="2" width="12.88671875" bestFit="1" customWidth="1"/>
    <col min="3" max="3" width="13.33203125" bestFit="1" customWidth="1"/>
    <col min="4" max="4" width="16.21875" bestFit="1" customWidth="1"/>
  </cols>
  <sheetData>
    <row r="14" spans="2:4" x14ac:dyDescent="0.3">
      <c r="C14" t="s">
        <v>44</v>
      </c>
    </row>
    <row r="15" spans="2:4" ht="15" thickBot="1" x14ac:dyDescent="0.35"/>
    <row r="16" spans="2:4" ht="15" thickBot="1" x14ac:dyDescent="0.35">
      <c r="B16" s="60" t="s">
        <v>112</v>
      </c>
      <c r="C16" s="61"/>
      <c r="D16" s="62"/>
    </row>
    <row r="17" spans="2:10" x14ac:dyDescent="0.3">
      <c r="B17" s="33"/>
      <c r="C17" s="34" t="s">
        <v>36</v>
      </c>
      <c r="D17" s="35" t="s">
        <v>37</v>
      </c>
    </row>
    <row r="18" spans="2:10" x14ac:dyDescent="0.3">
      <c r="B18" s="36" t="s">
        <v>34</v>
      </c>
      <c r="C18" s="3">
        <v>57</v>
      </c>
      <c r="D18" s="7">
        <v>51</v>
      </c>
      <c r="F18" t="s">
        <v>45</v>
      </c>
      <c r="G18" t="s">
        <v>47</v>
      </c>
    </row>
    <row r="19" spans="2:10" ht="15" thickBot="1" x14ac:dyDescent="0.35">
      <c r="B19" s="37" t="s">
        <v>35</v>
      </c>
      <c r="C19" s="9">
        <v>34</v>
      </c>
      <c r="D19" s="10">
        <v>160</v>
      </c>
      <c r="F19" t="s">
        <v>48</v>
      </c>
      <c r="G19" t="s">
        <v>46</v>
      </c>
    </row>
    <row r="20" spans="2:10" x14ac:dyDescent="0.3">
      <c r="B20" s="32" t="s">
        <v>38</v>
      </c>
      <c r="C20" s="32" t="s">
        <v>39</v>
      </c>
      <c r="D20" s="32" t="s">
        <v>40</v>
      </c>
      <c r="J20" t="s">
        <v>49</v>
      </c>
    </row>
    <row r="21" spans="2:10" ht="15" thickBot="1" x14ac:dyDescent="0.35">
      <c r="B21" s="31">
        <f>(D18+C19)/(C18+D18+C19+D19)</f>
        <v>0.2814569536423841</v>
      </c>
      <c r="C21" s="31">
        <f>(C18+D19)/(C18+D18+D19+C19)</f>
        <v>0.7185430463576159</v>
      </c>
      <c r="D21" s="31">
        <f>D19/(C19+D19)</f>
        <v>0.82474226804123707</v>
      </c>
      <c r="J21" t="s">
        <v>50</v>
      </c>
    </row>
    <row r="22" spans="2:10" x14ac:dyDescent="0.3">
      <c r="B22" s="30" t="s">
        <v>41</v>
      </c>
      <c r="C22" s="30" t="s">
        <v>42</v>
      </c>
      <c r="D22" s="30" t="s">
        <v>43</v>
      </c>
    </row>
    <row r="23" spans="2:10" ht="15" thickBot="1" x14ac:dyDescent="0.35">
      <c r="B23" s="78">
        <f>C18/(C18+D19)</f>
        <v>0.26267281105990781</v>
      </c>
      <c r="C23" s="78">
        <f>D19/(D19+D18)</f>
        <v>0.75829383886255919</v>
      </c>
      <c r="D23" s="78">
        <f>D18/(C18+D18)</f>
        <v>0.47222222222222221</v>
      </c>
    </row>
    <row r="24" spans="2:10" ht="15" thickBot="1" x14ac:dyDescent="0.35">
      <c r="B24" s="79" t="s">
        <v>115</v>
      </c>
      <c r="C24" s="81"/>
      <c r="D24" s="80">
        <v>-289</v>
      </c>
    </row>
    <row r="28" spans="2:10" ht="15" thickBot="1" x14ac:dyDescent="0.35"/>
    <row r="29" spans="2:10" ht="15" thickBot="1" x14ac:dyDescent="0.35">
      <c r="B29" s="60" t="s">
        <v>113</v>
      </c>
      <c r="C29" s="61"/>
      <c r="D29" s="62"/>
    </row>
    <row r="30" spans="2:10" x14ac:dyDescent="0.3">
      <c r="B30" s="33"/>
      <c r="C30" s="34" t="s">
        <v>36</v>
      </c>
      <c r="D30" s="35" t="s">
        <v>37</v>
      </c>
    </row>
    <row r="31" spans="2:10" x14ac:dyDescent="0.3">
      <c r="B31" s="36" t="s">
        <v>34</v>
      </c>
      <c r="C31" s="3">
        <v>93</v>
      </c>
      <c r="D31" s="3">
        <v>15</v>
      </c>
    </row>
    <row r="32" spans="2:10" ht="15" thickBot="1" x14ac:dyDescent="0.35">
      <c r="B32" s="38" t="s">
        <v>35</v>
      </c>
      <c r="C32" s="39">
        <v>96</v>
      </c>
      <c r="D32" s="39">
        <v>98</v>
      </c>
    </row>
    <row r="33" spans="2:4" x14ac:dyDescent="0.3">
      <c r="B33" s="30" t="s">
        <v>38</v>
      </c>
      <c r="C33" s="30" t="s">
        <v>39</v>
      </c>
      <c r="D33" s="30" t="s">
        <v>40</v>
      </c>
    </row>
    <row r="34" spans="2:4" ht="15" thickBot="1" x14ac:dyDescent="0.35">
      <c r="B34" s="31">
        <f>(D31+C32)/(C31+D31+C32+D32)</f>
        <v>0.36754966887417218</v>
      </c>
      <c r="C34" s="31">
        <f>(C31+D32)/(C31+D31+D32+C32)</f>
        <v>0.63245033112582782</v>
      </c>
      <c r="D34" s="31">
        <f>D32/(C32+D32)</f>
        <v>0.50515463917525771</v>
      </c>
    </row>
    <row r="35" spans="2:4" x14ac:dyDescent="0.3">
      <c r="B35" s="30" t="s">
        <v>41</v>
      </c>
      <c r="C35" s="30" t="s">
        <v>42</v>
      </c>
      <c r="D35" s="30" t="s">
        <v>43</v>
      </c>
    </row>
    <row r="36" spans="2:4" ht="15" thickBot="1" x14ac:dyDescent="0.35">
      <c r="B36" s="31">
        <f>C31/(C31+D32)</f>
        <v>0.48691099476439792</v>
      </c>
      <c r="C36" s="31">
        <f>D32/(D32+D31)</f>
        <v>0.86725663716814161</v>
      </c>
      <c r="D36" s="31">
        <f>D31/(C31+D31)</f>
        <v>0.1388888888888889</v>
      </c>
    </row>
    <row r="37" spans="2:4" ht="15" thickBot="1" x14ac:dyDescent="0.35">
      <c r="B37" s="79" t="s">
        <v>115</v>
      </c>
      <c r="C37" s="81"/>
      <c r="D37" s="80">
        <v>-171</v>
      </c>
    </row>
    <row r="40" spans="2:4" ht="15" thickBot="1" x14ac:dyDescent="0.35"/>
    <row r="41" spans="2:4" ht="15" thickBot="1" x14ac:dyDescent="0.35">
      <c r="B41" s="60" t="s">
        <v>114</v>
      </c>
      <c r="C41" s="61"/>
      <c r="D41" s="62"/>
    </row>
    <row r="42" spans="2:4" x14ac:dyDescent="0.3">
      <c r="B42" s="33"/>
      <c r="C42" s="34" t="s">
        <v>36</v>
      </c>
      <c r="D42" s="35" t="s">
        <v>37</v>
      </c>
    </row>
    <row r="43" spans="2:4" x14ac:dyDescent="0.3">
      <c r="B43" s="36" t="s">
        <v>34</v>
      </c>
      <c r="C43" s="3">
        <v>9</v>
      </c>
      <c r="D43" s="7">
        <v>99</v>
      </c>
    </row>
    <row r="44" spans="2:4" ht="15" thickBot="1" x14ac:dyDescent="0.35">
      <c r="B44" s="37" t="s">
        <v>35</v>
      </c>
      <c r="C44" s="9">
        <v>2</v>
      </c>
      <c r="D44" s="10">
        <v>192</v>
      </c>
    </row>
    <row r="45" spans="2:4" x14ac:dyDescent="0.3">
      <c r="B45" s="32" t="s">
        <v>38</v>
      </c>
      <c r="C45" s="32" t="s">
        <v>39</v>
      </c>
      <c r="D45" s="32" t="s">
        <v>40</v>
      </c>
    </row>
    <row r="46" spans="2:4" ht="15" thickBot="1" x14ac:dyDescent="0.35">
      <c r="B46" s="31">
        <f>(D43+C44)/(C43+D43+C44+D44)</f>
        <v>0.33443708609271522</v>
      </c>
      <c r="C46" s="31">
        <f>(C43+D44)/(C43+D43+D44+C44)</f>
        <v>0.66556291390728473</v>
      </c>
      <c r="D46" s="31">
        <f>D44/(C44+D44)</f>
        <v>0.98969072164948457</v>
      </c>
    </row>
    <row r="47" spans="2:4" x14ac:dyDescent="0.3">
      <c r="B47" s="30" t="s">
        <v>41</v>
      </c>
      <c r="C47" s="30" t="s">
        <v>42</v>
      </c>
      <c r="D47" s="30" t="s">
        <v>43</v>
      </c>
    </row>
    <row r="48" spans="2:4" ht="15" thickBot="1" x14ac:dyDescent="0.35">
      <c r="B48" s="31">
        <f>C43/(C43+D44)</f>
        <v>4.4776119402985072E-2</v>
      </c>
      <c r="C48" s="31">
        <f>D44/(D44+D43)</f>
        <v>0.65979381443298968</v>
      </c>
      <c r="D48" s="31">
        <f>D43/(C43+D43)</f>
        <v>0.91666666666666663</v>
      </c>
    </row>
    <row r="49" spans="2:4" ht="15" thickBot="1" x14ac:dyDescent="0.35">
      <c r="B49" s="79" t="s">
        <v>115</v>
      </c>
      <c r="C49" s="81"/>
      <c r="D49" s="80">
        <v>-497</v>
      </c>
    </row>
  </sheetData>
  <mergeCells count="6">
    <mergeCell ref="B24:C24"/>
    <mergeCell ref="B37:C37"/>
    <mergeCell ref="B49:C49"/>
    <mergeCell ref="B16:D16"/>
    <mergeCell ref="B29:D29"/>
    <mergeCell ref="B41:D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5" workbookViewId="0">
      <selection activeCell="I44" sqref="I44:J44"/>
    </sheetView>
  </sheetViews>
  <sheetFormatPr defaultRowHeight="14.4" x14ac:dyDescent="0.3"/>
  <cols>
    <col min="1" max="1" width="4" bestFit="1" customWidth="1"/>
    <col min="2" max="2" width="6" bestFit="1" customWidth="1"/>
    <col min="4" max="4" width="10.5546875" bestFit="1" customWidth="1"/>
    <col min="5" max="5" width="7.44140625" customWidth="1"/>
    <col min="6" max="6" width="7.77734375" customWidth="1"/>
    <col min="7" max="7" width="9.88671875" customWidth="1"/>
    <col min="8" max="8" width="11.77734375" customWidth="1"/>
    <col min="9" max="9" width="14.21875" customWidth="1"/>
    <col min="12" max="12" width="19" customWidth="1"/>
    <col min="13" max="13" width="7.44140625" customWidth="1"/>
    <col min="14" max="14" width="11.44140625" customWidth="1"/>
    <col min="15" max="15" width="8.21875" customWidth="1"/>
  </cols>
  <sheetData>
    <row r="1" spans="1:15" ht="15" thickBot="1" x14ac:dyDescent="0.35">
      <c r="A1" s="69" t="s">
        <v>52</v>
      </c>
      <c r="B1" s="77"/>
      <c r="C1" s="77"/>
      <c r="D1" s="70"/>
      <c r="E1" s="69" t="s">
        <v>57</v>
      </c>
      <c r="F1" s="77"/>
      <c r="G1" s="77"/>
      <c r="H1" s="77"/>
      <c r="I1" s="70"/>
      <c r="L1" s="69" t="s">
        <v>63</v>
      </c>
      <c r="M1" s="70" t="s">
        <v>63</v>
      </c>
      <c r="N1" s="69" t="s">
        <v>83</v>
      </c>
      <c r="O1" s="70"/>
    </row>
    <row r="2" spans="1:15" ht="28.8" x14ac:dyDescent="0.3">
      <c r="A2" s="40" t="s">
        <v>53</v>
      </c>
      <c r="B2" s="41" t="s">
        <v>54</v>
      </c>
      <c r="C2" s="41" t="s">
        <v>55</v>
      </c>
      <c r="D2" s="42" t="s">
        <v>56</v>
      </c>
      <c r="E2" s="40" t="s">
        <v>58</v>
      </c>
      <c r="F2" s="41" t="s">
        <v>59</v>
      </c>
      <c r="G2" s="41" t="s">
        <v>60</v>
      </c>
      <c r="H2" s="41" t="s">
        <v>61</v>
      </c>
      <c r="I2" s="42" t="s">
        <v>62</v>
      </c>
      <c r="L2" s="43" t="s">
        <v>64</v>
      </c>
      <c r="M2" s="5">
        <v>280</v>
      </c>
      <c r="N2" s="43" t="s">
        <v>84</v>
      </c>
      <c r="O2" s="5">
        <v>310</v>
      </c>
    </row>
    <row r="3" spans="1:15" ht="15" thickBot="1" x14ac:dyDescent="0.35">
      <c r="A3" s="11">
        <v>274</v>
      </c>
      <c r="B3" s="12">
        <v>63</v>
      </c>
      <c r="C3" s="12">
        <v>269</v>
      </c>
      <c r="D3" s="13">
        <v>394</v>
      </c>
      <c r="E3" s="11">
        <v>49</v>
      </c>
      <c r="F3" s="12">
        <v>293</v>
      </c>
      <c r="G3" s="12">
        <v>88</v>
      </c>
      <c r="H3" s="12">
        <v>530</v>
      </c>
      <c r="I3" s="13">
        <v>40</v>
      </c>
      <c r="L3" s="44" t="s">
        <v>65</v>
      </c>
      <c r="M3" s="7">
        <v>234</v>
      </c>
      <c r="N3" s="71" t="s">
        <v>85</v>
      </c>
      <c r="O3" s="73">
        <v>50</v>
      </c>
    </row>
    <row r="4" spans="1:15" x14ac:dyDescent="0.3">
      <c r="L4" s="44" t="s">
        <v>66</v>
      </c>
      <c r="M4" s="7">
        <v>181</v>
      </c>
      <c r="N4" s="72"/>
      <c r="O4" s="74"/>
    </row>
    <row r="5" spans="1:15" x14ac:dyDescent="0.3">
      <c r="L5" s="44" t="s">
        <v>67</v>
      </c>
      <c r="M5" s="7">
        <v>103</v>
      </c>
      <c r="N5" s="71" t="s">
        <v>86</v>
      </c>
      <c r="O5" s="73">
        <v>92</v>
      </c>
    </row>
    <row r="6" spans="1:15" x14ac:dyDescent="0.3">
      <c r="L6" s="44" t="s">
        <v>68</v>
      </c>
      <c r="M6" s="7">
        <v>97</v>
      </c>
      <c r="N6" s="72"/>
      <c r="O6" s="74"/>
    </row>
    <row r="7" spans="1:15" x14ac:dyDescent="0.3">
      <c r="L7" s="44" t="s">
        <v>69</v>
      </c>
      <c r="M7" s="7">
        <v>50</v>
      </c>
      <c r="N7" s="71" t="s">
        <v>87</v>
      </c>
      <c r="O7" s="73">
        <v>548</v>
      </c>
    </row>
    <row r="8" spans="1:15" ht="15" thickBot="1" x14ac:dyDescent="0.35">
      <c r="L8" s="45" t="s">
        <v>70</v>
      </c>
      <c r="M8" s="10">
        <v>55</v>
      </c>
      <c r="N8" s="75"/>
      <c r="O8" s="76"/>
    </row>
    <row r="9" spans="1:15" ht="15" thickBot="1" x14ac:dyDescent="0.35">
      <c r="L9" s="69" t="s">
        <v>71</v>
      </c>
      <c r="M9" s="70" t="s">
        <v>63</v>
      </c>
      <c r="N9" s="69" t="s">
        <v>77</v>
      </c>
      <c r="O9" s="70" t="s">
        <v>63</v>
      </c>
    </row>
    <row r="10" spans="1:15" x14ac:dyDescent="0.3">
      <c r="L10" s="43" t="s">
        <v>72</v>
      </c>
      <c r="M10" s="5">
        <v>603</v>
      </c>
      <c r="N10" s="43" t="s">
        <v>78</v>
      </c>
      <c r="O10" s="5">
        <v>172</v>
      </c>
    </row>
    <row r="11" spans="1:15" x14ac:dyDescent="0.3">
      <c r="L11" s="44" t="s">
        <v>73</v>
      </c>
      <c r="M11" s="7">
        <v>48</v>
      </c>
      <c r="N11" s="44" t="s">
        <v>79</v>
      </c>
      <c r="O11" s="7">
        <v>253</v>
      </c>
    </row>
    <row r="12" spans="1:15" x14ac:dyDescent="0.3">
      <c r="L12" s="44" t="s">
        <v>74</v>
      </c>
      <c r="M12" s="7">
        <v>103</v>
      </c>
      <c r="N12" s="44" t="s">
        <v>80</v>
      </c>
      <c r="O12" s="7">
        <v>339</v>
      </c>
    </row>
    <row r="13" spans="1:15" x14ac:dyDescent="0.3">
      <c r="L13" s="44" t="s">
        <v>75</v>
      </c>
      <c r="M13" s="7">
        <v>63</v>
      </c>
      <c r="N13" s="44" t="s">
        <v>81</v>
      </c>
      <c r="O13" s="7">
        <v>174</v>
      </c>
    </row>
    <row r="14" spans="1:15" ht="15" thickBot="1" x14ac:dyDescent="0.35">
      <c r="L14" s="44" t="s">
        <v>76</v>
      </c>
      <c r="M14" s="7">
        <v>183</v>
      </c>
      <c r="N14" s="44" t="s">
        <v>82</v>
      </c>
      <c r="O14" s="7">
        <v>62</v>
      </c>
    </row>
    <row r="15" spans="1:15" ht="15" thickBot="1" x14ac:dyDescent="0.35">
      <c r="L15" s="69" t="s">
        <v>88</v>
      </c>
      <c r="M15" s="70" t="s">
        <v>63</v>
      </c>
      <c r="N15" s="69" t="s">
        <v>92</v>
      </c>
      <c r="O15" s="70"/>
    </row>
    <row r="16" spans="1:15" x14ac:dyDescent="0.3">
      <c r="L16" s="43" t="s">
        <v>89</v>
      </c>
      <c r="M16" s="5">
        <v>41</v>
      </c>
      <c r="N16" s="43" t="s">
        <v>93</v>
      </c>
      <c r="O16" s="5">
        <v>332</v>
      </c>
    </row>
    <row r="17" spans="12:15" ht="28.8" x14ac:dyDescent="0.3">
      <c r="L17" s="44" t="s">
        <v>90</v>
      </c>
      <c r="M17" s="7">
        <v>52</v>
      </c>
      <c r="N17" s="44" t="s">
        <v>94</v>
      </c>
      <c r="O17" s="7">
        <v>232</v>
      </c>
    </row>
    <row r="18" spans="12:15" x14ac:dyDescent="0.3">
      <c r="L18" s="71" t="s">
        <v>91</v>
      </c>
      <c r="M18" s="73">
        <v>907</v>
      </c>
      <c r="N18" s="44" t="s">
        <v>95</v>
      </c>
      <c r="O18" s="7">
        <v>154</v>
      </c>
    </row>
    <row r="19" spans="12:15" ht="15" thickBot="1" x14ac:dyDescent="0.35">
      <c r="L19" s="72"/>
      <c r="M19" s="74"/>
      <c r="N19" s="44" t="s">
        <v>96</v>
      </c>
      <c r="O19" s="7">
        <v>282</v>
      </c>
    </row>
    <row r="20" spans="12:15" ht="15" thickBot="1" x14ac:dyDescent="0.35">
      <c r="L20" s="69" t="s">
        <v>97</v>
      </c>
      <c r="M20" s="70" t="s">
        <v>63</v>
      </c>
      <c r="N20" s="69" t="s">
        <v>101</v>
      </c>
      <c r="O20" s="70" t="s">
        <v>63</v>
      </c>
    </row>
    <row r="21" spans="12:15" x14ac:dyDescent="0.3">
      <c r="L21" s="43" t="s">
        <v>98</v>
      </c>
      <c r="M21" s="5">
        <v>139</v>
      </c>
      <c r="N21" s="43" t="s">
        <v>102</v>
      </c>
      <c r="O21" s="5">
        <v>108</v>
      </c>
    </row>
    <row r="22" spans="12:15" x14ac:dyDescent="0.3">
      <c r="L22" s="44" t="s">
        <v>99</v>
      </c>
      <c r="M22" s="7">
        <v>814</v>
      </c>
      <c r="N22" s="44" t="s">
        <v>103</v>
      </c>
      <c r="O22" s="7">
        <v>713</v>
      </c>
    </row>
    <row r="23" spans="12:15" x14ac:dyDescent="0.3">
      <c r="L23" s="71" t="s">
        <v>100</v>
      </c>
      <c r="M23" s="73">
        <v>47</v>
      </c>
      <c r="N23" s="71" t="s">
        <v>104</v>
      </c>
      <c r="O23" s="73">
        <v>179</v>
      </c>
    </row>
    <row r="24" spans="12:15" ht="15" thickBot="1" x14ac:dyDescent="0.35">
      <c r="L24" s="72"/>
      <c r="M24" s="74"/>
      <c r="N24" s="72"/>
      <c r="O24" s="74"/>
    </row>
    <row r="25" spans="12:15" ht="15" customHeight="1" thickBot="1" x14ac:dyDescent="0.35">
      <c r="L25" s="63" t="s">
        <v>52</v>
      </c>
      <c r="M25" s="64"/>
      <c r="N25" s="63" t="s">
        <v>57</v>
      </c>
      <c r="O25" s="64"/>
    </row>
    <row r="26" spans="12:15" x14ac:dyDescent="0.3">
      <c r="L26" s="43" t="s">
        <v>53</v>
      </c>
      <c r="M26" s="46">
        <v>274</v>
      </c>
      <c r="N26" s="43" t="s">
        <v>58</v>
      </c>
      <c r="O26" s="46">
        <v>49</v>
      </c>
    </row>
    <row r="27" spans="12:15" x14ac:dyDescent="0.3">
      <c r="L27" s="44" t="s">
        <v>54</v>
      </c>
      <c r="M27" s="47">
        <v>63</v>
      </c>
      <c r="N27" s="44" t="s">
        <v>59</v>
      </c>
      <c r="O27" s="47">
        <v>293</v>
      </c>
    </row>
    <row r="28" spans="12:15" ht="28.8" x14ac:dyDescent="0.3">
      <c r="L28" s="44" t="s">
        <v>55</v>
      </c>
      <c r="M28" s="47">
        <v>269</v>
      </c>
      <c r="N28" s="44" t="s">
        <v>60</v>
      </c>
      <c r="O28" s="47">
        <v>88</v>
      </c>
    </row>
    <row r="29" spans="12:15" x14ac:dyDescent="0.3">
      <c r="L29" s="65" t="s">
        <v>56</v>
      </c>
      <c r="M29" s="67">
        <v>394</v>
      </c>
      <c r="N29" s="44" t="s">
        <v>61</v>
      </c>
      <c r="O29" s="47">
        <v>530</v>
      </c>
    </row>
    <row r="30" spans="12:15" ht="43.8" thickBot="1" x14ac:dyDescent="0.35">
      <c r="L30" s="66"/>
      <c r="M30" s="68"/>
      <c r="N30" s="45" t="s">
        <v>62</v>
      </c>
      <c r="O30" s="13">
        <v>40</v>
      </c>
    </row>
    <row r="35" spans="8:8" x14ac:dyDescent="0.3">
      <c r="H35" t="s">
        <v>105</v>
      </c>
    </row>
    <row r="36" spans="8:8" x14ac:dyDescent="0.3">
      <c r="H36" t="s">
        <v>106</v>
      </c>
    </row>
    <row r="37" spans="8:8" x14ac:dyDescent="0.3">
      <c r="H37" t="s">
        <v>107</v>
      </c>
    </row>
    <row r="38" spans="8:8" x14ac:dyDescent="0.3">
      <c r="H38" t="s">
        <v>108</v>
      </c>
    </row>
  </sheetData>
  <mergeCells count="26">
    <mergeCell ref="N1:O1"/>
    <mergeCell ref="N3:N4"/>
    <mergeCell ref="O3:O4"/>
    <mergeCell ref="N5:N6"/>
    <mergeCell ref="L18:L19"/>
    <mergeCell ref="M18:M19"/>
    <mergeCell ref="A1:D1"/>
    <mergeCell ref="E1:I1"/>
    <mergeCell ref="L1:M1"/>
    <mergeCell ref="L9:M9"/>
    <mergeCell ref="O5:O6"/>
    <mergeCell ref="N7:N8"/>
    <mergeCell ref="O7:O8"/>
    <mergeCell ref="L15:M15"/>
    <mergeCell ref="N15:O15"/>
    <mergeCell ref="N9:O9"/>
    <mergeCell ref="L25:M25"/>
    <mergeCell ref="N25:O25"/>
    <mergeCell ref="L29:L30"/>
    <mergeCell ref="M29:M30"/>
    <mergeCell ref="L20:M20"/>
    <mergeCell ref="L23:L24"/>
    <mergeCell ref="M23:M24"/>
    <mergeCell ref="N20:O20"/>
    <mergeCell ref="N23:N24"/>
    <mergeCell ref="O23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4" sqref="G24"/>
    </sheetView>
  </sheetViews>
  <sheetFormatPr defaultRowHeight="14.4" x14ac:dyDescent="0.3"/>
  <sheetData>
    <row r="1" spans="1:4" ht="15" thickBot="1" x14ac:dyDescent="0.35">
      <c r="A1" s="51" t="s">
        <v>16</v>
      </c>
      <c r="B1" s="52"/>
      <c r="C1" s="53" t="s">
        <v>109</v>
      </c>
      <c r="D1" s="52"/>
    </row>
    <row r="2" spans="1:4" x14ac:dyDescent="0.3">
      <c r="A2" s="25" t="s">
        <v>18</v>
      </c>
      <c r="B2" s="5">
        <v>19</v>
      </c>
      <c r="C2" s="25" t="s">
        <v>18</v>
      </c>
      <c r="D2" s="5">
        <v>4</v>
      </c>
    </row>
    <row r="3" spans="1:4" x14ac:dyDescent="0.3">
      <c r="A3" s="26" t="s">
        <v>19</v>
      </c>
      <c r="B3" s="7">
        <v>27</v>
      </c>
      <c r="C3" s="26" t="s">
        <v>19</v>
      </c>
      <c r="D3" s="7">
        <v>12</v>
      </c>
    </row>
    <row r="4" spans="1:4" x14ac:dyDescent="0.3">
      <c r="A4" s="27" t="s">
        <v>1</v>
      </c>
      <c r="B4" s="7">
        <v>33</v>
      </c>
      <c r="C4" s="26" t="s">
        <v>1</v>
      </c>
      <c r="D4" s="7">
        <v>18</v>
      </c>
    </row>
    <row r="5" spans="1:4" x14ac:dyDescent="0.3">
      <c r="A5" s="27" t="s">
        <v>2</v>
      </c>
      <c r="B5" s="7">
        <v>35.549999999999997</v>
      </c>
      <c r="C5" s="26" t="s">
        <v>2</v>
      </c>
      <c r="D5" s="7">
        <v>20.9</v>
      </c>
    </row>
    <row r="6" spans="1:4" x14ac:dyDescent="0.3">
      <c r="A6" s="27" t="s">
        <v>17</v>
      </c>
      <c r="B6" s="7">
        <v>42</v>
      </c>
      <c r="C6" s="26" t="s">
        <v>17</v>
      </c>
      <c r="D6" s="7">
        <v>24</v>
      </c>
    </row>
    <row r="7" spans="1:4" ht="15" thickBot="1" x14ac:dyDescent="0.35">
      <c r="A7" s="28" t="s">
        <v>3</v>
      </c>
      <c r="B7" s="10">
        <v>75</v>
      </c>
      <c r="C7" s="8" t="s">
        <v>3</v>
      </c>
      <c r="D7" s="10">
        <v>72</v>
      </c>
    </row>
    <row r="8" spans="1:4" ht="15" thickBot="1" x14ac:dyDescent="0.35">
      <c r="A8" s="51" t="s">
        <v>110</v>
      </c>
      <c r="B8" s="52"/>
      <c r="C8" s="53" t="s">
        <v>111</v>
      </c>
      <c r="D8" s="52"/>
    </row>
    <row r="9" spans="1:4" x14ac:dyDescent="0.3">
      <c r="A9" s="25" t="s">
        <v>18</v>
      </c>
      <c r="B9" s="5">
        <v>250</v>
      </c>
      <c r="C9" s="25" t="s">
        <v>18</v>
      </c>
      <c r="D9" s="5">
        <v>1</v>
      </c>
    </row>
    <row r="10" spans="1:4" x14ac:dyDescent="0.3">
      <c r="A10" s="26" t="s">
        <v>19</v>
      </c>
      <c r="B10" s="7">
        <v>1366</v>
      </c>
      <c r="C10" s="26" t="s">
        <v>19</v>
      </c>
      <c r="D10" s="7">
        <v>2</v>
      </c>
    </row>
    <row r="11" spans="1:4" x14ac:dyDescent="0.3">
      <c r="A11" s="27" t="s">
        <v>1</v>
      </c>
      <c r="B11" s="7">
        <v>2320</v>
      </c>
      <c r="C11" s="26" t="s">
        <v>1</v>
      </c>
      <c r="D11" s="7">
        <v>3</v>
      </c>
    </row>
    <row r="12" spans="1:4" x14ac:dyDescent="0.3">
      <c r="A12" s="27" t="s">
        <v>2</v>
      </c>
      <c r="B12" s="7">
        <v>3271</v>
      </c>
      <c r="C12" s="26" t="s">
        <v>2</v>
      </c>
      <c r="D12" s="7">
        <v>2.8450000000000002</v>
      </c>
    </row>
    <row r="13" spans="1:4" x14ac:dyDescent="0.3">
      <c r="A13" s="27" t="s">
        <v>17</v>
      </c>
      <c r="B13" s="7">
        <v>3972</v>
      </c>
      <c r="C13" s="26" t="s">
        <v>17</v>
      </c>
      <c r="D13" s="7">
        <v>4</v>
      </c>
    </row>
    <row r="14" spans="1:4" ht="15" thickBot="1" x14ac:dyDescent="0.35">
      <c r="A14" s="28" t="s">
        <v>3</v>
      </c>
      <c r="B14" s="10">
        <v>18424</v>
      </c>
      <c r="C14" s="8" t="s">
        <v>3</v>
      </c>
      <c r="D14" s="10">
        <v>4</v>
      </c>
    </row>
  </sheetData>
  <mergeCells count="4">
    <mergeCell ref="A1:B1"/>
    <mergeCell ref="C1:D1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Sheet2</vt:lpstr>
      <vt:lpstr>Confusin Matrix Template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2018-10-14T03:38:26Z</dcterms:created>
  <dcterms:modified xsi:type="dcterms:W3CDTF">2018-10-28T21:04:22Z</dcterms:modified>
</cp:coreProperties>
</file>