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E:\Homework\ALFCode\"/>
    </mc:Choice>
  </mc:AlternateContent>
  <xr:revisionPtr revIDLastSave="0" documentId="8_{00A681FB-9DB4-416E-8FA4-54D5CA87BE5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L10" i="1"/>
  <c r="I10" i="1"/>
  <c r="J10" i="1"/>
  <c r="M9" i="1"/>
  <c r="L9" i="1"/>
  <c r="I9" i="1"/>
  <c r="J9" i="1"/>
  <c r="M8" i="1"/>
  <c r="L8" i="1"/>
  <c r="I8" i="1"/>
  <c r="J8" i="1"/>
  <c r="M7" i="1"/>
  <c r="L7" i="1"/>
  <c r="I7" i="1"/>
  <c r="J7" i="1"/>
  <c r="M6" i="1"/>
  <c r="L6" i="1"/>
  <c r="J6" i="1"/>
  <c r="I6" i="1"/>
  <c r="M5" i="1"/>
  <c r="L5" i="1"/>
  <c r="J5" i="1"/>
  <c r="I5" i="1"/>
  <c r="M4" i="1"/>
  <c r="L4" i="1"/>
  <c r="J4" i="1"/>
  <c r="I4" i="1"/>
  <c r="M3" i="1" l="1"/>
  <c r="L3" i="1"/>
  <c r="J3" i="1"/>
  <c r="I3" i="1"/>
</calcChain>
</file>

<file path=xl/sharedStrings.xml><?xml version="1.0" encoding="utf-8"?>
<sst xmlns="http://schemas.openxmlformats.org/spreadsheetml/2006/main" count="110" uniqueCount="75">
  <si>
    <t>Facility Name</t>
  </si>
  <si>
    <t>Provider Name</t>
  </si>
  <si>
    <t>Unit</t>
  </si>
  <si>
    <t>License Number</t>
  </si>
  <si>
    <t>Zip Code</t>
  </si>
  <si>
    <t>City</t>
  </si>
  <si>
    <t>Previous Inspection Date</t>
  </si>
  <si>
    <t>Most Recent Inspection Date</t>
  </si>
  <si>
    <t>Interval In Months (30.4 Days)</t>
  </si>
  <si>
    <t>Interval In Days</t>
  </si>
  <si>
    <t>Desired Inspection Date</t>
  </si>
  <si>
    <t>17th Month (Add 517 Days)</t>
  </si>
  <si>
    <t>18th Month Drop Dead</t>
  </si>
  <si>
    <t>Licensor</t>
  </si>
  <si>
    <t>Enforcement/ Notes Scheduling Visits for new homes. Change of Ownership (CHOW)</t>
  </si>
  <si>
    <t>File Created</t>
  </si>
  <si>
    <t>Initial Licensing Papers/QA</t>
  </si>
  <si>
    <t>Floor Plans</t>
  </si>
  <si>
    <t>Complaint File</t>
  </si>
  <si>
    <t>1 Month 2 Months 6 Months 9 Months</t>
  </si>
  <si>
    <t>Upper Range of Inspection</t>
  </si>
  <si>
    <r>
      <t xml:space="preserve">Deficiencies? </t>
    </r>
    <r>
      <rPr>
        <b/>
        <sz val="11"/>
        <color rgb="FFFF0000"/>
        <rFont val="Calibri"/>
        <family val="2"/>
        <scheme val="minor"/>
      </rPr>
      <t>Yes, No, or Consultative</t>
    </r>
  </si>
  <si>
    <t>LAKELAND ADULT FAMILY HOME</t>
  </si>
  <si>
    <t>MENDEZ, CATHERINE</t>
  </si>
  <si>
    <t>G</t>
  </si>
  <si>
    <t>ALGONA</t>
  </si>
  <si>
    <t>Miranda</t>
  </si>
  <si>
    <t>Yes</t>
  </si>
  <si>
    <t>TEST FAMILY HOME</t>
  </si>
  <si>
    <t>WHITE, KENNY</t>
  </si>
  <si>
    <t>C</t>
  </si>
  <si>
    <t>Spokane</t>
  </si>
  <si>
    <t>Kenny</t>
  </si>
  <si>
    <t>No</t>
  </si>
  <si>
    <t>This is a test note</t>
  </si>
  <si>
    <t>YES</t>
  </si>
  <si>
    <t>APPLEWOOD TEST HOME</t>
  </si>
  <si>
    <t>STROBECK, BRAN</t>
  </si>
  <si>
    <t>A</t>
  </si>
  <si>
    <t>9/31/2019</t>
  </si>
  <si>
    <t>Test note, note note note.</t>
  </si>
  <si>
    <t>BRIGHTON COURT</t>
  </si>
  <si>
    <t>JOHANSSON, COLTON</t>
  </si>
  <si>
    <t>B</t>
  </si>
  <si>
    <t>J</t>
  </si>
  <si>
    <t>Notes for testing, hoorah.</t>
  </si>
  <si>
    <t>NO</t>
  </si>
  <si>
    <t>CHENEY ASSISTED LIVING</t>
  </si>
  <si>
    <t>WILLIAMS,MICKI</t>
  </si>
  <si>
    <t>K</t>
  </si>
  <si>
    <t>Cheney</t>
  </si>
  <si>
    <t>Steiner</t>
  </si>
  <si>
    <t>Capaul</t>
  </si>
  <si>
    <t>Peters</t>
  </si>
  <si>
    <t>(Testing enforcement notes)</t>
  </si>
  <si>
    <t>CHERRYWOOD PLACE</t>
  </si>
  <si>
    <t>DOE,JANE</t>
  </si>
  <si>
    <t>Elon</t>
  </si>
  <si>
    <t>No Enforcement/notes</t>
  </si>
  <si>
    <t>EVERGREEN RESIDENTIAL CARE</t>
  </si>
  <si>
    <t>SESSIONS, ADAM</t>
  </si>
  <si>
    <t>Veradale</t>
  </si>
  <si>
    <t>Leffen</t>
  </si>
  <si>
    <t>Test test test test test</t>
  </si>
  <si>
    <t>FAIRFIELD CARE</t>
  </si>
  <si>
    <t>FUCHS, HELDA</t>
  </si>
  <si>
    <t>Fairfield</t>
  </si>
  <si>
    <t>X</t>
  </si>
  <si>
    <t>Armada</t>
  </si>
  <si>
    <t>Testing Testing 1,2,3</t>
  </si>
  <si>
    <t>MORAN VISTA ASSISTED LIVING</t>
  </si>
  <si>
    <t>STEIGHNER, ANDREW</t>
  </si>
  <si>
    <t>Y</t>
  </si>
  <si>
    <t>Mango</t>
  </si>
  <si>
    <t>***TESTING***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</si>
</sst>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9" borderId="0" xfId="0" applyFont="1" applyFill="1" applyAlignment="1" applyProtection="1">
      <alignment horizontal="center" vertical="center" wrapText="1"/>
      <protection locked="0"/>
    </xf>
    <xf numFmtId="0" fontId="1" fillId="8" borderId="0" xfId="0" applyFont="1" applyFill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1" fillId="10" borderId="0" xfId="0" applyFont="1" applyFill="1" applyAlignment="1" applyProtection="1">
      <alignment horizontal="center" vertical="center" wrapText="1"/>
      <protection locked="0"/>
    </xf>
    <xf numFmtId="0" fontId="1" fillId="11" borderId="0" xfId="0" applyFont="1" applyFill="1" applyAlignment="1" applyProtection="1">
      <alignment horizontal="center" vertical="center" wrapText="1"/>
      <protection locked="0"/>
    </xf>
    <xf numFmtId="0" fontId="1" fillId="12" borderId="0" xfId="0" applyFont="1" applyFill="1" applyAlignment="1" applyProtection="1">
      <alignment horizontal="center" vertical="center" wrapText="1"/>
      <protection locked="0"/>
    </xf>
    <xf numFmtId="0" fontId="1" fillId="6" borderId="0" xfId="0" applyFont="1" applyFill="1" applyAlignment="1" applyProtection="1">
      <alignment horizontal="center" vertical="center" wrapText="1"/>
      <protection locked="0"/>
    </xf>
    <xf numFmtId="0" fontId="1" fillId="13" borderId="0" xfId="0" applyFont="1" applyFill="1" applyAlignment="1" applyProtection="1">
      <alignment horizontal="center" vertical="center" wrapText="1"/>
      <protection locked="0"/>
    </xf>
    <xf numFmtId="0" fontId="1" fillId="14" borderId="0" xfId="0" applyFont="1" applyFill="1" applyAlignment="1" applyProtection="1">
      <alignment horizontal="center" vertical="center" wrapText="1"/>
      <protection locked="0"/>
    </xf>
    <xf numFmtId="0" fontId="1" fillId="16" borderId="0" xfId="0" applyFont="1" applyFill="1" applyAlignment="1" applyProtection="1">
      <alignment horizontal="center" vertical="center" wrapText="1"/>
      <protection locked="0"/>
    </xf>
    <xf numFmtId="0" fontId="1" fillId="17" borderId="0" xfId="0" applyFont="1" applyFill="1" applyAlignment="1" applyProtection="1">
      <alignment horizontal="center" vertical="center" wrapText="1"/>
      <protection locked="0"/>
    </xf>
    <xf numFmtId="0" fontId="1" fillId="15" borderId="0" xfId="0" applyFont="1" applyFill="1" applyAlignment="1" applyProtection="1">
      <alignment horizontal="center" vertical="center" wrapText="1"/>
      <protection locked="0"/>
    </xf>
    <xf numFmtId="0" fontId="1" fillId="19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20" borderId="0" xfId="0" applyFont="1" applyFill="1" applyAlignment="1" applyProtection="1">
      <alignment horizontal="center" vertical="center" wrapText="1"/>
      <protection locked="0"/>
    </xf>
    <xf numFmtId="0" fontId="1" fillId="21" borderId="0" xfId="0" applyFont="1" applyFill="1" applyAlignment="1" applyProtection="1">
      <alignment horizontal="center" vertical="center" wrapText="1"/>
      <protection locked="0"/>
    </xf>
    <xf numFmtId="0" fontId="1" fillId="18" borderId="0" xfId="0" applyFont="1" applyFill="1" applyAlignment="1" applyProtection="1">
      <alignment horizontal="center" vertical="center" wrapText="1"/>
      <protection locked="0"/>
    </xf>
    <xf numFmtId="0" fontId="1" fillId="2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14" fontId="0" fillId="8" borderId="0" xfId="0" applyNumberFormat="1" applyFill="1" applyAlignment="1" applyProtection="1">
      <alignment horizontal="center" vertical="center"/>
      <protection locked="0"/>
    </xf>
    <xf numFmtId="14" fontId="0" fillId="15" borderId="1" xfId="0" applyNumberFormat="1" applyFill="1" applyBorder="1" applyAlignment="1" applyProtection="1">
      <alignment horizontal="center" vertical="center"/>
      <protection locked="0"/>
    </xf>
    <xf numFmtId="14" fontId="0" fillId="23" borderId="0" xfId="0" applyNumberFormat="1" applyFill="1" applyAlignment="1" applyProtection="1">
      <alignment horizontal="center" vertical="center"/>
      <protection locked="0"/>
    </xf>
    <xf numFmtId="2" fontId="0" fillId="15" borderId="1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6600"/>
      <color rgb="FF9933FF"/>
      <color rgb="FF00FF00"/>
      <color rgb="FFFF00FF"/>
      <color rgb="FFFF3399"/>
      <color rgb="FFCC6600"/>
      <color rgb="FF0066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workbookViewId="0">
      <selection activeCell="S2" sqref="S2:S10"/>
    </sheetView>
  </sheetViews>
  <sheetFormatPr defaultColWidth="8.85546875" defaultRowHeight="15" x14ac:dyDescent="0.25"/>
  <cols>
    <col min="1" max="1" width="12.85546875" style="21" customWidth="1"/>
    <col min="2" max="2" width="13.140625" style="21" customWidth="1"/>
    <col min="3" max="3" width="12.28515625" style="21" customWidth="1"/>
    <col min="4" max="4" width="12.5703125" style="21" customWidth="1"/>
    <col min="5" max="6" width="8.85546875" style="21"/>
    <col min="7" max="7" width="11.28515625" style="21" customWidth="1"/>
    <col min="8" max="8" width="12" style="21" customWidth="1"/>
    <col min="9" max="9" width="11.140625" style="21" customWidth="1"/>
    <col min="10" max="10" width="8.85546875" style="21"/>
    <col min="11" max="11" width="9.85546875" style="21" customWidth="1"/>
    <col min="12" max="12" width="11.5703125" style="21" customWidth="1"/>
    <col min="13" max="13" width="9.7109375" style="21" customWidth="1"/>
    <col min="14" max="14" width="8.85546875" style="21"/>
    <col min="15" max="15" width="12.7109375" style="21" customWidth="1"/>
    <col min="16" max="16" width="25.5703125" style="21" customWidth="1"/>
    <col min="17" max="17" width="8.85546875" style="21"/>
    <col min="18" max="19" width="10.5703125" style="21" customWidth="1"/>
    <col min="20" max="20" width="9.7109375" style="21" customWidth="1"/>
    <col min="21" max="21" width="9.5703125" style="21" bestFit="1" customWidth="1"/>
    <col min="22" max="16384" width="8.85546875" style="21"/>
  </cols>
  <sheetData>
    <row r="1" spans="1:22" ht="63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21</v>
      </c>
      <c r="P1" s="16" t="s">
        <v>14</v>
      </c>
      <c r="Q1" s="17" t="s">
        <v>15</v>
      </c>
      <c r="R1" s="11" t="s">
        <v>16</v>
      </c>
      <c r="S1" s="18" t="s">
        <v>17</v>
      </c>
      <c r="T1" s="19" t="s">
        <v>18</v>
      </c>
      <c r="U1" s="20" t="s">
        <v>19</v>
      </c>
      <c r="V1" s="16" t="s">
        <v>20</v>
      </c>
    </row>
    <row r="2" spans="1:22" s="22" customFormat="1" x14ac:dyDescent="0.25">
      <c r="A2" s="22" t="s">
        <v>22</v>
      </c>
      <c r="B2" s="22" t="s">
        <v>23</v>
      </c>
      <c r="C2" s="22" t="s">
        <v>24</v>
      </c>
      <c r="D2" s="22">
        <v>725103</v>
      </c>
      <c r="E2" s="22">
        <v>98001</v>
      </c>
      <c r="F2" s="22" t="s">
        <v>25</v>
      </c>
      <c r="G2" s="23">
        <v>42230</v>
      </c>
      <c r="H2" s="23">
        <v>43154</v>
      </c>
      <c r="I2" s="28">
        <v>18.36</v>
      </c>
      <c r="J2" s="24">
        <v>558</v>
      </c>
      <c r="K2" s="25">
        <v>43547</v>
      </c>
      <c r="L2" s="26">
        <v>43671</v>
      </c>
      <c r="M2" s="26">
        <v>43702</v>
      </c>
      <c r="N2" s="30" t="s">
        <v>26</v>
      </c>
      <c r="O2" s="22" t="s">
        <v>27</v>
      </c>
      <c r="S2" s="22">
        <v>20</v>
      </c>
      <c r="U2" s="27">
        <v>43547</v>
      </c>
    </row>
    <row r="3" spans="1:22" s="22" customFormat="1" x14ac:dyDescent="0.25">
      <c r="A3" s="22" t="s">
        <v>28</v>
      </c>
      <c r="B3" s="22" t="s">
        <v>29</v>
      </c>
      <c r="C3" s="22" t="s">
        <v>30</v>
      </c>
      <c r="D3" s="22">
        <v>843121</v>
      </c>
      <c r="E3" s="22">
        <v>99208</v>
      </c>
      <c r="F3" s="22" t="s">
        <v>31</v>
      </c>
      <c r="G3" s="23">
        <v>42598</v>
      </c>
      <c r="H3" s="23">
        <v>43371</v>
      </c>
      <c r="I3" s="29">
        <f t="shared" ref="I3:I10" si="0">(H3 - G3) / 30.4</f>
        <v>25.42763157894737</v>
      </c>
      <c r="J3" s="22">
        <f t="shared" ref="J3:J10" si="1">(H3 - G3)</f>
        <v>773</v>
      </c>
      <c r="K3" s="23">
        <v>43586</v>
      </c>
      <c r="L3" s="23">
        <f t="shared" ref="L3:L10" si="2">H3+517</f>
        <v>43888</v>
      </c>
      <c r="M3" s="23">
        <f t="shared" ref="M3:M10" si="3">H3+18*30.4</f>
        <v>43918.2</v>
      </c>
      <c r="N3" s="31" t="s">
        <v>32</v>
      </c>
      <c r="O3" s="22" t="s">
        <v>33</v>
      </c>
      <c r="P3" s="22" t="s">
        <v>34</v>
      </c>
      <c r="Q3" s="32" t="s">
        <v>35</v>
      </c>
      <c r="R3" s="32" t="s">
        <v>35</v>
      </c>
      <c r="S3" s="33">
        <v>50</v>
      </c>
      <c r="T3" s="32" t="s">
        <v>35</v>
      </c>
      <c r="U3" s="27">
        <v>43586</v>
      </c>
    </row>
    <row r="4" spans="1:22" s="22" customFormat="1" x14ac:dyDescent="0.25">
      <c r="A4" s="22" t="s">
        <v>36</v>
      </c>
      <c r="B4" s="22" t="s">
        <v>37</v>
      </c>
      <c r="C4" s="22" t="s">
        <v>38</v>
      </c>
      <c r="D4" s="22">
        <v>321994</v>
      </c>
      <c r="E4" s="22">
        <v>99203</v>
      </c>
      <c r="F4" s="22" t="s">
        <v>31</v>
      </c>
      <c r="G4" s="23">
        <v>42956</v>
      </c>
      <c r="H4" s="23">
        <v>43355</v>
      </c>
      <c r="I4" s="29">
        <f t="shared" si="0"/>
        <v>13.125</v>
      </c>
      <c r="J4" s="22">
        <f t="shared" si="1"/>
        <v>399</v>
      </c>
      <c r="K4" s="22" t="s">
        <v>39</v>
      </c>
      <c r="L4" s="23">
        <f t="shared" si="2"/>
        <v>43872</v>
      </c>
      <c r="M4" s="23">
        <f t="shared" si="3"/>
        <v>43902.2</v>
      </c>
      <c r="N4" s="22" t="s">
        <v>51</v>
      </c>
      <c r="O4" s="22" t="s">
        <v>33</v>
      </c>
      <c r="P4" s="22" t="s">
        <v>40</v>
      </c>
      <c r="Q4" s="22" t="s">
        <v>35</v>
      </c>
      <c r="R4" s="22" t="s">
        <v>35</v>
      </c>
      <c r="S4" s="22">
        <v>75</v>
      </c>
      <c r="T4" s="22" t="s">
        <v>35</v>
      </c>
      <c r="U4" s="22" t="s">
        <v>39</v>
      </c>
    </row>
    <row r="5" spans="1:22" s="22" customFormat="1" x14ac:dyDescent="0.25">
      <c r="A5" s="22" t="s">
        <v>41</v>
      </c>
      <c r="B5" s="22" t="s">
        <v>42</v>
      </c>
      <c r="C5" s="22" t="s">
        <v>44</v>
      </c>
      <c r="D5" s="22">
        <v>123789</v>
      </c>
      <c r="E5" s="22">
        <v>99216</v>
      </c>
      <c r="F5" s="22" t="s">
        <v>31</v>
      </c>
      <c r="G5" s="23">
        <v>43066</v>
      </c>
      <c r="H5" s="23">
        <v>43109</v>
      </c>
      <c r="I5" s="29">
        <f t="shared" si="0"/>
        <v>1.4144736842105263</v>
      </c>
      <c r="J5" s="22">
        <f t="shared" si="1"/>
        <v>43</v>
      </c>
      <c r="K5" s="23">
        <v>43468</v>
      </c>
      <c r="L5" s="23">
        <f t="shared" si="2"/>
        <v>43626</v>
      </c>
      <c r="M5" s="23">
        <f t="shared" si="3"/>
        <v>43656.2</v>
      </c>
      <c r="N5" s="22" t="s">
        <v>53</v>
      </c>
      <c r="O5" s="22" t="s">
        <v>27</v>
      </c>
      <c r="P5" s="22" t="s">
        <v>45</v>
      </c>
      <c r="Q5" s="22" t="s">
        <v>35</v>
      </c>
      <c r="R5" s="22" t="s">
        <v>35</v>
      </c>
      <c r="S5" s="22">
        <v>8</v>
      </c>
      <c r="T5" s="22" t="s">
        <v>46</v>
      </c>
      <c r="U5" s="23">
        <v>43468</v>
      </c>
    </row>
    <row r="6" spans="1:22" s="22" customFormat="1" x14ac:dyDescent="0.25">
      <c r="A6" s="22" t="s">
        <v>47</v>
      </c>
      <c r="B6" s="22" t="s">
        <v>48</v>
      </c>
      <c r="C6" s="22" t="s">
        <v>49</v>
      </c>
      <c r="D6" s="22">
        <v>13267</v>
      </c>
      <c r="E6" s="22">
        <v>99004</v>
      </c>
      <c r="F6" s="22" t="s">
        <v>50</v>
      </c>
      <c r="G6" s="23">
        <v>43339</v>
      </c>
      <c r="H6" s="23">
        <v>43409</v>
      </c>
      <c r="I6" s="29">
        <f t="shared" si="0"/>
        <v>2.3026315789473686</v>
      </c>
      <c r="J6" s="22">
        <f t="shared" si="1"/>
        <v>70</v>
      </c>
      <c r="K6" s="23">
        <v>43801</v>
      </c>
      <c r="L6" s="23">
        <f t="shared" si="2"/>
        <v>43926</v>
      </c>
      <c r="M6" s="23">
        <f t="shared" si="3"/>
        <v>43956.2</v>
      </c>
      <c r="N6" s="22" t="s">
        <v>52</v>
      </c>
      <c r="O6" s="22" t="s">
        <v>27</v>
      </c>
      <c r="P6" s="22" t="s">
        <v>54</v>
      </c>
      <c r="Q6" s="22" t="s">
        <v>35</v>
      </c>
      <c r="R6" s="22" t="s">
        <v>35</v>
      </c>
      <c r="S6" s="22">
        <v>25</v>
      </c>
      <c r="T6" s="22" t="s">
        <v>46</v>
      </c>
      <c r="U6" s="23">
        <v>43801</v>
      </c>
    </row>
    <row r="7" spans="1:22" s="22" customFormat="1" x14ac:dyDescent="0.25">
      <c r="A7" s="22" t="s">
        <v>55</v>
      </c>
      <c r="B7" s="22" t="s">
        <v>56</v>
      </c>
      <c r="C7" s="22" t="s">
        <v>43</v>
      </c>
      <c r="D7" s="22">
        <v>2434</v>
      </c>
      <c r="E7" s="22">
        <v>99208</v>
      </c>
      <c r="F7" s="22" t="s">
        <v>31</v>
      </c>
      <c r="G7" s="23">
        <v>43011</v>
      </c>
      <c r="H7" s="23">
        <v>43180</v>
      </c>
      <c r="I7" s="22">
        <f t="shared" si="0"/>
        <v>5.5592105263157894</v>
      </c>
      <c r="J7" s="22">
        <f t="shared" si="1"/>
        <v>169</v>
      </c>
      <c r="K7" s="23">
        <v>43575</v>
      </c>
      <c r="L7" s="23">
        <f t="shared" si="2"/>
        <v>43697</v>
      </c>
      <c r="M7" s="23">
        <f t="shared" si="3"/>
        <v>43727.199999999997</v>
      </c>
      <c r="N7" s="22" t="s">
        <v>57</v>
      </c>
      <c r="O7" s="22" t="s">
        <v>33</v>
      </c>
      <c r="P7" s="22" t="s">
        <v>58</v>
      </c>
      <c r="Q7" s="22" t="s">
        <v>35</v>
      </c>
      <c r="R7" s="22" t="s">
        <v>35</v>
      </c>
      <c r="S7" s="22">
        <v>88</v>
      </c>
      <c r="T7" s="22" t="s">
        <v>46</v>
      </c>
      <c r="U7" s="23">
        <v>43575</v>
      </c>
    </row>
    <row r="8" spans="1:22" s="22" customFormat="1" x14ac:dyDescent="0.25">
      <c r="A8" s="22" t="s">
        <v>59</v>
      </c>
      <c r="B8" s="22" t="s">
        <v>60</v>
      </c>
      <c r="C8" s="22" t="s">
        <v>43</v>
      </c>
      <c r="D8" s="22">
        <v>2138</v>
      </c>
      <c r="E8" s="22">
        <v>99037</v>
      </c>
      <c r="F8" s="22" t="s">
        <v>61</v>
      </c>
      <c r="G8" s="23">
        <v>43166</v>
      </c>
      <c r="H8" s="23">
        <v>43199</v>
      </c>
      <c r="I8" s="22">
        <f t="shared" si="0"/>
        <v>1.0855263157894737</v>
      </c>
      <c r="J8" s="22">
        <f t="shared" si="1"/>
        <v>33</v>
      </c>
      <c r="K8" s="23">
        <v>43564</v>
      </c>
      <c r="L8" s="23">
        <f t="shared" si="2"/>
        <v>43716</v>
      </c>
      <c r="M8" s="23">
        <f t="shared" si="3"/>
        <v>43746.2</v>
      </c>
      <c r="N8" s="22" t="s">
        <v>62</v>
      </c>
      <c r="O8" s="22" t="s">
        <v>46</v>
      </c>
      <c r="P8" s="22" t="s">
        <v>63</v>
      </c>
      <c r="Q8" s="22" t="s">
        <v>35</v>
      </c>
      <c r="R8" s="22" t="s">
        <v>35</v>
      </c>
      <c r="S8" s="22">
        <v>99</v>
      </c>
      <c r="T8" s="22" t="s">
        <v>35</v>
      </c>
      <c r="U8" s="23">
        <v>43564</v>
      </c>
    </row>
    <row r="9" spans="1:22" s="22" customFormat="1" x14ac:dyDescent="0.25">
      <c r="A9" s="22" t="s">
        <v>64</v>
      </c>
      <c r="B9" s="22" t="s">
        <v>65</v>
      </c>
      <c r="C9" s="22" t="s">
        <v>67</v>
      </c>
      <c r="D9" s="22">
        <v>2128</v>
      </c>
      <c r="E9" s="22">
        <v>99012</v>
      </c>
      <c r="F9" s="22" t="s">
        <v>66</v>
      </c>
      <c r="G9" s="23">
        <v>43370</v>
      </c>
      <c r="H9" s="23">
        <v>43447</v>
      </c>
      <c r="I9" s="22">
        <f t="shared" si="0"/>
        <v>2.5328947368421053</v>
      </c>
      <c r="J9" s="22">
        <f t="shared" si="1"/>
        <v>77</v>
      </c>
      <c r="K9" s="23">
        <v>43629</v>
      </c>
      <c r="L9" s="23">
        <f t="shared" si="2"/>
        <v>43964</v>
      </c>
      <c r="M9" s="23">
        <f t="shared" si="3"/>
        <v>43994.2</v>
      </c>
      <c r="N9" s="22" t="s">
        <v>68</v>
      </c>
      <c r="O9" s="22" t="s">
        <v>35</v>
      </c>
      <c r="P9" s="22" t="s">
        <v>69</v>
      </c>
      <c r="Q9" s="22" t="s">
        <v>46</v>
      </c>
      <c r="R9" s="22" t="s">
        <v>35</v>
      </c>
      <c r="S9" s="22">
        <v>111</v>
      </c>
      <c r="T9" s="22" t="s">
        <v>46</v>
      </c>
      <c r="U9" s="23">
        <v>43629</v>
      </c>
    </row>
    <row r="10" spans="1:22" s="22" customFormat="1" x14ac:dyDescent="0.25">
      <c r="A10" s="22" t="s">
        <v>70</v>
      </c>
      <c r="B10" s="22" t="s">
        <v>71</v>
      </c>
      <c r="C10" s="22" t="s">
        <v>72</v>
      </c>
      <c r="D10" s="22">
        <v>1987</v>
      </c>
      <c r="E10" s="22">
        <v>99223</v>
      </c>
      <c r="F10" s="22" t="s">
        <v>31</v>
      </c>
      <c r="G10" s="23">
        <v>42209</v>
      </c>
      <c r="H10" s="23">
        <v>42594</v>
      </c>
      <c r="I10" s="22">
        <f t="shared" si="0"/>
        <v>12.664473684210527</v>
      </c>
      <c r="J10" s="22">
        <f t="shared" si="1"/>
        <v>385</v>
      </c>
      <c r="K10" s="23">
        <v>43507</v>
      </c>
      <c r="L10" s="23">
        <f t="shared" si="2"/>
        <v>43111</v>
      </c>
      <c r="M10" s="23">
        <f t="shared" si="3"/>
        <v>43141.2</v>
      </c>
      <c r="N10" s="22" t="s">
        <v>73</v>
      </c>
      <c r="O10" s="22" t="s">
        <v>46</v>
      </c>
      <c r="P10" s="22" t="s">
        <v>74</v>
      </c>
      <c r="Q10" s="22" t="s">
        <v>46</v>
      </c>
      <c r="R10" s="22" t="s">
        <v>35</v>
      </c>
      <c r="S10" s="22">
        <v>76</v>
      </c>
      <c r="T10" s="22" t="s">
        <v>46</v>
      </c>
      <c r="U10" s="23">
        <v>43507</v>
      </c>
    </row>
    <row r="11" spans="1:22" s="22" customFormat="1" x14ac:dyDescent="0.25"/>
    <row r="12" spans="1:22" s="22" customFormat="1" x14ac:dyDescent="0.25"/>
    <row r="13" spans="1:22" s="22" customFormat="1" x14ac:dyDescent="0.25"/>
    <row r="14" spans="1:22" s="22" customFormat="1" x14ac:dyDescent="0.25"/>
    <row r="15" spans="1:22" s="22" customFormat="1" x14ac:dyDescent="0.25"/>
    <row r="16" spans="1:22" s="22" customFormat="1" x14ac:dyDescent="0.25"/>
    <row r="17" s="22" customFormat="1" x14ac:dyDescent="0.25"/>
    <row r="18" s="22" customFormat="1" x14ac:dyDescent="0.25"/>
    <row r="19" s="22" customFormat="1" x14ac:dyDescent="0.25"/>
    <row r="20" s="22" customFormat="1" x14ac:dyDescent="0.25"/>
    <row r="21" s="22" customFormat="1" x14ac:dyDescent="0.25"/>
    <row r="22" s="22" customFormat="1" x14ac:dyDescent="0.25"/>
    <row r="23" s="22" customFormat="1" x14ac:dyDescent="0.25"/>
    <row r="24" s="22" customFormat="1" x14ac:dyDescent="0.25"/>
    <row r="25" s="22" customFormat="1" x14ac:dyDescent="0.25"/>
    <row r="26" s="22" customFormat="1" x14ac:dyDescent="0.25"/>
    <row r="27" s="22" customFormat="1" x14ac:dyDescent="0.25"/>
    <row r="28" s="22" customFormat="1" x14ac:dyDescent="0.25"/>
    <row r="29" s="22" customFormat="1" x14ac:dyDescent="0.25"/>
    <row r="30" s="22" customFormat="1" x14ac:dyDescent="0.25"/>
    <row r="31" s="22" customFormat="1" x14ac:dyDescent="0.25"/>
    <row r="32" s="22" customFormat="1" x14ac:dyDescent="0.25"/>
    <row r="33" s="22" customFormat="1" x14ac:dyDescent="0.25"/>
    <row r="34" s="22" customFormat="1" x14ac:dyDescent="0.25"/>
    <row r="35" s="22" customFormat="1" x14ac:dyDescent="0.25"/>
    <row r="36" s="22" customFormat="1" x14ac:dyDescent="0.25"/>
    <row r="37" s="22" customFormat="1" x14ac:dyDescent="0.25"/>
  </sheetData>
  <printOptions gridLines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Brandtly</cp:lastModifiedBy>
  <dcterms:created xsi:type="dcterms:W3CDTF">2019-01-14T01:15:19Z</dcterms:created>
  <dcterms:modified xsi:type="dcterms:W3CDTF">2019-02-25T06:51:12Z</dcterms:modified>
</cp:coreProperties>
</file>