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96952/Desktop/"/>
    </mc:Choice>
  </mc:AlternateContent>
  <xr:revisionPtr revIDLastSave="0" documentId="13_ncr:1_{F6B19FC5-F7A7-944A-81C6-67BF2C77BD7E}" xr6:coauthVersionLast="47" xr6:coauthVersionMax="47" xr10:uidLastSave="{00000000-0000-0000-0000-000000000000}"/>
  <bookViews>
    <workbookView xWindow="2120" yWindow="500" windowWidth="28800" windowHeight="16400" xr2:uid="{5D1BD769-9AD1-7747-9409-F47E7ED0C06D}"/>
  </bookViews>
  <sheets>
    <sheet name="Summary" sheetId="8" r:id="rId1"/>
    <sheet name="Grade Sheet" sheetId="9" r:id="rId2"/>
    <sheet name="Q1" sheetId="1" r:id="rId3"/>
    <sheet name="Q2" sheetId="3" r:id="rId4"/>
    <sheet name="Q3" sheetId="6" r:id="rId5"/>
    <sheet name="Q4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H5" i="8"/>
  <c r="G5" i="8"/>
  <c r="G4" i="8"/>
  <c r="F5" i="8"/>
  <c r="F7" i="8"/>
  <c r="F6" i="8"/>
  <c r="F4" i="8"/>
  <c r="H3" i="8" l="1"/>
  <c r="G10" i="8"/>
  <c r="F18" i="3"/>
  <c r="F17" i="3"/>
  <c r="F16" i="3"/>
  <c r="F15" i="3"/>
  <c r="F14" i="3"/>
  <c r="F13" i="3"/>
  <c r="F11" i="3"/>
  <c r="C2" i="3" s="1"/>
  <c r="G6" i="8"/>
  <c r="G7" i="8"/>
  <c r="C2" i="1"/>
  <c r="J2" i="3"/>
  <c r="H6" i="8"/>
  <c r="H7" i="8"/>
  <c r="H4" i="8" l="1"/>
  <c r="H10" i="8" s="1"/>
  <c r="G3" i="8"/>
  <c r="C2" i="7" l="1"/>
  <c r="Q2" i="7"/>
  <c r="J2" i="7"/>
  <c r="C2" i="6"/>
  <c r="Q2" i="6"/>
  <c r="J2" i="6"/>
  <c r="Q2" i="3"/>
  <c r="T5" i="1"/>
  <c r="T4" i="1"/>
  <c r="Q2" i="1" s="1"/>
  <c r="J2" i="1"/>
  <c r="F20" i="1"/>
  <c r="F19" i="1"/>
  <c r="F18" i="1"/>
  <c r="F17" i="1"/>
  <c r="F16" i="1"/>
  <c r="F15" i="1"/>
  <c r="F14" i="1"/>
  <c r="F13" i="1"/>
  <c r="F11" i="1"/>
</calcChain>
</file>

<file path=xl/sharedStrings.xml><?xml version="1.0" encoding="utf-8"?>
<sst xmlns="http://schemas.openxmlformats.org/spreadsheetml/2006/main" count="139" uniqueCount="55">
  <si>
    <t>Classwork</t>
  </si>
  <si>
    <t>Name</t>
  </si>
  <si>
    <t>Grade</t>
  </si>
  <si>
    <t>Max Grade</t>
  </si>
  <si>
    <t>Points possible</t>
  </si>
  <si>
    <t>Points earned</t>
  </si>
  <si>
    <t>Continuous Learning and Resumes</t>
  </si>
  <si>
    <t>Test prep</t>
  </si>
  <si>
    <t xml:space="preserve">Calculation part 2 </t>
  </si>
  <si>
    <t xml:space="preserve">Calculation part 1 </t>
  </si>
  <si>
    <t>ProjectSTEM Exercises</t>
  </si>
  <si>
    <t>Explore careers in computing</t>
  </si>
  <si>
    <t>Functions</t>
  </si>
  <si>
    <t>CMU CS Academy unit 1.1</t>
  </si>
  <si>
    <t>Projects</t>
  </si>
  <si>
    <t>Variables Part 2</t>
  </si>
  <si>
    <t>variables and input</t>
  </si>
  <si>
    <t>PROJECT STEM</t>
  </si>
  <si>
    <t>0 student servey</t>
  </si>
  <si>
    <t>Do you have python</t>
  </si>
  <si>
    <t>Hello World</t>
  </si>
  <si>
    <t>Sign up for CodingRooms</t>
  </si>
  <si>
    <t>Sign up intructions for STEM</t>
  </si>
  <si>
    <t>O Syllabus Quiz</t>
  </si>
  <si>
    <t xml:space="preserve">Grade </t>
  </si>
  <si>
    <t>Tests</t>
  </si>
  <si>
    <t>Points possible Points earned</t>
  </si>
  <si>
    <t xml:space="preserve">Unit 2 + corrections </t>
  </si>
  <si>
    <t>Unit 1 + corrections</t>
  </si>
  <si>
    <t xml:space="preserve">Max Grade </t>
  </si>
  <si>
    <t>Unit 2</t>
  </si>
  <si>
    <t>Do something creative in python</t>
  </si>
  <si>
    <t>Q1</t>
  </si>
  <si>
    <t>Q2</t>
  </si>
  <si>
    <t>Q3</t>
  </si>
  <si>
    <t>Q4</t>
  </si>
  <si>
    <t>Total</t>
  </si>
  <si>
    <t>Final Exam</t>
  </si>
  <si>
    <t>Begin Grade</t>
  </si>
  <si>
    <t>End Grade</t>
  </si>
  <si>
    <t>Letter</t>
  </si>
  <si>
    <t>Quality Points</t>
  </si>
  <si>
    <t>E</t>
  </si>
  <si>
    <t>QP Average</t>
  </si>
  <si>
    <t>Letter Grade</t>
  </si>
  <si>
    <t>D</t>
  </si>
  <si>
    <t>D+</t>
  </si>
  <si>
    <t>C</t>
  </si>
  <si>
    <t>C+</t>
  </si>
  <si>
    <t>B</t>
  </si>
  <si>
    <t>B+</t>
  </si>
  <si>
    <t>A</t>
  </si>
  <si>
    <t xml:space="preserve">Lettter Grade </t>
  </si>
  <si>
    <t>FINAL GRADE</t>
  </si>
  <si>
    <t>20*C4+50*D4+30*E4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</si>
</sst>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2" applyFont="1"/>
    <xf numFmtId="9" fontId="0" fillId="0" borderId="0" xfId="1" applyFont="1"/>
    <xf numFmtId="9" fontId="0" fillId="0" borderId="0" xfId="0" applyNumberFormat="1"/>
    <xf numFmtId="0" fontId="5" fillId="0" borderId="0" xfId="0" applyFont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EBF1-4E2D-3643-8A62-A10C40F24EDB}">
  <dimension ref="B2:N20"/>
  <sheetViews>
    <sheetView tabSelected="1" zoomScale="142" zoomScaleNormal="142" workbookViewId="0">
      <selection activeCell="F3" sqref="F3"/>
    </sheetView>
  </sheetViews>
  <sheetFormatPr baseColWidth="10" defaultRowHeight="16" x14ac:dyDescent="0.2"/>
  <cols>
    <col min="7" max="7" width="12.1640625" customWidth="1"/>
    <col min="8" max="8" width="12.5" customWidth="1"/>
  </cols>
  <sheetData>
    <row r="2" spans="2:14" x14ac:dyDescent="0.2">
      <c r="C2" t="s">
        <v>0</v>
      </c>
      <c r="D2" t="s">
        <v>25</v>
      </c>
      <c r="E2" t="s">
        <v>14</v>
      </c>
      <c r="F2" t="s">
        <v>36</v>
      </c>
      <c r="G2" t="s">
        <v>52</v>
      </c>
      <c r="H2" t="s">
        <v>41</v>
      </c>
      <c r="N2" t="s">
        <v>54</v>
      </c>
    </row>
    <row r="3" spans="2:14" x14ac:dyDescent="0.2">
      <c r="B3" t="s">
        <v>32</v>
      </c>
      <c r="C3" s="3">
        <v>0.85</v>
      </c>
      <c r="D3" s="2">
        <v>0.8</v>
      </c>
      <c r="E3" s="2">
        <v>0.7</v>
      </c>
      <c r="F3" s="3">
        <f>0.2*C3+0.5*D3+0.3*E3</f>
        <v>0.78</v>
      </c>
      <c r="G3" t="str">
        <f>VLOOKUP(F3*100,'Grade Sheet'!B$2:E$10,3,TRUE)</f>
        <v>C+</v>
      </c>
      <c r="H3">
        <f>VLOOKUP(F3*100,'Grade Sheet'!B$2:E$10,4,TRUE)</f>
        <v>2.5</v>
      </c>
    </row>
    <row r="4" spans="2:14" x14ac:dyDescent="0.2">
      <c r="B4" t="s">
        <v>33</v>
      </c>
      <c r="C4" s="3"/>
      <c r="D4" s="2"/>
      <c r="E4" s="2"/>
      <c r="F4" s="2">
        <f>0.2*C4+0.5*D4+0.3*E4</f>
        <v>0</v>
      </c>
      <c r="G4" t="str">
        <f>VLOOKUP(F4*100,'Grade Sheet'!B$2:E$10,3,TRUE)</f>
        <v>E</v>
      </c>
      <c r="H4">
        <f>VLOOKUP(F4*100,'Grade Sheet'!B$2:E$10,4,TRUE)</f>
        <v>0</v>
      </c>
    </row>
    <row r="5" spans="2:14" x14ac:dyDescent="0.2">
      <c r="B5" t="s">
        <v>34</v>
      </c>
      <c r="C5" s="2">
        <v>0</v>
      </c>
      <c r="D5" s="2">
        <v>0</v>
      </c>
      <c r="E5" s="2">
        <v>0</v>
      </c>
      <c r="F5" s="3">
        <f>0.2*C5+0.5*D5+0.3* E5</f>
        <v>0</v>
      </c>
      <c r="G5" t="str">
        <f>VLOOKUP(F5*100,'Grade Sheet'!B$2:E$10,3,TRUE)</f>
        <v>E</v>
      </c>
      <c r="H5">
        <f>VLOOKUP(F5*100,'Grade Sheet'!B$2:E$10,4,TRUE)</f>
        <v>0</v>
      </c>
    </row>
    <row r="6" spans="2:14" x14ac:dyDescent="0.2">
      <c r="B6" t="s">
        <v>35</v>
      </c>
      <c r="C6" s="2"/>
      <c r="D6" s="2"/>
      <c r="E6" s="2"/>
      <c r="F6" s="2">
        <f>0.2*C6+0.5*D6+0.3*E6</f>
        <v>0</v>
      </c>
      <c r="G6" t="str">
        <f>VLOOKUP(F6*100,'Grade Sheet'!B$2:E$10,3,TRUE)</f>
        <v>E</v>
      </c>
      <c r="H6">
        <f>VLOOKUP(F6*100,'Grade Sheet'!B$2:E$10,4,TRUE)</f>
        <v>0</v>
      </c>
    </row>
    <row r="7" spans="2:14" x14ac:dyDescent="0.2">
      <c r="B7" t="s">
        <v>37</v>
      </c>
      <c r="C7" s="2"/>
      <c r="D7" s="2"/>
      <c r="E7" s="2"/>
      <c r="F7" s="2">
        <f>0.2*C7+0.5*D7+0.3*E7</f>
        <v>0</v>
      </c>
      <c r="G7" t="str">
        <f>VLOOKUP(F7*100,'Grade Sheet'!B$2:E$10,3,TRUE)</f>
        <v>E</v>
      </c>
      <c r="H7">
        <f>VLOOKUP(F7*100,'Grade Sheet'!B$2:E$10,4,TRUE)</f>
        <v>0</v>
      </c>
    </row>
    <row r="10" spans="2:14" x14ac:dyDescent="0.2">
      <c r="F10" t="s">
        <v>53</v>
      </c>
      <c r="G10" t="str">
        <f>VLOOKUP(E10,'Grade Sheet'!H2:I10,2,TRUE)</f>
        <v>E</v>
      </c>
      <c r="H10">
        <f>AVERAGE(H3:H7)</f>
        <v>0.5</v>
      </c>
    </row>
    <row r="19" spans="6:9" x14ac:dyDescent="0.2">
      <c r="F19">
        <v>78</v>
      </c>
      <c r="I19">
        <v>76.19</v>
      </c>
    </row>
    <row r="20" spans="6:9" x14ac:dyDescent="0.2">
      <c r="F20">
        <v>82</v>
      </c>
      <c r="I20">
        <v>85.71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B8F5-7398-4843-A09C-679096B2FC39}">
  <dimension ref="A2:J11"/>
  <sheetViews>
    <sheetView zoomScaleNormal="100" workbookViewId="0">
      <selection activeCell="Y10" sqref="Y10"/>
    </sheetView>
  </sheetViews>
  <sheetFormatPr baseColWidth="10" defaultRowHeight="16" x14ac:dyDescent="0.2"/>
  <cols>
    <col min="2" max="2" width="11.33203125" customWidth="1"/>
    <col min="3" max="3" width="10" customWidth="1"/>
    <col min="4" max="4" width="7.1640625" customWidth="1"/>
    <col min="5" max="5" width="12.5" customWidth="1"/>
    <col min="9" max="9" width="11.5" customWidth="1"/>
  </cols>
  <sheetData>
    <row r="2" spans="1:10" x14ac:dyDescent="0.2">
      <c r="A2" s="4"/>
      <c r="B2" s="5" t="s">
        <v>38</v>
      </c>
      <c r="C2" s="6" t="s">
        <v>39</v>
      </c>
      <c r="D2" s="6" t="s">
        <v>40</v>
      </c>
      <c r="E2" s="7" t="s">
        <v>41</v>
      </c>
      <c r="F2" s="4"/>
      <c r="G2" s="4"/>
      <c r="H2" s="5" t="s">
        <v>43</v>
      </c>
      <c r="I2" s="7" t="s">
        <v>44</v>
      </c>
      <c r="J2" s="4"/>
    </row>
    <row r="3" spans="1:10" x14ac:dyDescent="0.2">
      <c r="A3" s="4"/>
      <c r="B3" s="8">
        <v>0</v>
      </c>
      <c r="C3" s="9">
        <v>59</v>
      </c>
      <c r="D3" s="9" t="s">
        <v>42</v>
      </c>
      <c r="E3" s="10">
        <v>0</v>
      </c>
      <c r="F3" s="4"/>
      <c r="G3" s="4"/>
      <c r="H3" s="8">
        <v>0</v>
      </c>
      <c r="I3" s="10" t="s">
        <v>42</v>
      </c>
      <c r="J3" s="4"/>
    </row>
    <row r="4" spans="1:10" x14ac:dyDescent="0.2">
      <c r="A4" s="4"/>
      <c r="B4" s="8">
        <v>60</v>
      </c>
      <c r="C4" s="9">
        <v>66</v>
      </c>
      <c r="D4" s="9" t="s">
        <v>45</v>
      </c>
      <c r="E4" s="10">
        <v>1</v>
      </c>
      <c r="F4" s="4"/>
      <c r="G4" s="4"/>
      <c r="H4" s="8">
        <v>0.75</v>
      </c>
      <c r="I4" s="10" t="s">
        <v>45</v>
      </c>
      <c r="J4" s="4"/>
    </row>
    <row r="5" spans="1:10" x14ac:dyDescent="0.2">
      <c r="A5" s="4"/>
      <c r="B5" s="8">
        <v>67</v>
      </c>
      <c r="C5" s="9">
        <v>69</v>
      </c>
      <c r="D5" s="9" t="s">
        <v>46</v>
      </c>
      <c r="E5" s="10">
        <v>1.5</v>
      </c>
      <c r="F5" s="4"/>
      <c r="G5" s="4"/>
      <c r="H5" s="8">
        <v>1.25</v>
      </c>
      <c r="I5" s="10" t="s">
        <v>46</v>
      </c>
      <c r="J5" s="4"/>
    </row>
    <row r="6" spans="1:10" x14ac:dyDescent="0.2">
      <c r="A6" s="4"/>
      <c r="B6" s="8">
        <v>70</v>
      </c>
      <c r="C6" s="9">
        <v>76</v>
      </c>
      <c r="D6" s="9" t="s">
        <v>47</v>
      </c>
      <c r="E6" s="10">
        <v>2</v>
      </c>
      <c r="F6" s="4"/>
      <c r="G6" s="4"/>
      <c r="H6" s="8">
        <v>1.75</v>
      </c>
      <c r="I6" s="10" t="s">
        <v>47</v>
      </c>
      <c r="J6" s="4"/>
    </row>
    <row r="7" spans="1:10" x14ac:dyDescent="0.2">
      <c r="A7" s="4"/>
      <c r="B7" s="8">
        <v>77</v>
      </c>
      <c r="C7" s="9">
        <v>79</v>
      </c>
      <c r="D7" s="9" t="s">
        <v>48</v>
      </c>
      <c r="E7" s="10">
        <v>2.5</v>
      </c>
      <c r="F7" s="4"/>
      <c r="G7" s="4"/>
      <c r="H7" s="8">
        <v>2.25</v>
      </c>
      <c r="I7" s="10" t="s">
        <v>48</v>
      </c>
      <c r="J7" s="4"/>
    </row>
    <row r="8" spans="1:10" x14ac:dyDescent="0.2">
      <c r="A8" s="4"/>
      <c r="B8" s="8">
        <v>80</v>
      </c>
      <c r="C8" s="9">
        <v>86</v>
      </c>
      <c r="D8" s="9" t="s">
        <v>49</v>
      </c>
      <c r="E8" s="10">
        <v>3</v>
      </c>
      <c r="F8" s="4"/>
      <c r="G8" s="4"/>
      <c r="H8" s="8">
        <v>2.75</v>
      </c>
      <c r="I8" s="10" t="s">
        <v>49</v>
      </c>
      <c r="J8" s="4"/>
    </row>
    <row r="9" spans="1:10" x14ac:dyDescent="0.2">
      <c r="A9" s="4"/>
      <c r="B9" s="8">
        <v>87</v>
      </c>
      <c r="C9" s="9">
        <v>89</v>
      </c>
      <c r="D9" s="9" t="s">
        <v>50</v>
      </c>
      <c r="E9" s="10">
        <v>3.5</v>
      </c>
      <c r="F9" s="4"/>
      <c r="G9" s="4"/>
      <c r="H9" s="8">
        <v>3.25</v>
      </c>
      <c r="I9" s="10" t="s">
        <v>50</v>
      </c>
      <c r="J9" s="4"/>
    </row>
    <row r="10" spans="1:10" x14ac:dyDescent="0.2">
      <c r="A10" s="4"/>
      <c r="B10" s="11">
        <v>90</v>
      </c>
      <c r="C10" s="12">
        <v>100</v>
      </c>
      <c r="D10" s="12" t="s">
        <v>51</v>
      </c>
      <c r="E10" s="13">
        <v>4</v>
      </c>
      <c r="F10" s="4"/>
      <c r="G10" s="4"/>
      <c r="H10" s="11">
        <v>3.75</v>
      </c>
      <c r="I10" s="13" t="s">
        <v>51</v>
      </c>
      <c r="J10" s="4"/>
    </row>
    <row r="11" spans="1:10" x14ac:dyDescent="0.2">
      <c r="A11" s="4"/>
      <c r="B11" s="4"/>
      <c r="C11" s="4"/>
      <c r="D11" s="4"/>
      <c r="E11" s="4"/>
      <c r="F11" s="4"/>
      <c r="G11" s="4"/>
      <c r="H11" s="9"/>
      <c r="I11" s="9"/>
      <c r="J11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083E-90BD-3949-BEB7-95E5829E83EF}">
  <dimension ref="B2:T20"/>
  <sheetViews>
    <sheetView zoomScale="110" zoomScaleNormal="110" workbookViewId="0">
      <selection activeCell="M5" sqref="M5"/>
    </sheetView>
  </sheetViews>
  <sheetFormatPr baseColWidth="10" defaultRowHeight="16" x14ac:dyDescent="0.2"/>
  <cols>
    <col min="2" max="2" width="15.5" customWidth="1"/>
    <col min="5" max="5" width="13.5" customWidth="1"/>
    <col min="6" max="6" width="12" customWidth="1"/>
    <col min="12" max="12" width="12.83203125" customWidth="1"/>
  </cols>
  <sheetData>
    <row r="2" spans="2:20" x14ac:dyDescent="0.2">
      <c r="B2" t="s">
        <v>0</v>
      </c>
      <c r="C2">
        <f>SUM(F:F)/SUM(E:E)</f>
        <v>1</v>
      </c>
      <c r="I2" t="s">
        <v>25</v>
      </c>
      <c r="J2">
        <f>SUM(M:M)/SUM(L:L)</f>
        <v>0.8</v>
      </c>
      <c r="P2" t="s">
        <v>14</v>
      </c>
      <c r="Q2">
        <f>SUM(T:T)/SUM(S:S)</f>
        <v>1</v>
      </c>
    </row>
    <row r="3" spans="2:2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1</v>
      </c>
      <c r="J3" t="s">
        <v>24</v>
      </c>
      <c r="K3" t="s">
        <v>3</v>
      </c>
      <c r="L3" t="s">
        <v>26</v>
      </c>
      <c r="P3" t="s">
        <v>1</v>
      </c>
      <c r="Q3" t="s">
        <v>2</v>
      </c>
      <c r="R3" t="s">
        <v>29</v>
      </c>
      <c r="S3" t="s">
        <v>4</v>
      </c>
      <c r="T3" t="s">
        <v>5</v>
      </c>
    </row>
    <row r="4" spans="2:20" x14ac:dyDescent="0.2">
      <c r="B4" t="s">
        <v>9</v>
      </c>
      <c r="C4">
        <v>1</v>
      </c>
      <c r="D4">
        <v>2</v>
      </c>
      <c r="E4">
        <v>2</v>
      </c>
      <c r="F4">
        <v>2</v>
      </c>
      <c r="I4" t="s">
        <v>27</v>
      </c>
      <c r="J4">
        <v>75</v>
      </c>
      <c r="K4">
        <v>100</v>
      </c>
      <c r="L4">
        <v>100</v>
      </c>
      <c r="M4">
        <v>75</v>
      </c>
      <c r="P4" t="s">
        <v>30</v>
      </c>
      <c r="Q4">
        <v>10</v>
      </c>
      <c r="R4">
        <v>10</v>
      </c>
      <c r="S4">
        <v>10</v>
      </c>
      <c r="T4">
        <f>Q4/R4*S4</f>
        <v>10</v>
      </c>
    </row>
    <row r="5" spans="2:20" x14ac:dyDescent="0.2">
      <c r="B5" t="s">
        <v>8</v>
      </c>
      <c r="C5">
        <v>1</v>
      </c>
      <c r="D5">
        <v>2</v>
      </c>
      <c r="E5">
        <v>2</v>
      </c>
      <c r="F5">
        <v>2</v>
      </c>
      <c r="I5" t="s">
        <v>28</v>
      </c>
      <c r="J5">
        <v>85</v>
      </c>
      <c r="K5">
        <v>100</v>
      </c>
      <c r="L5">
        <v>100</v>
      </c>
      <c r="M5">
        <v>85</v>
      </c>
      <c r="P5" t="s">
        <v>31</v>
      </c>
      <c r="Q5">
        <v>10</v>
      </c>
      <c r="R5">
        <v>10</v>
      </c>
      <c r="S5">
        <v>10</v>
      </c>
      <c r="T5">
        <f>Q5/R5*S5</f>
        <v>10</v>
      </c>
    </row>
    <row r="6" spans="2:20" x14ac:dyDescent="0.2">
      <c r="B6" t="s">
        <v>6</v>
      </c>
      <c r="C6">
        <v>1</v>
      </c>
      <c r="D6">
        <v>2</v>
      </c>
      <c r="E6">
        <v>2</v>
      </c>
      <c r="F6">
        <v>2</v>
      </c>
    </row>
    <row r="7" spans="2:20" x14ac:dyDescent="0.2">
      <c r="B7" t="s">
        <v>7</v>
      </c>
      <c r="C7">
        <v>1</v>
      </c>
      <c r="D7">
        <v>2</v>
      </c>
      <c r="E7">
        <v>2</v>
      </c>
      <c r="F7">
        <v>2</v>
      </c>
    </row>
    <row r="8" spans="2:20" x14ac:dyDescent="0.2">
      <c r="B8" t="s">
        <v>10</v>
      </c>
      <c r="C8">
        <v>1</v>
      </c>
      <c r="D8">
        <v>2</v>
      </c>
      <c r="E8">
        <v>2</v>
      </c>
      <c r="F8">
        <v>2</v>
      </c>
    </row>
    <row r="9" spans="2:20" x14ac:dyDescent="0.2">
      <c r="B9" s="1" t="s">
        <v>11</v>
      </c>
      <c r="C9">
        <v>2</v>
      </c>
      <c r="D9">
        <v>2</v>
      </c>
      <c r="E9">
        <v>2</v>
      </c>
      <c r="F9">
        <v>2</v>
      </c>
    </row>
    <row r="10" spans="2:20" x14ac:dyDescent="0.2">
      <c r="B10" s="1" t="s">
        <v>12</v>
      </c>
      <c r="C10">
        <v>2</v>
      </c>
      <c r="D10">
        <v>2</v>
      </c>
      <c r="E10">
        <v>2</v>
      </c>
      <c r="F10">
        <v>2</v>
      </c>
    </row>
    <row r="11" spans="2:20" x14ac:dyDescent="0.2">
      <c r="B11" s="1" t="s">
        <v>13</v>
      </c>
      <c r="C11">
        <v>2</v>
      </c>
      <c r="D11">
        <v>2</v>
      </c>
      <c r="E11">
        <v>2</v>
      </c>
      <c r="F11">
        <f t="shared" ref="F11" si="0">C11/D11*E11</f>
        <v>2</v>
      </c>
    </row>
    <row r="12" spans="2:20" x14ac:dyDescent="0.2">
      <c r="B12" s="1" t="s">
        <v>15</v>
      </c>
      <c r="C12">
        <v>2</v>
      </c>
      <c r="D12">
        <v>2</v>
      </c>
      <c r="E12">
        <v>2</v>
      </c>
      <c r="F12">
        <v>2</v>
      </c>
    </row>
    <row r="13" spans="2:20" x14ac:dyDescent="0.2">
      <c r="B13" s="1" t="s">
        <v>16</v>
      </c>
      <c r="C13">
        <v>2</v>
      </c>
      <c r="D13">
        <v>2</v>
      </c>
      <c r="E13">
        <v>2</v>
      </c>
      <c r="F13">
        <f t="shared" ref="F13:F20" si="1">C13/D13*E13</f>
        <v>2</v>
      </c>
    </row>
    <row r="14" spans="2:20" x14ac:dyDescent="0.2">
      <c r="B14" s="1" t="s">
        <v>17</v>
      </c>
      <c r="C14">
        <v>2</v>
      </c>
      <c r="D14">
        <v>2</v>
      </c>
      <c r="E14">
        <v>2</v>
      </c>
      <c r="F14">
        <f t="shared" si="1"/>
        <v>2</v>
      </c>
    </row>
    <row r="15" spans="2:20" x14ac:dyDescent="0.2">
      <c r="B15" s="1" t="s">
        <v>18</v>
      </c>
      <c r="C15">
        <v>2</v>
      </c>
      <c r="D15">
        <v>2</v>
      </c>
      <c r="E15">
        <v>2</v>
      </c>
      <c r="F15">
        <f t="shared" si="1"/>
        <v>2</v>
      </c>
    </row>
    <row r="16" spans="2:20" x14ac:dyDescent="0.2">
      <c r="B16" s="1" t="s">
        <v>19</v>
      </c>
      <c r="C16">
        <v>1</v>
      </c>
      <c r="D16">
        <v>1</v>
      </c>
      <c r="E16">
        <v>1</v>
      </c>
      <c r="F16">
        <f t="shared" si="1"/>
        <v>1</v>
      </c>
    </row>
    <row r="17" spans="2:6" x14ac:dyDescent="0.2">
      <c r="B17" s="1" t="s">
        <v>22</v>
      </c>
      <c r="C17">
        <v>2</v>
      </c>
      <c r="D17">
        <v>2</v>
      </c>
      <c r="E17">
        <v>2</v>
      </c>
      <c r="F17">
        <f t="shared" si="1"/>
        <v>2</v>
      </c>
    </row>
    <row r="18" spans="2:6" x14ac:dyDescent="0.2">
      <c r="B18" s="1" t="s">
        <v>20</v>
      </c>
      <c r="C18">
        <v>2</v>
      </c>
      <c r="D18">
        <v>2</v>
      </c>
      <c r="E18">
        <v>2</v>
      </c>
      <c r="F18">
        <f t="shared" si="1"/>
        <v>2</v>
      </c>
    </row>
    <row r="19" spans="2:6" x14ac:dyDescent="0.2">
      <c r="B19" s="1" t="s">
        <v>21</v>
      </c>
      <c r="C19">
        <v>2</v>
      </c>
      <c r="D19">
        <v>2</v>
      </c>
      <c r="E19">
        <v>2</v>
      </c>
      <c r="F19">
        <f t="shared" si="1"/>
        <v>2</v>
      </c>
    </row>
    <row r="20" spans="2:6" x14ac:dyDescent="0.2">
      <c r="B20" s="1" t="s">
        <v>23</v>
      </c>
      <c r="C20">
        <v>2</v>
      </c>
      <c r="D20">
        <v>2</v>
      </c>
      <c r="E20">
        <v>2</v>
      </c>
      <c r="F20">
        <f t="shared" si="1"/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9A40-0919-4F46-A4DB-79089CD5717E}">
  <dimension ref="B2:T20"/>
  <sheetViews>
    <sheetView workbookViewId="0">
      <selection activeCell="AA9" sqref="AA9"/>
    </sheetView>
  </sheetViews>
  <sheetFormatPr baseColWidth="10" defaultRowHeight="16" x14ac:dyDescent="0.2"/>
  <cols>
    <col min="2" max="2" width="15.5" customWidth="1"/>
    <col min="5" max="5" width="13.5" customWidth="1"/>
    <col min="6" max="6" width="12" customWidth="1"/>
    <col min="12" max="12" width="12.83203125" customWidth="1"/>
  </cols>
  <sheetData>
    <row r="2" spans="2:20" x14ac:dyDescent="0.2">
      <c r="B2" t="s">
        <v>0</v>
      </c>
      <c r="C2">
        <f>SUM(F:F)/SUM(E:E)</f>
        <v>0.93103448275862066</v>
      </c>
      <c r="I2" t="s">
        <v>25</v>
      </c>
      <c r="J2" t="e">
        <f>SUM(M:M)/SUM(L:L)</f>
        <v>#DIV/0!</v>
      </c>
      <c r="P2" t="s">
        <v>14</v>
      </c>
      <c r="Q2" t="e">
        <f>SUM(T:T)/SUM(S:S)</f>
        <v>#DIV/0!</v>
      </c>
    </row>
    <row r="3" spans="2:2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1</v>
      </c>
      <c r="J3" t="s">
        <v>24</v>
      </c>
      <c r="K3" t="s">
        <v>3</v>
      </c>
      <c r="L3" t="s">
        <v>26</v>
      </c>
      <c r="P3" t="s">
        <v>1</v>
      </c>
      <c r="Q3" t="s">
        <v>2</v>
      </c>
      <c r="R3" t="s">
        <v>29</v>
      </c>
      <c r="S3" t="s">
        <v>4</v>
      </c>
      <c r="T3" t="s">
        <v>5</v>
      </c>
    </row>
    <row r="4" spans="2:20" x14ac:dyDescent="0.2">
      <c r="B4" t="s">
        <v>9</v>
      </c>
      <c r="C4">
        <v>1</v>
      </c>
      <c r="D4">
        <v>2</v>
      </c>
      <c r="E4">
        <v>2</v>
      </c>
      <c r="F4">
        <v>2</v>
      </c>
    </row>
    <row r="5" spans="2:20" x14ac:dyDescent="0.2">
      <c r="B5" t="s">
        <v>8</v>
      </c>
      <c r="C5">
        <v>1</v>
      </c>
      <c r="D5">
        <v>2</v>
      </c>
      <c r="E5">
        <v>2</v>
      </c>
      <c r="F5">
        <v>2</v>
      </c>
    </row>
    <row r="6" spans="2:20" x14ac:dyDescent="0.2">
      <c r="B6" t="s">
        <v>6</v>
      </c>
      <c r="C6">
        <v>1</v>
      </c>
      <c r="D6">
        <v>2</v>
      </c>
      <c r="E6">
        <v>2</v>
      </c>
      <c r="F6">
        <v>0</v>
      </c>
    </row>
    <row r="7" spans="2:20" x14ac:dyDescent="0.2">
      <c r="B7" t="s">
        <v>7</v>
      </c>
      <c r="C7">
        <v>1</v>
      </c>
      <c r="D7">
        <v>2</v>
      </c>
      <c r="E7">
        <v>2</v>
      </c>
      <c r="F7">
        <v>2</v>
      </c>
    </row>
    <row r="8" spans="2:20" x14ac:dyDescent="0.2">
      <c r="B8" t="s">
        <v>10</v>
      </c>
      <c r="C8">
        <v>1</v>
      </c>
      <c r="D8">
        <v>2</v>
      </c>
      <c r="E8">
        <v>2</v>
      </c>
      <c r="F8">
        <v>2</v>
      </c>
    </row>
    <row r="9" spans="2:20" x14ac:dyDescent="0.2">
      <c r="B9" s="1" t="s">
        <v>11</v>
      </c>
      <c r="C9">
        <v>2</v>
      </c>
      <c r="D9">
        <v>2</v>
      </c>
      <c r="E9">
        <v>2</v>
      </c>
      <c r="F9">
        <v>2</v>
      </c>
    </row>
    <row r="10" spans="2:20" x14ac:dyDescent="0.2">
      <c r="B10" s="1" t="s">
        <v>12</v>
      </c>
      <c r="C10">
        <v>2</v>
      </c>
      <c r="D10">
        <v>2</v>
      </c>
      <c r="E10">
        <v>2</v>
      </c>
      <c r="F10">
        <v>2</v>
      </c>
    </row>
    <row r="11" spans="2:20" x14ac:dyDescent="0.2">
      <c r="B11" s="1" t="s">
        <v>13</v>
      </c>
      <c r="C11">
        <v>2</v>
      </c>
      <c r="D11">
        <v>2</v>
      </c>
      <c r="E11">
        <v>2</v>
      </c>
      <c r="F11">
        <f t="shared" ref="F11" si="0">C11/D11*E11</f>
        <v>2</v>
      </c>
    </row>
    <row r="12" spans="2:20" x14ac:dyDescent="0.2">
      <c r="B12" s="1" t="s">
        <v>15</v>
      </c>
      <c r="C12">
        <v>2</v>
      </c>
      <c r="D12">
        <v>2</v>
      </c>
      <c r="E12">
        <v>2</v>
      </c>
      <c r="F12">
        <v>2</v>
      </c>
    </row>
    <row r="13" spans="2:20" x14ac:dyDescent="0.2">
      <c r="B13" s="1" t="s">
        <v>16</v>
      </c>
      <c r="C13">
        <v>2</v>
      </c>
      <c r="D13">
        <v>2</v>
      </c>
      <c r="E13">
        <v>2</v>
      </c>
      <c r="F13">
        <f t="shared" ref="F13:F18" si="1">C13/D13*E13</f>
        <v>2</v>
      </c>
    </row>
    <row r="14" spans="2:20" x14ac:dyDescent="0.2">
      <c r="B14" s="1" t="s">
        <v>17</v>
      </c>
      <c r="C14">
        <v>2</v>
      </c>
      <c r="D14">
        <v>2</v>
      </c>
      <c r="E14">
        <v>2</v>
      </c>
      <c r="F14">
        <f t="shared" si="1"/>
        <v>2</v>
      </c>
    </row>
    <row r="15" spans="2:20" x14ac:dyDescent="0.2">
      <c r="B15" s="1" t="s">
        <v>18</v>
      </c>
      <c r="C15">
        <v>2</v>
      </c>
      <c r="D15">
        <v>2</v>
      </c>
      <c r="E15">
        <v>2</v>
      </c>
      <c r="F15">
        <f t="shared" si="1"/>
        <v>2</v>
      </c>
    </row>
    <row r="16" spans="2:20" x14ac:dyDescent="0.2">
      <c r="B16" s="1" t="s">
        <v>19</v>
      </c>
      <c r="C16">
        <v>1</v>
      </c>
      <c r="D16">
        <v>1</v>
      </c>
      <c r="E16">
        <v>1</v>
      </c>
      <c r="F16">
        <f t="shared" si="1"/>
        <v>1</v>
      </c>
    </row>
    <row r="17" spans="2:6" x14ac:dyDescent="0.2">
      <c r="B17" s="1" t="s">
        <v>22</v>
      </c>
      <c r="C17">
        <v>2</v>
      </c>
      <c r="D17">
        <v>2</v>
      </c>
      <c r="E17">
        <v>2</v>
      </c>
      <c r="F17">
        <f t="shared" si="1"/>
        <v>2</v>
      </c>
    </row>
    <row r="18" spans="2:6" x14ac:dyDescent="0.2">
      <c r="B18" s="1" t="s">
        <v>20</v>
      </c>
      <c r="C18">
        <v>2</v>
      </c>
      <c r="D18">
        <v>2</v>
      </c>
      <c r="E18">
        <v>2</v>
      </c>
      <c r="F18">
        <f t="shared" si="1"/>
        <v>2</v>
      </c>
    </row>
    <row r="19" spans="2:6" x14ac:dyDescent="0.2">
      <c r="B19" s="1"/>
    </row>
    <row r="20" spans="2:6" x14ac:dyDescent="0.2">
      <c r="B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D11B-BCCA-9D46-B689-AFE987B095FF}">
  <dimension ref="B2:T20"/>
  <sheetViews>
    <sheetView workbookViewId="0">
      <selection activeCell="Z11" sqref="Z11"/>
    </sheetView>
  </sheetViews>
  <sheetFormatPr baseColWidth="10" defaultRowHeight="16" x14ac:dyDescent="0.2"/>
  <cols>
    <col min="2" max="2" width="15.5" customWidth="1"/>
    <col min="5" max="5" width="13.5" customWidth="1"/>
    <col min="6" max="6" width="12" customWidth="1"/>
    <col min="12" max="12" width="12.83203125" customWidth="1"/>
  </cols>
  <sheetData>
    <row r="2" spans="2:20" x14ac:dyDescent="0.2">
      <c r="B2" t="s">
        <v>0</v>
      </c>
      <c r="C2" t="e">
        <f>SUM(F:F)/SUM(E:E)</f>
        <v>#DIV/0!</v>
      </c>
      <c r="I2" t="s">
        <v>25</v>
      </c>
      <c r="J2" t="e">
        <f>SUM(M:M)/SUM(L:L)</f>
        <v>#DIV/0!</v>
      </c>
      <c r="P2" t="s">
        <v>14</v>
      </c>
      <c r="Q2" t="e">
        <f>SUM(T:T)/SUM(S:S)</f>
        <v>#DIV/0!</v>
      </c>
    </row>
    <row r="3" spans="2:2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1</v>
      </c>
      <c r="J3" t="s">
        <v>24</v>
      </c>
      <c r="K3" t="s">
        <v>3</v>
      </c>
      <c r="L3" t="s">
        <v>26</v>
      </c>
      <c r="P3" t="s">
        <v>1</v>
      </c>
      <c r="Q3" t="s">
        <v>2</v>
      </c>
      <c r="R3" t="s">
        <v>29</v>
      </c>
      <c r="S3" t="s">
        <v>4</v>
      </c>
      <c r="T3" t="s">
        <v>5</v>
      </c>
    </row>
    <row r="9" spans="2:20" x14ac:dyDescent="0.2">
      <c r="B9" s="1"/>
    </row>
    <row r="10" spans="2:20" x14ac:dyDescent="0.2">
      <c r="B10" s="1"/>
    </row>
    <row r="11" spans="2:20" x14ac:dyDescent="0.2">
      <c r="B11" s="1"/>
    </row>
    <row r="12" spans="2:20" x14ac:dyDescent="0.2">
      <c r="B12" s="1"/>
    </row>
    <row r="13" spans="2:20" x14ac:dyDescent="0.2">
      <c r="B13" s="1"/>
    </row>
    <row r="14" spans="2:20" x14ac:dyDescent="0.2">
      <c r="B14" s="1"/>
    </row>
    <row r="15" spans="2:20" x14ac:dyDescent="0.2">
      <c r="B15" s="1"/>
    </row>
    <row r="16" spans="2:20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336C-0D26-1149-B7CB-E0164EE16067}">
  <dimension ref="B2:T20"/>
  <sheetViews>
    <sheetView workbookViewId="0">
      <selection activeCell="K43" sqref="K43"/>
    </sheetView>
  </sheetViews>
  <sheetFormatPr baseColWidth="10" defaultRowHeight="16" x14ac:dyDescent="0.2"/>
  <cols>
    <col min="2" max="2" width="15.5" customWidth="1"/>
    <col min="5" max="5" width="13.5" customWidth="1"/>
    <col min="6" max="6" width="12" customWidth="1"/>
    <col min="12" max="12" width="12.83203125" customWidth="1"/>
  </cols>
  <sheetData>
    <row r="2" spans="2:20" x14ac:dyDescent="0.2">
      <c r="B2" t="s">
        <v>0</v>
      </c>
      <c r="C2" t="e">
        <f>SUM(F:F)/SUM(E:E)</f>
        <v>#DIV/0!</v>
      </c>
      <c r="I2" t="s">
        <v>25</v>
      </c>
      <c r="J2" t="e">
        <f>SUM(M:M)/SUM(L:L)</f>
        <v>#DIV/0!</v>
      </c>
      <c r="P2" t="s">
        <v>14</v>
      </c>
      <c r="Q2" t="e">
        <f>SUM(T:T)/SUM(S:S)</f>
        <v>#DIV/0!</v>
      </c>
    </row>
    <row r="3" spans="2:20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I3" t="s">
        <v>1</v>
      </c>
      <c r="J3" t="s">
        <v>24</v>
      </c>
      <c r="K3" t="s">
        <v>3</v>
      </c>
      <c r="L3" t="s">
        <v>26</v>
      </c>
      <c r="P3" t="s">
        <v>1</v>
      </c>
      <c r="Q3" t="s">
        <v>2</v>
      </c>
      <c r="R3" t="s">
        <v>29</v>
      </c>
      <c r="S3" t="s">
        <v>4</v>
      </c>
      <c r="T3" t="s">
        <v>5</v>
      </c>
    </row>
    <row r="9" spans="2:20" x14ac:dyDescent="0.2">
      <c r="B9" s="1"/>
    </row>
    <row r="10" spans="2:20" x14ac:dyDescent="0.2">
      <c r="B10" s="1"/>
    </row>
    <row r="11" spans="2:20" x14ac:dyDescent="0.2">
      <c r="B11" s="1"/>
    </row>
    <row r="12" spans="2:20" x14ac:dyDescent="0.2">
      <c r="B12" s="1"/>
    </row>
    <row r="13" spans="2:20" x14ac:dyDescent="0.2">
      <c r="B13" s="1"/>
    </row>
    <row r="14" spans="2:20" x14ac:dyDescent="0.2">
      <c r="B14" s="1"/>
    </row>
    <row r="15" spans="2:20" x14ac:dyDescent="0.2">
      <c r="B15" s="1"/>
    </row>
    <row r="16" spans="2:20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Grade Sheet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2022-11-10T16:30:24Z</dcterms:created>
  <dcterms:modified xsi:type="dcterms:W3CDTF">2022-11-17T17:31:39Z</dcterms:modified>
</cp:coreProperties>
</file>