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A4016D2-CCD8-420F-A94E-1A3BB55A4F35}" xr6:coauthVersionLast="47" xr6:coauthVersionMax="47" xr10:uidLastSave="{00000000-0000-0000-0000-000000000000}"/>
  <bookViews>
    <workbookView xWindow="-98" yWindow="-98" windowWidth="21795" windowHeight="12975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9" i="1" l="1"/>
  <c r="M18" i="1"/>
  <c r="J17" i="1"/>
  <c r="H17" i="1"/>
  <c r="D17" i="1"/>
  <c r="C17" i="1"/>
  <c r="L14" i="1"/>
  <c r="L15" i="1"/>
  <c r="L3" i="1"/>
  <c r="L4" i="1"/>
  <c r="L5" i="1"/>
  <c r="L6" i="1"/>
  <c r="L7" i="1"/>
  <c r="L8" i="1"/>
  <c r="L9" i="1"/>
  <c r="L10" i="1"/>
  <c r="L11" i="1"/>
  <c r="L12" i="1"/>
  <c r="L13" i="1"/>
  <c r="L2" i="1"/>
  <c r="K3" i="1" a="1"/>
  <c r="K3" i="1"/>
  <c r="K4" i="1" a="1"/>
  <c r="K4" i="1"/>
  <c r="K5" i="1" a="1"/>
  <c r="K5" i="1" s="1"/>
  <c r="K6" i="1" a="1"/>
  <c r="K6" i="1"/>
  <c r="K7" i="1" a="1"/>
  <c r="K7" i="1"/>
  <c r="K8" i="1" a="1"/>
  <c r="K8" i="1"/>
  <c r="K9" i="1" a="1"/>
  <c r="K9" i="1" s="1"/>
  <c r="K10" i="1" a="1"/>
  <c r="K10" i="1"/>
  <c r="K11" i="1" a="1"/>
  <c r="K11" i="1" s="1"/>
  <c r="K12" i="1" a="1"/>
  <c r="K12" i="1" s="1"/>
  <c r="K13" i="1" a="1"/>
  <c r="K13" i="1" s="1"/>
  <c r="K14" i="1" a="1"/>
  <c r="K14" i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<sst xmlns="http://schemas.openxmlformats.org/spreadsheetml/2006/main" count="34" uniqueCount="34">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</sst>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一般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BAR</a:t>
            </a:r>
            <a:r>
              <a:rPr lang="en-US" altLang="zh-TW" baseline="0"/>
              <a:t> CHART OF OVR SCORE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3-47DD-AB6C-215ABEE16C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39504543"/>
        <c:axId val="1339476223"/>
      </c:barChart>
      <c:catAx>
        <c:axId val="133950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9476223"/>
        <c:crosses val="autoZero"/>
        <c:auto val="1"/>
        <c:lblAlgn val="ctr"/>
        <c:lblOffset val="100"/>
        <c:noMultiLvlLbl val="0"/>
      </c:catAx>
      <c:valAx>
        <c:axId val="133947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9504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PERCENTAGE</a:t>
            </a:r>
            <a:r>
              <a:rPr lang="en-US" altLang="zh-TW" baseline="0"/>
              <a:t> OF PASS/FAIL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工作表1!$L$18:$L$19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工作表1!$M$18:$M$19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31-4ADE-80A1-FB33DCD9958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24</xdr:row>
      <xdr:rowOff>126206</xdr:rowOff>
    </xdr:from>
    <xdr:to>
      <xdr:col>10</xdr:col>
      <xdr:colOff>9525</xdr:colOff>
      <xdr:row>38</xdr:row>
      <xdr:rowOff>2381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ABDBFB7-2B41-65BE-15A8-AD04A29E1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1676399</xdr:colOff>
      <xdr:row>20</xdr:row>
      <xdr:rowOff>102393</xdr:rowOff>
    </xdr:from>
    <xdr:to>
      <xdr:col>15</xdr:col>
      <xdr:colOff>633412</xdr:colOff>
      <xdr:row>33</xdr:row>
      <xdr:rowOff>71437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520BF66-6A70-1D79-327B-3579D3269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B13" workbookViewId="0">
      <selection activeCell="N37" sqref="N37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(C2+D2+E2+F2+G2)*0.1+I2*0.5</f>
        <v>91.7</v>
      </c>
      <c r="K2" s="5" t="str" cm="1">
        <f t="array" ref="K2">_xlfn.IFS(J2&gt;=90,"A",J2&gt;=80,"B",J2&gt;=70,"C",J2&gt;=60,"D",J2&lt;60,"F")</f>
        <v>A</v>
      </c>
      <c r="L2" s="5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(C3+D3+E3+F3+G3)*0.1+I3*0.5</f>
        <v>90</v>
      </c>
      <c r="K3" s="5" t="str" cm="1">
        <f t="array" ref="K3">_xlfn.IFS(J3&gt;=90,"A",J3&gt;=80,"B",J3&gt;=70,"C",J3&gt;=60,"D",J3&lt;60,"F")</f>
        <v>A</v>
      </c>
      <c r="L3" s="5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s="5" t="str" cm="1">
        <f t="array" ref="K4">_xlfn.IFS(J4&gt;=90,"A",J4&gt;=80,"B",J4&gt;=70,"C",J4&gt;=60,"D",J4&lt;60,"F")</f>
        <v>B</v>
      </c>
      <c r="L4" s="5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80.800000000000011</v>
      </c>
      <c r="K5" s="5" t="str" cm="1">
        <f t="array" ref="K5">_xlfn.IFS(J5&gt;=90,"A",J5&gt;=80,"B",J5&gt;=70,"C",J5&gt;=60,"D",J5&lt;60,"F")</f>
        <v>B</v>
      </c>
      <c r="L5" s="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s="5" t="str" cm="1">
        <f t="array" ref="K6">_xlfn.IFS(J6&gt;=90,"A",J6&gt;=80,"B",J6&gt;=70,"C",J6&gt;=60,"D",J6&lt;60,"F")</f>
        <v>B</v>
      </c>
      <c r="L6" s="5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80.800000000000011</v>
      </c>
      <c r="K7" s="5" t="str" cm="1">
        <f t="array" ref="K7">_xlfn.IFS(J7&gt;=90,"A",J7&gt;=80,"B",J7&gt;=70,"C",J7&gt;=60,"D",J7&lt;60,"F")</f>
        <v>B</v>
      </c>
      <c r="L7" s="5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5" t="str" cm="1">
        <f t="array" ref="K8">_xlfn.IFS(J8&gt;=90,"A",J8&gt;=80,"B",J8&gt;=70,"C",J8&gt;=60,"D",J8&lt;60,"F")</f>
        <v>C</v>
      </c>
      <c r="L8" s="5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s="5" t="str" cm="1">
        <f t="array" ref="K9">_xlfn.IFS(J9&gt;=90,"A",J9&gt;=80,"B",J9&gt;=70,"C",J9&gt;=60,"D",J9&lt;60,"F")</f>
        <v>C</v>
      </c>
      <c r="L9" s="5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s="5" t="str" cm="1">
        <f t="array" ref="K10">_xlfn.IFS(J10&gt;=90,"A",J10&gt;=80,"B",J10&gt;=70,"C",J10&gt;=60,"D",J10&lt;60,"F")</f>
        <v>C</v>
      </c>
      <c r="L10" s="5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s="5" t="str" cm="1">
        <f t="array" ref="K11">_xlfn.IFS(J11&gt;=90,"A",J11&gt;=80,"B",J11&gt;=70,"C",J11&gt;=60,"D",J11&lt;60,"F")</f>
        <v>C</v>
      </c>
      <c r="L11" s="5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s="5" t="str" cm="1">
        <f t="array" ref="K12">_xlfn.IFS(J12&gt;=90,"A",J12&gt;=80,"B",J12&gt;=70,"C",J12&gt;=60,"D",J12&lt;60,"F")</f>
        <v>B</v>
      </c>
      <c r="L12" s="5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5" t="str" cm="1">
        <f t="array" ref="K13">_xlfn.IFS(J13&gt;=90,"A",J13&gt;=80,"B",J13&gt;=70,"C",J13&gt;=60,"D",J13&lt;60,"F")</f>
        <v>F</v>
      </c>
      <c r="L13" s="5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s="5" t="str" cm="1">
        <f t="array" ref="K14">_xlfn.IFS(J14&gt;=90,"A",J14&gt;=80,"B",J14&gt;=70,"C",J14&gt;=60,"D",J14&lt;60,"F")</f>
        <v>D</v>
      </c>
      <c r="L14" s="5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5" t="str" cm="1">
        <f t="array" ref="K15">_xlfn.IFS(J15&gt;=90,"A",J15&gt;=80,"B",J15&gt;=70,"C",J15&gt;=60,"D",J15&lt;60,"F")</f>
        <v>F</v>
      </c>
      <c r="L15" s="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 s="5">
        <f>LARGE(C2:C15,1)</f>
        <v>98</v>
      </c>
      <c r="D17" s="5">
        <f>LARGE(D2:D15,2)</f>
        <v>92</v>
      </c>
      <c r="H17" s="5">
        <f>COUNTIF(H2:H15,"&lt;80")</f>
        <v>8</v>
      </c>
      <c r="J17" s="6">
        <f>AVERAGE(J2:J15)</f>
        <v>76.871428571428581</v>
      </c>
    </row>
    <row r="18" spans="3:13">
      <c r="L18" t="s">
        <v>32</v>
      </c>
      <c r="M18">
        <f>COUNTIF(L2:L15,"PASS")</f>
        <v>12</v>
      </c>
    </row>
    <row r="19" spans="3:13">
      <c r="L19" t="s">
        <v>33</v>
      </c>
      <c r="M19">
        <f>COUNTIF(L2:L15,"FAIL")</f>
        <v>2</v>
      </c>
    </row>
    <row r="24" spans="3:13">
      <c r="J24" s="4" t="s">
        <v>30</v>
      </c>
    </row>
  </sheetData>
  <phoneticPr fontId="2" type="noConversion"/>
  <conditionalFormatting sqref="L2:L15">
    <cfRule type="cellIs" dxfId="4" priority="4" operator="equal">
      <formula>"PASS"</formula>
    </cfRule>
  </conditionalFormatting>
  <conditionalFormatting sqref="L13:L15">
    <cfRule type="cellIs" dxfId="0" priority="2" operator="equal">
      <formula>"F$L$15"</formula>
    </cfRule>
    <cfRule type="cellIs" dxfId="1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晟剛 王</cp:lastModifiedBy>
  <dcterms:created xsi:type="dcterms:W3CDTF">2023-10-19T05:27:10Z</dcterms:created>
  <dcterms:modified xsi:type="dcterms:W3CDTF">2024-10-14T07:19:21Z</dcterms:modified>
</cp:coreProperties>
</file>