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jmorris/Git/SOURCECODE_M18/"/>
    </mc:Choice>
  </mc:AlternateContent>
  <xr:revisionPtr revIDLastSave="0" documentId="13_ncr:1_{83D497CF-479D-024F-983C-5339C0D60F24}" xr6:coauthVersionLast="47" xr6:coauthVersionMax="47" xr10:uidLastSave="{00000000-0000-0000-0000-000000000000}"/>
  <bookViews>
    <workbookView xWindow="4440" yWindow="760" windowWidth="25800" windowHeight="18720" xr2:uid="{A769260B-1A52-634B-B840-FB772253A1CD}"/>
  </bookViews>
  <sheets>
    <sheet name="2024 lists" sheetId="6" r:id="rId1"/>
    <sheet name="Stimuli" sheetId="7" r:id="rId2"/>
    <sheet name="Experimental Design" sheetId="8" r:id="rId3"/>
    <sheet name="List Construc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 i="6" l="1" a="1"/>
  <c r="AM2" i="6" s="1"/>
  <c r="W3" i="6"/>
  <c r="W4" i="6"/>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2" i="6"/>
  <c r="AT207" i="7"/>
  <c r="AS207" i="7"/>
  <c r="AR207" i="7"/>
  <c r="AQ207" i="7"/>
  <c r="AP207" i="7"/>
  <c r="AO207" i="7"/>
  <c r="AN207" i="7"/>
  <c r="AM207" i="7"/>
  <c r="AL207" i="7"/>
  <c r="AK207" i="7"/>
  <c r="AJ207" i="7"/>
  <c r="AI207" i="7"/>
  <c r="AH207" i="7"/>
  <c r="AG207" i="7"/>
  <c r="AE207" i="7"/>
  <c r="AD207" i="7"/>
  <c r="AB207" i="7"/>
  <c r="AA207" i="7"/>
  <c r="Z207" i="7"/>
  <c r="Y207" i="7"/>
  <c r="X207" i="7"/>
  <c r="W207" i="7"/>
  <c r="V207" i="7"/>
  <c r="U207" i="7"/>
  <c r="T207" i="7"/>
  <c r="S207" i="7"/>
  <c r="R207" i="7"/>
  <c r="Q207" i="7"/>
  <c r="P207" i="7"/>
  <c r="O207" i="7"/>
  <c r="M207" i="7"/>
  <c r="L207" i="7"/>
  <c r="AT205" i="7"/>
  <c r="AS205" i="7"/>
  <c r="AR205" i="7"/>
  <c r="AQ205" i="7"/>
  <c r="AP205" i="7"/>
  <c r="AO205" i="7"/>
  <c r="AN205" i="7"/>
  <c r="AM205" i="7"/>
  <c r="AL205" i="7"/>
  <c r="AK205" i="7"/>
  <c r="AJ205" i="7"/>
  <c r="AI205" i="7"/>
  <c r="AH205" i="7"/>
  <c r="AG205" i="7"/>
  <c r="AE205" i="7"/>
  <c r="AD205" i="7"/>
  <c r="AB205" i="7"/>
  <c r="AA205" i="7"/>
  <c r="Z205" i="7"/>
  <c r="Y205" i="7"/>
  <c r="X205" i="7"/>
  <c r="W205" i="7"/>
  <c r="V205" i="7"/>
  <c r="U205" i="7"/>
  <c r="T205" i="7"/>
  <c r="S205" i="7"/>
  <c r="R205" i="7"/>
  <c r="Q205" i="7"/>
  <c r="P205" i="7"/>
  <c r="O205" i="7"/>
  <c r="M205" i="7"/>
  <c r="L205" i="7"/>
  <c r="AT204" i="7"/>
  <c r="AS204" i="7"/>
  <c r="AR204" i="7"/>
  <c r="AQ204" i="7"/>
  <c r="AP204" i="7"/>
  <c r="AO204" i="7"/>
  <c r="AN204" i="7"/>
  <c r="AM204" i="7"/>
  <c r="AL204" i="7"/>
  <c r="AK204" i="7"/>
  <c r="AJ204" i="7"/>
  <c r="AI204" i="7"/>
  <c r="AH204" i="7"/>
  <c r="AG204" i="7"/>
  <c r="AE204" i="7"/>
  <c r="AD204" i="7"/>
  <c r="AB204" i="7"/>
  <c r="AA204" i="7"/>
  <c r="Z204" i="7"/>
  <c r="Y204" i="7"/>
  <c r="X204" i="7"/>
  <c r="W204" i="7"/>
  <c r="V204" i="7"/>
  <c r="U204" i="7"/>
  <c r="T204" i="7"/>
  <c r="S204" i="7"/>
  <c r="R204" i="7"/>
  <c r="Q204" i="7"/>
  <c r="P204" i="7"/>
  <c r="O204" i="7"/>
  <c r="M204" i="7"/>
  <c r="L204" i="7"/>
  <c r="AT202" i="7"/>
  <c r="AS202" i="7"/>
  <c r="AR202" i="7"/>
  <c r="AQ202" i="7"/>
  <c r="AP202" i="7"/>
  <c r="AO202" i="7"/>
  <c r="AN202" i="7"/>
  <c r="AM202" i="7"/>
  <c r="AL202" i="7"/>
  <c r="AK202" i="7"/>
  <c r="AJ202" i="7"/>
  <c r="AI202" i="7"/>
  <c r="AH202" i="7"/>
  <c r="AG202" i="7"/>
  <c r="AE202" i="7"/>
  <c r="AD202" i="7"/>
  <c r="AB202" i="7"/>
  <c r="AA202" i="7"/>
  <c r="Z202" i="7"/>
  <c r="Y202" i="7"/>
  <c r="X202" i="7"/>
  <c r="W202" i="7"/>
  <c r="V202" i="7"/>
  <c r="U202" i="7"/>
  <c r="T202" i="7"/>
  <c r="S202" i="7"/>
  <c r="R202" i="7"/>
  <c r="Q202" i="7"/>
  <c r="P202" i="7"/>
  <c r="O202" i="7"/>
  <c r="M202" i="7"/>
  <c r="L202" i="7"/>
  <c r="AT201" i="7"/>
  <c r="AS201" i="7"/>
  <c r="AR201" i="7"/>
  <c r="AQ201" i="7"/>
  <c r="AP201" i="7"/>
  <c r="AO201" i="7"/>
  <c r="AN201" i="7"/>
  <c r="AM201" i="7"/>
  <c r="AL201" i="7"/>
  <c r="AK201" i="7"/>
  <c r="AJ201" i="7"/>
  <c r="AI201" i="7"/>
  <c r="AH201" i="7"/>
  <c r="AG201" i="7"/>
  <c r="AE201" i="7"/>
  <c r="AD201" i="7"/>
  <c r="AB201" i="7"/>
  <c r="AA201" i="7"/>
  <c r="Z201" i="7"/>
  <c r="Y201" i="7"/>
  <c r="X201" i="7"/>
  <c r="W201" i="7"/>
  <c r="V201" i="7"/>
  <c r="U201" i="7"/>
  <c r="T201" i="7"/>
  <c r="S201" i="7"/>
  <c r="R201" i="7"/>
  <c r="Q201" i="7"/>
  <c r="P201" i="7"/>
  <c r="O201" i="7"/>
  <c r="M201" i="7"/>
  <c r="L201" i="7"/>
  <c r="AT200" i="7"/>
  <c r="AS200" i="7"/>
  <c r="AR200" i="7"/>
  <c r="AQ200" i="7"/>
  <c r="AP200" i="7"/>
  <c r="AO200" i="7"/>
  <c r="AN200" i="7"/>
  <c r="AM200" i="7"/>
  <c r="AL200" i="7"/>
  <c r="AK200" i="7"/>
  <c r="AJ200" i="7"/>
  <c r="AI200" i="7"/>
  <c r="AH200" i="7"/>
  <c r="AG200" i="7"/>
  <c r="AE200" i="7"/>
  <c r="AD200" i="7"/>
  <c r="AB200" i="7"/>
  <c r="AA200" i="7"/>
  <c r="Z200" i="7"/>
  <c r="Y200" i="7"/>
  <c r="X200" i="7"/>
  <c r="W200" i="7"/>
  <c r="V200" i="7"/>
  <c r="U200" i="7"/>
  <c r="T200" i="7"/>
  <c r="S200" i="7"/>
  <c r="R200" i="7"/>
  <c r="Q200" i="7"/>
  <c r="P200" i="7"/>
  <c r="O200" i="7"/>
  <c r="M200" i="7"/>
  <c r="L200" i="7"/>
  <c r="AT198" i="7"/>
  <c r="AS198" i="7"/>
  <c r="AR198" i="7"/>
  <c r="AQ198" i="7"/>
  <c r="AP198" i="7"/>
  <c r="AO198" i="7"/>
  <c r="AN198" i="7"/>
  <c r="AM198" i="7"/>
  <c r="AL198" i="7"/>
  <c r="AK198" i="7"/>
  <c r="AJ198" i="7"/>
  <c r="AI198" i="7"/>
  <c r="AH198" i="7"/>
  <c r="AG198" i="7"/>
  <c r="AE198" i="7"/>
  <c r="AD198" i="7"/>
  <c r="AB198" i="7"/>
  <c r="AA198" i="7"/>
  <c r="Z198" i="7"/>
  <c r="Y198" i="7"/>
  <c r="X198" i="7"/>
  <c r="W198" i="7"/>
  <c r="V198" i="7"/>
  <c r="U198" i="7"/>
  <c r="T198" i="7"/>
  <c r="S198" i="7"/>
  <c r="R198" i="7"/>
  <c r="Q198" i="7"/>
  <c r="P198" i="7"/>
  <c r="O198" i="7"/>
  <c r="M198" i="7"/>
  <c r="L198" i="7"/>
  <c r="AT197" i="7"/>
  <c r="AS197" i="7"/>
  <c r="AR197" i="7"/>
  <c r="AQ197" i="7"/>
  <c r="AP197" i="7"/>
  <c r="AO197" i="7"/>
  <c r="AN197" i="7"/>
  <c r="AM197" i="7"/>
  <c r="AL197" i="7"/>
  <c r="AK197" i="7"/>
  <c r="AJ197" i="7"/>
  <c r="AI197" i="7"/>
  <c r="AH197" i="7"/>
  <c r="AG197" i="7"/>
  <c r="AE197" i="7"/>
  <c r="AD197" i="7"/>
  <c r="AB197" i="7"/>
  <c r="AA197" i="7"/>
  <c r="Z197" i="7"/>
  <c r="Y197" i="7"/>
  <c r="X197" i="7"/>
  <c r="W197" i="7"/>
  <c r="V197" i="7"/>
  <c r="U197" i="7"/>
  <c r="T197" i="7"/>
  <c r="S197" i="7"/>
  <c r="R197" i="7"/>
  <c r="Q197" i="7"/>
  <c r="P197" i="7"/>
  <c r="O197" i="7"/>
  <c r="M197" i="7"/>
  <c r="L197" i="7"/>
  <c r="AT196" i="7"/>
  <c r="AS196" i="7"/>
  <c r="AR196" i="7"/>
  <c r="AQ196" i="7"/>
  <c r="AP196" i="7"/>
  <c r="AO196" i="7"/>
  <c r="AN196" i="7"/>
  <c r="AM196" i="7"/>
  <c r="AL196" i="7"/>
  <c r="AK196" i="7"/>
  <c r="AJ196" i="7"/>
  <c r="AI196" i="7"/>
  <c r="AH196" i="7"/>
  <c r="AG196" i="7"/>
  <c r="AE196" i="7"/>
  <c r="AD196" i="7"/>
  <c r="AB196" i="7"/>
  <c r="AA196" i="7"/>
  <c r="Z196" i="7"/>
  <c r="Y196" i="7"/>
  <c r="X196" i="7"/>
  <c r="W196" i="7"/>
  <c r="V196" i="7"/>
  <c r="U196" i="7"/>
  <c r="T196" i="7"/>
  <c r="S196" i="7"/>
  <c r="R196" i="7"/>
  <c r="Q196" i="7"/>
  <c r="P196" i="7"/>
  <c r="O196" i="7"/>
  <c r="M196" i="7"/>
  <c r="L196" i="7"/>
  <c r="AT195" i="7"/>
  <c r="AS195" i="7"/>
  <c r="AR195" i="7"/>
  <c r="AQ195" i="7"/>
  <c r="AP195" i="7"/>
  <c r="AO195" i="7"/>
  <c r="AN195" i="7"/>
  <c r="AM195" i="7"/>
  <c r="AL195" i="7"/>
  <c r="AK195" i="7"/>
  <c r="AJ195" i="7"/>
  <c r="AI195" i="7"/>
  <c r="AH195" i="7"/>
  <c r="AG195" i="7"/>
  <c r="AE195" i="7"/>
  <c r="AD195" i="7"/>
  <c r="AB195" i="7"/>
  <c r="AA195" i="7"/>
  <c r="Z195" i="7"/>
  <c r="Y195" i="7"/>
  <c r="X195" i="7"/>
  <c r="W195" i="7"/>
  <c r="V195" i="7"/>
  <c r="U195" i="7"/>
  <c r="T195" i="7"/>
  <c r="S195" i="7"/>
  <c r="R195" i="7"/>
  <c r="Q195" i="7"/>
  <c r="P195" i="7"/>
  <c r="O195" i="7"/>
  <c r="M195" i="7"/>
  <c r="L195" i="7"/>
  <c r="AF193" i="7"/>
  <c r="N193" i="7"/>
  <c r="I193" i="7"/>
  <c r="J193" i="7" s="1"/>
  <c r="G193" i="7" s="1"/>
  <c r="H193" i="7"/>
  <c r="AF192" i="7"/>
  <c r="N192" i="7"/>
  <c r="I192" i="7"/>
  <c r="H192" i="7"/>
  <c r="J192" i="7" s="1"/>
  <c r="G192" i="7" s="1"/>
  <c r="AF191" i="7"/>
  <c r="N191" i="7"/>
  <c r="I191" i="7"/>
  <c r="H191" i="7"/>
  <c r="J191" i="7" s="1"/>
  <c r="G191" i="7" s="1"/>
  <c r="AF190" i="7"/>
  <c r="N190" i="7"/>
  <c r="I190" i="7"/>
  <c r="J190" i="7" s="1"/>
  <c r="G190" i="7" s="1"/>
  <c r="H190" i="7"/>
  <c r="AF189" i="7"/>
  <c r="N189" i="7"/>
  <c r="I189" i="7"/>
  <c r="H189" i="7"/>
  <c r="J189" i="7" s="1"/>
  <c r="G189" i="7" s="1"/>
  <c r="AF188" i="7"/>
  <c r="N188" i="7"/>
  <c r="I188" i="7"/>
  <c r="H188" i="7"/>
  <c r="J188" i="7" s="1"/>
  <c r="G188" i="7" s="1"/>
  <c r="AF187" i="7"/>
  <c r="N187" i="7"/>
  <c r="I187" i="7"/>
  <c r="H187" i="7"/>
  <c r="AF186" i="7"/>
  <c r="N186" i="7"/>
  <c r="I186" i="7"/>
  <c r="H186" i="7"/>
  <c r="AF185" i="7"/>
  <c r="N185" i="7"/>
  <c r="I185" i="7"/>
  <c r="H185" i="7"/>
  <c r="J185" i="7" s="1"/>
  <c r="G185" i="7" s="1"/>
  <c r="AF184" i="7"/>
  <c r="N184" i="7"/>
  <c r="I184" i="7"/>
  <c r="H184" i="7"/>
  <c r="J184" i="7" s="1"/>
  <c r="G184" i="7" s="1"/>
  <c r="AF183" i="7"/>
  <c r="N183" i="7"/>
  <c r="I183" i="7"/>
  <c r="H183" i="7"/>
  <c r="AF182" i="7"/>
  <c r="N182" i="7"/>
  <c r="I182" i="7"/>
  <c r="H182" i="7"/>
  <c r="AF181" i="7"/>
  <c r="N181" i="7"/>
  <c r="J181" i="7"/>
  <c r="I181" i="7"/>
  <c r="H181" i="7"/>
  <c r="G181" i="7"/>
  <c r="AF180" i="7"/>
  <c r="N180" i="7"/>
  <c r="I180" i="7"/>
  <c r="H180" i="7"/>
  <c r="J180" i="7" s="1"/>
  <c r="G180" i="7" s="1"/>
  <c r="AF179" i="7"/>
  <c r="N179" i="7"/>
  <c r="I179" i="7"/>
  <c r="J179" i="7" s="1"/>
  <c r="G179" i="7" s="1"/>
  <c r="H179" i="7"/>
  <c r="AF178" i="7"/>
  <c r="N178" i="7"/>
  <c r="J178" i="7"/>
  <c r="G178" i="7" s="1"/>
  <c r="I178" i="7"/>
  <c r="H178" i="7"/>
  <c r="AF177" i="7"/>
  <c r="N177" i="7"/>
  <c r="I177" i="7"/>
  <c r="H177" i="7"/>
  <c r="J177" i="7" s="1"/>
  <c r="G177" i="7" s="1"/>
  <c r="AF176" i="7"/>
  <c r="N176" i="7"/>
  <c r="I176" i="7"/>
  <c r="H176" i="7"/>
  <c r="AF175" i="7"/>
  <c r="N175" i="7"/>
  <c r="I175" i="7"/>
  <c r="H175" i="7"/>
  <c r="J175" i="7" s="1"/>
  <c r="G175" i="7" s="1"/>
  <c r="AF174" i="7"/>
  <c r="N174" i="7"/>
  <c r="J174" i="7"/>
  <c r="G174" i="7" s="1"/>
  <c r="I174" i="7"/>
  <c r="H174" i="7"/>
  <c r="AF173" i="7"/>
  <c r="N173" i="7"/>
  <c r="I173" i="7"/>
  <c r="H173" i="7"/>
  <c r="J173" i="7" s="1"/>
  <c r="G173" i="7" s="1"/>
  <c r="AF172" i="7"/>
  <c r="N172" i="7"/>
  <c r="I172" i="7"/>
  <c r="H172" i="7"/>
  <c r="AF171" i="7"/>
  <c r="N171" i="7"/>
  <c r="J171" i="7"/>
  <c r="G171" i="7" s="1"/>
  <c r="I171" i="7"/>
  <c r="H171" i="7"/>
  <c r="AF170" i="7"/>
  <c r="N170" i="7"/>
  <c r="I170" i="7"/>
  <c r="H170" i="7"/>
  <c r="AF169" i="7"/>
  <c r="N169" i="7"/>
  <c r="I169" i="7"/>
  <c r="J169" i="7" s="1"/>
  <c r="G169" i="7" s="1"/>
  <c r="H169" i="7"/>
  <c r="AF168" i="7"/>
  <c r="N168" i="7"/>
  <c r="I168" i="7"/>
  <c r="H168" i="7"/>
  <c r="J168" i="7" s="1"/>
  <c r="G168" i="7" s="1"/>
  <c r="AF167" i="7"/>
  <c r="N167" i="7"/>
  <c r="I167" i="7"/>
  <c r="H167" i="7"/>
  <c r="J167" i="7" s="1"/>
  <c r="G167" i="7" s="1"/>
  <c r="AF166" i="7"/>
  <c r="N166" i="7"/>
  <c r="I166" i="7"/>
  <c r="H166" i="7"/>
  <c r="AF165" i="7"/>
  <c r="N165" i="7"/>
  <c r="I165" i="7"/>
  <c r="H165" i="7"/>
  <c r="AF164" i="7"/>
  <c r="N164" i="7"/>
  <c r="I164" i="7"/>
  <c r="H164" i="7"/>
  <c r="J164" i="7" s="1"/>
  <c r="G164" i="7" s="1"/>
  <c r="AF163" i="7"/>
  <c r="N163" i="7"/>
  <c r="I163" i="7"/>
  <c r="H163" i="7"/>
  <c r="J163" i="7" s="1"/>
  <c r="G163" i="7" s="1"/>
  <c r="AF162" i="7"/>
  <c r="N162" i="7"/>
  <c r="I162" i="7"/>
  <c r="J162" i="7" s="1"/>
  <c r="G162" i="7" s="1"/>
  <c r="H162" i="7"/>
  <c r="AF161" i="7"/>
  <c r="N161" i="7"/>
  <c r="I161" i="7"/>
  <c r="H161" i="7"/>
  <c r="J161" i="7" s="1"/>
  <c r="G161" i="7" s="1"/>
  <c r="AF160" i="7"/>
  <c r="N160" i="7"/>
  <c r="I160" i="7"/>
  <c r="H160" i="7"/>
  <c r="AF159" i="7"/>
  <c r="N159" i="7"/>
  <c r="I159" i="7"/>
  <c r="H159" i="7"/>
  <c r="J159" i="7" s="1"/>
  <c r="G159" i="7" s="1"/>
  <c r="AF158" i="7"/>
  <c r="N158" i="7"/>
  <c r="I158" i="7"/>
  <c r="J158" i="7" s="1"/>
  <c r="G158" i="7" s="1"/>
  <c r="H158" i="7"/>
  <c r="AF157" i="7"/>
  <c r="N157" i="7"/>
  <c r="I157" i="7"/>
  <c r="J157" i="7" s="1"/>
  <c r="G157" i="7" s="1"/>
  <c r="H157" i="7"/>
  <c r="AF156" i="7"/>
  <c r="N156" i="7"/>
  <c r="I156" i="7"/>
  <c r="H156" i="7"/>
  <c r="AF155" i="7"/>
  <c r="N155" i="7"/>
  <c r="I155" i="7"/>
  <c r="H155" i="7"/>
  <c r="AF154" i="7"/>
  <c r="N154" i="7"/>
  <c r="I154" i="7"/>
  <c r="H154" i="7"/>
  <c r="J154" i="7" s="1"/>
  <c r="G154" i="7" s="1"/>
  <c r="AF153" i="7"/>
  <c r="N153" i="7"/>
  <c r="J153" i="7"/>
  <c r="G153" i="7" s="1"/>
  <c r="I153" i="7"/>
  <c r="H153" i="7"/>
  <c r="AF152" i="7"/>
  <c r="N152" i="7"/>
  <c r="I152" i="7"/>
  <c r="H152" i="7"/>
  <c r="J152" i="7" s="1"/>
  <c r="G152" i="7" s="1"/>
  <c r="AF151" i="7"/>
  <c r="N151" i="7"/>
  <c r="I151" i="7"/>
  <c r="H151" i="7"/>
  <c r="AF150" i="7"/>
  <c r="N150" i="7"/>
  <c r="J150" i="7"/>
  <c r="G150" i="7" s="1"/>
  <c r="I150" i="7"/>
  <c r="H150" i="7"/>
  <c r="AF149" i="7"/>
  <c r="N149" i="7"/>
  <c r="I149" i="7"/>
  <c r="H149" i="7"/>
  <c r="AF148" i="7"/>
  <c r="N148" i="7"/>
  <c r="I148" i="7"/>
  <c r="H148" i="7"/>
  <c r="AF147" i="7"/>
  <c r="N147" i="7"/>
  <c r="I147" i="7"/>
  <c r="H147" i="7"/>
  <c r="J147" i="7" s="1"/>
  <c r="G147" i="7" s="1"/>
  <c r="AF146" i="7"/>
  <c r="N146" i="7"/>
  <c r="I146" i="7"/>
  <c r="H146" i="7"/>
  <c r="AF145" i="7"/>
  <c r="N145" i="7"/>
  <c r="I145" i="7"/>
  <c r="H145" i="7"/>
  <c r="AF144" i="7"/>
  <c r="N144" i="7"/>
  <c r="I144" i="7"/>
  <c r="H144" i="7"/>
  <c r="AF143" i="7"/>
  <c r="N143" i="7"/>
  <c r="I143" i="7"/>
  <c r="H143" i="7"/>
  <c r="J143" i="7" s="1"/>
  <c r="AF142" i="7"/>
  <c r="N142" i="7"/>
  <c r="I142" i="7"/>
  <c r="H142" i="7"/>
  <c r="J142" i="7" s="1"/>
  <c r="G142" i="7" s="1"/>
  <c r="AF141" i="7"/>
  <c r="N141" i="7"/>
  <c r="I141" i="7"/>
  <c r="H141" i="7"/>
  <c r="J141" i="7" s="1"/>
  <c r="AF140" i="7"/>
  <c r="N140" i="7"/>
  <c r="I140" i="7"/>
  <c r="H140" i="7"/>
  <c r="AF139" i="7"/>
  <c r="N139" i="7"/>
  <c r="I139" i="7"/>
  <c r="J139" i="7" s="1"/>
  <c r="H139" i="7"/>
  <c r="AF138" i="7"/>
  <c r="N138" i="7"/>
  <c r="J138" i="7"/>
  <c r="G138" i="7" s="1"/>
  <c r="I138" i="7"/>
  <c r="H138" i="7"/>
  <c r="AF137" i="7"/>
  <c r="N137" i="7"/>
  <c r="I137" i="7"/>
  <c r="H137" i="7"/>
  <c r="J137" i="7" s="1"/>
  <c r="G137" i="7" s="1"/>
  <c r="AF136" i="7"/>
  <c r="N136" i="7"/>
  <c r="I136" i="7"/>
  <c r="H136" i="7"/>
  <c r="J136" i="7" s="1"/>
  <c r="AF135" i="7"/>
  <c r="N135" i="7"/>
  <c r="I135" i="7"/>
  <c r="H135" i="7"/>
  <c r="AF134" i="7"/>
  <c r="I134" i="7"/>
  <c r="H134" i="7"/>
  <c r="J134" i="7" s="1"/>
  <c r="G134" i="7" s="1"/>
  <c r="AF133" i="7"/>
  <c r="N133" i="7"/>
  <c r="J133" i="7"/>
  <c r="G133" i="7" s="1"/>
  <c r="I133" i="7"/>
  <c r="H133" i="7"/>
  <c r="AF132" i="7"/>
  <c r="N132" i="7"/>
  <c r="I132" i="7"/>
  <c r="H132" i="7"/>
  <c r="AF131" i="7"/>
  <c r="N131" i="7"/>
  <c r="I131" i="7"/>
  <c r="H131" i="7"/>
  <c r="J131" i="7" s="1"/>
  <c r="AF130" i="7"/>
  <c r="N130" i="7"/>
  <c r="I130" i="7"/>
  <c r="H130" i="7"/>
  <c r="J130" i="7" s="1"/>
  <c r="G130" i="7" s="1"/>
  <c r="AF129" i="7"/>
  <c r="N129" i="7"/>
  <c r="I129" i="7"/>
  <c r="H129" i="7"/>
  <c r="AF128" i="7"/>
  <c r="N128" i="7"/>
  <c r="J128" i="7"/>
  <c r="G128" i="7" s="1"/>
  <c r="I128" i="7"/>
  <c r="H128" i="7"/>
  <c r="AF127" i="7"/>
  <c r="N127" i="7"/>
  <c r="I127" i="7"/>
  <c r="H127" i="7"/>
  <c r="AF126" i="7"/>
  <c r="N126" i="7"/>
  <c r="I126" i="7"/>
  <c r="H126" i="7"/>
  <c r="AF125" i="7"/>
  <c r="N125" i="7"/>
  <c r="I125" i="7"/>
  <c r="H125" i="7"/>
  <c r="J125" i="7" s="1"/>
  <c r="AF124" i="7"/>
  <c r="N124" i="7"/>
  <c r="I124" i="7"/>
  <c r="H124" i="7"/>
  <c r="AF123" i="7"/>
  <c r="N123" i="7"/>
  <c r="J123" i="7"/>
  <c r="G123" i="7" s="1"/>
  <c r="I123" i="7"/>
  <c r="H123" i="7"/>
  <c r="AF122" i="7"/>
  <c r="N122" i="7"/>
  <c r="I122" i="7"/>
  <c r="H122" i="7"/>
  <c r="AF121" i="7"/>
  <c r="N121" i="7"/>
  <c r="I121" i="7"/>
  <c r="H121" i="7"/>
  <c r="AF120" i="7"/>
  <c r="N120" i="7"/>
  <c r="I120" i="7"/>
  <c r="H120" i="7"/>
  <c r="J120" i="7" s="1"/>
  <c r="G120" i="7" s="1"/>
  <c r="AF119" i="7"/>
  <c r="N119" i="7"/>
  <c r="I119" i="7"/>
  <c r="H119" i="7"/>
  <c r="J119" i="7" s="1"/>
  <c r="G119" i="7" s="1"/>
  <c r="AF118" i="7"/>
  <c r="N118" i="7"/>
  <c r="I118" i="7"/>
  <c r="H118" i="7"/>
  <c r="J118" i="7" s="1"/>
  <c r="G118" i="7" s="1"/>
  <c r="AF117" i="7"/>
  <c r="N117" i="7"/>
  <c r="I117" i="7"/>
  <c r="H117" i="7"/>
  <c r="AF116" i="7"/>
  <c r="N116" i="7"/>
  <c r="I116" i="7"/>
  <c r="H116" i="7"/>
  <c r="J116" i="7" s="1"/>
  <c r="G116" i="7" s="1"/>
  <c r="AF115" i="7"/>
  <c r="N115" i="7"/>
  <c r="I115" i="7"/>
  <c r="H115" i="7"/>
  <c r="AF114" i="7"/>
  <c r="N114" i="7"/>
  <c r="I114" i="7"/>
  <c r="J114" i="7" s="1"/>
  <c r="G114" i="7" s="1"/>
  <c r="H114" i="7"/>
  <c r="AF113" i="7"/>
  <c r="N113" i="7"/>
  <c r="I113" i="7"/>
  <c r="H113" i="7"/>
  <c r="AF112" i="7"/>
  <c r="N112" i="7"/>
  <c r="I112" i="7"/>
  <c r="H112" i="7"/>
  <c r="J112" i="7" s="1"/>
  <c r="G112" i="7" s="1"/>
  <c r="AF111" i="7"/>
  <c r="N111" i="7"/>
  <c r="I111" i="7"/>
  <c r="H111" i="7"/>
  <c r="AF110" i="7"/>
  <c r="N110" i="7"/>
  <c r="I110" i="7"/>
  <c r="J110" i="7" s="1"/>
  <c r="G110" i="7" s="1"/>
  <c r="H110" i="7"/>
  <c r="AF109" i="7"/>
  <c r="N109" i="7"/>
  <c r="I109" i="7"/>
  <c r="H109" i="7"/>
  <c r="J109" i="7" s="1"/>
  <c r="G109" i="7" s="1"/>
  <c r="AF108" i="7"/>
  <c r="N108" i="7"/>
  <c r="I108" i="7"/>
  <c r="H108" i="7"/>
  <c r="J108" i="7" s="1"/>
  <c r="G108" i="7" s="1"/>
  <c r="AF107" i="7"/>
  <c r="N107" i="7"/>
  <c r="I107" i="7"/>
  <c r="H107" i="7"/>
  <c r="AF106" i="7"/>
  <c r="N106" i="7"/>
  <c r="I106" i="7"/>
  <c r="H106" i="7"/>
  <c r="AF105" i="7"/>
  <c r="N105" i="7"/>
  <c r="I105" i="7"/>
  <c r="H105" i="7"/>
  <c r="J105" i="7" s="1"/>
  <c r="G105" i="7" s="1"/>
  <c r="AF104" i="7"/>
  <c r="N104" i="7"/>
  <c r="I104" i="7"/>
  <c r="H104" i="7"/>
  <c r="J104" i="7" s="1"/>
  <c r="G104" i="7" s="1"/>
  <c r="AF103" i="7"/>
  <c r="N103" i="7"/>
  <c r="I103" i="7"/>
  <c r="J103" i="7" s="1"/>
  <c r="G103" i="7" s="1"/>
  <c r="H103" i="7"/>
  <c r="AF102" i="7"/>
  <c r="N102" i="7"/>
  <c r="I102" i="7"/>
  <c r="H102" i="7"/>
  <c r="J102" i="7" s="1"/>
  <c r="G102" i="7" s="1"/>
  <c r="AF101" i="7"/>
  <c r="N101" i="7"/>
  <c r="I101" i="7"/>
  <c r="H101" i="7"/>
  <c r="AF100" i="7"/>
  <c r="N100" i="7"/>
  <c r="I100" i="7"/>
  <c r="J100" i="7" s="1"/>
  <c r="G100" i="7" s="1"/>
  <c r="H100" i="7"/>
  <c r="AF99" i="7"/>
  <c r="N99" i="7"/>
  <c r="I99" i="7"/>
  <c r="H99" i="7"/>
  <c r="AF98" i="7"/>
  <c r="N98" i="7"/>
  <c r="I98" i="7"/>
  <c r="H98" i="7"/>
  <c r="AF97" i="7"/>
  <c r="N97" i="7"/>
  <c r="I97" i="7"/>
  <c r="H97" i="7"/>
  <c r="AF96" i="7"/>
  <c r="N96" i="7"/>
  <c r="I96" i="7"/>
  <c r="H96" i="7"/>
  <c r="AF95" i="7"/>
  <c r="N95" i="7"/>
  <c r="I95" i="7"/>
  <c r="J95" i="7" s="1"/>
  <c r="G95" i="7" s="1"/>
  <c r="H95" i="7"/>
  <c r="AF94" i="7"/>
  <c r="N94" i="7"/>
  <c r="I94" i="7"/>
  <c r="H94" i="7"/>
  <c r="AF93" i="7"/>
  <c r="N93" i="7"/>
  <c r="I93" i="7"/>
  <c r="H93" i="7"/>
  <c r="J93" i="7" s="1"/>
  <c r="AF92" i="7"/>
  <c r="N92" i="7"/>
  <c r="I92" i="7"/>
  <c r="H92" i="7"/>
  <c r="J92" i="7" s="1"/>
  <c r="AF91" i="7"/>
  <c r="N91" i="7"/>
  <c r="I91" i="7"/>
  <c r="H91" i="7"/>
  <c r="J91" i="7" s="1"/>
  <c r="G91" i="7" s="1"/>
  <c r="AF90" i="7"/>
  <c r="N90" i="7"/>
  <c r="I90" i="7"/>
  <c r="J90" i="7" s="1"/>
  <c r="G90" i="7" s="1"/>
  <c r="H90" i="7"/>
  <c r="AF89" i="7"/>
  <c r="N89" i="7"/>
  <c r="I89" i="7"/>
  <c r="H89" i="7"/>
  <c r="J89" i="7" s="1"/>
  <c r="G89" i="7" s="1"/>
  <c r="AF88" i="7"/>
  <c r="N88" i="7"/>
  <c r="I88" i="7"/>
  <c r="J88" i="7" s="1"/>
  <c r="H88" i="7"/>
  <c r="AF87" i="7"/>
  <c r="N87" i="7"/>
  <c r="I87" i="7"/>
  <c r="H87" i="7"/>
  <c r="AF86" i="7"/>
  <c r="N86" i="7"/>
  <c r="I86" i="7"/>
  <c r="H86" i="7"/>
  <c r="AF85" i="7"/>
  <c r="N85" i="7"/>
  <c r="I85" i="7"/>
  <c r="H85" i="7"/>
  <c r="AF84" i="7"/>
  <c r="N84" i="7"/>
  <c r="I84" i="7"/>
  <c r="H84" i="7"/>
  <c r="AF83" i="7"/>
  <c r="N83" i="7"/>
  <c r="I83" i="7"/>
  <c r="H83" i="7"/>
  <c r="AF82" i="7"/>
  <c r="N82" i="7"/>
  <c r="I82" i="7"/>
  <c r="H82" i="7"/>
  <c r="J82" i="7" s="1"/>
  <c r="AF81" i="7"/>
  <c r="N81" i="7"/>
  <c r="I81" i="7"/>
  <c r="H81" i="7"/>
  <c r="J81" i="7" s="1"/>
  <c r="AF80" i="7"/>
  <c r="N80" i="7"/>
  <c r="I80" i="7"/>
  <c r="H80" i="7"/>
  <c r="J80" i="7" s="1"/>
  <c r="AF79" i="7"/>
  <c r="N79" i="7"/>
  <c r="I79" i="7"/>
  <c r="H79" i="7"/>
  <c r="J79" i="7" s="1"/>
  <c r="AF78" i="7"/>
  <c r="N78" i="7"/>
  <c r="I78" i="7"/>
  <c r="H78" i="7"/>
  <c r="AF77" i="7"/>
  <c r="N77" i="7"/>
  <c r="I77" i="7"/>
  <c r="J77" i="7" s="1"/>
  <c r="G77" i="7" s="1"/>
  <c r="H77" i="7"/>
  <c r="AF76" i="7"/>
  <c r="N76" i="7"/>
  <c r="I76" i="7"/>
  <c r="H76" i="7"/>
  <c r="AF75" i="7"/>
  <c r="N75" i="7"/>
  <c r="I75" i="7"/>
  <c r="H75" i="7"/>
  <c r="J75" i="7" s="1"/>
  <c r="AF74" i="7"/>
  <c r="N74" i="7"/>
  <c r="I74" i="7"/>
  <c r="H74" i="7"/>
  <c r="J74" i="7" s="1"/>
  <c r="AF73" i="7"/>
  <c r="N73" i="7"/>
  <c r="I73" i="7"/>
  <c r="H73" i="7"/>
  <c r="AF72" i="7"/>
  <c r="N72" i="7"/>
  <c r="I72" i="7"/>
  <c r="H72" i="7"/>
  <c r="J72" i="7" s="1"/>
  <c r="AF71" i="7"/>
  <c r="N71" i="7"/>
  <c r="I71" i="7"/>
  <c r="H71" i="7"/>
  <c r="J71" i="7" s="1"/>
  <c r="AF70" i="7"/>
  <c r="N70" i="7"/>
  <c r="I70" i="7"/>
  <c r="H70" i="7"/>
  <c r="AF69" i="7"/>
  <c r="N69" i="7"/>
  <c r="I69" i="7"/>
  <c r="H69" i="7"/>
  <c r="J69" i="7" s="1"/>
  <c r="G69" i="7" s="1"/>
  <c r="AF68" i="7"/>
  <c r="N68" i="7"/>
  <c r="I68" i="7"/>
  <c r="H68" i="7"/>
  <c r="J68" i="7" s="1"/>
  <c r="AF67" i="7"/>
  <c r="N67" i="7"/>
  <c r="I67" i="7"/>
  <c r="J67" i="7" s="1"/>
  <c r="G67" i="7" s="1"/>
  <c r="H67" i="7"/>
  <c r="AF66" i="7"/>
  <c r="N66" i="7"/>
  <c r="I66" i="7"/>
  <c r="H66" i="7"/>
  <c r="J66" i="7" s="1"/>
  <c r="AF65" i="7"/>
  <c r="N65" i="7"/>
  <c r="I65" i="7"/>
  <c r="H65" i="7"/>
  <c r="AF64" i="7"/>
  <c r="N64" i="7"/>
  <c r="I64" i="7"/>
  <c r="H64" i="7"/>
  <c r="AF63" i="7"/>
  <c r="N63" i="7"/>
  <c r="I63" i="7"/>
  <c r="H63" i="7"/>
  <c r="AF62" i="7"/>
  <c r="N62" i="7"/>
  <c r="I62" i="7"/>
  <c r="H62" i="7"/>
  <c r="J62" i="7" s="1"/>
  <c r="G62" i="7" s="1"/>
  <c r="AF61" i="7"/>
  <c r="N61" i="7"/>
  <c r="I61" i="7"/>
  <c r="H61" i="7"/>
  <c r="J61" i="7" s="1"/>
  <c r="G61" i="7" s="1"/>
  <c r="AF60" i="7"/>
  <c r="N60" i="7"/>
  <c r="I60" i="7"/>
  <c r="H60" i="7"/>
  <c r="AF59" i="7"/>
  <c r="N59" i="7"/>
  <c r="I59" i="7"/>
  <c r="H59" i="7"/>
  <c r="AF58" i="7"/>
  <c r="N58" i="7"/>
  <c r="I58" i="7"/>
  <c r="H58" i="7"/>
  <c r="J58" i="7" s="1"/>
  <c r="G58" i="7" s="1"/>
  <c r="AF57" i="7"/>
  <c r="N57" i="7"/>
  <c r="I57" i="7"/>
  <c r="H57" i="7"/>
  <c r="J57" i="7" s="1"/>
  <c r="G57" i="7" s="1"/>
  <c r="AF56" i="7"/>
  <c r="N56" i="7"/>
  <c r="I56" i="7"/>
  <c r="H56" i="7"/>
  <c r="J56" i="7" s="1"/>
  <c r="AF55" i="7"/>
  <c r="N55" i="7"/>
  <c r="I55" i="7"/>
  <c r="H55" i="7"/>
  <c r="AF54" i="7"/>
  <c r="N54" i="7"/>
  <c r="I54" i="7"/>
  <c r="H54" i="7"/>
  <c r="AF53" i="7"/>
  <c r="N53" i="7"/>
  <c r="I53" i="7"/>
  <c r="H53" i="7"/>
  <c r="AF52" i="7"/>
  <c r="N52" i="7"/>
  <c r="I52" i="7"/>
  <c r="H52" i="7"/>
  <c r="AF51" i="7"/>
  <c r="N51" i="7"/>
  <c r="I51" i="7"/>
  <c r="H51" i="7"/>
  <c r="J51" i="7" s="1"/>
  <c r="AF50" i="7"/>
  <c r="N50" i="7"/>
  <c r="I50" i="7"/>
  <c r="I205" i="7" s="1"/>
  <c r="H50" i="7"/>
  <c r="AF49" i="7"/>
  <c r="N49" i="7"/>
  <c r="I49" i="7"/>
  <c r="H49" i="7"/>
  <c r="J49" i="7" s="1"/>
  <c r="G49" i="7" s="1"/>
  <c r="AF48" i="7"/>
  <c r="N48" i="7"/>
  <c r="I48" i="7"/>
  <c r="H48" i="7"/>
  <c r="AF47" i="7"/>
  <c r="N47" i="7"/>
  <c r="I47" i="7"/>
  <c r="H47" i="7"/>
  <c r="J47" i="7" s="1"/>
  <c r="G47" i="7" s="1"/>
  <c r="AF46" i="7"/>
  <c r="N46" i="7"/>
  <c r="I46" i="7"/>
  <c r="H46" i="7"/>
  <c r="J46" i="7" s="1"/>
  <c r="G46" i="7" s="1"/>
  <c r="AF45" i="7"/>
  <c r="N45" i="7"/>
  <c r="I45" i="7"/>
  <c r="H45" i="7"/>
  <c r="J45" i="7" s="1"/>
  <c r="G45" i="7" s="1"/>
  <c r="AF44" i="7"/>
  <c r="N44" i="7"/>
  <c r="I44" i="7"/>
  <c r="H44" i="7"/>
  <c r="AF43" i="7"/>
  <c r="N43" i="7"/>
  <c r="I43" i="7"/>
  <c r="H43" i="7"/>
  <c r="J43" i="7" s="1"/>
  <c r="G43" i="7" s="1"/>
  <c r="AF42" i="7"/>
  <c r="N42" i="7"/>
  <c r="I42" i="7"/>
  <c r="J42" i="7" s="1"/>
  <c r="G42" i="7" s="1"/>
  <c r="H42" i="7"/>
  <c r="AF41" i="7"/>
  <c r="N41" i="7"/>
  <c r="I41" i="7"/>
  <c r="H41" i="7"/>
  <c r="AF40" i="7"/>
  <c r="N40" i="7"/>
  <c r="I40" i="7"/>
  <c r="H40" i="7"/>
  <c r="AF39" i="7"/>
  <c r="N39" i="7"/>
  <c r="I39" i="7"/>
  <c r="H39" i="7"/>
  <c r="J39" i="7" s="1"/>
  <c r="G39" i="7" s="1"/>
  <c r="AF38" i="7"/>
  <c r="N38" i="7"/>
  <c r="I38" i="7"/>
  <c r="H38" i="7"/>
  <c r="J38" i="7" s="1"/>
  <c r="G38" i="7" s="1"/>
  <c r="AF37" i="7"/>
  <c r="N37" i="7"/>
  <c r="I37" i="7"/>
  <c r="H37" i="7"/>
  <c r="AF36" i="7"/>
  <c r="N36" i="7"/>
  <c r="I36" i="7"/>
  <c r="H36" i="7"/>
  <c r="J36" i="7" s="1"/>
  <c r="G36" i="7" s="1"/>
  <c r="AF35" i="7"/>
  <c r="N35" i="7"/>
  <c r="I35" i="7"/>
  <c r="H35" i="7"/>
  <c r="J35" i="7" s="1"/>
  <c r="G35" i="7" s="1"/>
  <c r="AF34" i="7"/>
  <c r="N34" i="7"/>
  <c r="I34" i="7"/>
  <c r="H34" i="7"/>
  <c r="J34" i="7" s="1"/>
  <c r="G34" i="7" s="1"/>
  <c r="AF33" i="7"/>
  <c r="N33" i="7"/>
  <c r="I33" i="7"/>
  <c r="H33" i="7"/>
  <c r="J33" i="7" s="1"/>
  <c r="G33" i="7" s="1"/>
  <c r="AF32" i="7"/>
  <c r="N32" i="7"/>
  <c r="J32" i="7"/>
  <c r="G32" i="7" s="1"/>
  <c r="I32" i="7"/>
  <c r="H32" i="7"/>
  <c r="AF31" i="7"/>
  <c r="N31" i="7"/>
  <c r="I31" i="7"/>
  <c r="H31" i="7"/>
  <c r="AF30" i="7"/>
  <c r="N30" i="7"/>
  <c r="I30" i="7"/>
  <c r="H30" i="7"/>
  <c r="J30" i="7" s="1"/>
  <c r="G30" i="7" s="1"/>
  <c r="AF29" i="7"/>
  <c r="N29" i="7"/>
  <c r="I29" i="7"/>
  <c r="H29" i="7"/>
  <c r="J29" i="7" s="1"/>
  <c r="G29" i="7" s="1"/>
  <c r="AF28" i="7"/>
  <c r="N28" i="7"/>
  <c r="I28" i="7"/>
  <c r="H28" i="7"/>
  <c r="J28" i="7" s="1"/>
  <c r="G28" i="7" s="1"/>
  <c r="AF27" i="7"/>
  <c r="N27" i="7"/>
  <c r="I27" i="7"/>
  <c r="H27" i="7"/>
  <c r="AF26" i="7"/>
  <c r="N26" i="7"/>
  <c r="I26" i="7"/>
  <c r="H26" i="7"/>
  <c r="AF25" i="7"/>
  <c r="N25" i="7"/>
  <c r="I25" i="7"/>
  <c r="H25" i="7"/>
  <c r="J25" i="7" s="1"/>
  <c r="G25" i="7" s="1"/>
  <c r="AF24" i="7"/>
  <c r="N24" i="7"/>
  <c r="I24" i="7"/>
  <c r="H24" i="7"/>
  <c r="AF23" i="7"/>
  <c r="N23" i="7"/>
  <c r="I23" i="7"/>
  <c r="H23" i="7"/>
  <c r="J23" i="7" s="1"/>
  <c r="G23" i="7" s="1"/>
  <c r="AF22" i="7"/>
  <c r="N22" i="7"/>
  <c r="I22" i="7"/>
  <c r="H22" i="7"/>
  <c r="J22" i="7" s="1"/>
  <c r="G22" i="7" s="1"/>
  <c r="AF21" i="7"/>
  <c r="N21" i="7"/>
  <c r="I21" i="7"/>
  <c r="H21" i="7"/>
  <c r="J21" i="7" s="1"/>
  <c r="G21" i="7" s="1"/>
  <c r="AF20" i="7"/>
  <c r="N20" i="7"/>
  <c r="I20" i="7"/>
  <c r="H20" i="7"/>
  <c r="J20" i="7" s="1"/>
  <c r="G20" i="7" s="1"/>
  <c r="AF19" i="7"/>
  <c r="N19" i="7"/>
  <c r="I19" i="7"/>
  <c r="H19" i="7"/>
  <c r="AF18" i="7"/>
  <c r="N18" i="7"/>
  <c r="J18" i="7"/>
  <c r="G18" i="7" s="1"/>
  <c r="I18" i="7"/>
  <c r="H18" i="7"/>
  <c r="AF17" i="7"/>
  <c r="N17" i="7"/>
  <c r="I17" i="7"/>
  <c r="H17" i="7"/>
  <c r="J17" i="7" s="1"/>
  <c r="G17" i="7" s="1"/>
  <c r="AF16" i="7"/>
  <c r="N16" i="7"/>
  <c r="I16" i="7"/>
  <c r="H16" i="7"/>
  <c r="J16" i="7" s="1"/>
  <c r="G16" i="7" s="1"/>
  <c r="AF15" i="7"/>
  <c r="N15" i="7"/>
  <c r="I15" i="7"/>
  <c r="H15" i="7"/>
  <c r="J15" i="7" s="1"/>
  <c r="G15" i="7" s="1"/>
  <c r="AF14" i="7"/>
  <c r="N14" i="7"/>
  <c r="J14" i="7"/>
  <c r="G14" i="7" s="1"/>
  <c r="I14" i="7"/>
  <c r="H14" i="7"/>
  <c r="AF13" i="7"/>
  <c r="N13" i="7"/>
  <c r="I13" i="7"/>
  <c r="H13" i="7"/>
  <c r="AF12" i="7"/>
  <c r="N12" i="7"/>
  <c r="I12" i="7"/>
  <c r="H12" i="7"/>
  <c r="AF11" i="7"/>
  <c r="N11" i="7"/>
  <c r="I11" i="7"/>
  <c r="H11" i="7"/>
  <c r="J11" i="7" s="1"/>
  <c r="G11" i="7" s="1"/>
  <c r="AF10" i="7"/>
  <c r="N10" i="7"/>
  <c r="I10" i="7"/>
  <c r="H10" i="7"/>
  <c r="J10" i="7" s="1"/>
  <c r="G10" i="7" s="1"/>
  <c r="AF9" i="7"/>
  <c r="N9" i="7"/>
  <c r="I9" i="7"/>
  <c r="H9" i="7"/>
  <c r="J9" i="7" s="1"/>
  <c r="G9" i="7" s="1"/>
  <c r="AF8" i="7"/>
  <c r="N8" i="7"/>
  <c r="I8" i="7"/>
  <c r="H8" i="7"/>
  <c r="AF7" i="7"/>
  <c r="N7" i="7"/>
  <c r="I7" i="7"/>
  <c r="H7" i="7"/>
  <c r="J7" i="7" s="1"/>
  <c r="G7" i="7" s="1"/>
  <c r="AF6" i="7"/>
  <c r="N6" i="7"/>
  <c r="I6" i="7"/>
  <c r="H6" i="7"/>
  <c r="AF5" i="7"/>
  <c r="N5" i="7"/>
  <c r="I5" i="7"/>
  <c r="H5" i="7"/>
  <c r="AF4" i="7"/>
  <c r="N4" i="7"/>
  <c r="J4" i="7"/>
  <c r="G4" i="7" s="1"/>
  <c r="I4" i="7"/>
  <c r="H4" i="7"/>
  <c r="AF3" i="7"/>
  <c r="N3" i="7"/>
  <c r="I3" i="7"/>
  <c r="H3" i="7"/>
  <c r="AF2" i="7"/>
  <c r="N2" i="7"/>
  <c r="I2" i="7"/>
  <c r="H2" i="7"/>
  <c r="H201" i="7" l="1"/>
  <c r="I201" i="7"/>
  <c r="J12" i="7"/>
  <c r="G12" i="7" s="1"/>
  <c r="J48" i="7"/>
  <c r="G48" i="7" s="1"/>
  <c r="J84" i="7"/>
  <c r="J94" i="7"/>
  <c r="G94" i="7" s="1"/>
  <c r="J113" i="7"/>
  <c r="G113" i="7" s="1"/>
  <c r="J126" i="7"/>
  <c r="G126" i="7" s="1"/>
  <c r="J129" i="7"/>
  <c r="G129" i="7" s="1"/>
  <c r="I198" i="7"/>
  <c r="J156" i="7"/>
  <c r="G156" i="7" s="1"/>
  <c r="J166" i="7"/>
  <c r="G166" i="7" s="1"/>
  <c r="J172" i="7"/>
  <c r="G172" i="7" s="1"/>
  <c r="N195" i="7"/>
  <c r="N198" i="7"/>
  <c r="N204" i="7"/>
  <c r="AF200" i="7"/>
  <c r="J6" i="7"/>
  <c r="G6" i="7" s="1"/>
  <c r="J19" i="7"/>
  <c r="G19" i="7" s="1"/>
  <c r="J55" i="7"/>
  <c r="J65" i="7"/>
  <c r="G65" i="7" s="1"/>
  <c r="J78" i="7"/>
  <c r="G78" i="7" s="1"/>
  <c r="J101" i="7"/>
  <c r="G101" i="7" s="1"/>
  <c r="J107" i="7"/>
  <c r="G107" i="7" s="1"/>
  <c r="J140" i="7"/>
  <c r="G140" i="7" s="1"/>
  <c r="AF198" i="7"/>
  <c r="J182" i="7"/>
  <c r="G182" i="7" s="1"/>
  <c r="I195" i="7"/>
  <c r="J13" i="7"/>
  <c r="G13" i="7" s="1"/>
  <c r="J26" i="7"/>
  <c r="G26" i="7" s="1"/>
  <c r="J52" i="7"/>
  <c r="G52" i="7" s="1"/>
  <c r="J85" i="7"/>
  <c r="G85" i="7" s="1"/>
  <c r="I197" i="7"/>
  <c r="J111" i="7"/>
  <c r="G111" i="7" s="1"/>
  <c r="J117" i="7"/>
  <c r="G117" i="7" s="1"/>
  <c r="J127" i="7"/>
  <c r="J160" i="7"/>
  <c r="G160" i="7" s="1"/>
  <c r="J170" i="7"/>
  <c r="G170" i="7" s="1"/>
  <c r="J176" i="7"/>
  <c r="G176" i="7" s="1"/>
  <c r="AF204" i="7"/>
  <c r="N196" i="7"/>
  <c r="N197" i="7"/>
  <c r="J144" i="7"/>
  <c r="G144" i="7" s="1"/>
  <c r="J186" i="7"/>
  <c r="G186" i="7" s="1"/>
  <c r="H197" i="7"/>
  <c r="J98" i="7"/>
  <c r="G98" i="7" s="1"/>
  <c r="AF207" i="7"/>
  <c r="J124" i="7"/>
  <c r="G124" i="7" s="1"/>
  <c r="J151" i="7"/>
  <c r="G151" i="7" s="1"/>
  <c r="J183" i="7"/>
  <c r="G183" i="7" s="1"/>
  <c r="H202" i="7"/>
  <c r="J27" i="7"/>
  <c r="G27" i="7" s="1"/>
  <c r="J40" i="7"/>
  <c r="G40" i="7" s="1"/>
  <c r="J53" i="7"/>
  <c r="J63" i="7"/>
  <c r="G63" i="7" s="1"/>
  <c r="J73" i="7"/>
  <c r="J76" i="7"/>
  <c r="J86" i="7"/>
  <c r="J96" i="7"/>
  <c r="J99" i="7"/>
  <c r="G99" i="7" s="1"/>
  <c r="J115" i="7"/>
  <c r="G115" i="7" s="1"/>
  <c r="J121" i="7"/>
  <c r="G121" i="7" s="1"/>
  <c r="J148" i="7"/>
  <c r="G148" i="7" s="1"/>
  <c r="J59" i="7"/>
  <c r="J24" i="7"/>
  <c r="G24" i="7" s="1"/>
  <c r="J37" i="7"/>
  <c r="G37" i="7" s="1"/>
  <c r="J50" i="7"/>
  <c r="J196" i="7" s="1"/>
  <c r="J60" i="7"/>
  <c r="J70" i="7"/>
  <c r="J135" i="7"/>
  <c r="G135" i="7" s="1"/>
  <c r="J145" i="7"/>
  <c r="G145" i="7" s="1"/>
  <c r="J187" i="7"/>
  <c r="G187" i="7" s="1"/>
  <c r="J8" i="7"/>
  <c r="G8" i="7" s="1"/>
  <c r="J31" i="7"/>
  <c r="G31" i="7" s="1"/>
  <c r="J44" i="7"/>
  <c r="G44" i="7" s="1"/>
  <c r="N205" i="7"/>
  <c r="J83" i="7"/>
  <c r="G83" i="7" s="1"/>
  <c r="J106" i="7"/>
  <c r="G106" i="7" s="1"/>
  <c r="J122" i="7"/>
  <c r="G122" i="7" s="1"/>
  <c r="J132" i="7"/>
  <c r="G132" i="7" s="1"/>
  <c r="J149" i="7"/>
  <c r="G149" i="7" s="1"/>
  <c r="J155" i="7"/>
  <c r="G155" i="7" s="1"/>
  <c r="J165" i="7"/>
  <c r="G165" i="7" s="1"/>
  <c r="J5" i="7"/>
  <c r="G5" i="7" s="1"/>
  <c r="J41" i="7"/>
  <c r="G41" i="7" s="1"/>
  <c r="AF196" i="7"/>
  <c r="J54" i="7"/>
  <c r="J64" i="7"/>
  <c r="G64" i="7" s="1"/>
  <c r="J87" i="7"/>
  <c r="J97" i="7"/>
  <c r="AF202" i="7"/>
  <c r="H204" i="7"/>
  <c r="J2" i="7"/>
  <c r="AF195" i="7"/>
  <c r="H200" i="7"/>
  <c r="N201" i="7"/>
  <c r="I204" i="7"/>
  <c r="J146" i="7"/>
  <c r="H196" i="7"/>
  <c r="I200" i="7"/>
  <c r="AF205" i="7"/>
  <c r="AF201" i="7"/>
  <c r="H207" i="7"/>
  <c r="I207" i="7"/>
  <c r="I196" i="7"/>
  <c r="H198" i="7"/>
  <c r="N200" i="7"/>
  <c r="I202" i="7"/>
  <c r="H195" i="7"/>
  <c r="J3" i="7"/>
  <c r="G3" i="7" s="1"/>
  <c r="H205" i="7"/>
  <c r="N207" i="7"/>
  <c r="N202" i="7"/>
  <c r="AF197" i="7"/>
  <c r="J197" i="7" l="1"/>
  <c r="J204" i="7"/>
  <c r="J198" i="7"/>
  <c r="G146" i="7"/>
  <c r="J201" i="7"/>
  <c r="G2" i="7"/>
  <c r="J195" i="7"/>
  <c r="J200" i="7"/>
  <c r="J202" i="7"/>
  <c r="J205" i="7"/>
  <c r="J20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<sst xmlns="http://schemas.openxmlformats.org/spreadsheetml/2006/main" count="13000" uniqueCount="1616">
  <si>
    <t>prime</t>
  </si>
  <si>
    <t>target</t>
  </si>
  <si>
    <t>audio</t>
  </si>
  <si>
    <t>archer</t>
  </si>
  <si>
    <t>arch</t>
  </si>
  <si>
    <t xml:space="preserve">ɑrʧ </t>
  </si>
  <si>
    <t>brandish</t>
  </si>
  <si>
    <t>brand</t>
  </si>
  <si>
    <t xml:space="preserve">brænd </t>
  </si>
  <si>
    <t>corner</t>
  </si>
  <si>
    <t>corn</t>
  </si>
  <si>
    <t xml:space="preserve">kɔrn </t>
  </si>
  <si>
    <t>luster</t>
  </si>
  <si>
    <t>dorm</t>
  </si>
  <si>
    <t xml:space="preserve">dɔrm </t>
  </si>
  <si>
    <t>rigor</t>
  </si>
  <si>
    <t>east</t>
  </si>
  <si>
    <t xml:space="preserve">ist </t>
  </si>
  <si>
    <t>fairy</t>
  </si>
  <si>
    <t>fair</t>
  </si>
  <si>
    <t xml:space="preserve">fɛr </t>
  </si>
  <si>
    <t>figment</t>
  </si>
  <si>
    <t>fig</t>
  </si>
  <si>
    <t xml:space="preserve">fɪg </t>
  </si>
  <si>
    <t>glossary</t>
  </si>
  <si>
    <t>gloss</t>
  </si>
  <si>
    <t xml:space="preserve">glɔs </t>
  </si>
  <si>
    <t>helmet</t>
  </si>
  <si>
    <t>helm</t>
  </si>
  <si>
    <t>inner</t>
  </si>
  <si>
    <t>inn</t>
  </si>
  <si>
    <t>limber</t>
  </si>
  <si>
    <t>limb</t>
  </si>
  <si>
    <t>manage</t>
  </si>
  <si>
    <t>man</t>
  </si>
  <si>
    <t>million</t>
  </si>
  <si>
    <t>mast</t>
  </si>
  <si>
    <t>suitor</t>
  </si>
  <si>
    <t>mist</t>
  </si>
  <si>
    <t>ist</t>
  </si>
  <si>
    <t>killer</t>
  </si>
  <si>
    <t>past</t>
  </si>
  <si>
    <t>raptor</t>
  </si>
  <si>
    <t>pill</t>
  </si>
  <si>
    <t>tailor</t>
  </si>
  <si>
    <t>pond</t>
  </si>
  <si>
    <t>ˈtækt</t>
  </si>
  <si>
    <t>question</t>
  </si>
  <si>
    <t>quest</t>
  </si>
  <si>
    <t>ˈfɛr</t>
  </si>
  <si>
    <t>factor</t>
  </si>
  <si>
    <t>rend</t>
  </si>
  <si>
    <t xml:space="preserve">ˈist </t>
  </si>
  <si>
    <t>texture</t>
  </si>
  <si>
    <t>sand</t>
  </si>
  <si>
    <t xml:space="preserve">ˈpɑnd </t>
  </si>
  <si>
    <t>feature</t>
  </si>
  <si>
    <t>tact</t>
  </si>
  <si>
    <t>ˈtrit</t>
  </si>
  <si>
    <t>tenuous</t>
  </si>
  <si>
    <t>ten</t>
  </si>
  <si>
    <t>ˈtrækt</t>
  </si>
  <si>
    <t>charter</t>
  </si>
  <si>
    <t>tract</t>
  </si>
  <si>
    <t>ˈmæn</t>
  </si>
  <si>
    <t>cower</t>
  </si>
  <si>
    <t>treat</t>
  </si>
  <si>
    <t xml:space="preserve">ˈglɔs </t>
  </si>
  <si>
    <t>artery</t>
  </si>
  <si>
    <t>art</t>
  </si>
  <si>
    <t xml:space="preserve">ɑrt </t>
  </si>
  <si>
    <t>chart</t>
  </si>
  <si>
    <t xml:space="preserve">ʧɑrt </t>
  </si>
  <si>
    <t>clam</t>
  </si>
  <si>
    <t xml:space="preserve">klæm </t>
  </si>
  <si>
    <t>render</t>
  </si>
  <si>
    <t>cow</t>
  </si>
  <si>
    <t xml:space="preserve">kaʊ </t>
  </si>
  <si>
    <t>early</t>
  </si>
  <si>
    <t>earl</t>
  </si>
  <si>
    <t xml:space="preserve">ɜrl </t>
  </si>
  <si>
    <t>fact</t>
  </si>
  <si>
    <t xml:space="preserve">fækt </t>
  </si>
  <si>
    <t>ponder</t>
  </si>
  <si>
    <t>feat</t>
  </si>
  <si>
    <t xml:space="preserve">fit </t>
  </si>
  <si>
    <t>flu</t>
  </si>
  <si>
    <t xml:space="preserve">flu </t>
  </si>
  <si>
    <t>pillage</t>
  </si>
  <si>
    <t>halt</t>
  </si>
  <si>
    <t>hung</t>
  </si>
  <si>
    <t>kilt</t>
  </si>
  <si>
    <t>lust</t>
  </si>
  <si>
    <t>marsh</t>
  </si>
  <si>
    <t>sandal</t>
  </si>
  <si>
    <t>mill</t>
  </si>
  <si>
    <t>proper</t>
  </si>
  <si>
    <t>prop</t>
  </si>
  <si>
    <t>rapt</t>
  </si>
  <si>
    <t xml:space="preserve">ˈsut </t>
  </si>
  <si>
    <t>rig</t>
  </si>
  <si>
    <t>ˈtɑp</t>
  </si>
  <si>
    <t>suit</t>
  </si>
  <si>
    <t xml:space="preserve">ˈfækt </t>
  </si>
  <si>
    <t>treaty</t>
  </si>
  <si>
    <t>tail</t>
  </si>
  <si>
    <t xml:space="preserve">ˈprɑp </t>
  </si>
  <si>
    <t>text</t>
  </si>
  <si>
    <t xml:space="preserve">ˈɑrt </t>
  </si>
  <si>
    <t>topic</t>
  </si>
  <si>
    <t>top</t>
  </si>
  <si>
    <t xml:space="preserve">ˈhʌŋg </t>
  </si>
  <si>
    <t>traitor</t>
  </si>
  <si>
    <t>trait</t>
  </si>
  <si>
    <t>ˈtɛkst</t>
  </si>
  <si>
    <t>wicker</t>
  </si>
  <si>
    <t>wick</t>
  </si>
  <si>
    <t xml:space="preserve">ˈmɑrʃ </t>
  </si>
  <si>
    <t>pallor</t>
  </si>
  <si>
    <t>both</t>
  </si>
  <si>
    <t xml:space="preserve">boʊθ </t>
  </si>
  <si>
    <t>caper</t>
  </si>
  <si>
    <t>cap</t>
  </si>
  <si>
    <t xml:space="preserve">kæp </t>
  </si>
  <si>
    <t>flower</t>
  </si>
  <si>
    <t>comb</t>
  </si>
  <si>
    <t xml:space="preserve">koʊm </t>
  </si>
  <si>
    <t>courteous</t>
  </si>
  <si>
    <t>court</t>
  </si>
  <si>
    <t xml:space="preserve">kɔrt </t>
  </si>
  <si>
    <t>scary</t>
  </si>
  <si>
    <t>fall</t>
  </si>
  <si>
    <t xml:space="preserve">fɔl </t>
  </si>
  <si>
    <t>flourish</t>
  </si>
  <si>
    <t>flour</t>
  </si>
  <si>
    <t xml:space="preserve">ˈflaʊər </t>
  </si>
  <si>
    <t>posture</t>
  </si>
  <si>
    <t>fur</t>
  </si>
  <si>
    <t xml:space="preserve">fɜr </t>
  </si>
  <si>
    <t>global</t>
  </si>
  <si>
    <t>glob</t>
  </si>
  <si>
    <t xml:space="preserve">glɑb </t>
  </si>
  <si>
    <t>fiber</t>
  </si>
  <si>
    <t>hear</t>
  </si>
  <si>
    <t>hinder</t>
  </si>
  <si>
    <t>hind</t>
  </si>
  <si>
    <t>humor</t>
  </si>
  <si>
    <t>hum</t>
  </si>
  <si>
    <t>menial</t>
  </si>
  <si>
    <t>men</t>
  </si>
  <si>
    <t>ˈmin</t>
  </si>
  <si>
    <t>pageant</t>
  </si>
  <si>
    <t>page</t>
  </si>
  <si>
    <t>ˈpæʤ</t>
  </si>
  <si>
    <t>penal</t>
  </si>
  <si>
    <t>pen</t>
  </si>
  <si>
    <t>hideous</t>
  </si>
  <si>
    <t>poll</t>
  </si>
  <si>
    <t>ˈpɑl</t>
  </si>
  <si>
    <t>primary</t>
  </si>
  <si>
    <t>prim</t>
  </si>
  <si>
    <t>ˈpraɪˌm</t>
  </si>
  <si>
    <t>trolley</t>
  </si>
  <si>
    <t>rum</t>
  </si>
  <si>
    <t>ˈʃaɪn</t>
  </si>
  <si>
    <t>hostage</t>
  </si>
  <si>
    <t>shin</t>
  </si>
  <si>
    <t xml:space="preserve">ˈhjum </t>
  </si>
  <si>
    <t>sniper</t>
  </si>
  <si>
    <t>snip</t>
  </si>
  <si>
    <t>ˈtæl</t>
  </si>
  <si>
    <t>legal</t>
  </si>
  <si>
    <t>spin</t>
  </si>
  <si>
    <t xml:space="preserve">ˈtaʊ </t>
  </si>
  <si>
    <t>gluten</t>
  </si>
  <si>
    <t>stall</t>
  </si>
  <si>
    <t xml:space="preserve">ˈspaɪn </t>
  </si>
  <si>
    <t>spurious</t>
  </si>
  <si>
    <t>tall</t>
  </si>
  <si>
    <t>tower</t>
  </si>
  <si>
    <t>tow</t>
  </si>
  <si>
    <t xml:space="preserve">ˈhɪnd </t>
  </si>
  <si>
    <t>plumage</t>
  </si>
  <si>
    <t>tub</t>
  </si>
  <si>
    <t>ˈkɜrt</t>
  </si>
  <si>
    <t>brother</t>
  </si>
  <si>
    <t>broth</t>
  </si>
  <si>
    <t xml:space="preserve">brɔθ </t>
  </si>
  <si>
    <t>callous</t>
  </si>
  <si>
    <t>call</t>
  </si>
  <si>
    <t xml:space="preserve">kɔl </t>
  </si>
  <si>
    <t>pollen</t>
  </si>
  <si>
    <t>cat</t>
  </si>
  <si>
    <t xml:space="preserve">kæt </t>
  </si>
  <si>
    <t>cop</t>
  </si>
  <si>
    <t xml:space="preserve">kɑp </t>
  </si>
  <si>
    <t>cubic</t>
  </si>
  <si>
    <t>cub</t>
  </si>
  <si>
    <t xml:space="preserve">kʌb </t>
  </si>
  <si>
    <t>spinal</t>
  </si>
  <si>
    <t>fib</t>
  </si>
  <si>
    <t xml:space="preserve">fɪb </t>
  </si>
  <si>
    <t>flow</t>
  </si>
  <si>
    <t xml:space="preserve">floʊ </t>
  </si>
  <si>
    <t>gall</t>
  </si>
  <si>
    <t xml:space="preserve">gɔl </t>
  </si>
  <si>
    <t>combine</t>
  </si>
  <si>
    <t>glut</t>
  </si>
  <si>
    <t>ˈglut</t>
  </si>
  <si>
    <t>hide</t>
  </si>
  <si>
    <t>ˈhɪd</t>
  </si>
  <si>
    <t>bother</t>
  </si>
  <si>
    <t>host</t>
  </si>
  <si>
    <t>ˈhɑst</t>
  </si>
  <si>
    <t>leg</t>
  </si>
  <si>
    <t>mother</t>
  </si>
  <si>
    <t>moth</t>
  </si>
  <si>
    <t>pall</t>
  </si>
  <si>
    <t>plum</t>
  </si>
  <si>
    <t>ˈplum</t>
  </si>
  <si>
    <t>post</t>
  </si>
  <si>
    <t>rot</t>
  </si>
  <si>
    <t xml:space="preserve">ˈmʌð </t>
  </si>
  <si>
    <t>fallible</t>
  </si>
  <si>
    <t>scar</t>
  </si>
  <si>
    <t xml:space="preserve">ˈtrɑli </t>
  </si>
  <si>
    <t>shower</t>
  </si>
  <si>
    <t>show</t>
  </si>
  <si>
    <t>ˈskɛr</t>
  </si>
  <si>
    <t>sober</t>
  </si>
  <si>
    <t>sob</t>
  </si>
  <si>
    <t xml:space="preserve">ˈlig </t>
  </si>
  <si>
    <t>spur</t>
  </si>
  <si>
    <t>ˈkæl</t>
  </si>
  <si>
    <t>hearth</t>
  </si>
  <si>
    <t>ton</t>
  </si>
  <si>
    <t xml:space="preserve">ˈpɑsʧ </t>
  </si>
  <si>
    <t>shiny</t>
  </si>
  <si>
    <t>troll</t>
  </si>
  <si>
    <t xml:space="preserve">ˈʃaʊ </t>
  </si>
  <si>
    <t>rumor</t>
  </si>
  <si>
    <t>wag</t>
  </si>
  <si>
    <t>banjo</t>
  </si>
  <si>
    <t>ban</t>
  </si>
  <si>
    <t xml:space="preserve">bæn </t>
  </si>
  <si>
    <t>bangle</t>
  </si>
  <si>
    <t>bang</t>
  </si>
  <si>
    <t xml:space="preserve">bæŋ </t>
  </si>
  <si>
    <t>beech</t>
  </si>
  <si>
    <t>bee</t>
  </si>
  <si>
    <t xml:space="preserve">bi </t>
  </si>
  <si>
    <t>tease</t>
  </si>
  <si>
    <t>bun</t>
  </si>
  <si>
    <t xml:space="preserve">bʌn </t>
  </si>
  <si>
    <t>sparse</t>
  </si>
  <si>
    <t>cash</t>
  </si>
  <si>
    <t xml:space="preserve">kæʃ </t>
  </si>
  <si>
    <t>coupon</t>
  </si>
  <si>
    <t>coup</t>
  </si>
  <si>
    <t xml:space="preserve">ku </t>
  </si>
  <si>
    <t>napkin</t>
  </si>
  <si>
    <t>curt</t>
  </si>
  <si>
    <t xml:space="preserve">kɜrt </t>
  </si>
  <si>
    <t>dragon</t>
  </si>
  <si>
    <t>free</t>
  </si>
  <si>
    <t xml:space="preserve">fri </t>
  </si>
  <si>
    <t>harmony</t>
  </si>
  <si>
    <t>harm</t>
  </si>
  <si>
    <t>carton</t>
  </si>
  <si>
    <t>hit</t>
  </si>
  <si>
    <t>it</t>
  </si>
  <si>
    <t>costume</t>
  </si>
  <si>
    <t>lent</t>
  </si>
  <si>
    <t>little</t>
  </si>
  <si>
    <t>lit</t>
  </si>
  <si>
    <t>bellow</t>
  </si>
  <si>
    <t>part</t>
  </si>
  <si>
    <t>pinch</t>
  </si>
  <si>
    <t>pin</t>
  </si>
  <si>
    <t>lesson</t>
  </si>
  <si>
    <t>plant</t>
  </si>
  <si>
    <t>surface</t>
  </si>
  <si>
    <t>pump</t>
  </si>
  <si>
    <t>ridge</t>
  </si>
  <si>
    <t>rid</t>
  </si>
  <si>
    <t>ˈplænt</t>
  </si>
  <si>
    <t>sight</t>
  </si>
  <si>
    <t>sigh</t>
  </si>
  <si>
    <t>ˈhɑrm</t>
  </si>
  <si>
    <t>bandit</t>
  </si>
  <si>
    <t>star</t>
  </si>
  <si>
    <t>saɪ</t>
  </si>
  <si>
    <t>surge</t>
  </si>
  <si>
    <t xml:space="preserve">ˈlɛnt </t>
  </si>
  <si>
    <t>tendril</t>
  </si>
  <si>
    <t>tend</t>
  </si>
  <si>
    <t>bi</t>
  </si>
  <si>
    <t>harpoon</t>
  </si>
  <si>
    <t>twin</t>
  </si>
  <si>
    <t xml:space="preserve">ˈbæŋg </t>
  </si>
  <si>
    <t>pertain</t>
  </si>
  <si>
    <t>van</t>
  </si>
  <si>
    <t xml:space="preserve">ˈlɪt </t>
  </si>
  <si>
    <t>window</t>
  </si>
  <si>
    <t>wind</t>
  </si>
  <si>
    <t>tɛnd</t>
  </si>
  <si>
    <t>pumpkin</t>
  </si>
  <si>
    <t>band</t>
  </si>
  <si>
    <t xml:space="preserve">bænd </t>
  </si>
  <si>
    <t>bar</t>
  </si>
  <si>
    <t xml:space="preserve">bɑr </t>
  </si>
  <si>
    <t>bell</t>
  </si>
  <si>
    <t xml:space="preserve">bɛl </t>
  </si>
  <si>
    <t>twinkle</t>
  </si>
  <si>
    <t>cart</t>
  </si>
  <si>
    <t xml:space="preserve">kɑrt </t>
  </si>
  <si>
    <t>cost</t>
  </si>
  <si>
    <t xml:space="preserve">kɑst </t>
  </si>
  <si>
    <t>drag</t>
  </si>
  <si>
    <t xml:space="preserve">dræg </t>
  </si>
  <si>
    <t>fellow</t>
  </si>
  <si>
    <t>fell</t>
  </si>
  <si>
    <t xml:space="preserve">fɛl </t>
  </si>
  <si>
    <t>harp</t>
  </si>
  <si>
    <t xml:space="preserve">hɑrp </t>
  </si>
  <si>
    <t>kidney</t>
  </si>
  <si>
    <t>kid</t>
  </si>
  <si>
    <t>less</t>
  </si>
  <si>
    <t>nap</t>
  </si>
  <si>
    <t>hitch</t>
  </si>
  <si>
    <t>pea</t>
  </si>
  <si>
    <t>pert</t>
  </si>
  <si>
    <t>plaintiff</t>
  </si>
  <si>
    <t>plain</t>
  </si>
  <si>
    <t>pulpit</t>
  </si>
  <si>
    <t>pulp</t>
  </si>
  <si>
    <t>vandal</t>
  </si>
  <si>
    <t>quart</t>
  </si>
  <si>
    <t>shovel</t>
  </si>
  <si>
    <t>shove</t>
  </si>
  <si>
    <t>ˈbɛl</t>
  </si>
  <si>
    <t>spar</t>
  </si>
  <si>
    <t>ˈsɜrf</t>
  </si>
  <si>
    <t>cashew</t>
  </si>
  <si>
    <t>surf</t>
  </si>
  <si>
    <t>twɪt</t>
  </si>
  <si>
    <t>tea</t>
  </si>
  <si>
    <t>pərˈt</t>
  </si>
  <si>
    <t>tinsel</t>
  </si>
  <si>
    <t>tin</t>
  </si>
  <si>
    <t xml:space="preserve">tiz </t>
  </si>
  <si>
    <t>twitch</t>
  </si>
  <si>
    <t>twit</t>
  </si>
  <si>
    <t>ˈpleɪn</t>
  </si>
  <si>
    <t>curtail</t>
  </si>
  <si>
    <t>vow</t>
  </si>
  <si>
    <t>ˈkɪd</t>
  </si>
  <si>
    <t>yell</t>
  </si>
  <si>
    <t xml:space="preserve">ˈvaʊ </t>
  </si>
  <si>
    <t>actor</t>
  </si>
  <si>
    <t>act</t>
  </si>
  <si>
    <t xml:space="preserve">ækt </t>
  </si>
  <si>
    <t>binder</t>
  </si>
  <si>
    <t>bind</t>
  </si>
  <si>
    <t xml:space="preserve">baɪnd </t>
  </si>
  <si>
    <t>bomber</t>
  </si>
  <si>
    <t>bomb</t>
  </si>
  <si>
    <t xml:space="preserve">bɑm </t>
  </si>
  <si>
    <t>brewery</t>
  </si>
  <si>
    <t>brew</t>
  </si>
  <si>
    <t xml:space="preserve">bru </t>
  </si>
  <si>
    <t>childish</t>
  </si>
  <si>
    <t>child</t>
  </si>
  <si>
    <t xml:space="preserve">ʧaɪld </t>
  </si>
  <si>
    <t>mutely</t>
  </si>
  <si>
    <t>flex</t>
  </si>
  <si>
    <t xml:space="preserve">flɛks </t>
  </si>
  <si>
    <t>vendor</t>
  </si>
  <si>
    <t>golf</t>
  </si>
  <si>
    <t xml:space="preserve">gɑlf </t>
  </si>
  <si>
    <t>rainy</t>
  </si>
  <si>
    <t>herb</t>
  </si>
  <si>
    <t xml:space="preserve">ɜrb </t>
  </si>
  <si>
    <t>hotly</t>
  </si>
  <si>
    <t>hot</t>
  </si>
  <si>
    <t>walker</t>
  </si>
  <si>
    <t>kill</t>
  </si>
  <si>
    <t>editor</t>
  </si>
  <si>
    <t>leak</t>
  </si>
  <si>
    <t>viewer</t>
  </si>
  <si>
    <t>mile</t>
  </si>
  <si>
    <t>mower</t>
  </si>
  <si>
    <t>mow</t>
  </si>
  <si>
    <t>package</t>
  </si>
  <si>
    <t>pack</t>
  </si>
  <si>
    <t>pompous</t>
  </si>
  <si>
    <t>pomp</t>
  </si>
  <si>
    <t>renter</t>
  </si>
  <si>
    <t>rent</t>
  </si>
  <si>
    <t>hunter</t>
  </si>
  <si>
    <t>roll</t>
  </si>
  <si>
    <t>ˈpæk</t>
  </si>
  <si>
    <t>rusty</t>
  </si>
  <si>
    <t>rust</t>
  </si>
  <si>
    <t xml:space="preserve">ˈmoʊ </t>
  </si>
  <si>
    <t>grower</t>
  </si>
  <si>
    <t>shy</t>
  </si>
  <si>
    <t>ˈvæst</t>
  </si>
  <si>
    <t>mockery</t>
  </si>
  <si>
    <t>soft</t>
  </si>
  <si>
    <t xml:space="preserve">ˈrɛnt </t>
  </si>
  <si>
    <t>glumly</t>
  </si>
  <si>
    <t>vast</t>
  </si>
  <si>
    <t xml:space="preserve">ˈʃaɪ </t>
  </si>
  <si>
    <t>backer</t>
  </si>
  <si>
    <t>verb</t>
  </si>
  <si>
    <t>ˈvoʊlt</t>
  </si>
  <si>
    <t>voltage</t>
  </si>
  <si>
    <t>volt</t>
  </si>
  <si>
    <t xml:space="preserve">ˈbaɪnd </t>
  </si>
  <si>
    <t>talker</t>
  </si>
  <si>
    <t>warm</t>
  </si>
  <si>
    <t xml:space="preserve">ˈroʊl </t>
  </si>
  <si>
    <t>leakage</t>
  </si>
  <si>
    <t>back</t>
  </si>
  <si>
    <t xml:space="preserve">bæk </t>
  </si>
  <si>
    <t>bold</t>
  </si>
  <si>
    <t xml:space="preserve">boʊld </t>
  </si>
  <si>
    <t>golfer</t>
  </si>
  <si>
    <t>box</t>
  </si>
  <si>
    <t xml:space="preserve">bɑks </t>
  </si>
  <si>
    <t>bumper</t>
  </si>
  <si>
    <t>bump</t>
  </si>
  <si>
    <t xml:space="preserve">bʌmp </t>
  </si>
  <si>
    <t>vastly</t>
  </si>
  <si>
    <t>edit</t>
  </si>
  <si>
    <t xml:space="preserve">ˈɛdət </t>
  </si>
  <si>
    <t>glum</t>
  </si>
  <si>
    <t xml:space="preserve">glʌm </t>
  </si>
  <si>
    <t>grow</t>
  </si>
  <si>
    <t xml:space="preserve">groʊ </t>
  </si>
  <si>
    <t>hold</t>
  </si>
  <si>
    <t xml:space="preserve">hoʊld </t>
  </si>
  <si>
    <t>hunt</t>
  </si>
  <si>
    <t>leader</t>
  </si>
  <si>
    <t>lead</t>
  </si>
  <si>
    <t>mock</t>
  </si>
  <si>
    <t>herbal</t>
  </si>
  <si>
    <t>mute</t>
  </si>
  <si>
    <t>painter</t>
  </si>
  <si>
    <t>paint</t>
  </si>
  <si>
    <t>passage</t>
  </si>
  <si>
    <t>pass</t>
  </si>
  <si>
    <t>rain</t>
  </si>
  <si>
    <t>in</t>
  </si>
  <si>
    <t>risky</t>
  </si>
  <si>
    <t>risk</t>
  </si>
  <si>
    <t>row</t>
  </si>
  <si>
    <t>ˈvju</t>
  </si>
  <si>
    <t>sail</t>
  </si>
  <si>
    <t>ˈmjut</t>
  </si>
  <si>
    <t>sing</t>
  </si>
  <si>
    <t xml:space="preserve">ˈmɑk </t>
  </si>
  <si>
    <t>talk</t>
  </si>
  <si>
    <t xml:space="preserve">ˈpeɪnt </t>
  </si>
  <si>
    <t>vend</t>
  </si>
  <si>
    <t>ˈwɑt</t>
  </si>
  <si>
    <t>view</t>
  </si>
  <si>
    <t>ˈglʌm</t>
  </si>
  <si>
    <t>walk</t>
  </si>
  <si>
    <t xml:space="preserve">ˈbɑks </t>
  </si>
  <si>
    <t>wattage</t>
  </si>
  <si>
    <t>watt</t>
  </si>
  <si>
    <t>ˈreɪn</t>
  </si>
  <si>
    <t>dormant</t>
  </si>
  <si>
    <t>easter</t>
  </si>
  <si>
    <t>hunger</t>
  </si>
  <si>
    <t>clamor</t>
  </si>
  <si>
    <t>marshal</t>
  </si>
  <si>
    <t>halter</t>
  </si>
  <si>
    <t>fluent</t>
  </si>
  <si>
    <t>master</t>
  </si>
  <si>
    <t>mister</t>
  </si>
  <si>
    <t>pasture</t>
  </si>
  <si>
    <t>pastor</t>
  </si>
  <si>
    <t>tactile</t>
  </si>
  <si>
    <t>tractable</t>
  </si>
  <si>
    <t>kilter</t>
  </si>
  <si>
    <t>wager</t>
  </si>
  <si>
    <t>copious</t>
  </si>
  <si>
    <t>furor</t>
  </si>
  <si>
    <t>gallant</t>
  </si>
  <si>
    <t>tonal</t>
  </si>
  <si>
    <t>cater</t>
  </si>
  <si>
    <t>rotary</t>
  </si>
  <si>
    <t>stallion</t>
  </si>
  <si>
    <t>tally</t>
  </si>
  <si>
    <t>tuber</t>
  </si>
  <si>
    <t>vowel</t>
  </si>
  <si>
    <t>yellow</t>
  </si>
  <si>
    <t>bunch</t>
  </si>
  <si>
    <t>quartz</t>
  </si>
  <si>
    <t>freeze</t>
  </si>
  <si>
    <t>lentil</t>
  </si>
  <si>
    <t>partner</t>
  </si>
  <si>
    <t>plantain</t>
  </si>
  <si>
    <t>barge</t>
  </si>
  <si>
    <t>starch</t>
  </si>
  <si>
    <t>peach</t>
  </si>
  <si>
    <t>surgeon</t>
  </si>
  <si>
    <t>rower</t>
  </si>
  <si>
    <t>boxer</t>
  </si>
  <si>
    <t>flexible</t>
  </si>
  <si>
    <t>mileage</t>
  </si>
  <si>
    <t>holder</t>
  </si>
  <si>
    <t>singer</t>
  </si>
  <si>
    <t>sailor</t>
  </si>
  <si>
    <t>roller</t>
  </si>
  <si>
    <t>boldness</t>
  </si>
  <si>
    <t>shyness</t>
  </si>
  <si>
    <t>soften</t>
  </si>
  <si>
    <t>verbal</t>
  </si>
  <si>
    <t>warmth</t>
  </si>
  <si>
    <t>List</t>
  </si>
  <si>
    <t>A</t>
  </si>
  <si>
    <t>B</t>
  </si>
  <si>
    <t>block</t>
  </si>
  <si>
    <t>list</t>
  </si>
  <si>
    <t xml:space="preserve">ˈbrænd </t>
  </si>
  <si>
    <t xml:space="preserve">ˈsænd </t>
  </si>
  <si>
    <t xml:space="preserve">ˈpæst </t>
  </si>
  <si>
    <t>ˈfɪg</t>
  </si>
  <si>
    <t xml:space="preserve">ˈɜr </t>
  </si>
  <si>
    <t>ˈhɛlm</t>
  </si>
  <si>
    <t>hɑr</t>
  </si>
  <si>
    <t xml:space="preserve">ˈtub </t>
  </si>
  <si>
    <t xml:space="preserve">pɑnd </t>
  </si>
  <si>
    <t xml:space="preserve">kwɛst </t>
  </si>
  <si>
    <t xml:space="preserve">rɛnd </t>
  </si>
  <si>
    <t xml:space="preserve">sænd </t>
  </si>
  <si>
    <t xml:space="preserve">tækt </t>
  </si>
  <si>
    <t xml:space="preserve">tɛn </t>
  </si>
  <si>
    <t xml:space="preserve">trækt </t>
  </si>
  <si>
    <t xml:space="preserve">trit </t>
  </si>
  <si>
    <t xml:space="preserve">ˈlʌst </t>
  </si>
  <si>
    <t xml:space="preserve">ˈkaʊ </t>
  </si>
  <si>
    <t xml:space="preserve">ˈʧɑrt </t>
  </si>
  <si>
    <t xml:space="preserve">ˈklæm </t>
  </si>
  <si>
    <t xml:space="preserve">ˈwɪk </t>
  </si>
  <si>
    <t xml:space="preserve">ˈteɪl </t>
  </si>
  <si>
    <t xml:space="preserve">ˈɪn </t>
  </si>
  <si>
    <t xml:space="preserve">ˈkɪlt </t>
  </si>
  <si>
    <t xml:space="preserve">ræpt </t>
  </si>
  <si>
    <t xml:space="preserve">rɪg </t>
  </si>
  <si>
    <t xml:space="preserve">sut </t>
  </si>
  <si>
    <t xml:space="preserve">teɪl </t>
  </si>
  <si>
    <t xml:space="preserve">tɛkst </t>
  </si>
  <si>
    <t xml:space="preserve">tɑp </t>
  </si>
  <si>
    <t xml:space="preserve">treɪt </t>
  </si>
  <si>
    <t xml:space="preserve">wɪk </t>
  </si>
  <si>
    <t>ˈfæl</t>
  </si>
  <si>
    <t>ˈflər</t>
  </si>
  <si>
    <t>ˈpɪl</t>
  </si>
  <si>
    <t xml:space="preserve">ˈkeɪp </t>
  </si>
  <si>
    <t xml:space="preserve">ˈsnaɪp </t>
  </si>
  <si>
    <t xml:space="preserve">ˈbɑð </t>
  </si>
  <si>
    <t xml:space="preserve">ˈkɑmb </t>
  </si>
  <si>
    <t xml:space="preserve">ˈlɪmb </t>
  </si>
  <si>
    <t xml:space="preserve">ˈflər </t>
  </si>
  <si>
    <t xml:space="preserve">rʌm </t>
  </si>
  <si>
    <t xml:space="preserve">ʃɪn </t>
  </si>
  <si>
    <t xml:space="preserve">snɪp </t>
  </si>
  <si>
    <t xml:space="preserve">spɪn </t>
  </si>
  <si>
    <t xml:space="preserve">stɔl </t>
  </si>
  <si>
    <t xml:space="preserve">tɔl </t>
  </si>
  <si>
    <t xml:space="preserve">toʊ </t>
  </si>
  <si>
    <t xml:space="preserve">tʌb </t>
  </si>
  <si>
    <t>ˈkoʊp</t>
  </si>
  <si>
    <t>ˈgæl</t>
  </si>
  <si>
    <t>ˈspjʊr</t>
  </si>
  <si>
    <t xml:space="preserve">ˈroʊt </t>
  </si>
  <si>
    <t xml:space="preserve">ˈflaʊ </t>
  </si>
  <si>
    <t xml:space="preserve">ˈkeɪt </t>
  </si>
  <si>
    <t xml:space="preserve">ˈpɑl </t>
  </si>
  <si>
    <t xml:space="preserve">rɑt </t>
  </si>
  <si>
    <t xml:space="preserve">skɑr </t>
  </si>
  <si>
    <t xml:space="preserve">ʃoʊ </t>
  </si>
  <si>
    <t xml:space="preserve">sɑb </t>
  </si>
  <si>
    <t xml:space="preserve">spɜr </t>
  </si>
  <si>
    <t xml:space="preserve">tʌn </t>
  </si>
  <si>
    <t xml:space="preserve">troʊl </t>
  </si>
  <si>
    <t xml:space="preserve">wæg </t>
  </si>
  <si>
    <t xml:space="preserve">ˈbænˌ </t>
  </si>
  <si>
    <t>bʌn</t>
  </si>
  <si>
    <t>ˈwɪnd</t>
  </si>
  <si>
    <t>ˈpʌmp</t>
  </si>
  <si>
    <t xml:space="preserve">ˈtwɪŋk </t>
  </si>
  <si>
    <t>ˈsɜrʤ</t>
  </si>
  <si>
    <t>hɪt</t>
  </si>
  <si>
    <t xml:space="preserve">rɪʤ </t>
  </si>
  <si>
    <t xml:space="preserve">rɪd </t>
  </si>
  <si>
    <t xml:space="preserve">saɪ </t>
  </si>
  <si>
    <t xml:space="preserve">stɑr </t>
  </si>
  <si>
    <t xml:space="preserve">sɜrʤ </t>
  </si>
  <si>
    <t xml:space="preserve">tɛnd </t>
  </si>
  <si>
    <t xml:space="preserve">twɪn </t>
  </si>
  <si>
    <t xml:space="preserve">væn </t>
  </si>
  <si>
    <t xml:space="preserve">wɪnd </t>
  </si>
  <si>
    <t>ig</t>
  </si>
  <si>
    <t xml:space="preserve">spɑrs </t>
  </si>
  <si>
    <t xml:space="preserve">bɑrʤ </t>
  </si>
  <si>
    <t>ˈkɑrt</t>
  </si>
  <si>
    <t>hɑrˈp</t>
  </si>
  <si>
    <t xml:space="preserve">kɑˈst </t>
  </si>
  <si>
    <t>ˈjɛl</t>
  </si>
  <si>
    <t>ˈfɛl</t>
  </si>
  <si>
    <t xml:space="preserve">ʃʌv </t>
  </si>
  <si>
    <t xml:space="preserve">spɑr </t>
  </si>
  <si>
    <t xml:space="preserve">sɜrf </t>
  </si>
  <si>
    <t xml:space="preserve">ti </t>
  </si>
  <si>
    <t xml:space="preserve">tɪn </t>
  </si>
  <si>
    <t xml:space="preserve">twɪt </t>
  </si>
  <si>
    <t xml:space="preserve">vaʊ </t>
  </si>
  <si>
    <t xml:space="preserve">jɛl </t>
  </si>
  <si>
    <t xml:space="preserve">ˈbɑm </t>
  </si>
  <si>
    <t>ˈhɑt</t>
  </si>
  <si>
    <t>ˈmaɪl</t>
  </si>
  <si>
    <t xml:space="preserve">ˈækt </t>
  </si>
  <si>
    <t>ˈpɑmp</t>
  </si>
  <si>
    <t xml:space="preserve">ˈʧaɪld </t>
  </si>
  <si>
    <t>wɔrm</t>
  </si>
  <si>
    <t>ˈsɑf</t>
  </si>
  <si>
    <t xml:space="preserve">roʊl </t>
  </si>
  <si>
    <t xml:space="preserve">rʌst </t>
  </si>
  <si>
    <t xml:space="preserve">ʃaɪ </t>
  </si>
  <si>
    <t xml:space="preserve">sɑft </t>
  </si>
  <si>
    <t xml:space="preserve">væst </t>
  </si>
  <si>
    <t xml:space="preserve">vɜrb </t>
  </si>
  <si>
    <t xml:space="preserve">voʊlt </t>
  </si>
  <si>
    <t xml:space="preserve">wɔrm </t>
  </si>
  <si>
    <t>ˈrɪsk</t>
  </si>
  <si>
    <t xml:space="preserve">ˈboʊld </t>
  </si>
  <si>
    <t xml:space="preserve">ˈwɔk </t>
  </si>
  <si>
    <t xml:space="preserve">ˈtɔk </t>
  </si>
  <si>
    <t xml:space="preserve">ˈbʌmp </t>
  </si>
  <si>
    <t xml:space="preserve">ˈhʌnt </t>
  </si>
  <si>
    <t xml:space="preserve">ˈvɛnd </t>
  </si>
  <si>
    <t xml:space="preserve">roʊ </t>
  </si>
  <si>
    <t xml:space="preserve">seɪl </t>
  </si>
  <si>
    <t xml:space="preserve">sɪŋ </t>
  </si>
  <si>
    <t xml:space="preserve">tɔk </t>
  </si>
  <si>
    <t xml:space="preserve">vɛnd </t>
  </si>
  <si>
    <t xml:space="preserve">vju </t>
  </si>
  <si>
    <t xml:space="preserve">wɔk </t>
  </si>
  <si>
    <t>wɑt</t>
  </si>
  <si>
    <t>ˈdɔrm</t>
  </si>
  <si>
    <t xml:space="preserve">ˈmɪst </t>
  </si>
  <si>
    <t xml:space="preserve">ˈmæst </t>
  </si>
  <si>
    <t xml:space="preserve">ˈɑrʧ </t>
  </si>
  <si>
    <t xml:space="preserve">ˈrɛnd </t>
  </si>
  <si>
    <t>ˈkwɛst</t>
  </si>
  <si>
    <t xml:space="preserve">ˈtɛn </t>
  </si>
  <si>
    <t xml:space="preserve">ˈkɔrn </t>
  </si>
  <si>
    <t xml:space="preserve">hɛlm </t>
  </si>
  <si>
    <t xml:space="preserve">ɪn </t>
  </si>
  <si>
    <t xml:space="preserve">lɪm </t>
  </si>
  <si>
    <t xml:space="preserve">mən </t>
  </si>
  <si>
    <t xml:space="preserve">mæst </t>
  </si>
  <si>
    <t xml:space="preserve">mɪst </t>
  </si>
  <si>
    <t xml:space="preserve">pæst </t>
  </si>
  <si>
    <t xml:space="preserve">pɪl </t>
  </si>
  <si>
    <t>ˈfit</t>
  </si>
  <si>
    <t xml:space="preserve">ˈrɪg </t>
  </si>
  <si>
    <t xml:space="preserve">ˈtreɪt </t>
  </si>
  <si>
    <t xml:space="preserve">ˈræpt </t>
  </si>
  <si>
    <t>ˈflu</t>
  </si>
  <si>
    <t xml:space="preserve">ˈhɔlt </t>
  </si>
  <si>
    <t xml:space="preserve">ˈmɪl </t>
  </si>
  <si>
    <t xml:space="preserve">hɔlt </t>
  </si>
  <si>
    <t xml:space="preserve">hʌŋ </t>
  </si>
  <si>
    <t xml:space="preserve">kɪlt </t>
  </si>
  <si>
    <t xml:space="preserve">lʌst </t>
  </si>
  <si>
    <t xml:space="preserve">mɑrʃ </t>
  </si>
  <si>
    <t xml:space="preserve">mɪl </t>
  </si>
  <si>
    <t xml:space="preserve">prɑp </t>
  </si>
  <si>
    <t xml:space="preserve">ˈrum </t>
  </si>
  <si>
    <t xml:space="preserve">ˈpin </t>
  </si>
  <si>
    <t xml:space="preserve">ˈstæl </t>
  </si>
  <si>
    <t xml:space="preserve">ˈgloʊb </t>
  </si>
  <si>
    <t>ˈfjʊr</t>
  </si>
  <si>
    <t xml:space="preserve">hir </t>
  </si>
  <si>
    <t xml:space="preserve">haɪnd </t>
  </si>
  <si>
    <t xml:space="preserve">hʌm </t>
  </si>
  <si>
    <t xml:space="preserve">mɛn </t>
  </si>
  <si>
    <t xml:space="preserve">peɪʤ </t>
  </si>
  <si>
    <t xml:space="preserve">pɛn </t>
  </si>
  <si>
    <t xml:space="preserve">poʊl </t>
  </si>
  <si>
    <t xml:space="preserve">prɪm </t>
  </si>
  <si>
    <t xml:space="preserve">ˈfaɪb </t>
  </si>
  <si>
    <t xml:space="preserve">ˈbrʌð </t>
  </si>
  <si>
    <t xml:space="preserve">ˈweɪʤ </t>
  </si>
  <si>
    <t xml:space="preserve">ˈtoʊn </t>
  </si>
  <si>
    <t>ˈkjub</t>
  </si>
  <si>
    <t xml:space="preserve">ˈsoʊb </t>
  </si>
  <si>
    <t xml:space="preserve">glʌt </t>
  </si>
  <si>
    <t xml:space="preserve">haɪd </t>
  </si>
  <si>
    <t xml:space="preserve">hoʊst </t>
  </si>
  <si>
    <t xml:space="preserve">lɛg </t>
  </si>
  <si>
    <t xml:space="preserve">mɔθ </t>
  </si>
  <si>
    <t xml:space="preserve">pɑl </t>
  </si>
  <si>
    <t xml:space="preserve">plʌm </t>
  </si>
  <si>
    <t xml:space="preserve">poʊst </t>
  </si>
  <si>
    <t>kərˈt</t>
  </si>
  <si>
    <t>stɑr</t>
  </si>
  <si>
    <t>ˈkæˌʃ</t>
  </si>
  <si>
    <t>ˈkuˌp</t>
  </si>
  <si>
    <t>pɪn</t>
  </si>
  <si>
    <t xml:space="preserve">ˈvænd </t>
  </si>
  <si>
    <t>fri</t>
  </si>
  <si>
    <t>ˈpɑrt</t>
  </si>
  <si>
    <t xml:space="preserve">hɑrm </t>
  </si>
  <si>
    <t xml:space="preserve">hɪt </t>
  </si>
  <si>
    <t xml:space="preserve">lɛnt </t>
  </si>
  <si>
    <t xml:space="preserve">lɪt </t>
  </si>
  <si>
    <t xml:space="preserve">pɑrt </t>
  </si>
  <si>
    <t xml:space="preserve">pɪn </t>
  </si>
  <si>
    <t xml:space="preserve">plænt </t>
  </si>
  <si>
    <t xml:space="preserve">pʌmp </t>
  </si>
  <si>
    <t>id</t>
  </si>
  <si>
    <t xml:space="preserve">piʧ </t>
  </si>
  <si>
    <t xml:space="preserve">ˈʃʌv </t>
  </si>
  <si>
    <t>ˈnæp</t>
  </si>
  <si>
    <t>ˈdræg</t>
  </si>
  <si>
    <t>ˈbænd</t>
  </si>
  <si>
    <t>ˈlɛs</t>
  </si>
  <si>
    <t>ˈpʊlp</t>
  </si>
  <si>
    <t>kwɔrt</t>
  </si>
  <si>
    <t xml:space="preserve">kɪd </t>
  </si>
  <si>
    <t xml:space="preserve">lɛs </t>
  </si>
  <si>
    <t xml:space="preserve">næp </t>
  </si>
  <si>
    <t xml:space="preserve">pi </t>
  </si>
  <si>
    <t xml:space="preserve">pɜrt </t>
  </si>
  <si>
    <t xml:space="preserve">pleɪn </t>
  </si>
  <si>
    <t xml:space="preserve">pʌlp </t>
  </si>
  <si>
    <t xml:space="preserve">kwɔrt </t>
  </si>
  <si>
    <t xml:space="preserve">ˈkɪl </t>
  </si>
  <si>
    <t xml:space="preserve">ˈgɑlf </t>
  </si>
  <si>
    <t>ˈflɛks</t>
  </si>
  <si>
    <t>ˈrʌst</t>
  </si>
  <si>
    <t xml:space="preserve">ˈbru </t>
  </si>
  <si>
    <t xml:space="preserve">ˈɜrb </t>
  </si>
  <si>
    <t xml:space="preserve">ˈvɜrb </t>
  </si>
  <si>
    <t>ˈlik</t>
  </si>
  <si>
    <t xml:space="preserve">hɑt </t>
  </si>
  <si>
    <t xml:space="preserve">kɪl </t>
  </si>
  <si>
    <t xml:space="preserve">lik </t>
  </si>
  <si>
    <t xml:space="preserve">maɪl </t>
  </si>
  <si>
    <t xml:space="preserve">moʊ </t>
  </si>
  <si>
    <t xml:space="preserve">pæk </t>
  </si>
  <si>
    <t xml:space="preserve">pɑmp </t>
  </si>
  <si>
    <t xml:space="preserve">rɛnt </t>
  </si>
  <si>
    <t xml:space="preserve">ˈgroʊ </t>
  </si>
  <si>
    <t>ˈpæs</t>
  </si>
  <si>
    <t xml:space="preserve">ˈseɪl </t>
  </si>
  <si>
    <t xml:space="preserve">ˈlid </t>
  </si>
  <si>
    <t xml:space="preserve">ˈsɪŋ </t>
  </si>
  <si>
    <t xml:space="preserve">ˈroʊ </t>
  </si>
  <si>
    <t xml:space="preserve">ˈhoʊld </t>
  </si>
  <si>
    <t xml:space="preserve">ˈbæk </t>
  </si>
  <si>
    <t xml:space="preserve">hʌnt </t>
  </si>
  <si>
    <t xml:space="preserve">lid </t>
  </si>
  <si>
    <t xml:space="preserve">mɑk </t>
  </si>
  <si>
    <t xml:space="preserve">mjut </t>
  </si>
  <si>
    <t xml:space="preserve">peɪnt </t>
  </si>
  <si>
    <t xml:space="preserve">pæs </t>
  </si>
  <si>
    <t xml:space="preserve">reɪn </t>
  </si>
  <si>
    <t xml:space="preserve">rɪsk </t>
  </si>
  <si>
    <t>orig_order</t>
  </si>
  <si>
    <t>DLKZFLZV</t>
  </si>
  <si>
    <t>LVFXKFCW</t>
  </si>
  <si>
    <t>and</t>
  </si>
  <si>
    <t>LVJYDPXV</t>
  </si>
  <si>
    <t>orn</t>
  </si>
  <si>
    <t>QQLJHGZG</t>
  </si>
  <si>
    <t>orm</t>
  </si>
  <si>
    <t>YXMMDPJP</t>
  </si>
  <si>
    <t>SMQHSTGL</t>
  </si>
  <si>
    <t>air</t>
  </si>
  <si>
    <t>CZVXSXZC</t>
  </si>
  <si>
    <t>PVFDXXVZ</t>
  </si>
  <si>
    <t>oss</t>
  </si>
  <si>
    <t>QVXDKBSF</t>
  </si>
  <si>
    <t>alm</t>
  </si>
  <si>
    <t>KVQSQHYT</t>
  </si>
  <si>
    <t>an</t>
  </si>
  <si>
    <t>WPWCZXVJ</t>
  </si>
  <si>
    <t>am</t>
  </si>
  <si>
    <t>CFDKKPHP</t>
  </si>
  <si>
    <t>on</t>
  </si>
  <si>
    <t>KPKFWYZK</t>
  </si>
  <si>
    <t>PPZBVBFG</t>
  </si>
  <si>
    <t>QYFBYHYJ</t>
  </si>
  <si>
    <t>est</t>
  </si>
  <si>
    <t>QZDCVVBK</t>
  </si>
  <si>
    <t>all</t>
  </si>
  <si>
    <t>YXHQXFMZ</t>
  </si>
  <si>
    <t>eat</t>
  </si>
  <si>
    <t>DXYFLBJY</t>
  </si>
  <si>
    <t>WQLHQCPV</t>
  </si>
  <si>
    <t>FHGFBCPF</t>
  </si>
  <si>
    <t>ond</t>
  </si>
  <si>
    <t>HZWBDGSV</t>
  </si>
  <si>
    <t>WPLXDYCR</t>
  </si>
  <si>
    <t>WJKQFMWQ</t>
  </si>
  <si>
    <t>QVDGKQXP</t>
  </si>
  <si>
    <t>KHNGQGGG</t>
  </si>
  <si>
    <t>ZBFDNZDX</t>
  </si>
  <si>
    <t>KXFYWQDP</t>
  </si>
  <si>
    <t>NJNBGGPJ</t>
  </si>
  <si>
    <t>ow</t>
  </si>
  <si>
    <t>HSQDKWVX</t>
  </si>
  <si>
    <t>LSYMJXXX</t>
  </si>
  <si>
    <t>NYKWNKWK</t>
  </si>
  <si>
    <t>VDQXKKBP</t>
  </si>
  <si>
    <t>oo</t>
  </si>
  <si>
    <t>DJZGXPYG</t>
  </si>
  <si>
    <t>ilt</t>
  </si>
  <si>
    <t>FVFDQQMS</t>
  </si>
  <si>
    <t>ang</t>
  </si>
  <si>
    <t>WJZCDGZW</t>
  </si>
  <si>
    <t>ult</t>
  </si>
  <si>
    <t>MHNWVDJB</t>
  </si>
  <si>
    <t>VPJKZPBP</t>
  </si>
  <si>
    <t>orsh</t>
  </si>
  <si>
    <t>ZXGXHPPF</t>
  </si>
  <si>
    <t>ail</t>
  </si>
  <si>
    <t>ZQFYQNVC</t>
  </si>
  <si>
    <t>ust</t>
  </si>
  <si>
    <t>NNDWXGVZ</t>
  </si>
  <si>
    <t>ip</t>
  </si>
  <si>
    <t>DHZQNDGD</t>
  </si>
  <si>
    <t>oot</t>
  </si>
  <si>
    <t>FWLYLDKC</t>
  </si>
  <si>
    <t>ung</t>
  </si>
  <si>
    <t>HNNLZYHG</t>
  </si>
  <si>
    <t>ext</t>
  </si>
  <si>
    <t>ZXMPSXFQ</t>
  </si>
  <si>
    <t>op</t>
  </si>
  <si>
    <t>CYPSVBWH</t>
  </si>
  <si>
    <t>HGGNFZZZ</t>
  </si>
  <si>
    <t>MGYKNJNL</t>
  </si>
  <si>
    <t>YNDQLBYN</t>
  </si>
  <si>
    <t>arsh</t>
  </si>
  <si>
    <t>YYKPWPKM</t>
  </si>
  <si>
    <t>oath</t>
  </si>
  <si>
    <t>SDTXKTTH</t>
  </si>
  <si>
    <t>app</t>
  </si>
  <si>
    <t>YZKFSTTH</t>
  </si>
  <si>
    <t>ome</t>
  </si>
  <si>
    <t>FPJJXPKP</t>
  </si>
  <si>
    <t>ort</t>
  </si>
  <si>
    <t>QTJSTQYY</t>
  </si>
  <si>
    <t>XKKKBVGW</t>
  </si>
  <si>
    <t>DKCQCKYQ</t>
  </si>
  <si>
    <t>er</t>
  </si>
  <si>
    <t>TYJJKHXJ</t>
  </si>
  <si>
    <t>ob</t>
  </si>
  <si>
    <t>QPKLSVXX</t>
  </si>
  <si>
    <t>arth</t>
  </si>
  <si>
    <t>XXLFXVXY</t>
  </si>
  <si>
    <t>ind</t>
  </si>
  <si>
    <t>ZKQZPWZL</t>
  </si>
  <si>
    <t>yoom</t>
  </si>
  <si>
    <t>VJHWFHWS</t>
  </si>
  <si>
    <t>een</t>
  </si>
  <si>
    <t>ZBJWFZJS</t>
  </si>
  <si>
    <t>aj</t>
  </si>
  <si>
    <t>FDVZXKKD</t>
  </si>
  <si>
    <t>QKJRZFFQ</t>
  </si>
  <si>
    <t>SLKNVTCD</t>
  </si>
  <si>
    <t>ime</t>
  </si>
  <si>
    <t>ZVGNNPKD</t>
  </si>
  <si>
    <t>ine</t>
  </si>
  <si>
    <t>VJKXXKCM</t>
  </si>
  <si>
    <t>WWVVXYCY</t>
  </si>
  <si>
    <t>ael</t>
  </si>
  <si>
    <t>BTGXGXXB</t>
  </si>
  <si>
    <t>GXVCJXZH</t>
  </si>
  <si>
    <t>GDXJXGWX</t>
  </si>
  <si>
    <t>NMPKPQXD</t>
  </si>
  <si>
    <t>CQFCLLGG</t>
  </si>
  <si>
    <t>urt</t>
  </si>
  <si>
    <t>SZKDJNXC</t>
  </si>
  <si>
    <t>auTH (unvoiced)</t>
  </si>
  <si>
    <t>VBMHFQZV</t>
  </si>
  <si>
    <t>JYVVXYVB</t>
  </si>
  <si>
    <t>at</t>
  </si>
  <si>
    <t>FBXXGXDV</t>
  </si>
  <si>
    <t>GWQXQHWP</t>
  </si>
  <si>
    <t>ub</t>
  </si>
  <si>
    <t>KHYQJDDX</t>
  </si>
  <si>
    <t>ib</t>
  </si>
  <si>
    <t>GBMHGVJJ</t>
  </si>
  <si>
    <t>oh</t>
  </si>
  <si>
    <t>XKZBSQHV</t>
  </si>
  <si>
    <t>MWKQYJQD</t>
  </si>
  <si>
    <t>BQFFVQMC</t>
  </si>
  <si>
    <t>LXYPLZDB</t>
  </si>
  <si>
    <t>aust</t>
  </si>
  <si>
    <t>RMBQBSFH</t>
  </si>
  <si>
    <t>eeg</t>
  </si>
  <si>
    <t>LWGVNJBQ</t>
  </si>
  <si>
    <t>uth (voiced)</t>
  </si>
  <si>
    <t>WZKSKSFT</t>
  </si>
  <si>
    <t>WNXRJNTQ</t>
  </si>
  <si>
    <t>oom</t>
  </si>
  <si>
    <t>HCLZVDVZ</t>
  </si>
  <si>
    <t>ostch</t>
  </si>
  <si>
    <t>BVQQPQPN</t>
  </si>
  <si>
    <t>KDJWQFPP</t>
  </si>
  <si>
    <t>VQYDYZDX</t>
  </si>
  <si>
    <t>KFZYJYDZ</t>
  </si>
  <si>
    <t>MXMMXCTW</t>
  </si>
  <si>
    <t>HGGHQDVM</t>
  </si>
  <si>
    <t>HBQXJPKQ</t>
  </si>
  <si>
    <t>KYDXFZDN</t>
  </si>
  <si>
    <t>DRTQQXCL</t>
  </si>
  <si>
    <t>ZMSXPJMX</t>
  </si>
  <si>
    <t>VZZYRWWX</t>
  </si>
  <si>
    <t>ee</t>
  </si>
  <si>
    <t>ZQSPDFFY</t>
  </si>
  <si>
    <t>un</t>
  </si>
  <si>
    <t>VJBJVVYV</t>
  </si>
  <si>
    <t>ash</t>
  </si>
  <si>
    <t>TVFJDVGK</t>
  </si>
  <si>
    <t>QMGVZGPH</t>
  </si>
  <si>
    <t>KQPQMLBG</t>
  </si>
  <si>
    <t>SKZBZSZC</t>
  </si>
  <si>
    <t>JJPMDWSQ</t>
  </si>
  <si>
    <t>ZYYXXFXJ</t>
  </si>
  <si>
    <t>ant</t>
  </si>
  <si>
    <t>YWMNPRFW</t>
  </si>
  <si>
    <t>utt</t>
  </si>
  <si>
    <t>QHYWFVDY</t>
  </si>
  <si>
    <t>GVBGYQVG</t>
  </si>
  <si>
    <t>WJWXQFJJ</t>
  </si>
  <si>
    <t>ent</t>
  </si>
  <si>
    <t>XFGQGSHJ</t>
  </si>
  <si>
    <t>omp</t>
  </si>
  <si>
    <t>QZFSBVLW</t>
  </si>
  <si>
    <t>BRRXZDLW</t>
  </si>
  <si>
    <t>arm</t>
  </si>
  <si>
    <t>KPJNYYZV</t>
  </si>
  <si>
    <t>eye</t>
  </si>
  <si>
    <t>HCDDFXJY</t>
  </si>
  <si>
    <t>ZBBQFJMH</t>
  </si>
  <si>
    <t>CCVMCRBC</t>
  </si>
  <si>
    <t>HGPBFHSP</t>
  </si>
  <si>
    <t>YKMMBTZY</t>
  </si>
  <si>
    <t>end</t>
  </si>
  <si>
    <t>ZCZXSQYQ</t>
  </si>
  <si>
    <t>CJDJHVHC</t>
  </si>
  <si>
    <t>are</t>
  </si>
  <si>
    <t>NMFVYYKN</t>
  </si>
  <si>
    <t>ell</t>
  </si>
  <si>
    <t>GYFJJKDD</t>
  </si>
  <si>
    <t>VWWKYYQJ</t>
  </si>
  <si>
    <t>PXHMJVFL</t>
  </si>
  <si>
    <t>ag</t>
  </si>
  <si>
    <t>QDCHHTXB</t>
  </si>
  <si>
    <t>VWFQWJGJ</t>
  </si>
  <si>
    <t>arp</t>
  </si>
  <si>
    <t>PGMMRCBV</t>
  </si>
  <si>
    <t>ide</t>
  </si>
  <si>
    <t>HWVJHJDY</t>
  </si>
  <si>
    <t>WXVGXRVV</t>
  </si>
  <si>
    <t>JNKSGBDK</t>
  </si>
  <si>
    <t>MSKXMMQF</t>
  </si>
  <si>
    <t>MCCRCRBM</t>
  </si>
  <si>
    <t>en</t>
  </si>
  <si>
    <t>FRBDJMYR</t>
  </si>
  <si>
    <t>alp</t>
  </si>
  <si>
    <t>KGDXKVYM</t>
  </si>
  <si>
    <t>CCJPXJWZ</t>
  </si>
  <si>
    <t>CWQXYQWX</t>
  </si>
  <si>
    <t>urf</t>
  </si>
  <si>
    <t>HHMPGLQK</t>
  </si>
  <si>
    <t>ZPDYBWRD</t>
  </si>
  <si>
    <t>MXJXYZKF</t>
  </si>
  <si>
    <t>ease</t>
  </si>
  <si>
    <t>YFBVZBQV</t>
  </si>
  <si>
    <t>ane</t>
  </si>
  <si>
    <t>MYCBHBKZ</t>
  </si>
  <si>
    <t>DGHDRVHV</t>
  </si>
  <si>
    <t>QFVZPDBF</t>
  </si>
  <si>
    <t>JFTCTCTX</t>
  </si>
  <si>
    <t>aind</t>
  </si>
  <si>
    <t>ZHHDHDTY</t>
  </si>
  <si>
    <t>om</t>
  </si>
  <si>
    <t>CVXQDPLM</t>
  </si>
  <si>
    <t>XXNMRZMW</t>
  </si>
  <si>
    <t>ild</t>
  </si>
  <si>
    <t>MWVVWJKM</t>
  </si>
  <si>
    <t>ex</t>
  </si>
  <si>
    <t>JXJWBCBW</t>
  </si>
  <si>
    <t>olf</t>
  </si>
  <si>
    <t>ZFTWGKDQ</t>
  </si>
  <si>
    <t>erb</t>
  </si>
  <si>
    <t>FRDQRXSF</t>
  </si>
  <si>
    <t>NXVFQQYG</t>
  </si>
  <si>
    <t>PJBPPSPQ</t>
  </si>
  <si>
    <t>ick</t>
  </si>
  <si>
    <t>DWDYTWTJ</t>
  </si>
  <si>
    <t>ole</t>
  </si>
  <si>
    <t>FQSTXHZC</t>
  </si>
  <si>
    <t>DXZFYHFQ</t>
  </si>
  <si>
    <t>eek</t>
  </si>
  <si>
    <t>JCBBGFYC</t>
  </si>
  <si>
    <t>ump</t>
  </si>
  <si>
    <t>BQHQYHQX</t>
  </si>
  <si>
    <t>unt</t>
  </si>
  <si>
    <t>WMYZGTKN</t>
  </si>
  <si>
    <t>ack</t>
  </si>
  <si>
    <t>GNCGCJQD</t>
  </si>
  <si>
    <t>FGKLVBMX</t>
  </si>
  <si>
    <t>QZVRMRMY</t>
  </si>
  <si>
    <t>HHDHCHDD</t>
  </si>
  <si>
    <t>HKSWZZWN</t>
  </si>
  <si>
    <t>ast</t>
  </si>
  <si>
    <t>JRJCHFSC</t>
  </si>
  <si>
    <t>VSPYQKVY</t>
  </si>
  <si>
    <t>XDDFVDTN</t>
  </si>
  <si>
    <t>KHFVKGVC</t>
  </si>
  <si>
    <t>old</t>
  </si>
  <si>
    <t>WMYHFWVM</t>
  </si>
  <si>
    <t>ox</t>
  </si>
  <si>
    <t>HGCTTLWG</t>
  </si>
  <si>
    <t>GPSYGCZL</t>
  </si>
  <si>
    <t>ed</t>
  </si>
  <si>
    <t>ZPQKJNPX</t>
  </si>
  <si>
    <t>um</t>
  </si>
  <si>
    <t>JSPZCYHK</t>
  </si>
  <si>
    <t>FGXSGJXV</t>
  </si>
  <si>
    <t>JXGVVYYQ</t>
  </si>
  <si>
    <t>aint</t>
  </si>
  <si>
    <t>CPBCTXVG</t>
  </si>
  <si>
    <t>VVXXWPSZ</t>
  </si>
  <si>
    <t>WWBZNBHS</t>
  </si>
  <si>
    <t>ote</t>
  </si>
  <si>
    <t>XWZGBCMB</t>
  </si>
  <si>
    <t>HJHHCXKV</t>
  </si>
  <si>
    <t>ess</t>
  </si>
  <si>
    <t>HHXFVFHH</t>
  </si>
  <si>
    <t>FHZPDDXH</t>
  </si>
  <si>
    <t>ask</t>
  </si>
  <si>
    <t>JZYPQJKZ</t>
  </si>
  <si>
    <t>you</t>
  </si>
  <si>
    <t>CJVMHMGV</t>
  </si>
  <si>
    <t>yoot</t>
  </si>
  <si>
    <t>ZVTCXDKQ</t>
  </si>
  <si>
    <t>ock</t>
  </si>
  <si>
    <t>MJCHFXXM</t>
  </si>
  <si>
    <t>SSTZJSQZ</t>
  </si>
  <si>
    <t>ott</t>
  </si>
  <si>
    <t>NLSZTDZH</t>
  </si>
  <si>
    <t>ZXYBHVCD</t>
  </si>
  <si>
    <t>NFQFSCFP</t>
  </si>
  <si>
    <t>ITI</t>
  </si>
  <si>
    <t>mask</t>
  </si>
  <si>
    <t>target_trig</t>
  </si>
  <si>
    <t>cresp</t>
  </si>
  <si>
    <t>audio_trig</t>
  </si>
  <si>
    <t>prime_trig</t>
  </si>
  <si>
    <t>urch</t>
  </si>
  <si>
    <t>urn</t>
  </si>
  <si>
    <t>or</t>
  </si>
  <si>
    <t>ass</t>
  </si>
  <si>
    <t>im</t>
  </si>
  <si>
    <t>ill</t>
  </si>
  <si>
    <t>elm</t>
  </si>
  <si>
    <t>arl</t>
  </si>
  <si>
    <t>ict</t>
  </si>
  <si>
    <t>apt</t>
  </si>
  <si>
    <t>ate</t>
  </si>
  <si>
    <t>auth (voiced)</t>
  </si>
  <si>
    <t>ape</t>
  </si>
  <si>
    <t>yer</t>
  </si>
  <si>
    <t>obe</t>
  </si>
  <si>
    <t>ipe</t>
  </si>
  <si>
    <t>oob</t>
  </si>
  <si>
    <t>ope</t>
  </si>
  <si>
    <t>yoob</t>
  </si>
  <si>
    <t>ibe</t>
  </si>
  <si>
    <t>own</t>
  </si>
  <si>
    <t>ish</t>
  </si>
  <si>
    <t>urge</t>
  </si>
  <si>
    <t>ink</t>
  </si>
  <si>
    <t>urp</t>
  </si>
  <si>
    <t>arse</t>
  </si>
  <si>
    <t>ince</t>
  </si>
  <si>
    <t>arge</t>
  </si>
  <si>
    <t>of</t>
  </si>
  <si>
    <t>ilf</t>
  </si>
  <si>
    <t>orb</t>
  </si>
  <si>
    <t>aisle</t>
  </si>
  <si>
    <t>off</t>
  </si>
  <si>
    <t>oft</t>
  </si>
  <si>
    <t>isk</t>
  </si>
  <si>
    <t>ing</t>
  </si>
  <si>
    <t>oct</t>
  </si>
  <si>
    <t>opt</t>
  </si>
  <si>
    <t>og</t>
  </si>
  <si>
    <t>ixt</t>
  </si>
  <si>
    <t>ear</t>
  </si>
  <si>
    <t>age</t>
  </si>
  <si>
    <t>owst</t>
  </si>
  <si>
    <t>egg</t>
  </si>
  <si>
    <t>oop</t>
  </si>
  <si>
    <t>eed</t>
  </si>
  <si>
    <t>itch</t>
  </si>
  <si>
    <t>ulp</t>
  </si>
  <si>
    <t>ave</t>
  </si>
  <si>
    <t>arf</t>
  </si>
  <si>
    <t>ift</t>
  </si>
  <si>
    <t>ost</t>
  </si>
  <si>
    <t>subblock</t>
  </si>
  <si>
    <t>a</t>
  </si>
  <si>
    <t>b</t>
  </si>
  <si>
    <t>talley</t>
  </si>
  <si>
    <t>ItemNo</t>
  </si>
  <si>
    <t>Prime Group</t>
  </si>
  <si>
    <t>Rel_Prm</t>
  </si>
  <si>
    <t>Unr_Prm</t>
  </si>
  <si>
    <t>Stm</t>
  </si>
  <si>
    <t>Block</t>
  </si>
  <si>
    <t>ListA</t>
  </si>
  <si>
    <t>ListB</t>
  </si>
  <si>
    <t>Con</t>
  </si>
  <si>
    <t>Unre</t>
  </si>
  <si>
    <t>Incon</t>
  </si>
  <si>
    <t>Unr</t>
  </si>
  <si>
    <t>Inc</t>
  </si>
  <si>
    <t>Opq_Inc</t>
  </si>
  <si>
    <t>Ortho</t>
  </si>
  <si>
    <t>Trans</t>
  </si>
  <si>
    <t>target_type</t>
  </si>
  <si>
    <t>StimType</t>
  </si>
  <si>
    <t>Suffix</t>
  </si>
  <si>
    <t>Prm_Len</t>
  </si>
  <si>
    <t>Stem_Len</t>
  </si>
  <si>
    <t>Sufx_Len</t>
  </si>
  <si>
    <t>STRING</t>
  </si>
  <si>
    <t>LEN</t>
  </si>
  <si>
    <t>FREQ</t>
  </si>
  <si>
    <t>LOG_FRQ</t>
  </si>
  <si>
    <t>Orth</t>
  </si>
  <si>
    <t>Orth_F</t>
  </si>
  <si>
    <t>N1_F</t>
  </si>
  <si>
    <t>N1_C</t>
  </si>
  <si>
    <t>N2_F</t>
  </si>
  <si>
    <t>N2_C</t>
  </si>
  <si>
    <t>N3_F</t>
  </si>
  <si>
    <t>N3_C</t>
  </si>
  <si>
    <t>UN1_F</t>
  </si>
  <si>
    <t>UN1_C</t>
  </si>
  <si>
    <t>UN2_F</t>
  </si>
  <si>
    <t>UN2_C</t>
  </si>
  <si>
    <t>UN3_F</t>
  </si>
  <si>
    <t>UN3_C</t>
  </si>
  <si>
    <t>Consistent</t>
  </si>
  <si>
    <t>Inconsistent</t>
  </si>
  <si>
    <t>Unrelated</t>
  </si>
  <si>
    <t>Opq_Con</t>
  </si>
  <si>
    <t xml:space="preserve">ˈɑrʧər </t>
  </si>
  <si>
    <t xml:space="preserve">ˈmɪstər </t>
  </si>
  <si>
    <t xml:space="preserve">ˈbrændɪʃ </t>
  </si>
  <si>
    <t xml:space="preserve">ˈdɔrmənt </t>
  </si>
  <si>
    <t xml:space="preserve">ˈkɔrnər </t>
  </si>
  <si>
    <t xml:space="preserve">ˈrɛndər </t>
  </si>
  <si>
    <t xml:space="preserve">ˈistər </t>
  </si>
  <si>
    <t xml:space="preserve">ˈkwɛsʧən </t>
  </si>
  <si>
    <t xml:space="preserve">ˈfɛri </t>
  </si>
  <si>
    <t xml:space="preserve">ˈfɪgmɪnt </t>
  </si>
  <si>
    <t xml:space="preserve">ˈpɑndər </t>
  </si>
  <si>
    <t xml:space="preserve">ˈglɔsəri </t>
  </si>
  <si>
    <t xml:space="preserve">ˈtɛnjəwəs </t>
  </si>
  <si>
    <t xml:space="preserve">ˈhɛlmət </t>
  </si>
  <si>
    <t xml:space="preserve">ˈpɪlɪʤ </t>
  </si>
  <si>
    <t xml:space="preserve">ˈɪnər </t>
  </si>
  <si>
    <t xml:space="preserve">ˈlɪmbər </t>
  </si>
  <si>
    <t xml:space="preserve">ˈmænəʤ </t>
  </si>
  <si>
    <t xml:space="preserve">ˈmæstər </t>
  </si>
  <si>
    <t xml:space="preserve">ˈsændəl </t>
  </si>
  <si>
    <t xml:space="preserve">ˈpæsʧər </t>
  </si>
  <si>
    <t xml:space="preserve">ˈtæktɪl </t>
  </si>
  <si>
    <t xml:space="preserve">ˈtræktəbəl </t>
  </si>
  <si>
    <t xml:space="preserve">ˈtriti </t>
  </si>
  <si>
    <t xml:space="preserve">ˈɑrtəri </t>
  </si>
  <si>
    <t xml:space="preserve">ˈprɑpər </t>
  </si>
  <si>
    <t xml:space="preserve">ˈʧɑrtər </t>
  </si>
  <si>
    <t xml:space="preserve">ˈtɑpɪk </t>
  </si>
  <si>
    <t xml:space="preserve">ˈklæmər </t>
  </si>
  <si>
    <t xml:space="preserve">ˈtreɪtər </t>
  </si>
  <si>
    <t xml:space="preserve">ˈkaʊər </t>
  </si>
  <si>
    <t xml:space="preserve">ˈlʌstər </t>
  </si>
  <si>
    <t xml:space="preserve">ˈɜrli </t>
  </si>
  <si>
    <t xml:space="preserve">ˈrɪgər </t>
  </si>
  <si>
    <t xml:space="preserve">ˈfæktər </t>
  </si>
  <si>
    <t xml:space="preserve">ˈhʌŋgər </t>
  </si>
  <si>
    <t xml:space="preserve">ˈfiʧər </t>
  </si>
  <si>
    <t xml:space="preserve">ˈfluənt </t>
  </si>
  <si>
    <t xml:space="preserve">ˈmɑrʃəl </t>
  </si>
  <si>
    <t xml:space="preserve">ˈhɔltər </t>
  </si>
  <si>
    <t xml:space="preserve">ˈwɪkər </t>
  </si>
  <si>
    <t xml:space="preserve">ˈkɪltər </t>
  </si>
  <si>
    <t xml:space="preserve">ˈmɪljən </t>
  </si>
  <si>
    <t xml:space="preserve">ˈsutər </t>
  </si>
  <si>
    <t xml:space="preserve">ˈpæstər </t>
  </si>
  <si>
    <t xml:space="preserve">ˈræptər </t>
  </si>
  <si>
    <t xml:space="preserve">ˈteɪlər </t>
  </si>
  <si>
    <t xml:space="preserve">ˈtɛksʧər </t>
  </si>
  <si>
    <t xml:space="preserve">ˈbɑðər </t>
  </si>
  <si>
    <t xml:space="preserve">ˈgloʊbəl </t>
  </si>
  <si>
    <t xml:space="preserve">ˈkeɪpər </t>
  </si>
  <si>
    <t xml:space="preserve">ˈfjʊrɔr </t>
  </si>
  <si>
    <t xml:space="preserve">ˈkɑmbaɪn </t>
  </si>
  <si>
    <t xml:space="preserve">ˈpɑlən </t>
  </si>
  <si>
    <t>eous</t>
  </si>
  <si>
    <t xml:space="preserve">ˈkɜrtiəs </t>
  </si>
  <si>
    <t xml:space="preserve">ˈhɪndər </t>
  </si>
  <si>
    <t>ible</t>
  </si>
  <si>
    <t xml:space="preserve">ˈfæləbəl </t>
  </si>
  <si>
    <t xml:space="preserve">ˈflərɪʃ </t>
  </si>
  <si>
    <t xml:space="preserve">ˈspaɪnəl </t>
  </si>
  <si>
    <t xml:space="preserve">ˈpæʤənt </t>
  </si>
  <si>
    <t xml:space="preserve">ˈsnaɪpər </t>
  </si>
  <si>
    <t xml:space="preserve">hɑrθ </t>
  </si>
  <si>
    <t xml:space="preserve">ˈhjumər </t>
  </si>
  <si>
    <t xml:space="preserve">ˈminiəl </t>
  </si>
  <si>
    <t xml:space="preserve">ˈpinəl </t>
  </si>
  <si>
    <t xml:space="preserve">ˈpraɪˌmɛri </t>
  </si>
  <si>
    <t xml:space="preserve">ˈstæljən </t>
  </si>
  <si>
    <t xml:space="preserve">ˈrumər </t>
  </si>
  <si>
    <t xml:space="preserve">ˈʃaɪni </t>
  </si>
  <si>
    <t xml:space="preserve">ˈtubər </t>
  </si>
  <si>
    <t>ion</t>
  </si>
  <si>
    <t xml:space="preserve">ˈtaʊər </t>
  </si>
  <si>
    <t xml:space="preserve">ˈtæli </t>
  </si>
  <si>
    <t xml:space="preserve">ˈbrʌðər </t>
  </si>
  <si>
    <t xml:space="preserve">ˈpɑlər </t>
  </si>
  <si>
    <t>ey</t>
  </si>
  <si>
    <t xml:space="preserve">ˈkæləs </t>
  </si>
  <si>
    <t xml:space="preserve">ˈweɪʤər </t>
  </si>
  <si>
    <t xml:space="preserve">ˈkeɪtər </t>
  </si>
  <si>
    <t xml:space="preserve">ˈkoʊpiəs </t>
  </si>
  <si>
    <t xml:space="preserve">ˈmʌðər </t>
  </si>
  <si>
    <t xml:space="preserve">ˈkjubɪk </t>
  </si>
  <si>
    <t xml:space="preserve">ˈskɛri </t>
  </si>
  <si>
    <t xml:space="preserve">ˈfaɪbər </t>
  </si>
  <si>
    <t xml:space="preserve">ˈpɑsʧər </t>
  </si>
  <si>
    <t xml:space="preserve">ˈgælənt </t>
  </si>
  <si>
    <t xml:space="preserve">ˈglutən </t>
  </si>
  <si>
    <t xml:space="preserve">ˈhɪdiəs </t>
  </si>
  <si>
    <t xml:space="preserve">ˈhɑstɪʤ </t>
  </si>
  <si>
    <t xml:space="preserve">ˈʃaʊər </t>
  </si>
  <si>
    <t xml:space="preserve">ˈligəl </t>
  </si>
  <si>
    <t xml:space="preserve">ˈtoʊnəl </t>
  </si>
  <si>
    <t xml:space="preserve">ˈpluməʤ </t>
  </si>
  <si>
    <t xml:space="preserve">ˈroʊtəri </t>
  </si>
  <si>
    <t xml:space="preserve">ˈsoʊbər </t>
  </si>
  <si>
    <t xml:space="preserve">ˈspjʊriəs </t>
  </si>
  <si>
    <t xml:space="preserve">ˈbænˌʤoʊ </t>
  </si>
  <si>
    <t xml:space="preserve">ˈpʌmpkɪn </t>
  </si>
  <si>
    <t xml:space="preserve">ˈbæŋgəl </t>
  </si>
  <si>
    <t xml:space="preserve">biʧ </t>
  </si>
  <si>
    <t xml:space="preserve">ˈlɪtəl </t>
  </si>
  <si>
    <t xml:space="preserve">bʌnʧ </t>
  </si>
  <si>
    <t xml:space="preserve">ˈtwɪŋkəl </t>
  </si>
  <si>
    <t xml:space="preserve">ˈkæˌʃu </t>
  </si>
  <si>
    <t xml:space="preserve">saɪt </t>
  </si>
  <si>
    <t xml:space="preserve">ˈkuˌpɔn </t>
  </si>
  <si>
    <t>ˈhɑrməni</t>
  </si>
  <si>
    <t>curtain</t>
  </si>
  <si>
    <t xml:space="preserve">kərˈteɪl </t>
  </si>
  <si>
    <t xml:space="preserve">friz </t>
  </si>
  <si>
    <t xml:space="preserve">hɪʧ </t>
  </si>
  <si>
    <t xml:space="preserve">ˈhɑrməni </t>
  </si>
  <si>
    <t xml:space="preserve">ˈlɛntəl </t>
  </si>
  <si>
    <t xml:space="preserve">ˈpɑrtnər </t>
  </si>
  <si>
    <t xml:space="preserve">pɪnʧ </t>
  </si>
  <si>
    <t xml:space="preserve">tɛndrɪl  </t>
  </si>
  <si>
    <t xml:space="preserve">ˈplæntən </t>
  </si>
  <si>
    <t xml:space="preserve">stɑrʧ </t>
  </si>
  <si>
    <t xml:space="preserve">ˈvændəl </t>
  </si>
  <si>
    <t xml:space="preserve">ˈsɜrʤən </t>
  </si>
  <si>
    <t xml:space="preserve">tɛndrɪl </t>
  </si>
  <si>
    <t xml:space="preserve">ˈwɪndoʊ </t>
  </si>
  <si>
    <t xml:space="preserve">ˈbændət </t>
  </si>
  <si>
    <t xml:space="preserve">ˈvaʊəl </t>
  </si>
  <si>
    <t xml:space="preserve">ˈjɛloʊ </t>
  </si>
  <si>
    <t xml:space="preserve">ˈbɛloʊ </t>
  </si>
  <si>
    <t xml:space="preserve">twɪʧ </t>
  </si>
  <si>
    <t xml:space="preserve">ˈkɑrtən </t>
  </si>
  <si>
    <t xml:space="preserve">kɑˈstum </t>
  </si>
  <si>
    <t xml:space="preserve">ˈdrægən </t>
  </si>
  <si>
    <t xml:space="preserve">kwɔrts </t>
  </si>
  <si>
    <t xml:space="preserve">ˈfɛloʊ </t>
  </si>
  <si>
    <t xml:space="preserve">ˈnæpkɪn </t>
  </si>
  <si>
    <t xml:space="preserve">hɑrˈpun </t>
  </si>
  <si>
    <t xml:space="preserve">ˈkɪdni </t>
  </si>
  <si>
    <t xml:space="preserve">ˈtɪnsəl </t>
  </si>
  <si>
    <t xml:space="preserve">ˈtɪns </t>
  </si>
  <si>
    <t xml:space="preserve">ˈlɛsən </t>
  </si>
  <si>
    <t xml:space="preserve">pərˈteɪn </t>
  </si>
  <si>
    <t xml:space="preserve">ˈpleɪntəf </t>
  </si>
  <si>
    <t xml:space="preserve">ˈpʊlpɪt </t>
  </si>
  <si>
    <t xml:space="preserve">ˈsɜrfəs </t>
  </si>
  <si>
    <t xml:space="preserve">ˈʃʌvəl </t>
  </si>
  <si>
    <t>se</t>
  </si>
  <si>
    <t>ch</t>
  </si>
  <si>
    <t>Transparent</t>
  </si>
  <si>
    <t xml:space="preserve">ˈæktər </t>
  </si>
  <si>
    <t xml:space="preserve">ˈlikəʤ </t>
  </si>
  <si>
    <t xml:space="preserve">ˈbaɪndər </t>
  </si>
  <si>
    <t xml:space="preserve">ˈkɪlər </t>
  </si>
  <si>
    <t xml:space="preserve">ˈbɑmər </t>
  </si>
  <si>
    <t xml:space="preserve">ˈgɑlfər </t>
  </si>
  <si>
    <t xml:space="preserve">ˈbruəri </t>
  </si>
  <si>
    <t xml:space="preserve">ˈsɑfən </t>
  </si>
  <si>
    <t xml:space="preserve">ˈʧaɪldɪʃ </t>
  </si>
  <si>
    <t xml:space="preserve">ˈvæstli </t>
  </si>
  <si>
    <t xml:space="preserve">ˈflɛksəbəl </t>
  </si>
  <si>
    <t xml:space="preserve">ˈʃaɪnəs </t>
  </si>
  <si>
    <t xml:space="preserve">ˈɜrbəl </t>
  </si>
  <si>
    <t xml:space="preserve">ˈpɑmpəs </t>
  </si>
  <si>
    <t xml:space="preserve">ˈhɑtli </t>
  </si>
  <si>
    <t xml:space="preserve">ˈvoʊltəʤ </t>
  </si>
  <si>
    <t xml:space="preserve">ˈroʊlər </t>
  </si>
  <si>
    <t xml:space="preserve">ˈmaɪləʤ </t>
  </si>
  <si>
    <t xml:space="preserve">ˈmoʊər </t>
  </si>
  <si>
    <t xml:space="preserve">ˈpækəʤ </t>
  </si>
  <si>
    <t xml:space="preserve">ˈvɜrbəl </t>
  </si>
  <si>
    <t xml:space="preserve">wɔrmθ </t>
  </si>
  <si>
    <t xml:space="preserve">ˈrɛntər </t>
  </si>
  <si>
    <t xml:space="preserve">ˈrʌsti </t>
  </si>
  <si>
    <t xml:space="preserve">ˈbækər </t>
  </si>
  <si>
    <t xml:space="preserve">ˈroʊər </t>
  </si>
  <si>
    <t xml:space="preserve">ˈboʊldnəs </t>
  </si>
  <si>
    <t xml:space="preserve">ˈbʌmpər </t>
  </si>
  <si>
    <t xml:space="preserve">ˈbɑksər </t>
  </si>
  <si>
    <t xml:space="preserve">ˈpeɪntər </t>
  </si>
  <si>
    <t xml:space="preserve">ˈrɪski </t>
  </si>
  <si>
    <t xml:space="preserve">ˈɛdətər </t>
  </si>
  <si>
    <t xml:space="preserve">ˈglʌmli </t>
  </si>
  <si>
    <t xml:space="preserve">ˈmjutli </t>
  </si>
  <si>
    <t xml:space="preserve">ˈgroʊər </t>
  </si>
  <si>
    <t xml:space="preserve">ˈvɛndər </t>
  </si>
  <si>
    <t xml:space="preserve">ˈhoʊldər </t>
  </si>
  <si>
    <t xml:space="preserve">ˈreɪni </t>
  </si>
  <si>
    <t xml:space="preserve">ˈhʌntər </t>
  </si>
  <si>
    <t xml:space="preserve">ˈlidər </t>
  </si>
  <si>
    <t xml:space="preserve">ˈwɔkər </t>
  </si>
  <si>
    <t xml:space="preserve">ˈmɑkəri </t>
  </si>
  <si>
    <t xml:space="preserve">ˈpæsəʤ </t>
  </si>
  <si>
    <t xml:space="preserve">ˈwɑtəʤ </t>
  </si>
  <si>
    <t xml:space="preserve">ˈtɔkər </t>
  </si>
  <si>
    <t xml:space="preserve">ˈseɪlər </t>
  </si>
  <si>
    <t xml:space="preserve">ˈsɪŋər </t>
  </si>
  <si>
    <t xml:space="preserve">ˈvjuər </t>
  </si>
  <si>
    <t>ˈwɑtəʤ</t>
  </si>
  <si>
    <t>ˈvjuər</t>
  </si>
  <si>
    <t>INCONSISTENT OPAQUE</t>
  </si>
  <si>
    <t>CONSISTENT OPAQUE</t>
  </si>
  <si>
    <t>Consistent Trial</t>
  </si>
  <si>
    <t>Inconsistent Trial</t>
  </si>
  <si>
    <t>Unrelated Trial</t>
  </si>
  <si>
    <t>Keep coda change vowel</t>
  </si>
  <si>
    <t>Rime</t>
  </si>
  <si>
    <t>/ib/</t>
  </si>
  <si>
    <t>/ibe/</t>
  </si>
  <si>
    <t>/an/</t>
  </si>
  <si>
    <t>/orn/</t>
  </si>
  <si>
    <t>/urn/</t>
  </si>
  <si>
    <t>Complex Prime</t>
  </si>
  <si>
    <t>Stem Target</t>
  </si>
  <si>
    <t xml:space="preserve"> trials should be longer than no match trials but only for related primes.</t>
  </si>
  <si>
    <r>
      <t xml:space="preserve">In the </t>
    </r>
    <r>
      <rPr>
        <i/>
        <sz val="11"/>
        <rFont val="MinionPro"/>
      </rPr>
      <t>print- to-speech correspondence task</t>
    </r>
    <r>
      <rPr>
        <sz val="11"/>
        <rFont val="MinionPro"/>
      </rPr>
      <t xml:space="preserve">, two stimuli are presented simultaneously to the visual and auditory modalities. One of the stimuli is a visually presented printed word (e.g., MOOD), and the other is an auditorily presented speech segment, which may or may not be the word’s spoken rime (i.e., the phonological body). The printed word is presented for approximately 200 ms, which, according to estimates of Rayner and Pollatsek (1989) is sufficient to launch word pronunciation or word identification. </t>
    </r>
  </si>
  <si>
    <r>
      <t xml:space="preserve">The task to be performed by the participant is to judge whether the printed word and the spoken rime are congruent with one another. For example, on a </t>
    </r>
    <r>
      <rPr>
        <i/>
        <sz val="11"/>
        <rFont val="MinionPro"/>
      </rPr>
      <t xml:space="preserve">match trial, </t>
    </r>
    <r>
      <rPr>
        <sz val="11"/>
        <rFont val="MinionPro"/>
      </rPr>
      <t xml:space="preserve">the participant may be presented with the English word MOOD accompanied by the spoken rime of the word MOOD. In this case, the two stimuli are congruent with one another and a </t>
    </r>
    <r>
      <rPr>
        <i/>
        <sz val="11"/>
        <rFont val="MinionPro"/>
      </rPr>
      <t xml:space="preserve">yes </t>
    </r>
    <r>
      <rPr>
        <sz val="11"/>
        <rFont val="MinionPro"/>
      </rPr>
      <t xml:space="preserve">response would be appropriate. If however, on a </t>
    </r>
    <r>
      <rPr>
        <i/>
        <sz val="11"/>
        <rFont val="MinionPro"/>
      </rPr>
      <t xml:space="preserve">no-match trial, </t>
    </r>
    <r>
      <rPr>
        <sz val="11"/>
        <rFont val="MinionPro"/>
      </rPr>
      <t xml:space="preserve">the word MOOD is accompanied by an unrelated spoken rime, for example the spoken rime of the word BRIDE, the two stimuli are not congruent with one another and a </t>
    </r>
    <r>
      <rPr>
        <i/>
        <sz val="11"/>
        <rFont val="MinionPro"/>
      </rPr>
      <t xml:space="preserve">no </t>
    </r>
    <r>
      <rPr>
        <sz val="11"/>
        <rFont val="MinionPro"/>
      </rPr>
      <t xml:space="preserve">response is required. </t>
    </r>
  </si>
  <si>
    <t xml:space="preserve">A printed inconsistent word (e.g., MOOD) could be accompanied by the spoken rime of one of its enemies (e.g., BLOOD). In such a “catch trial”, the appropriate phonological structure that emerges from spelling is obviously not congruent with the spoken rime. However, we may expect inappropriate phonological structures, that have been inhibited in the course of word processing, to be restored at full strength if they are probed by external form- similar codings. </t>
  </si>
  <si>
    <t>opq_con</t>
  </si>
  <si>
    <t>opq_inc</t>
  </si>
  <si>
    <t>ortho</t>
  </si>
  <si>
    <t>trans</t>
  </si>
  <si>
    <t>ARCH</t>
  </si>
  <si>
    <t>BRAND</t>
  </si>
  <si>
    <t>CORN</t>
  </si>
  <si>
    <t>DORM</t>
  </si>
  <si>
    <t>EAST</t>
  </si>
  <si>
    <t>FAIR</t>
  </si>
  <si>
    <t>FIG</t>
  </si>
  <si>
    <t>GLOSS</t>
  </si>
  <si>
    <t>HELM</t>
  </si>
  <si>
    <t>INN</t>
  </si>
  <si>
    <t>LIMB</t>
  </si>
  <si>
    <t>MAN</t>
  </si>
  <si>
    <t>MAST</t>
  </si>
  <si>
    <t>MIST</t>
  </si>
  <si>
    <t>PAST</t>
  </si>
  <si>
    <t>PILL</t>
  </si>
  <si>
    <t>POND</t>
  </si>
  <si>
    <t>QUEST</t>
  </si>
  <si>
    <t>REND</t>
  </si>
  <si>
    <t>SAND</t>
  </si>
  <si>
    <t>TACT</t>
  </si>
  <si>
    <t>TEN</t>
  </si>
  <si>
    <t>TRACT</t>
  </si>
  <si>
    <t>TREAT</t>
  </si>
  <si>
    <t>BOTH</t>
  </si>
  <si>
    <t>CAP</t>
  </si>
  <si>
    <t>COMB</t>
  </si>
  <si>
    <t>COURT</t>
  </si>
  <si>
    <t>FALL</t>
  </si>
  <si>
    <t>FLOUR</t>
  </si>
  <si>
    <t>FUR</t>
  </si>
  <si>
    <t>GLOB</t>
  </si>
  <si>
    <t>HEAR</t>
  </si>
  <si>
    <t>HIND</t>
  </si>
  <si>
    <t>HUM</t>
  </si>
  <si>
    <t>MEN</t>
  </si>
  <si>
    <t>PAGE</t>
  </si>
  <si>
    <t>PEN</t>
  </si>
  <si>
    <t>POLL</t>
  </si>
  <si>
    <t>PRIM</t>
  </si>
  <si>
    <t>RUM</t>
  </si>
  <si>
    <t>SHIN</t>
  </si>
  <si>
    <t>SNIP</t>
  </si>
  <si>
    <t>SPIN</t>
  </si>
  <si>
    <t>STALL</t>
  </si>
  <si>
    <t>TALL</t>
  </si>
  <si>
    <t>TOW</t>
  </si>
  <si>
    <t>TUB</t>
  </si>
  <si>
    <t>ART</t>
  </si>
  <si>
    <t>CHART</t>
  </si>
  <si>
    <t>CLAM</t>
  </si>
  <si>
    <t>COW</t>
  </si>
  <si>
    <t>EARL</t>
  </si>
  <si>
    <t>FACT</t>
  </si>
  <si>
    <t>FEAT</t>
  </si>
  <si>
    <t>FLU</t>
  </si>
  <si>
    <t>HALT</t>
  </si>
  <si>
    <t>HUNG</t>
  </si>
  <si>
    <t>KILT</t>
  </si>
  <si>
    <t>LUST</t>
  </si>
  <si>
    <t>MARSH</t>
  </si>
  <si>
    <t>MILL</t>
  </si>
  <si>
    <t>PROP</t>
  </si>
  <si>
    <t>RAPT</t>
  </si>
  <si>
    <t>RIG</t>
  </si>
  <si>
    <t>SUIT</t>
  </si>
  <si>
    <t>TAIL</t>
  </si>
  <si>
    <t>TEXT</t>
  </si>
  <si>
    <t>TOP</t>
  </si>
  <si>
    <t>TRAIT</t>
  </si>
  <si>
    <t>WICK</t>
  </si>
  <si>
    <t>BROTH</t>
  </si>
  <si>
    <t>CALL</t>
  </si>
  <si>
    <t>CAT</t>
  </si>
  <si>
    <t>COP</t>
  </si>
  <si>
    <t>CUB</t>
  </si>
  <si>
    <t>FIB</t>
  </si>
  <si>
    <t>FLOW</t>
  </si>
  <si>
    <t>GALL</t>
  </si>
  <si>
    <t>GLUT</t>
  </si>
  <si>
    <t>HIDE</t>
  </si>
  <si>
    <t>HOST</t>
  </si>
  <si>
    <t>LEG</t>
  </si>
  <si>
    <t>MOTH</t>
  </si>
  <si>
    <t>PALL</t>
  </si>
  <si>
    <t>PLUM</t>
  </si>
  <si>
    <t>POST</t>
  </si>
  <si>
    <t>ROT</t>
  </si>
  <si>
    <t>SCAR</t>
  </si>
  <si>
    <t>SHOW</t>
  </si>
  <si>
    <t>SOB</t>
  </si>
  <si>
    <t>SPUR</t>
  </si>
  <si>
    <t>TON</t>
  </si>
  <si>
    <t>TROLL</t>
  </si>
  <si>
    <t>WAG</t>
  </si>
  <si>
    <t>BAN</t>
  </si>
  <si>
    <t>BANG</t>
  </si>
  <si>
    <t>BEE</t>
  </si>
  <si>
    <t>BUN</t>
  </si>
  <si>
    <t>CASH</t>
  </si>
  <si>
    <t>COUP</t>
  </si>
  <si>
    <t>CURT</t>
  </si>
  <si>
    <t>FREE</t>
  </si>
  <si>
    <t>HARM</t>
  </si>
  <si>
    <t>HIT</t>
  </si>
  <si>
    <t>LENT</t>
  </si>
  <si>
    <t>LIT</t>
  </si>
  <si>
    <t>PART</t>
  </si>
  <si>
    <t>PIN</t>
  </si>
  <si>
    <t>PLANT</t>
  </si>
  <si>
    <t>PUMP</t>
  </si>
  <si>
    <t>RID</t>
  </si>
  <si>
    <t>SIGH</t>
  </si>
  <si>
    <t>STAR</t>
  </si>
  <si>
    <t>SURGE</t>
  </si>
  <si>
    <t>TEND</t>
  </si>
  <si>
    <t>TWIN</t>
  </si>
  <si>
    <t>VAN</t>
  </si>
  <si>
    <t>WIND</t>
  </si>
  <si>
    <t>ACT</t>
  </si>
  <si>
    <t>BIND</t>
  </si>
  <si>
    <t>BOMB</t>
  </si>
  <si>
    <t>BREW</t>
  </si>
  <si>
    <t>CHILD</t>
  </si>
  <si>
    <t>FLEX</t>
  </si>
  <si>
    <t>GOLF</t>
  </si>
  <si>
    <t>HERB</t>
  </si>
  <si>
    <t>HOT</t>
  </si>
  <si>
    <t>KILL</t>
  </si>
  <si>
    <t>LEAK</t>
  </si>
  <si>
    <t>MILE</t>
  </si>
  <si>
    <t>MOW</t>
  </si>
  <si>
    <t>PACK</t>
  </si>
  <si>
    <t>POMP</t>
  </si>
  <si>
    <t>RENT</t>
  </si>
  <si>
    <t>ROLL</t>
  </si>
  <si>
    <t>RUST</t>
  </si>
  <si>
    <t>SHY</t>
  </si>
  <si>
    <t>SOFT</t>
  </si>
  <si>
    <t>VAST</t>
  </si>
  <si>
    <t>VERB</t>
  </si>
  <si>
    <t>VOLT</t>
  </si>
  <si>
    <t>WARM</t>
  </si>
  <si>
    <t>BAND</t>
  </si>
  <si>
    <t>BAR</t>
  </si>
  <si>
    <t>BELL</t>
  </si>
  <si>
    <t>CART</t>
  </si>
  <si>
    <t>COST</t>
  </si>
  <si>
    <t>DRAG</t>
  </si>
  <si>
    <t>FELL</t>
  </si>
  <si>
    <t>HARP</t>
  </si>
  <si>
    <t>KID</t>
  </si>
  <si>
    <t>LESS</t>
  </si>
  <si>
    <t>NAP</t>
  </si>
  <si>
    <t>PEA</t>
  </si>
  <si>
    <t>PERT</t>
  </si>
  <si>
    <t>PLAIN</t>
  </si>
  <si>
    <t>PULP</t>
  </si>
  <si>
    <t>QUART</t>
  </si>
  <si>
    <t>SHOVE</t>
  </si>
  <si>
    <t>SPAR</t>
  </si>
  <si>
    <t>SURF</t>
  </si>
  <si>
    <t>TEA</t>
  </si>
  <si>
    <t>TIN</t>
  </si>
  <si>
    <t>TWIT</t>
  </si>
  <si>
    <t>VOW</t>
  </si>
  <si>
    <t>YELL</t>
  </si>
  <si>
    <t>BACK</t>
  </si>
  <si>
    <t>BOLD</t>
  </si>
  <si>
    <t>BOX</t>
  </si>
  <si>
    <t>BUMP</t>
  </si>
  <si>
    <t>EDIT</t>
  </si>
  <si>
    <t>GLUM</t>
  </si>
  <si>
    <t>GROW</t>
  </si>
  <si>
    <t>HOLD</t>
  </si>
  <si>
    <t>HUNT</t>
  </si>
  <si>
    <t>LEAD</t>
  </si>
  <si>
    <t>MOCK</t>
  </si>
  <si>
    <t>MUTE</t>
  </si>
  <si>
    <t>PAINT</t>
  </si>
  <si>
    <t>PASS</t>
  </si>
  <si>
    <t>RAIN</t>
  </si>
  <si>
    <t>RISK</t>
  </si>
  <si>
    <t>ROW</t>
  </si>
  <si>
    <t>SAIL</t>
  </si>
  <si>
    <t>SING</t>
  </si>
  <si>
    <t>TALK</t>
  </si>
  <si>
    <t>VEND</t>
  </si>
  <si>
    <t>VIEW</t>
  </si>
  <si>
    <t>WALK</t>
  </si>
  <si>
    <t>WATT</t>
  </si>
  <si>
    <t>target_lower</t>
  </si>
  <si>
    <t>YWVQBGMX</t>
  </si>
  <si>
    <t>insect</t>
  </si>
  <si>
    <t>pants</t>
  </si>
  <si>
    <t>GYGJJBDF</t>
  </si>
  <si>
    <t>weapon</t>
  </si>
  <si>
    <t>run</t>
  </si>
  <si>
    <t>YJWFVJKV</t>
  </si>
  <si>
    <t>solid</t>
  </si>
  <si>
    <t>web</t>
  </si>
  <si>
    <t>JNVSTKTY</t>
  </si>
  <si>
    <t>coffee</t>
  </si>
  <si>
    <t>map</t>
  </si>
  <si>
    <t>CPKQPMYY</t>
  </si>
  <si>
    <t>tiger</t>
  </si>
  <si>
    <t>fan</t>
  </si>
  <si>
    <t>FFHSBHLK</t>
  </si>
  <si>
    <t>garden</t>
  </si>
  <si>
    <t>bed</t>
  </si>
  <si>
    <t>GDBBCXCM</t>
  </si>
  <si>
    <t>apple</t>
  </si>
  <si>
    <t>desk</t>
  </si>
  <si>
    <t>GKFYJTYT</t>
  </si>
  <si>
    <t>circus</t>
  </si>
  <si>
    <t>moon</t>
  </si>
  <si>
    <t>VFDFJVVR</t>
  </si>
  <si>
    <t>album</t>
  </si>
  <si>
    <t>salt</t>
  </si>
  <si>
    <t>alt</t>
  </si>
  <si>
    <t>LDHYHQDC</t>
  </si>
  <si>
    <t>fungus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</si>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</sst>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font>
      <sz val="12"/>
      <color theme="1"/>
      <name val="Aptos Narrow"/>
      <family val="2"/>
      <scheme val="minor"/>
    </font>
    <font>
      <sz val="11"/>
      <color rgb="FF000090"/>
      <name val="Helvetica Neue"/>
      <family val="2"/>
    </font>
    <font>
      <sz val="10"/>
      <color rgb="FF000090"/>
      <name val="Helvetica"/>
      <family val="2"/>
    </font>
    <font>
      <b/>
      <sz val="11"/>
      <color rgb="FF000090"/>
      <name val="Helvetica Neue"/>
      <family val="2"/>
    </font>
    <font>
      <sz val="11"/>
      <color rgb="FF008000"/>
      <name val="Helvetica Neue"/>
      <family val="2"/>
    </font>
    <font>
      <b/>
      <sz val="11"/>
      <color rgb="FF008000"/>
      <name val="Helvetica Neue"/>
      <family val="2"/>
    </font>
    <font>
      <sz val="11"/>
      <color rgb="FFC4000D"/>
      <name val="Helvetica Neue"/>
      <family val="2"/>
    </font>
    <font>
      <b/>
      <sz val="11"/>
      <color rgb="FFC4000D"/>
      <name val="Helvetica Neue"/>
      <family val="2"/>
    </font>
    <font>
      <sz val="10"/>
      <color theme="1"/>
      <name val="Helvetica"/>
      <family val="2"/>
    </font>
    <font>
      <b/>
      <sz val="11"/>
      <name val="Helvetica Neue"/>
      <family val="2"/>
    </font>
    <font>
      <sz val="11"/>
      <name val="Helvetica Neue"/>
      <family val="2"/>
    </font>
    <font>
      <sz val="10"/>
      <name val="Gill Sans MT"/>
      <family val="2"/>
    </font>
    <font>
      <sz val="11"/>
      <color theme="1"/>
      <name val="Helvetica Neue"/>
      <family val="2"/>
    </font>
    <font>
      <sz val="11"/>
      <color theme="3"/>
      <name val="Helvetica Neue"/>
      <family val="2"/>
    </font>
    <font>
      <sz val="10"/>
      <name val="Optima"/>
      <family val="2"/>
    </font>
    <font>
      <sz val="11"/>
      <color theme="3" tint="0.39997558519241921"/>
      <name val="Helvetica Neue"/>
      <family val="2"/>
    </font>
    <font>
      <b/>
      <sz val="11"/>
      <color theme="3" tint="0.39997558519241921"/>
      <name val="Helvetica Neue"/>
      <family val="2"/>
    </font>
    <font>
      <sz val="11"/>
      <color theme="4"/>
      <name val="Helvetica Neue"/>
      <family val="2"/>
    </font>
    <font>
      <sz val="11"/>
      <color rgb="FFD1000A"/>
      <name val="Helvetica Neue"/>
      <family val="2"/>
    </font>
    <font>
      <b/>
      <sz val="11"/>
      <color rgb="FFD1000A"/>
      <name val="Helvetica Neue"/>
      <family val="2"/>
    </font>
    <font>
      <b/>
      <sz val="11"/>
      <name val="Courier"/>
    </font>
    <font>
      <sz val="11"/>
      <name val="Courier"/>
    </font>
    <font>
      <b/>
      <sz val="11"/>
      <color theme="1"/>
      <name val="Helvetica Neue"/>
      <family val="2"/>
    </font>
    <font>
      <b/>
      <sz val="11"/>
      <color theme="1"/>
      <name val="Courier"/>
    </font>
    <font>
      <sz val="11"/>
      <color theme="1"/>
      <name val="Courier"/>
    </font>
    <font>
      <sz val="11"/>
      <color theme="5" tint="-0.249977111117893"/>
      <name val="Helvetica Neue"/>
      <family val="2"/>
    </font>
    <font>
      <b/>
      <sz val="11"/>
      <color theme="5" tint="-0.249977111117893"/>
      <name val="Helvetica Neue"/>
      <family val="2"/>
    </font>
    <font>
      <b/>
      <sz val="12"/>
      <color theme="1"/>
      <name val="Aptos Narrow"/>
      <scheme val="minor"/>
    </font>
    <font>
      <sz val="11"/>
      <name val="Helvetica"/>
      <family val="2"/>
    </font>
    <font>
      <sz val="11"/>
      <color rgb="FF000090"/>
      <name val="Helvetica"/>
      <family val="2"/>
    </font>
    <font>
      <sz val="11"/>
      <color theme="0" tint="-0.249977111117893"/>
      <name val="Helvetica Neue"/>
      <family val="2"/>
    </font>
    <font>
      <sz val="11"/>
      <color theme="1"/>
      <name val="Helvetica"/>
      <family val="2"/>
    </font>
    <font>
      <b/>
      <sz val="11"/>
      <color theme="0" tint="-0.249977111117893"/>
      <name val="Helvetica Neue"/>
      <family val="2"/>
    </font>
    <font>
      <sz val="11"/>
      <color theme="3" tint="0.39997558519241921"/>
      <name val="Helvetica"/>
      <family val="2"/>
    </font>
    <font>
      <sz val="11"/>
      <color rgb="FF008000"/>
      <name val="Helvetica"/>
      <family val="2"/>
    </font>
    <font>
      <sz val="11"/>
      <color rgb="FFC4000D"/>
      <name val="Helvetica"/>
      <family val="2"/>
    </font>
    <font>
      <b/>
      <sz val="11"/>
      <color theme="0" tint="-0.249977111117893"/>
      <name val="Courier"/>
    </font>
    <font>
      <b/>
      <sz val="11"/>
      <color rgb="FFFF0000"/>
      <name val="Courier"/>
    </font>
    <font>
      <sz val="11"/>
      <name val="MinionPro"/>
    </font>
    <font>
      <i/>
      <sz val="11"/>
      <name val="MinionPro"/>
    </font>
    <font>
      <sz val="11"/>
      <color theme="3" tint="0.499984740745262"/>
      <name val="Helvetica Neue"/>
      <family val="2"/>
    </font>
    <font>
      <b/>
      <sz val="11"/>
      <color theme="3" tint="0.499984740745262"/>
      <name val="Helvetica Neue"/>
      <family val="2"/>
    </font>
    <font>
      <sz val="12"/>
      <color theme="1"/>
      <name val="Aptos Narrow"/>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s>
  <borders count="2">
    <border>
      <left/>
      <right/>
      <top/>
      <bottom/>
      <diagonal/>
    </border>
    <border>
      <left/>
      <right/>
      <top/>
      <bottom style="thin">
        <color auto="1"/>
      </bottom>
      <diagonal/>
    </border>
  </borders>
  <cellStyleXfs count="7">
    <xf numFmtId="0" fontId="0" fillId="0" borderId="0"/>
    <xf numFmtId="0" fontId="8" fillId="0" borderId="0"/>
    <xf numFmtId="0" fontId="11" fillId="0" borderId="0"/>
    <xf numFmtId="0" fontId="11" fillId="0" borderId="0"/>
    <xf numFmtId="0" fontId="11" fillId="0" borderId="0"/>
    <xf numFmtId="0" fontId="14" fillId="0" borderId="0"/>
    <xf numFmtId="0" fontId="28" fillId="0" borderId="0"/>
  </cellStyleXfs>
  <cellXfs count="140">
    <xf numFmtId="0" fontId="0" fillId="0" borderId="0" xfId="0"/>
    <xf numFmtId="0" fontId="0" fillId="2" borderId="0" xfId="0" applyFill="1"/>
    <xf numFmtId="0" fontId="0" fillId="3" borderId="0" xfId="0" applyFill="1"/>
    <xf numFmtId="0" fontId="9" fillId="0" borderId="0" xfId="1" applyFont="1"/>
    <xf numFmtId="0" fontId="10" fillId="0" borderId="1" xfId="1" applyFont="1" applyBorder="1"/>
    <xf numFmtId="0" fontId="9" fillId="0" borderId="1" xfId="1" applyFont="1" applyBorder="1"/>
    <xf numFmtId="0" fontId="10" fillId="0" borderId="1" xfId="2" applyFont="1" applyBorder="1"/>
    <xf numFmtId="0" fontId="8" fillId="0" borderId="0" xfId="1"/>
    <xf numFmtId="0" fontId="12" fillId="0" borderId="0" xfId="1" applyFont="1"/>
    <xf numFmtId="0" fontId="1" fillId="0" borderId="0" xfId="1" applyFont="1"/>
    <xf numFmtId="0" fontId="1" fillId="0" borderId="0" xfId="3" applyFont="1"/>
    <xf numFmtId="0" fontId="3" fillId="0" borderId="0" xfId="4" applyFont="1"/>
    <xf numFmtId="0" fontId="1" fillId="0" borderId="0" xfId="1" applyFont="1" applyAlignment="1">
      <alignment wrapText="1"/>
    </xf>
    <xf numFmtId="0" fontId="3" fillId="0" borderId="0" xfId="1" applyFont="1"/>
    <xf numFmtId="0" fontId="1" fillId="0" borderId="0" xfId="2" applyFont="1"/>
    <xf numFmtId="0" fontId="3" fillId="0" borderId="0" xfId="3" applyFont="1"/>
    <xf numFmtId="0" fontId="13" fillId="0" borderId="0" xfId="1" applyFont="1"/>
    <xf numFmtId="0" fontId="1" fillId="0" borderId="0" xfId="4" applyFont="1"/>
    <xf numFmtId="0" fontId="1" fillId="0" borderId="0" xfId="5" applyFont="1"/>
    <xf numFmtId="0" fontId="3" fillId="0" borderId="0" xfId="5" applyFont="1"/>
    <xf numFmtId="0" fontId="13" fillId="0" borderId="0" xfId="2" applyFont="1"/>
    <xf numFmtId="0" fontId="1" fillId="0" borderId="1" xfId="1" applyFont="1" applyBorder="1"/>
    <xf numFmtId="0" fontId="3" fillId="0" borderId="1" xfId="4" applyFont="1" applyBorder="1"/>
    <xf numFmtId="0" fontId="13" fillId="0" borderId="1" xfId="1" applyFont="1" applyBorder="1"/>
    <xf numFmtId="0" fontId="13" fillId="0" borderId="0" xfId="1" applyFont="1" applyAlignment="1">
      <alignment wrapText="1"/>
    </xf>
    <xf numFmtId="0" fontId="3" fillId="0" borderId="1" xfId="1" applyFont="1" applyBorder="1"/>
    <xf numFmtId="0" fontId="1" fillId="0" borderId="1" xfId="5" applyFont="1" applyBorder="1"/>
    <xf numFmtId="0" fontId="13" fillId="0" borderId="1" xfId="2" applyFont="1" applyBorder="1"/>
    <xf numFmtId="0" fontId="15" fillId="0" borderId="0" xfId="1" applyFont="1"/>
    <xf numFmtId="0" fontId="15" fillId="0" borderId="0" xfId="4" applyFont="1"/>
    <xf numFmtId="0" fontId="16" fillId="0" borderId="0" xfId="1" applyFont="1"/>
    <xf numFmtId="0" fontId="15" fillId="0" borderId="0" xfId="2" applyFont="1"/>
    <xf numFmtId="0" fontId="16" fillId="0" borderId="0" xfId="4" applyFont="1"/>
    <xf numFmtId="0" fontId="15" fillId="0" borderId="0" xfId="3" applyFont="1"/>
    <xf numFmtId="0" fontId="15" fillId="0" borderId="0" xfId="1" applyFont="1" applyAlignment="1">
      <alignment wrapText="1"/>
    </xf>
    <xf numFmtId="0" fontId="16" fillId="0" borderId="0" xfId="3" applyFont="1"/>
    <xf numFmtId="0" fontId="16" fillId="0" borderId="0" xfId="5" applyFont="1"/>
    <xf numFmtId="0" fontId="15" fillId="0" borderId="0" xfId="5" applyFont="1"/>
    <xf numFmtId="0" fontId="15" fillId="0" borderId="1" xfId="1" applyFont="1" applyBorder="1"/>
    <xf numFmtId="0" fontId="15" fillId="0" borderId="1" xfId="4" applyFont="1" applyBorder="1"/>
    <xf numFmtId="0" fontId="16" fillId="0" borderId="1" xfId="1" applyFont="1" applyBorder="1"/>
    <xf numFmtId="0" fontId="15" fillId="0" borderId="1" xfId="2" applyFont="1" applyBorder="1"/>
    <xf numFmtId="0" fontId="16" fillId="0" borderId="1" xfId="3" applyFont="1" applyBorder="1"/>
    <xf numFmtId="0" fontId="4" fillId="0" borderId="0" xfId="1" applyFont="1"/>
    <xf numFmtId="0" fontId="5" fillId="0" borderId="0" xfId="1" applyFont="1"/>
    <xf numFmtId="0" fontId="4" fillId="0" borderId="0" xfId="3" applyFont="1"/>
    <xf numFmtId="0" fontId="4" fillId="0" borderId="0" xfId="3" applyFont="1" applyAlignment="1">
      <alignment horizontal="left"/>
    </xf>
    <xf numFmtId="0" fontId="5" fillId="0" borderId="0" xfId="3" applyFont="1"/>
    <xf numFmtId="0" fontId="4" fillId="0" borderId="1" xfId="3" applyFont="1" applyBorder="1" applyAlignment="1">
      <alignment horizontal="left"/>
    </xf>
    <xf numFmtId="0" fontId="4" fillId="0" borderId="1" xfId="1" applyFont="1" applyBorder="1"/>
    <xf numFmtId="0" fontId="5" fillId="0" borderId="1" xfId="1" applyFont="1" applyBorder="1"/>
    <xf numFmtId="0" fontId="5" fillId="0" borderId="1" xfId="3" applyFont="1" applyBorder="1"/>
    <xf numFmtId="0" fontId="6" fillId="0" borderId="0" xfId="1" applyFont="1"/>
    <xf numFmtId="0" fontId="18" fillId="0" borderId="0" xfId="1" applyFont="1"/>
    <xf numFmtId="0" fontId="19" fillId="0" borderId="0" xfId="1" applyFont="1"/>
    <xf numFmtId="0" fontId="19" fillId="0" borderId="0" xfId="1" applyFont="1" applyAlignment="1">
      <alignment horizontal="left"/>
    </xf>
    <xf numFmtId="0" fontId="18" fillId="0" borderId="0" xfId="3" applyFont="1"/>
    <xf numFmtId="0" fontId="18" fillId="0" borderId="0" xfId="1" applyFont="1" applyAlignment="1">
      <alignment wrapText="1"/>
    </xf>
    <xf numFmtId="0" fontId="18" fillId="0" borderId="0" xfId="1" applyFont="1" applyAlignment="1">
      <alignment horizontal="left"/>
    </xf>
    <xf numFmtId="0" fontId="19" fillId="0" borderId="0" xfId="3" applyFont="1"/>
    <xf numFmtId="0" fontId="18" fillId="0" borderId="1" xfId="1" applyFont="1" applyBorder="1"/>
    <xf numFmtId="0" fontId="19" fillId="0" borderId="1" xfId="1" applyFont="1" applyBorder="1"/>
    <xf numFmtId="0" fontId="20" fillId="0" borderId="0" xfId="1" applyFont="1"/>
    <xf numFmtId="0" fontId="10" fillId="0" borderId="0" xfId="1" applyFont="1"/>
    <xf numFmtId="0" fontId="22" fillId="0" borderId="0" xfId="1" applyFont="1"/>
    <xf numFmtId="0" fontId="23" fillId="0" borderId="0" xfId="1" applyFont="1"/>
    <xf numFmtId="0" fontId="25" fillId="0" borderId="0" xfId="1" applyFont="1"/>
    <xf numFmtId="0" fontId="26" fillId="0" borderId="0" xfId="1" applyFont="1"/>
    <xf numFmtId="0" fontId="27" fillId="2" borderId="0" xfId="0" applyFont="1" applyFill="1"/>
    <xf numFmtId="0" fontId="27" fillId="3" borderId="0" xfId="0" applyFont="1" applyFill="1"/>
    <xf numFmtId="0" fontId="28" fillId="0" borderId="0" xfId="1" applyFont="1"/>
    <xf numFmtId="0" fontId="29" fillId="0" borderId="0" xfId="1" applyFont="1"/>
    <xf numFmtId="0" fontId="30" fillId="0" borderId="0" xfId="1" applyFont="1"/>
    <xf numFmtId="0" fontId="31" fillId="0" borderId="0" xfId="1" applyFont="1"/>
    <xf numFmtId="0" fontId="32" fillId="0" borderId="0" xfId="1" applyFont="1"/>
    <xf numFmtId="0" fontId="1" fillId="0" borderId="1" xfId="3" applyFont="1" applyBorder="1"/>
    <xf numFmtId="0" fontId="30" fillId="0" borderId="1" xfId="1" applyFont="1" applyBorder="1"/>
    <xf numFmtId="0" fontId="22" fillId="0" borderId="1" xfId="1" applyFont="1" applyBorder="1"/>
    <xf numFmtId="0" fontId="12" fillId="0" borderId="1" xfId="1" applyFont="1" applyBorder="1"/>
    <xf numFmtId="0" fontId="2" fillId="0" borderId="0" xfId="1" applyFont="1"/>
    <xf numFmtId="0" fontId="1" fillId="0" borderId="1" xfId="2" applyFont="1" applyBorder="1"/>
    <xf numFmtId="0" fontId="33" fillId="0" borderId="0" xfId="1" applyFont="1"/>
    <xf numFmtId="0" fontId="15" fillId="0" borderId="0" xfId="3" applyFont="1" applyAlignment="1">
      <alignment horizontal="left"/>
    </xf>
    <xf numFmtId="0" fontId="15" fillId="0" borderId="1" xfId="3" applyFont="1" applyBorder="1"/>
    <xf numFmtId="0" fontId="34" fillId="0" borderId="0" xfId="1" applyFont="1"/>
    <xf numFmtId="0" fontId="4" fillId="0" borderId="1" xfId="3" applyFont="1" applyBorder="1"/>
    <xf numFmtId="0" fontId="6" fillId="0" borderId="0" xfId="1" applyFont="1" applyAlignment="1">
      <alignment horizontal="left"/>
    </xf>
    <xf numFmtId="0" fontId="7" fillId="0" borderId="0" xfId="1" applyFont="1"/>
    <xf numFmtId="0" fontId="6" fillId="0" borderId="0" xfId="3" applyFont="1"/>
    <xf numFmtId="0" fontId="35" fillId="0" borderId="0" xfId="1" applyFont="1"/>
    <xf numFmtId="0" fontId="7" fillId="0" borderId="0" xfId="1" applyFont="1" applyAlignment="1">
      <alignment horizontal="left"/>
    </xf>
    <xf numFmtId="0" fontId="6" fillId="0" borderId="0" xfId="1" applyFont="1" applyAlignment="1">
      <alignment wrapText="1"/>
    </xf>
    <xf numFmtId="0" fontId="6" fillId="0" borderId="0" xfId="1" applyFont="1" applyAlignment="1">
      <alignment horizontal="right"/>
    </xf>
    <xf numFmtId="0" fontId="7" fillId="0" borderId="0" xfId="3" applyFont="1"/>
    <xf numFmtId="0" fontId="6" fillId="0" borderId="1" xfId="1" applyFont="1" applyBorder="1"/>
    <xf numFmtId="0" fontId="7" fillId="0" borderId="1" xfId="1" applyFont="1" applyBorder="1"/>
    <xf numFmtId="0" fontId="6" fillId="0" borderId="1" xfId="3" applyFont="1" applyBorder="1"/>
    <xf numFmtId="164" fontId="20" fillId="0" borderId="0" xfId="1" applyNumberFormat="1" applyFont="1"/>
    <xf numFmtId="0" fontId="36" fillId="0" borderId="0" xfId="1" applyFont="1"/>
    <xf numFmtId="164" fontId="20" fillId="4" borderId="0" xfId="1" applyNumberFormat="1" applyFont="1" applyFill="1"/>
    <xf numFmtId="164" fontId="37" fillId="4" borderId="0" xfId="1" applyNumberFormat="1" applyFont="1" applyFill="1"/>
    <xf numFmtId="164" fontId="37" fillId="0" borderId="0" xfId="1" applyNumberFormat="1" applyFont="1"/>
    <xf numFmtId="164" fontId="12" fillId="4" borderId="0" xfId="1" applyNumberFormat="1" applyFont="1" applyFill="1"/>
    <xf numFmtId="164" fontId="12" fillId="0" borderId="0" xfId="1" applyNumberFormat="1" applyFont="1"/>
    <xf numFmtId="0" fontId="12" fillId="4" borderId="0" xfId="1" applyFont="1" applyFill="1"/>
    <xf numFmtId="0" fontId="28" fillId="0" borderId="0" xfId="6"/>
    <xf numFmtId="0" fontId="28" fillId="2" borderId="0" xfId="6" applyFill="1"/>
    <xf numFmtId="0" fontId="28" fillId="5" borderId="0" xfId="6" applyFill="1"/>
    <xf numFmtId="0" fontId="40" fillId="0" borderId="0" xfId="1" applyFont="1"/>
    <xf numFmtId="0" fontId="40" fillId="0" borderId="0" xfId="4" applyFont="1"/>
    <xf numFmtId="0" fontId="41" fillId="0" borderId="0" xfId="1" applyFont="1"/>
    <xf numFmtId="0" fontId="40" fillId="0" borderId="0" xfId="2" applyFont="1"/>
    <xf numFmtId="0" fontId="41" fillId="0" borderId="0" xfId="4" applyFont="1"/>
    <xf numFmtId="0" fontId="40" fillId="0" borderId="0" xfId="3" applyFont="1"/>
    <xf numFmtId="0" fontId="40" fillId="0" borderId="0" xfId="1" applyFont="1" applyAlignment="1">
      <alignment wrapText="1"/>
    </xf>
    <xf numFmtId="0" fontId="41" fillId="0" borderId="0" xfId="3" applyFont="1"/>
    <xf numFmtId="0" fontId="40" fillId="0" borderId="0" xfId="3" applyFont="1" applyAlignment="1">
      <alignment horizontal="left"/>
    </xf>
    <xf numFmtId="0" fontId="41" fillId="0" borderId="0" xfId="5" applyFont="1"/>
    <xf numFmtId="0" fontId="40" fillId="0" borderId="0" xfId="5" applyFont="1"/>
    <xf numFmtId="0" fontId="40" fillId="0" borderId="1" xfId="1" applyFont="1" applyBorder="1"/>
    <xf numFmtId="0" fontId="40" fillId="0" borderId="1" xfId="4" applyFont="1" applyBorder="1"/>
    <xf numFmtId="0" fontId="41" fillId="0" borderId="1" xfId="1" applyFont="1" applyBorder="1"/>
    <xf numFmtId="0" fontId="40" fillId="0" borderId="1" xfId="2" applyFont="1" applyBorder="1"/>
    <xf numFmtId="0" fontId="41" fillId="0" borderId="1" xfId="3" applyFont="1" applyBorder="1"/>
    <xf numFmtId="0" fontId="10" fillId="0" borderId="0" xfId="2" applyFont="1" applyAlignment="1">
      <alignment horizontal="left"/>
    </xf>
    <xf numFmtId="0" fontId="10" fillId="0" borderId="0" xfId="2" applyFont="1" applyAlignment="1">
      <alignment horizontal="center"/>
    </xf>
    <xf numFmtId="0" fontId="10" fillId="0" borderId="0" xfId="2" applyFont="1"/>
    <xf numFmtId="0" fontId="17" fillId="0" borderId="0" xfId="2" applyFont="1"/>
    <xf numFmtId="0" fontId="17" fillId="0" borderId="0" xfId="4" applyFont="1"/>
    <xf numFmtId="0" fontId="17" fillId="0" borderId="0" xfId="3" applyFont="1" applyAlignment="1">
      <alignment horizontal="left"/>
    </xf>
    <xf numFmtId="0" fontId="17" fillId="0" borderId="0" xfId="1" applyFont="1"/>
    <xf numFmtId="0" fontId="17" fillId="0" borderId="0" xfId="1" applyFont="1" applyAlignment="1">
      <alignment wrapText="1"/>
    </xf>
    <xf numFmtId="0" fontId="21" fillId="0" borderId="0" xfId="1" applyFont="1"/>
    <xf numFmtId="0" fontId="24" fillId="0" borderId="0" xfId="1" applyFont="1"/>
    <xf numFmtId="0" fontId="42" fillId="3" borderId="0" xfId="0" applyFont="1" applyFill="1"/>
    <xf numFmtId="0" fontId="42" fillId="2" borderId="0" xfId="0" applyFont="1" applyFill="1"/>
    <xf numFmtId="0" fontId="0" fillId="6" borderId="0" xfId="0" applyFill="1"/>
    <xf numFmtId="0" fontId="42" fillId="6" borderId="0" xfId="0" applyFont="1" applyFill="1"/>
    <xf numFmtId="0" fontId="38" fillId="0" borderId="0" xfId="6" applyFont="1" applyAlignment="1">
      <alignment horizontal="left" wrapText="1"/>
    </xf>
    <xf numFmtId="0" fontId="10" fillId="0" borderId="0" xfId="2" applyFont="1" applyAlignment="1">
      <alignment horizontal="left"/>
    </xf>
  </cellXfs>
  <cellStyles count="7">
    <cellStyle name="Normal" xfId="0" builtinId="0"/>
    <cellStyle name="Normal 2" xfId="1" xr:uid="{E64EFABB-0A4C-594E-AAF2-E90A5D02C480}"/>
    <cellStyle name="Normal 2 2" xfId="6" xr:uid="{A4B67EF5-65B5-DC4E-AF6A-39F71BCC7F0F}"/>
    <cellStyle name="Normal_Book1" xfId="2" xr:uid="{6CDA5C85-2E2A-2948-80BA-F845F3DB33E2}"/>
    <cellStyle name="Normal_EML.CD4" xfId="5" xr:uid="{4D6EBE63-56AD-4341-AAAC-61EFD23A198E}"/>
    <cellStyle name="Normal_lexeme" xfId="4" xr:uid="{39BF3F66-47B8-5A49-9EFE-5F93686883D7}"/>
    <cellStyle name="Normal_RastleStimuli" xfId="3" xr:uid="{7AAB5C11-5129-9843-B62B-8D9F206F4D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676776C-D6B8-A549-8499-BD555B202240}">
  <we:reference id="e6890d58-51ce-4572-9272-a9ab2dd6f31e" version="1.1.0.0" store="EXCatalog" storeType="EXCatalog"/>
  <we:alternateReferences>
    <we:reference id="WA200002334" version="1.1.0.0" store="en-US"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CD133-B1BD-9440-8DC2-E1861B9C7281}">
  <dimension ref="A1:AU577"/>
  <sheetViews>
    <sheetView tabSelected="1" topLeftCell="K1" zoomScale="115" workbookViewId="0">
      <pane ySplit="1" topLeftCell="A561" activePane="bottomLeft" state="frozen"/>
      <selection pane="bottomLeft" activeCell="S588" sqref="S588"/>
    </sheetView>
  </sheetViews>
  <sheetFormatPr baseColWidth="10" defaultRowHeight="16"/>
  <cols>
    <col min="1" max="1" width="3.6640625" style="2" bestFit="1" customWidth="1"/>
    <col min="2" max="2" width="11.83203125" style="2" bestFit="1" customWidth="1"/>
    <col min="3" max="3" width="11.83203125" style="2" customWidth="1"/>
    <col min="4" max="5" width="9.33203125" style="2" bestFit="1" customWidth="1"/>
    <col min="6" max="6" width="10.33203125" style="134" customWidth="1"/>
    <col min="7" max="7" width="6.1640625" style="134" customWidth="1"/>
    <col min="8" max="8" width="9.5" style="2" bestFit="1" customWidth="1"/>
    <col min="9" max="9" width="14.33203125" style="2" bestFit="1" customWidth="1"/>
    <col min="10" max="10" width="9.1640625" style="2" bestFit="1" customWidth="1"/>
    <col min="11" max="11" width="5.6640625" style="2" bestFit="1" customWidth="1"/>
    <col min="12" max="12" width="4.1640625" style="2" bestFit="1" customWidth="1"/>
    <col min="13" max="13" width="5.5" style="2" bestFit="1" customWidth="1"/>
    <col min="14" max="14" width="8.33203125" style="2" bestFit="1" customWidth="1"/>
    <col min="15" max="15" width="9.33203125" style="2" bestFit="1" customWidth="1"/>
    <col min="16" max="16" width="5.6640625" customWidth="1"/>
    <col min="17" max="17" width="3.6640625" style="1" bestFit="1" customWidth="1"/>
    <col min="18" max="18" width="11.83203125" style="1" bestFit="1" customWidth="1"/>
    <col min="19" max="19" width="11.83203125" style="135" customWidth="1"/>
    <col min="20" max="20" width="9.5" style="1" bestFit="1" customWidth="1"/>
    <col min="21" max="21" width="9.33203125" style="1" bestFit="1" customWidth="1"/>
    <col min="22" max="22" width="11.33203125" style="1" bestFit="1" customWidth="1"/>
    <col min="23" max="23" width="7.33203125" style="1" bestFit="1" customWidth="1"/>
    <col min="24" max="24" width="9.5" style="1" bestFit="1" customWidth="1"/>
    <col min="25" max="25" width="14.33203125" style="1" bestFit="1" customWidth="1"/>
    <col min="26" max="26" width="9.1640625" style="1" bestFit="1" customWidth="1"/>
    <col min="27" max="27" width="5.6640625" style="1" bestFit="1" customWidth="1"/>
    <col min="28" max="28" width="4.1640625" style="1" bestFit="1" customWidth="1"/>
    <col min="29" max="29" width="5.5" style="1" bestFit="1" customWidth="1"/>
    <col min="30" max="30" width="8.33203125" style="1" bestFit="1" customWidth="1"/>
    <col min="31" max="31" width="9.33203125" style="1" bestFit="1" customWidth="1"/>
  </cols>
  <sheetData>
    <row r="1" spans="1:47">
      <c r="A1" s="2" t="s">
        <v>527</v>
      </c>
      <c r="B1" s="2" t="s">
        <v>1068</v>
      </c>
      <c r="C1" s="2" t="s">
        <v>1145</v>
      </c>
      <c r="D1" s="2" t="s">
        <v>0</v>
      </c>
      <c r="E1" s="2" t="s">
        <v>1072</v>
      </c>
      <c r="F1" s="134" t="s">
        <v>1584</v>
      </c>
      <c r="G1" s="134" t="s">
        <v>1</v>
      </c>
      <c r="H1" s="2" t="s">
        <v>1069</v>
      </c>
      <c r="I1" s="2" t="s">
        <v>2</v>
      </c>
      <c r="J1" s="2" t="s">
        <v>1071</v>
      </c>
      <c r="K1" s="2" t="s">
        <v>1070</v>
      </c>
      <c r="L1" s="2" t="s">
        <v>1067</v>
      </c>
      <c r="M1" s="2" t="s">
        <v>526</v>
      </c>
      <c r="N1" s="2" t="s">
        <v>1125</v>
      </c>
      <c r="O1" s="2" t="s">
        <v>777</v>
      </c>
      <c r="Q1" s="1" t="s">
        <v>527</v>
      </c>
      <c r="R1" s="1" t="s">
        <v>1068</v>
      </c>
      <c r="S1" s="135" t="s">
        <v>1145</v>
      </c>
      <c r="T1" s="1" t="s">
        <v>0</v>
      </c>
      <c r="U1" s="1" t="s">
        <v>1072</v>
      </c>
      <c r="V1" s="1" t="s">
        <v>1584</v>
      </c>
      <c r="W1" s="1" t="s">
        <v>1</v>
      </c>
      <c r="X1" s="1" t="s">
        <v>1069</v>
      </c>
      <c r="Y1" s="1" t="s">
        <v>2</v>
      </c>
      <c r="Z1" s="1" t="s">
        <v>1071</v>
      </c>
      <c r="AA1" s="1" t="s">
        <v>1070</v>
      </c>
      <c r="AB1" s="1" t="s">
        <v>1067</v>
      </c>
      <c r="AC1" s="1" t="s">
        <v>526</v>
      </c>
      <c r="AD1" s="1" t="s">
        <v>1125</v>
      </c>
      <c r="AE1" s="1" t="s">
        <v>777</v>
      </c>
      <c r="AG1" s="136" t="s">
        <v>527</v>
      </c>
      <c r="AH1" s="136" t="s">
        <v>1068</v>
      </c>
      <c r="AI1" s="137" t="s">
        <v>1145</v>
      </c>
      <c r="AJ1" s="136" t="s">
        <v>0</v>
      </c>
      <c r="AK1" s="136" t="s">
        <v>1072</v>
      </c>
      <c r="AL1" s="136" t="s">
        <v>1584</v>
      </c>
      <c r="AM1" s="136" t="s">
        <v>1</v>
      </c>
      <c r="AN1" s="136" t="s">
        <v>1069</v>
      </c>
      <c r="AO1" s="136" t="s">
        <v>2</v>
      </c>
      <c r="AP1" s="136" t="s">
        <v>1071</v>
      </c>
      <c r="AQ1" s="136" t="s">
        <v>1070</v>
      </c>
      <c r="AR1" s="136" t="s">
        <v>1067</v>
      </c>
      <c r="AS1" s="136" t="s">
        <v>526</v>
      </c>
      <c r="AT1" s="136" t="s">
        <v>1125</v>
      </c>
      <c r="AU1" s="136" t="s">
        <v>777</v>
      </c>
    </row>
    <row r="2" spans="1:47">
      <c r="A2" s="2" t="s">
        <v>524</v>
      </c>
      <c r="B2" s="2" t="s">
        <v>778</v>
      </c>
      <c r="C2" s="2" t="s">
        <v>1389</v>
      </c>
      <c r="D2" s="2" t="s">
        <v>3</v>
      </c>
      <c r="E2" s="2">
        <v>200</v>
      </c>
      <c r="F2" s="134" t="s">
        <v>4</v>
      </c>
      <c r="G2" s="134" t="s">
        <v>1393</v>
      </c>
      <c r="H2" s="2">
        <v>1</v>
      </c>
      <c r="I2" s="2" t="s">
        <v>4</v>
      </c>
      <c r="J2" s="2">
        <v>210</v>
      </c>
      <c r="K2" s="2">
        <v>5</v>
      </c>
      <c r="L2" s="2">
        <v>100</v>
      </c>
      <c r="M2" s="2">
        <v>1</v>
      </c>
      <c r="N2" s="2" t="s">
        <v>1126</v>
      </c>
      <c r="O2" s="2">
        <v>1</v>
      </c>
      <c r="Q2" s="68" t="s">
        <v>525</v>
      </c>
      <c r="R2" s="68" t="s">
        <v>778</v>
      </c>
      <c r="S2" s="68" t="s">
        <v>1389</v>
      </c>
      <c r="T2" s="68" t="s">
        <v>482</v>
      </c>
      <c r="U2" s="68">
        <v>201</v>
      </c>
      <c r="V2" s="68" t="s">
        <v>4</v>
      </c>
      <c r="W2" s="68" t="str">
        <f>UPPER(V2)</f>
        <v>ARCH</v>
      </c>
      <c r="X2" s="68">
        <v>1</v>
      </c>
      <c r="Y2" s="68" t="s">
        <v>4</v>
      </c>
      <c r="Z2" s="68">
        <v>210</v>
      </c>
      <c r="AA2" s="68">
        <v>5</v>
      </c>
      <c r="AB2" s="68">
        <v>100</v>
      </c>
      <c r="AC2" s="68">
        <v>1</v>
      </c>
      <c r="AD2" s="68" t="s">
        <v>1126</v>
      </c>
      <c r="AE2" s="68">
        <v>1</v>
      </c>
      <c r="AG2" s="136" t="s">
        <v>1615</v>
      </c>
      <c r="AH2" s="136" t="s">
        <v>1585</v>
      </c>
      <c r="AI2" s="136" t="s">
        <v>1615</v>
      </c>
      <c r="AJ2" s="136" t="s">
        <v>1586</v>
      </c>
      <c r="AK2" s="136">
        <v>240</v>
      </c>
      <c r="AL2" s="136" t="s">
        <v>1587</v>
      </c>
      <c r="AM2" s="136" t="str" cm="1">
        <f t="array" ref="AM2:AM11">UPPER(AL2:AL11)</f>
        <v>PANTS</v>
      </c>
      <c r="AN2" s="136">
        <v>242</v>
      </c>
      <c r="AO2" s="136" t="s">
        <v>806</v>
      </c>
      <c r="AP2" s="136">
        <v>241</v>
      </c>
      <c r="AQ2" s="136">
        <v>5</v>
      </c>
      <c r="AR2" s="136">
        <v>448</v>
      </c>
      <c r="AS2" s="136" t="s">
        <v>1615</v>
      </c>
      <c r="AT2" s="136" t="s">
        <v>1615</v>
      </c>
      <c r="AU2" s="136">
        <v>1</v>
      </c>
    </row>
    <row r="3" spans="1:47">
      <c r="A3" s="2" t="s">
        <v>524</v>
      </c>
      <c r="B3" s="2" t="s">
        <v>779</v>
      </c>
      <c r="C3" s="2" t="s">
        <v>1389</v>
      </c>
      <c r="D3" s="2" t="s">
        <v>6</v>
      </c>
      <c r="E3" s="2">
        <v>200</v>
      </c>
      <c r="F3" s="134" t="s">
        <v>7</v>
      </c>
      <c r="G3" s="134" t="s">
        <v>1394</v>
      </c>
      <c r="H3" s="2">
        <v>2</v>
      </c>
      <c r="I3" s="2" t="s">
        <v>780</v>
      </c>
      <c r="J3" s="2">
        <v>210</v>
      </c>
      <c r="K3" s="2">
        <v>5</v>
      </c>
      <c r="L3" s="2">
        <v>300</v>
      </c>
      <c r="M3" s="2">
        <v>1</v>
      </c>
      <c r="N3" s="2" t="s">
        <v>1126</v>
      </c>
      <c r="O3" s="2">
        <v>2</v>
      </c>
      <c r="Q3" s="68" t="s">
        <v>525</v>
      </c>
      <c r="R3" s="68" t="s">
        <v>779</v>
      </c>
      <c r="S3" s="68" t="s">
        <v>1389</v>
      </c>
      <c r="T3" s="68" t="s">
        <v>474</v>
      </c>
      <c r="U3" s="68">
        <v>201</v>
      </c>
      <c r="V3" s="68" t="s">
        <v>7</v>
      </c>
      <c r="W3" s="68" t="str">
        <f t="shared" ref="W3:W66" si="0">UPPER(V3)</f>
        <v>BRAND</v>
      </c>
      <c r="X3" s="68">
        <v>2</v>
      </c>
      <c r="Y3" s="68" t="s">
        <v>780</v>
      </c>
      <c r="Z3" s="68">
        <v>210</v>
      </c>
      <c r="AA3" s="68">
        <v>5</v>
      </c>
      <c r="AB3" s="68">
        <v>300</v>
      </c>
      <c r="AC3" s="68">
        <v>1</v>
      </c>
      <c r="AD3" s="68" t="s">
        <v>1126</v>
      </c>
      <c r="AE3" s="68">
        <v>2</v>
      </c>
      <c r="AG3" s="136" t="s">
        <v>1615</v>
      </c>
      <c r="AH3" s="136" t="s">
        <v>1588</v>
      </c>
      <c r="AI3" s="136" t="s">
        <v>1615</v>
      </c>
      <c r="AJ3" s="136" t="s">
        <v>1589</v>
      </c>
      <c r="AK3" s="136">
        <v>240</v>
      </c>
      <c r="AL3" s="136" t="s">
        <v>1590</v>
      </c>
      <c r="AM3" s="136" t="str">
        <v>RUN</v>
      </c>
      <c r="AN3" s="136">
        <v>243</v>
      </c>
      <c r="AO3" s="136" t="s">
        <v>931</v>
      </c>
      <c r="AP3" s="136">
        <v>241</v>
      </c>
      <c r="AQ3" s="136">
        <v>6</v>
      </c>
      <c r="AR3" s="136">
        <v>200</v>
      </c>
      <c r="AS3" s="136" t="s">
        <v>1615</v>
      </c>
      <c r="AT3" s="136" t="s">
        <v>1615</v>
      </c>
      <c r="AU3" s="136">
        <v>2</v>
      </c>
    </row>
    <row r="4" spans="1:47">
      <c r="A4" s="2" t="s">
        <v>524</v>
      </c>
      <c r="B4" s="2" t="s">
        <v>781</v>
      </c>
      <c r="C4" s="2" t="s">
        <v>1389</v>
      </c>
      <c r="D4" s="2" t="s">
        <v>9</v>
      </c>
      <c r="E4" s="2">
        <v>200</v>
      </c>
      <c r="F4" s="134" t="s">
        <v>10</v>
      </c>
      <c r="G4" s="134" t="s">
        <v>1395</v>
      </c>
      <c r="H4" s="2">
        <v>3</v>
      </c>
      <c r="I4" s="2" t="s">
        <v>782</v>
      </c>
      <c r="J4" s="2">
        <v>210</v>
      </c>
      <c r="K4" s="2">
        <v>5</v>
      </c>
      <c r="L4" s="2">
        <v>500</v>
      </c>
      <c r="M4" s="2">
        <v>1</v>
      </c>
      <c r="N4" s="2" t="s">
        <v>1126</v>
      </c>
      <c r="O4" s="2">
        <v>3</v>
      </c>
      <c r="Q4" s="68" t="s">
        <v>525</v>
      </c>
      <c r="R4" s="68" t="s">
        <v>781</v>
      </c>
      <c r="S4" s="68" t="s">
        <v>1389</v>
      </c>
      <c r="T4" s="68" t="s">
        <v>3</v>
      </c>
      <c r="U4" s="68">
        <v>201</v>
      </c>
      <c r="V4" s="68" t="s">
        <v>10</v>
      </c>
      <c r="W4" s="68" t="str">
        <f t="shared" si="0"/>
        <v>CORN</v>
      </c>
      <c r="X4" s="68">
        <v>3</v>
      </c>
      <c r="Y4" s="68" t="s">
        <v>782</v>
      </c>
      <c r="Z4" s="68">
        <v>210</v>
      </c>
      <c r="AA4" s="68">
        <v>5</v>
      </c>
      <c r="AB4" s="68">
        <v>500</v>
      </c>
      <c r="AC4" s="68">
        <v>1</v>
      </c>
      <c r="AD4" s="68" t="s">
        <v>1126</v>
      </c>
      <c r="AE4" s="68">
        <v>3</v>
      </c>
      <c r="AG4" s="136" t="s">
        <v>1615</v>
      </c>
      <c r="AH4" s="136" t="s">
        <v>1591</v>
      </c>
      <c r="AI4" s="136" t="s">
        <v>1615</v>
      </c>
      <c r="AJ4" s="136" t="s">
        <v>1592</v>
      </c>
      <c r="AK4" s="136">
        <v>240</v>
      </c>
      <c r="AL4" s="136" t="s">
        <v>1593</v>
      </c>
      <c r="AM4" s="136" t="str">
        <v>WEB</v>
      </c>
      <c r="AN4" s="136">
        <v>244</v>
      </c>
      <c r="AO4" s="136" t="s">
        <v>866</v>
      </c>
      <c r="AP4" s="136">
        <v>241</v>
      </c>
      <c r="AQ4" s="136">
        <v>5</v>
      </c>
      <c r="AR4" s="136">
        <v>254</v>
      </c>
      <c r="AS4" s="136" t="s">
        <v>1615</v>
      </c>
      <c r="AT4" s="136" t="s">
        <v>1615</v>
      </c>
      <c r="AU4" s="136">
        <v>3</v>
      </c>
    </row>
    <row r="5" spans="1:47">
      <c r="A5" s="2" t="s">
        <v>524</v>
      </c>
      <c r="B5" s="2" t="s">
        <v>783</v>
      </c>
      <c r="C5" s="2" t="s">
        <v>1389</v>
      </c>
      <c r="D5" s="2" t="s">
        <v>474</v>
      </c>
      <c r="E5" s="2">
        <v>200</v>
      </c>
      <c r="F5" s="134" t="s">
        <v>13</v>
      </c>
      <c r="G5" s="134" t="s">
        <v>1396</v>
      </c>
      <c r="H5" s="2">
        <v>4</v>
      </c>
      <c r="I5" s="2" t="s">
        <v>784</v>
      </c>
      <c r="J5" s="2">
        <v>210</v>
      </c>
      <c r="K5" s="2">
        <v>5</v>
      </c>
      <c r="L5" s="2">
        <v>200</v>
      </c>
      <c r="M5" s="2">
        <v>1</v>
      </c>
      <c r="N5" s="2" t="s">
        <v>1126</v>
      </c>
      <c r="O5" s="2">
        <v>4</v>
      </c>
      <c r="Q5" s="68" t="s">
        <v>525</v>
      </c>
      <c r="R5" s="68" t="s">
        <v>783</v>
      </c>
      <c r="S5" s="68" t="s">
        <v>1389</v>
      </c>
      <c r="T5" s="68" t="s">
        <v>75</v>
      </c>
      <c r="U5" s="68">
        <v>201</v>
      </c>
      <c r="V5" s="68" t="s">
        <v>13</v>
      </c>
      <c r="W5" s="68" t="str">
        <f t="shared" si="0"/>
        <v>DORM</v>
      </c>
      <c r="X5" s="68">
        <v>4</v>
      </c>
      <c r="Y5" s="68" t="s">
        <v>784</v>
      </c>
      <c r="Z5" s="68">
        <v>210</v>
      </c>
      <c r="AA5" s="68">
        <v>5</v>
      </c>
      <c r="AB5" s="68">
        <v>200</v>
      </c>
      <c r="AC5" s="68">
        <v>1</v>
      </c>
      <c r="AD5" s="68" t="s">
        <v>1126</v>
      </c>
      <c r="AE5" s="68">
        <v>4</v>
      </c>
      <c r="AG5" s="136" t="s">
        <v>1615</v>
      </c>
      <c r="AH5" s="136" t="s">
        <v>1594</v>
      </c>
      <c r="AI5" s="136" t="s">
        <v>1615</v>
      </c>
      <c r="AJ5" s="136" t="s">
        <v>1595</v>
      </c>
      <c r="AK5" s="136">
        <v>240</v>
      </c>
      <c r="AL5" s="136" t="s">
        <v>1596</v>
      </c>
      <c r="AM5" s="136" t="str">
        <v>MAP</v>
      </c>
      <c r="AN5" s="136">
        <v>245</v>
      </c>
      <c r="AO5" s="136" t="s">
        <v>856</v>
      </c>
      <c r="AP5" s="136">
        <v>241</v>
      </c>
      <c r="AQ5" s="136">
        <v>6</v>
      </c>
      <c r="AR5" s="136">
        <v>416</v>
      </c>
      <c r="AS5" s="136" t="s">
        <v>1615</v>
      </c>
      <c r="AT5" s="136" t="s">
        <v>1615</v>
      </c>
      <c r="AU5" s="136">
        <v>4</v>
      </c>
    </row>
    <row r="6" spans="1:47">
      <c r="A6" s="2" t="s">
        <v>524</v>
      </c>
      <c r="B6" s="2" t="s">
        <v>785</v>
      </c>
      <c r="C6" s="2" t="s">
        <v>1389</v>
      </c>
      <c r="D6" s="2" t="s">
        <v>475</v>
      </c>
      <c r="E6" s="2">
        <v>200</v>
      </c>
      <c r="F6" s="134" t="s">
        <v>16</v>
      </c>
      <c r="G6" s="134" t="s">
        <v>1397</v>
      </c>
      <c r="H6" s="2">
        <v>5</v>
      </c>
      <c r="I6" s="2" t="s">
        <v>16</v>
      </c>
      <c r="J6" s="2">
        <v>210</v>
      </c>
      <c r="K6" s="2">
        <v>5</v>
      </c>
      <c r="L6" s="2">
        <v>200</v>
      </c>
      <c r="M6" s="2">
        <v>1</v>
      </c>
      <c r="N6" s="2" t="s">
        <v>1126</v>
      </c>
      <c r="O6" s="2">
        <v>5</v>
      </c>
      <c r="Q6" s="68" t="s">
        <v>525</v>
      </c>
      <c r="R6" s="68" t="s">
        <v>785</v>
      </c>
      <c r="S6" s="68" t="s">
        <v>1389</v>
      </c>
      <c r="T6" s="68" t="s">
        <v>47</v>
      </c>
      <c r="U6" s="68">
        <v>201</v>
      </c>
      <c r="V6" s="68" t="s">
        <v>16</v>
      </c>
      <c r="W6" s="68" t="str">
        <f t="shared" si="0"/>
        <v>EAST</v>
      </c>
      <c r="X6" s="68">
        <v>5</v>
      </c>
      <c r="Y6" s="68" t="s">
        <v>16</v>
      </c>
      <c r="Z6" s="68">
        <v>210</v>
      </c>
      <c r="AA6" s="68">
        <v>5</v>
      </c>
      <c r="AB6" s="68">
        <v>200</v>
      </c>
      <c r="AC6" s="68">
        <v>1</v>
      </c>
      <c r="AD6" s="68" t="s">
        <v>1126</v>
      </c>
      <c r="AE6" s="68">
        <v>5</v>
      </c>
      <c r="AG6" s="136" t="s">
        <v>1615</v>
      </c>
      <c r="AH6" s="136" t="s">
        <v>1597</v>
      </c>
      <c r="AI6" s="136" t="s">
        <v>1615</v>
      </c>
      <c r="AJ6" s="136" t="s">
        <v>1598</v>
      </c>
      <c r="AK6" s="136">
        <v>240</v>
      </c>
      <c r="AL6" s="136" t="s">
        <v>1599</v>
      </c>
      <c r="AM6" s="136" t="str">
        <v>FAN</v>
      </c>
      <c r="AN6" s="136">
        <v>246</v>
      </c>
      <c r="AO6" s="136" t="s">
        <v>794</v>
      </c>
      <c r="AP6" s="136">
        <v>241</v>
      </c>
      <c r="AQ6" s="136">
        <v>6</v>
      </c>
      <c r="AR6" s="136">
        <v>379</v>
      </c>
      <c r="AS6" s="136" t="s">
        <v>1615</v>
      </c>
      <c r="AT6" s="136" t="s">
        <v>1615</v>
      </c>
      <c r="AU6" s="136">
        <v>5</v>
      </c>
    </row>
    <row r="7" spans="1:47">
      <c r="A7" s="2" t="s">
        <v>524</v>
      </c>
      <c r="B7" s="2" t="s">
        <v>786</v>
      </c>
      <c r="C7" s="2" t="s">
        <v>1389</v>
      </c>
      <c r="D7" s="2" t="s">
        <v>18</v>
      </c>
      <c r="E7" s="2">
        <v>200</v>
      </c>
      <c r="F7" s="134" t="s">
        <v>19</v>
      </c>
      <c r="G7" s="134" t="s">
        <v>1398</v>
      </c>
      <c r="H7" s="2">
        <v>6</v>
      </c>
      <c r="I7" s="2" t="s">
        <v>787</v>
      </c>
      <c r="J7" s="2">
        <v>210</v>
      </c>
      <c r="K7" s="2">
        <v>5</v>
      </c>
      <c r="L7" s="2">
        <v>400</v>
      </c>
      <c r="M7" s="2">
        <v>1</v>
      </c>
      <c r="N7" s="2" t="s">
        <v>1126</v>
      </c>
      <c r="O7" s="2">
        <v>6</v>
      </c>
      <c r="Q7" s="68" t="s">
        <v>525</v>
      </c>
      <c r="R7" s="68" t="s">
        <v>786</v>
      </c>
      <c r="S7" s="68" t="s">
        <v>1389</v>
      </c>
      <c r="T7" s="68" t="s">
        <v>9</v>
      </c>
      <c r="U7" s="68">
        <v>201</v>
      </c>
      <c r="V7" s="68" t="s">
        <v>19</v>
      </c>
      <c r="W7" s="68" t="str">
        <f t="shared" si="0"/>
        <v>FAIR</v>
      </c>
      <c r="X7" s="68">
        <v>6</v>
      </c>
      <c r="Y7" s="68" t="s">
        <v>787</v>
      </c>
      <c r="Z7" s="68">
        <v>210</v>
      </c>
      <c r="AA7" s="68">
        <v>5</v>
      </c>
      <c r="AB7" s="68">
        <v>400</v>
      </c>
      <c r="AC7" s="68">
        <v>1</v>
      </c>
      <c r="AD7" s="68" t="s">
        <v>1126</v>
      </c>
      <c r="AE7" s="68">
        <v>6</v>
      </c>
      <c r="AG7" s="136" t="s">
        <v>1615</v>
      </c>
      <c r="AH7" s="136" t="s">
        <v>1600</v>
      </c>
      <c r="AI7" s="136" t="s">
        <v>1615</v>
      </c>
      <c r="AJ7" s="136" t="s">
        <v>1601</v>
      </c>
      <c r="AK7" s="136">
        <v>240</v>
      </c>
      <c r="AL7" s="136" t="s">
        <v>1602</v>
      </c>
      <c r="AM7" s="136" t="str">
        <v>BED</v>
      </c>
      <c r="AN7" s="136">
        <v>247</v>
      </c>
      <c r="AO7" s="136" t="s">
        <v>1038</v>
      </c>
      <c r="AP7" s="136">
        <v>241</v>
      </c>
      <c r="AQ7" s="136">
        <v>6</v>
      </c>
      <c r="AR7" s="136">
        <v>367</v>
      </c>
      <c r="AS7" s="136" t="s">
        <v>1615</v>
      </c>
      <c r="AT7" s="136" t="s">
        <v>1615</v>
      </c>
      <c r="AU7" s="136">
        <v>6</v>
      </c>
    </row>
    <row r="8" spans="1:47">
      <c r="A8" s="2" t="s">
        <v>524</v>
      </c>
      <c r="B8" s="2" t="s">
        <v>788</v>
      </c>
      <c r="C8" s="2" t="s">
        <v>1389</v>
      </c>
      <c r="D8" s="2" t="s">
        <v>21</v>
      </c>
      <c r="E8" s="2">
        <v>200</v>
      </c>
      <c r="F8" s="134" t="s">
        <v>22</v>
      </c>
      <c r="G8" s="134" t="s">
        <v>1399</v>
      </c>
      <c r="H8" s="2">
        <v>7</v>
      </c>
      <c r="I8" s="2" t="s">
        <v>608</v>
      </c>
      <c r="J8" s="2">
        <v>210</v>
      </c>
      <c r="K8" s="2">
        <v>5</v>
      </c>
      <c r="L8" s="2">
        <v>200</v>
      </c>
      <c r="M8" s="2">
        <v>1</v>
      </c>
      <c r="N8" s="2" t="s">
        <v>1126</v>
      </c>
      <c r="O8" s="2">
        <v>7</v>
      </c>
      <c r="Q8" s="68" t="s">
        <v>525</v>
      </c>
      <c r="R8" s="68" t="s">
        <v>788</v>
      </c>
      <c r="S8" s="68" t="s">
        <v>1389</v>
      </c>
      <c r="T8" s="68" t="s">
        <v>83</v>
      </c>
      <c r="U8" s="68">
        <v>201</v>
      </c>
      <c r="V8" s="68" t="s">
        <v>22</v>
      </c>
      <c r="W8" s="68" t="str">
        <f t="shared" si="0"/>
        <v>FIG</v>
      </c>
      <c r="X8" s="68">
        <v>7</v>
      </c>
      <c r="Y8" s="68" t="s">
        <v>608</v>
      </c>
      <c r="Z8" s="68">
        <v>210</v>
      </c>
      <c r="AA8" s="68">
        <v>5</v>
      </c>
      <c r="AB8" s="68">
        <v>200</v>
      </c>
      <c r="AC8" s="68">
        <v>1</v>
      </c>
      <c r="AD8" s="68" t="s">
        <v>1126</v>
      </c>
      <c r="AE8" s="68">
        <v>7</v>
      </c>
      <c r="AG8" s="136" t="s">
        <v>1615</v>
      </c>
      <c r="AH8" s="136" t="s">
        <v>1603</v>
      </c>
      <c r="AI8" s="136" t="s">
        <v>1615</v>
      </c>
      <c r="AJ8" s="136" t="s">
        <v>1604</v>
      </c>
      <c r="AK8" s="136">
        <v>240</v>
      </c>
      <c r="AL8" s="136" t="s">
        <v>1605</v>
      </c>
      <c r="AM8" s="136" t="str">
        <v>DESK</v>
      </c>
      <c r="AN8" s="136">
        <v>248</v>
      </c>
      <c r="AO8" s="136" t="s">
        <v>1054</v>
      </c>
      <c r="AP8" s="136">
        <v>241</v>
      </c>
      <c r="AQ8" s="136">
        <v>5</v>
      </c>
      <c r="AR8" s="136">
        <v>342</v>
      </c>
      <c r="AS8" s="136" t="s">
        <v>1615</v>
      </c>
      <c r="AT8" s="136" t="s">
        <v>1615</v>
      </c>
      <c r="AU8" s="136">
        <v>7</v>
      </c>
    </row>
    <row r="9" spans="1:47">
      <c r="A9" s="2" t="s">
        <v>524</v>
      </c>
      <c r="B9" s="2" t="s">
        <v>789</v>
      </c>
      <c r="C9" s="2" t="s">
        <v>1389</v>
      </c>
      <c r="D9" s="2" t="s">
        <v>24</v>
      </c>
      <c r="E9" s="2">
        <v>200</v>
      </c>
      <c r="F9" s="134" t="s">
        <v>25</v>
      </c>
      <c r="G9" s="134" t="s">
        <v>1400</v>
      </c>
      <c r="H9" s="2">
        <v>8</v>
      </c>
      <c r="I9" s="2" t="s">
        <v>790</v>
      </c>
      <c r="J9" s="2">
        <v>210</v>
      </c>
      <c r="K9" s="2">
        <v>5</v>
      </c>
      <c r="L9" s="2">
        <v>500</v>
      </c>
      <c r="M9" s="2">
        <v>1</v>
      </c>
      <c r="N9" s="2" t="s">
        <v>1126</v>
      </c>
      <c r="O9" s="2">
        <v>8</v>
      </c>
      <c r="Q9" s="68" t="s">
        <v>525</v>
      </c>
      <c r="R9" s="68" t="s">
        <v>789</v>
      </c>
      <c r="S9" s="68" t="s">
        <v>1389</v>
      </c>
      <c r="T9" s="68" t="s">
        <v>59</v>
      </c>
      <c r="U9" s="68">
        <v>201</v>
      </c>
      <c r="V9" s="68" t="s">
        <v>25</v>
      </c>
      <c r="W9" s="68" t="str">
        <f t="shared" si="0"/>
        <v>GLOSS</v>
      </c>
      <c r="X9" s="68">
        <v>8</v>
      </c>
      <c r="Y9" s="68" t="s">
        <v>790</v>
      </c>
      <c r="Z9" s="68">
        <v>210</v>
      </c>
      <c r="AA9" s="68">
        <v>5</v>
      </c>
      <c r="AB9" s="68">
        <v>500</v>
      </c>
      <c r="AC9" s="68">
        <v>1</v>
      </c>
      <c r="AD9" s="68" t="s">
        <v>1126</v>
      </c>
      <c r="AE9" s="68">
        <v>8</v>
      </c>
      <c r="AG9" s="136" t="s">
        <v>1615</v>
      </c>
      <c r="AH9" s="136" t="s">
        <v>1606</v>
      </c>
      <c r="AI9" s="136" t="s">
        <v>1615</v>
      </c>
      <c r="AJ9" s="136" t="s">
        <v>1607</v>
      </c>
      <c r="AK9" s="136">
        <v>240</v>
      </c>
      <c r="AL9" s="136" t="s">
        <v>1608</v>
      </c>
      <c r="AM9" s="136" t="str">
        <v>MOON</v>
      </c>
      <c r="AN9" s="136">
        <v>249</v>
      </c>
      <c r="AO9" s="136" t="s">
        <v>454</v>
      </c>
      <c r="AP9" s="136">
        <v>241</v>
      </c>
      <c r="AQ9" s="136">
        <v>5</v>
      </c>
      <c r="AR9" s="136">
        <v>238</v>
      </c>
      <c r="AS9" s="136" t="s">
        <v>1615</v>
      </c>
      <c r="AT9" s="136" t="s">
        <v>1615</v>
      </c>
      <c r="AU9" s="136">
        <v>8</v>
      </c>
    </row>
    <row r="10" spans="1:47">
      <c r="A10" s="2" t="s">
        <v>524</v>
      </c>
      <c r="B10" s="2" t="s">
        <v>791</v>
      </c>
      <c r="C10" s="2" t="s">
        <v>1389</v>
      </c>
      <c r="D10" s="2" t="s">
        <v>27</v>
      </c>
      <c r="E10" s="2">
        <v>200</v>
      </c>
      <c r="F10" s="134" t="s">
        <v>28</v>
      </c>
      <c r="G10" s="134" t="s">
        <v>1401</v>
      </c>
      <c r="H10" s="2">
        <v>9</v>
      </c>
      <c r="I10" s="2" t="s">
        <v>792</v>
      </c>
      <c r="J10" s="2">
        <v>211</v>
      </c>
      <c r="K10" s="2">
        <v>4</v>
      </c>
      <c r="L10" s="2">
        <v>400</v>
      </c>
      <c r="M10" s="2">
        <v>1</v>
      </c>
      <c r="N10" s="2" t="s">
        <v>1126</v>
      </c>
      <c r="O10" s="2">
        <v>9</v>
      </c>
      <c r="Q10" s="68" t="s">
        <v>525</v>
      </c>
      <c r="R10" s="68" t="s">
        <v>791</v>
      </c>
      <c r="S10" s="68" t="s">
        <v>1389</v>
      </c>
      <c r="T10" s="68" t="s">
        <v>88</v>
      </c>
      <c r="U10" s="68">
        <v>201</v>
      </c>
      <c r="V10" s="68" t="s">
        <v>28</v>
      </c>
      <c r="W10" s="68" t="str">
        <f t="shared" si="0"/>
        <v>HELM</v>
      </c>
      <c r="X10" s="68">
        <v>9</v>
      </c>
      <c r="Y10" s="68" t="s">
        <v>792</v>
      </c>
      <c r="Z10" s="68">
        <v>211</v>
      </c>
      <c r="AA10" s="68">
        <v>4</v>
      </c>
      <c r="AB10" s="68">
        <v>400</v>
      </c>
      <c r="AC10" s="68">
        <v>1</v>
      </c>
      <c r="AD10" s="68" t="s">
        <v>1126</v>
      </c>
      <c r="AE10" s="68">
        <v>9</v>
      </c>
      <c r="AG10" s="136" t="s">
        <v>1615</v>
      </c>
      <c r="AH10" s="136" t="s">
        <v>1609</v>
      </c>
      <c r="AI10" s="136" t="s">
        <v>1615</v>
      </c>
      <c r="AJ10" s="136" t="s">
        <v>1610</v>
      </c>
      <c r="AK10" s="136">
        <v>240</v>
      </c>
      <c r="AL10" s="136" t="s">
        <v>1611</v>
      </c>
      <c r="AM10" s="136" t="str">
        <v>SALT</v>
      </c>
      <c r="AN10" s="136">
        <v>250</v>
      </c>
      <c r="AO10" s="136" t="s">
        <v>1612</v>
      </c>
      <c r="AP10" s="136">
        <v>241</v>
      </c>
      <c r="AQ10" s="136">
        <v>6</v>
      </c>
      <c r="AR10" s="136">
        <v>227</v>
      </c>
      <c r="AS10" s="136" t="s">
        <v>1615</v>
      </c>
      <c r="AT10" s="136" t="s">
        <v>1615</v>
      </c>
      <c r="AU10" s="136">
        <v>9</v>
      </c>
    </row>
    <row r="11" spans="1:47">
      <c r="A11" s="2" t="s">
        <v>524</v>
      </c>
      <c r="B11" s="2" t="s">
        <v>793</v>
      </c>
      <c r="C11" s="2" t="s">
        <v>1389</v>
      </c>
      <c r="D11" s="2" t="s">
        <v>29</v>
      </c>
      <c r="E11" s="2">
        <v>200</v>
      </c>
      <c r="F11" s="134" t="s">
        <v>30</v>
      </c>
      <c r="G11" s="134" t="s">
        <v>1402</v>
      </c>
      <c r="H11" s="2">
        <v>10</v>
      </c>
      <c r="I11" s="2" t="s">
        <v>794</v>
      </c>
      <c r="J11" s="2">
        <v>211</v>
      </c>
      <c r="K11" s="2">
        <v>4</v>
      </c>
      <c r="L11" s="2">
        <v>200</v>
      </c>
      <c r="M11" s="2">
        <v>1</v>
      </c>
      <c r="N11" s="2" t="s">
        <v>1126</v>
      </c>
      <c r="O11" s="2">
        <v>10</v>
      </c>
      <c r="Q11" s="68" t="s">
        <v>525</v>
      </c>
      <c r="R11" s="68" t="s">
        <v>793</v>
      </c>
      <c r="S11" s="68" t="s">
        <v>1389</v>
      </c>
      <c r="T11" s="68" t="s">
        <v>31</v>
      </c>
      <c r="U11" s="68">
        <v>201</v>
      </c>
      <c r="V11" s="68" t="s">
        <v>30</v>
      </c>
      <c r="W11" s="68" t="str">
        <f t="shared" si="0"/>
        <v>INN</v>
      </c>
      <c r="X11" s="68">
        <v>10</v>
      </c>
      <c r="Y11" s="68" t="s">
        <v>794</v>
      </c>
      <c r="Z11" s="68">
        <v>211</v>
      </c>
      <c r="AA11" s="68">
        <v>4</v>
      </c>
      <c r="AB11" s="68">
        <v>200</v>
      </c>
      <c r="AC11" s="68">
        <v>1</v>
      </c>
      <c r="AD11" s="68" t="s">
        <v>1126</v>
      </c>
      <c r="AE11" s="68">
        <v>10</v>
      </c>
      <c r="AG11" s="136" t="s">
        <v>1615</v>
      </c>
      <c r="AH11" s="136" t="s">
        <v>1613</v>
      </c>
      <c r="AI11" s="136" t="s">
        <v>1615</v>
      </c>
      <c r="AJ11" s="136" t="s">
        <v>1614</v>
      </c>
      <c r="AK11" s="136">
        <v>240</v>
      </c>
      <c r="AL11" s="136" t="s">
        <v>453</v>
      </c>
      <c r="AM11" s="136" t="str">
        <v>RAIN</v>
      </c>
      <c r="AN11" s="136">
        <v>251</v>
      </c>
      <c r="AO11" s="136" t="s">
        <v>798</v>
      </c>
      <c r="AP11" s="136">
        <v>241</v>
      </c>
      <c r="AQ11" s="136">
        <v>5</v>
      </c>
      <c r="AR11" s="136">
        <v>353</v>
      </c>
      <c r="AS11" s="136" t="s">
        <v>1615</v>
      </c>
      <c r="AT11" s="136" t="s">
        <v>1615</v>
      </c>
      <c r="AU11" s="136">
        <v>10</v>
      </c>
    </row>
    <row r="12" spans="1:47">
      <c r="A12" s="2" t="s">
        <v>524</v>
      </c>
      <c r="B12" s="2" t="s">
        <v>795</v>
      </c>
      <c r="C12" s="2" t="s">
        <v>1389</v>
      </c>
      <c r="D12" s="2" t="s">
        <v>31</v>
      </c>
      <c r="E12" s="2">
        <v>200</v>
      </c>
      <c r="F12" s="134" t="s">
        <v>32</v>
      </c>
      <c r="G12" s="134" t="s">
        <v>1403</v>
      </c>
      <c r="H12" s="2">
        <v>11</v>
      </c>
      <c r="I12" s="2" t="s">
        <v>796</v>
      </c>
      <c r="J12" s="2">
        <v>211</v>
      </c>
      <c r="K12" s="2">
        <v>4</v>
      </c>
      <c r="L12" s="2">
        <v>300</v>
      </c>
      <c r="M12" s="2">
        <v>1</v>
      </c>
      <c r="N12" s="2" t="s">
        <v>1126</v>
      </c>
      <c r="O12" s="2">
        <v>11</v>
      </c>
      <c r="Q12" s="68" t="s">
        <v>525</v>
      </c>
      <c r="R12" s="68" t="s">
        <v>795</v>
      </c>
      <c r="S12" s="68" t="s">
        <v>1389</v>
      </c>
      <c r="T12" s="68" t="s">
        <v>21</v>
      </c>
      <c r="U12" s="68">
        <v>201</v>
      </c>
      <c r="V12" s="68" t="s">
        <v>32</v>
      </c>
      <c r="W12" s="68" t="str">
        <f t="shared" si="0"/>
        <v>LIMB</v>
      </c>
      <c r="X12" s="68">
        <v>11</v>
      </c>
      <c r="Y12" s="68" t="s">
        <v>796</v>
      </c>
      <c r="Z12" s="68">
        <v>211</v>
      </c>
      <c r="AA12" s="68">
        <v>4</v>
      </c>
      <c r="AB12" s="68">
        <v>300</v>
      </c>
      <c r="AC12" s="68">
        <v>1</v>
      </c>
      <c r="AD12" s="68" t="s">
        <v>1126</v>
      </c>
      <c r="AE12" s="68">
        <v>11</v>
      </c>
    </row>
    <row r="13" spans="1:47">
      <c r="A13" s="2" t="s">
        <v>524</v>
      </c>
      <c r="B13" s="2" t="s">
        <v>797</v>
      </c>
      <c r="C13" s="2" t="s">
        <v>1389</v>
      </c>
      <c r="D13" s="2" t="s">
        <v>33</v>
      </c>
      <c r="E13" s="2">
        <v>200</v>
      </c>
      <c r="F13" s="134" t="s">
        <v>34</v>
      </c>
      <c r="G13" s="134" t="s">
        <v>1404</v>
      </c>
      <c r="H13" s="2">
        <v>12</v>
      </c>
      <c r="I13" s="2" t="s">
        <v>798</v>
      </c>
      <c r="J13" s="2">
        <v>211</v>
      </c>
      <c r="K13" s="2">
        <v>4</v>
      </c>
      <c r="L13" s="2">
        <v>300</v>
      </c>
      <c r="M13" s="2">
        <v>1</v>
      </c>
      <c r="N13" s="2" t="s">
        <v>1126</v>
      </c>
      <c r="O13" s="2">
        <v>12</v>
      </c>
      <c r="Q13" s="68" t="s">
        <v>525</v>
      </c>
      <c r="R13" s="68" t="s">
        <v>797</v>
      </c>
      <c r="S13" s="68" t="s">
        <v>1389</v>
      </c>
      <c r="T13" s="68" t="s">
        <v>24</v>
      </c>
      <c r="U13" s="68">
        <v>201</v>
      </c>
      <c r="V13" s="68" t="s">
        <v>34</v>
      </c>
      <c r="W13" s="68" t="str">
        <f t="shared" si="0"/>
        <v>MAN</v>
      </c>
      <c r="X13" s="68">
        <v>12</v>
      </c>
      <c r="Y13" s="68" t="s">
        <v>798</v>
      </c>
      <c r="Z13" s="68">
        <v>211</v>
      </c>
      <c r="AA13" s="68">
        <v>4</v>
      </c>
      <c r="AB13" s="68">
        <v>300</v>
      </c>
      <c r="AC13" s="68">
        <v>1</v>
      </c>
      <c r="AD13" s="68" t="s">
        <v>1126</v>
      </c>
      <c r="AE13" s="68">
        <v>12</v>
      </c>
    </row>
    <row r="14" spans="1:47">
      <c r="A14" s="2" t="s">
        <v>524</v>
      </c>
      <c r="B14" s="2" t="s">
        <v>799</v>
      </c>
      <c r="C14" s="2" t="s">
        <v>1389</v>
      </c>
      <c r="D14" s="2" t="s">
        <v>481</v>
      </c>
      <c r="E14" s="2">
        <v>200</v>
      </c>
      <c r="F14" s="134" t="s">
        <v>36</v>
      </c>
      <c r="G14" s="134" t="s">
        <v>1405</v>
      </c>
      <c r="H14" s="2">
        <v>13</v>
      </c>
      <c r="I14" s="2" t="s">
        <v>39</v>
      </c>
      <c r="J14" s="2">
        <v>211</v>
      </c>
      <c r="K14" s="2">
        <v>4</v>
      </c>
      <c r="L14" s="2">
        <v>200</v>
      </c>
      <c r="M14" s="2">
        <v>1</v>
      </c>
      <c r="N14" s="2" t="s">
        <v>1126</v>
      </c>
      <c r="O14" s="2">
        <v>13</v>
      </c>
      <c r="Q14" s="68" t="s">
        <v>525</v>
      </c>
      <c r="R14" s="68" t="s">
        <v>799</v>
      </c>
      <c r="S14" s="68" t="s">
        <v>1389</v>
      </c>
      <c r="T14" s="68" t="s">
        <v>6</v>
      </c>
      <c r="U14" s="68">
        <v>201</v>
      </c>
      <c r="V14" s="68" t="s">
        <v>36</v>
      </c>
      <c r="W14" s="68" t="str">
        <f t="shared" si="0"/>
        <v>MAST</v>
      </c>
      <c r="X14" s="68">
        <v>13</v>
      </c>
      <c r="Y14" s="68" t="s">
        <v>39</v>
      </c>
      <c r="Z14" s="68">
        <v>211</v>
      </c>
      <c r="AA14" s="68">
        <v>4</v>
      </c>
      <c r="AB14" s="68">
        <v>200</v>
      </c>
      <c r="AC14" s="68">
        <v>1</v>
      </c>
      <c r="AD14" s="68" t="s">
        <v>1126</v>
      </c>
      <c r="AE14" s="68">
        <v>13</v>
      </c>
    </row>
    <row r="15" spans="1:47">
      <c r="A15" s="2" t="s">
        <v>524</v>
      </c>
      <c r="B15" s="2" t="s">
        <v>800</v>
      </c>
      <c r="C15" s="2" t="s">
        <v>1389</v>
      </c>
      <c r="D15" s="2" t="s">
        <v>482</v>
      </c>
      <c r="E15" s="2">
        <v>200</v>
      </c>
      <c r="F15" s="134" t="s">
        <v>38</v>
      </c>
      <c r="G15" s="134" t="s">
        <v>1406</v>
      </c>
      <c r="H15" s="2">
        <v>14</v>
      </c>
      <c r="I15" s="2" t="s">
        <v>16</v>
      </c>
      <c r="J15" s="2">
        <v>211</v>
      </c>
      <c r="K15" s="2">
        <v>4</v>
      </c>
      <c r="L15" s="2">
        <v>100</v>
      </c>
      <c r="M15" s="2">
        <v>1</v>
      </c>
      <c r="N15" s="2" t="s">
        <v>1126</v>
      </c>
      <c r="O15" s="2">
        <v>14</v>
      </c>
      <c r="Q15" s="68" t="s">
        <v>525</v>
      </c>
      <c r="R15" s="68" t="s">
        <v>800</v>
      </c>
      <c r="S15" s="68" t="s">
        <v>1389</v>
      </c>
      <c r="T15" s="68" t="s">
        <v>94</v>
      </c>
      <c r="U15" s="68">
        <v>201</v>
      </c>
      <c r="V15" s="68" t="s">
        <v>38</v>
      </c>
      <c r="W15" s="68" t="str">
        <f t="shared" si="0"/>
        <v>MIST</v>
      </c>
      <c r="X15" s="68">
        <v>14</v>
      </c>
      <c r="Y15" s="68" t="s">
        <v>16</v>
      </c>
      <c r="Z15" s="68">
        <v>211</v>
      </c>
      <c r="AA15" s="68">
        <v>4</v>
      </c>
      <c r="AB15" s="68">
        <v>100</v>
      </c>
      <c r="AC15" s="68">
        <v>1</v>
      </c>
      <c r="AD15" s="68" t="s">
        <v>1126</v>
      </c>
      <c r="AE15" s="68">
        <v>14</v>
      </c>
    </row>
    <row r="16" spans="1:47">
      <c r="A16" s="2" t="s">
        <v>524</v>
      </c>
      <c r="B16" s="2" t="s">
        <v>801</v>
      </c>
      <c r="C16" s="2" t="s">
        <v>1389</v>
      </c>
      <c r="D16" s="2" t="s">
        <v>483</v>
      </c>
      <c r="E16" s="2">
        <v>200</v>
      </c>
      <c r="F16" s="134" t="s">
        <v>41</v>
      </c>
      <c r="G16" s="134" t="s">
        <v>1407</v>
      </c>
      <c r="H16" s="2">
        <v>15</v>
      </c>
      <c r="I16" s="2" t="s">
        <v>802</v>
      </c>
      <c r="J16" s="2">
        <v>211</v>
      </c>
      <c r="K16" s="2">
        <v>4</v>
      </c>
      <c r="L16" s="2">
        <v>500</v>
      </c>
      <c r="M16" s="2">
        <v>1</v>
      </c>
      <c r="N16" s="2" t="s">
        <v>1126</v>
      </c>
      <c r="O16" s="2">
        <v>15</v>
      </c>
      <c r="Q16" s="68" t="s">
        <v>525</v>
      </c>
      <c r="R16" s="68" t="s">
        <v>801</v>
      </c>
      <c r="S16" s="68" t="s">
        <v>1389</v>
      </c>
      <c r="T16" s="68" t="s">
        <v>485</v>
      </c>
      <c r="U16" s="68">
        <v>201</v>
      </c>
      <c r="V16" s="68" t="s">
        <v>41</v>
      </c>
      <c r="W16" s="68" t="str">
        <f t="shared" si="0"/>
        <v>PAST</v>
      </c>
      <c r="X16" s="68">
        <v>15</v>
      </c>
      <c r="Y16" s="68" t="s">
        <v>802</v>
      </c>
      <c r="Z16" s="68">
        <v>211</v>
      </c>
      <c r="AA16" s="68">
        <v>4</v>
      </c>
      <c r="AB16" s="68">
        <v>500</v>
      </c>
      <c r="AC16" s="68">
        <v>1</v>
      </c>
      <c r="AD16" s="68" t="s">
        <v>1126</v>
      </c>
      <c r="AE16" s="68">
        <v>15</v>
      </c>
    </row>
    <row r="17" spans="1:31">
      <c r="A17" s="2" t="s">
        <v>524</v>
      </c>
      <c r="B17" s="2" t="s">
        <v>803</v>
      </c>
      <c r="C17" s="2" t="s">
        <v>1389</v>
      </c>
      <c r="D17" s="2" t="s">
        <v>88</v>
      </c>
      <c r="E17" s="2">
        <v>200</v>
      </c>
      <c r="F17" s="134" t="s">
        <v>43</v>
      </c>
      <c r="G17" s="134" t="s">
        <v>1408</v>
      </c>
      <c r="H17" s="2">
        <v>16</v>
      </c>
      <c r="I17" s="2" t="s">
        <v>804</v>
      </c>
      <c r="J17" s="2">
        <v>211</v>
      </c>
      <c r="K17" s="2">
        <v>4</v>
      </c>
      <c r="L17" s="2">
        <v>100</v>
      </c>
      <c r="M17" s="2">
        <v>1</v>
      </c>
      <c r="N17" s="2" t="s">
        <v>1126</v>
      </c>
      <c r="O17" s="2">
        <v>16</v>
      </c>
      <c r="Q17" s="68" t="s">
        <v>525</v>
      </c>
      <c r="R17" s="68" t="s">
        <v>803</v>
      </c>
      <c r="S17" s="68" t="s">
        <v>1389</v>
      </c>
      <c r="T17" s="68" t="s">
        <v>27</v>
      </c>
      <c r="U17" s="68">
        <v>201</v>
      </c>
      <c r="V17" s="68" t="s">
        <v>43</v>
      </c>
      <c r="W17" s="68" t="str">
        <f t="shared" si="0"/>
        <v>PILL</v>
      </c>
      <c r="X17" s="68">
        <v>16</v>
      </c>
      <c r="Y17" s="68" t="s">
        <v>804</v>
      </c>
      <c r="Z17" s="68">
        <v>211</v>
      </c>
      <c r="AA17" s="68">
        <v>4</v>
      </c>
      <c r="AB17" s="68">
        <v>100</v>
      </c>
      <c r="AC17" s="68">
        <v>1</v>
      </c>
      <c r="AD17" s="68" t="s">
        <v>1126</v>
      </c>
      <c r="AE17" s="68">
        <v>16</v>
      </c>
    </row>
    <row r="18" spans="1:31">
      <c r="A18" s="2" t="s">
        <v>524</v>
      </c>
      <c r="B18" s="2" t="s">
        <v>805</v>
      </c>
      <c r="C18" s="2" t="s">
        <v>1389</v>
      </c>
      <c r="D18" s="2" t="s">
        <v>83</v>
      </c>
      <c r="E18" s="2">
        <v>200</v>
      </c>
      <c r="F18" s="134" t="s">
        <v>45</v>
      </c>
      <c r="G18" s="134" t="s">
        <v>1409</v>
      </c>
      <c r="H18" s="2">
        <v>17</v>
      </c>
      <c r="I18" s="2" t="s">
        <v>806</v>
      </c>
      <c r="J18" s="2">
        <v>212</v>
      </c>
      <c r="K18" s="2">
        <v>4</v>
      </c>
      <c r="L18" s="2">
        <v>500</v>
      </c>
      <c r="M18" s="2">
        <v>1</v>
      </c>
      <c r="N18" s="2" t="s">
        <v>1126</v>
      </c>
      <c r="O18" s="2">
        <v>17</v>
      </c>
      <c r="Q18" s="68" t="s">
        <v>525</v>
      </c>
      <c r="R18" s="68" t="s">
        <v>805</v>
      </c>
      <c r="S18" s="68" t="s">
        <v>1389</v>
      </c>
      <c r="T18" s="68" t="s">
        <v>486</v>
      </c>
      <c r="U18" s="68">
        <v>201</v>
      </c>
      <c r="V18" s="68" t="s">
        <v>45</v>
      </c>
      <c r="W18" s="68" t="str">
        <f t="shared" si="0"/>
        <v>POND</v>
      </c>
      <c r="X18" s="68">
        <v>17</v>
      </c>
      <c r="Y18" s="68" t="s">
        <v>806</v>
      </c>
      <c r="Z18" s="68">
        <v>212</v>
      </c>
      <c r="AA18" s="68">
        <v>4</v>
      </c>
      <c r="AB18" s="68">
        <v>500</v>
      </c>
      <c r="AC18" s="68">
        <v>1</v>
      </c>
      <c r="AD18" s="68" t="s">
        <v>1126</v>
      </c>
      <c r="AE18" s="68">
        <v>17</v>
      </c>
    </row>
    <row r="19" spans="1:31">
      <c r="A19" s="2" t="s">
        <v>524</v>
      </c>
      <c r="B19" s="2" t="s">
        <v>807</v>
      </c>
      <c r="C19" s="2" t="s">
        <v>1389</v>
      </c>
      <c r="D19" s="2" t="s">
        <v>47</v>
      </c>
      <c r="E19" s="2">
        <v>200</v>
      </c>
      <c r="F19" s="134" t="s">
        <v>48</v>
      </c>
      <c r="G19" s="134" t="s">
        <v>1410</v>
      </c>
      <c r="H19" s="2">
        <v>18</v>
      </c>
      <c r="I19" s="2" t="s">
        <v>360</v>
      </c>
      <c r="J19" s="2">
        <v>212</v>
      </c>
      <c r="K19" s="2">
        <v>4</v>
      </c>
      <c r="L19" s="2">
        <v>300</v>
      </c>
      <c r="M19" s="2">
        <v>1</v>
      </c>
      <c r="N19" s="2" t="s">
        <v>1126</v>
      </c>
      <c r="O19" s="2">
        <v>18</v>
      </c>
      <c r="Q19" s="68" t="s">
        <v>525</v>
      </c>
      <c r="R19" s="68" t="s">
        <v>807</v>
      </c>
      <c r="S19" s="68" t="s">
        <v>1389</v>
      </c>
      <c r="T19" s="68" t="s">
        <v>29</v>
      </c>
      <c r="U19" s="68">
        <v>201</v>
      </c>
      <c r="V19" s="68" t="s">
        <v>48</v>
      </c>
      <c r="W19" s="68" t="str">
        <f t="shared" si="0"/>
        <v>QUEST</v>
      </c>
      <c r="X19" s="68">
        <v>18</v>
      </c>
      <c r="Y19" s="68" t="s">
        <v>360</v>
      </c>
      <c r="Z19" s="68">
        <v>212</v>
      </c>
      <c r="AA19" s="68">
        <v>4</v>
      </c>
      <c r="AB19" s="68">
        <v>300</v>
      </c>
      <c r="AC19" s="68">
        <v>1</v>
      </c>
      <c r="AD19" s="68" t="s">
        <v>1126</v>
      </c>
      <c r="AE19" s="68">
        <v>18</v>
      </c>
    </row>
    <row r="20" spans="1:31">
      <c r="A20" s="2" t="s">
        <v>524</v>
      </c>
      <c r="B20" s="2" t="s">
        <v>808</v>
      </c>
      <c r="C20" s="2" t="s">
        <v>1389</v>
      </c>
      <c r="D20" s="2" t="s">
        <v>75</v>
      </c>
      <c r="E20" s="2">
        <v>200</v>
      </c>
      <c r="F20" s="134" t="s">
        <v>51</v>
      </c>
      <c r="G20" s="134" t="s">
        <v>1411</v>
      </c>
      <c r="H20" s="2">
        <v>19</v>
      </c>
      <c r="I20" s="2" t="s">
        <v>360</v>
      </c>
      <c r="J20" s="2">
        <v>212</v>
      </c>
      <c r="K20" s="2">
        <v>4</v>
      </c>
      <c r="L20" s="2">
        <v>100</v>
      </c>
      <c r="M20" s="2">
        <v>1</v>
      </c>
      <c r="N20" s="2" t="s">
        <v>1126</v>
      </c>
      <c r="O20" s="2">
        <v>19</v>
      </c>
      <c r="Q20" s="68" t="s">
        <v>525</v>
      </c>
      <c r="R20" s="68" t="s">
        <v>808</v>
      </c>
      <c r="S20" s="68" t="s">
        <v>1389</v>
      </c>
      <c r="T20" s="68" t="s">
        <v>475</v>
      </c>
      <c r="U20" s="68">
        <v>201</v>
      </c>
      <c r="V20" s="68" t="s">
        <v>51</v>
      </c>
      <c r="W20" s="68" t="str">
        <f t="shared" si="0"/>
        <v>REND</v>
      </c>
      <c r="X20" s="68">
        <v>19</v>
      </c>
      <c r="Y20" s="68" t="s">
        <v>360</v>
      </c>
      <c r="Z20" s="68">
        <v>212</v>
      </c>
      <c r="AA20" s="68">
        <v>4</v>
      </c>
      <c r="AB20" s="68">
        <v>100</v>
      </c>
      <c r="AC20" s="68">
        <v>1</v>
      </c>
      <c r="AD20" s="68" t="s">
        <v>1126</v>
      </c>
      <c r="AE20" s="68">
        <v>19</v>
      </c>
    </row>
    <row r="21" spans="1:31">
      <c r="A21" s="2" t="s">
        <v>524</v>
      </c>
      <c r="B21" s="2" t="s">
        <v>809</v>
      </c>
      <c r="C21" s="2" t="s">
        <v>1389</v>
      </c>
      <c r="D21" s="2" t="s">
        <v>94</v>
      </c>
      <c r="E21" s="2">
        <v>200</v>
      </c>
      <c r="F21" s="134" t="s">
        <v>54</v>
      </c>
      <c r="G21" s="134" t="s">
        <v>1412</v>
      </c>
      <c r="H21" s="2">
        <v>20</v>
      </c>
      <c r="I21" s="2" t="s">
        <v>810</v>
      </c>
      <c r="J21" s="2">
        <v>212</v>
      </c>
      <c r="K21" s="2">
        <v>4</v>
      </c>
      <c r="L21" s="2">
        <v>100</v>
      </c>
      <c r="M21" s="2">
        <v>1</v>
      </c>
      <c r="N21" s="2" t="s">
        <v>1126</v>
      </c>
      <c r="O21" s="2">
        <v>20</v>
      </c>
      <c r="Q21" s="68" t="s">
        <v>525</v>
      </c>
      <c r="R21" s="68" t="s">
        <v>809</v>
      </c>
      <c r="S21" s="68" t="s">
        <v>1389</v>
      </c>
      <c r="T21" s="68" t="s">
        <v>104</v>
      </c>
      <c r="U21" s="68">
        <v>201</v>
      </c>
      <c r="V21" s="68" t="s">
        <v>54</v>
      </c>
      <c r="W21" s="68" t="str">
        <f t="shared" si="0"/>
        <v>SAND</v>
      </c>
      <c r="X21" s="68">
        <v>20</v>
      </c>
      <c r="Y21" s="68" t="s">
        <v>810</v>
      </c>
      <c r="Z21" s="68">
        <v>212</v>
      </c>
      <c r="AA21" s="68">
        <v>4</v>
      </c>
      <c r="AB21" s="68">
        <v>100</v>
      </c>
      <c r="AC21" s="68">
        <v>1</v>
      </c>
      <c r="AD21" s="68" t="s">
        <v>1126</v>
      </c>
      <c r="AE21" s="68">
        <v>20</v>
      </c>
    </row>
    <row r="22" spans="1:31">
      <c r="A22" s="2" t="s">
        <v>524</v>
      </c>
      <c r="B22" s="2" t="s">
        <v>811</v>
      </c>
      <c r="C22" s="2" t="s">
        <v>1389</v>
      </c>
      <c r="D22" s="2" t="s">
        <v>485</v>
      </c>
      <c r="E22" s="2">
        <v>200</v>
      </c>
      <c r="F22" s="134" t="s">
        <v>57</v>
      </c>
      <c r="G22" s="134" t="s">
        <v>1413</v>
      </c>
      <c r="H22" s="2">
        <v>21</v>
      </c>
      <c r="I22" s="2" t="s">
        <v>16</v>
      </c>
      <c r="J22" s="2">
        <v>212</v>
      </c>
      <c r="K22" s="2">
        <v>4</v>
      </c>
      <c r="L22" s="2">
        <v>200</v>
      </c>
      <c r="M22" s="2">
        <v>1</v>
      </c>
      <c r="N22" s="2" t="s">
        <v>1126</v>
      </c>
      <c r="O22" s="2">
        <v>21</v>
      </c>
      <c r="Q22" s="68" t="s">
        <v>525</v>
      </c>
      <c r="R22" s="68" t="s">
        <v>811</v>
      </c>
      <c r="S22" s="68" t="s">
        <v>1389</v>
      </c>
      <c r="T22" s="68" t="s">
        <v>18</v>
      </c>
      <c r="U22" s="68">
        <v>201</v>
      </c>
      <c r="V22" s="68" t="s">
        <v>57</v>
      </c>
      <c r="W22" s="68" t="str">
        <f t="shared" si="0"/>
        <v>TACT</v>
      </c>
      <c r="X22" s="68">
        <v>21</v>
      </c>
      <c r="Y22" s="68" t="s">
        <v>16</v>
      </c>
      <c r="Z22" s="68">
        <v>212</v>
      </c>
      <c r="AA22" s="68">
        <v>4</v>
      </c>
      <c r="AB22" s="68">
        <v>200</v>
      </c>
      <c r="AC22" s="68">
        <v>1</v>
      </c>
      <c r="AD22" s="68" t="s">
        <v>1126</v>
      </c>
      <c r="AE22" s="68">
        <v>21</v>
      </c>
    </row>
    <row r="23" spans="1:31">
      <c r="A23" s="2" t="s">
        <v>524</v>
      </c>
      <c r="B23" s="2" t="s">
        <v>812</v>
      </c>
      <c r="C23" s="2" t="s">
        <v>1389</v>
      </c>
      <c r="D23" s="2" t="s">
        <v>59</v>
      </c>
      <c r="E23" s="2">
        <v>200</v>
      </c>
      <c r="F23" s="134" t="s">
        <v>60</v>
      </c>
      <c r="G23" s="134" t="s">
        <v>1414</v>
      </c>
      <c r="H23" s="2">
        <v>22</v>
      </c>
      <c r="I23" s="2" t="s">
        <v>787</v>
      </c>
      <c r="J23" s="2">
        <v>212</v>
      </c>
      <c r="K23" s="2">
        <v>4</v>
      </c>
      <c r="L23" s="2">
        <v>500</v>
      </c>
      <c r="M23" s="2">
        <v>1</v>
      </c>
      <c r="N23" s="2" t="s">
        <v>1126</v>
      </c>
      <c r="O23" s="2">
        <v>22</v>
      </c>
      <c r="Q23" s="68" t="s">
        <v>525</v>
      </c>
      <c r="R23" s="68" t="s">
        <v>812</v>
      </c>
      <c r="S23" s="68" t="s">
        <v>1389</v>
      </c>
      <c r="T23" s="68" t="s">
        <v>33</v>
      </c>
      <c r="U23" s="68">
        <v>201</v>
      </c>
      <c r="V23" s="68" t="s">
        <v>60</v>
      </c>
      <c r="W23" s="68" t="str">
        <f t="shared" si="0"/>
        <v>TEN</v>
      </c>
      <c r="X23" s="68">
        <v>22</v>
      </c>
      <c r="Y23" s="68" t="s">
        <v>787</v>
      </c>
      <c r="Z23" s="68">
        <v>212</v>
      </c>
      <c r="AA23" s="68">
        <v>4</v>
      </c>
      <c r="AB23" s="68">
        <v>500</v>
      </c>
      <c r="AC23" s="68">
        <v>1</v>
      </c>
      <c r="AD23" s="68" t="s">
        <v>1126</v>
      </c>
      <c r="AE23" s="68">
        <v>22</v>
      </c>
    </row>
    <row r="24" spans="1:31">
      <c r="A24" s="2" t="s">
        <v>524</v>
      </c>
      <c r="B24" s="2" t="s">
        <v>813</v>
      </c>
      <c r="C24" s="2" t="s">
        <v>1389</v>
      </c>
      <c r="D24" s="2" t="s">
        <v>486</v>
      </c>
      <c r="E24" s="2">
        <v>200</v>
      </c>
      <c r="F24" s="134" t="s">
        <v>63</v>
      </c>
      <c r="G24" s="134" t="s">
        <v>1415</v>
      </c>
      <c r="H24" s="2">
        <v>23</v>
      </c>
      <c r="I24" s="2" t="s">
        <v>794</v>
      </c>
      <c r="J24" s="2">
        <v>212</v>
      </c>
      <c r="K24" s="2">
        <v>4</v>
      </c>
      <c r="L24" s="2">
        <v>500</v>
      </c>
      <c r="M24" s="2">
        <v>1</v>
      </c>
      <c r="N24" s="2" t="s">
        <v>1126</v>
      </c>
      <c r="O24" s="2">
        <v>23</v>
      </c>
      <c r="Q24" s="68" t="s">
        <v>525</v>
      </c>
      <c r="R24" s="68" t="s">
        <v>813</v>
      </c>
      <c r="S24" s="68" t="s">
        <v>1389</v>
      </c>
      <c r="T24" s="68" t="s">
        <v>483</v>
      </c>
      <c r="U24" s="68">
        <v>201</v>
      </c>
      <c r="V24" s="68" t="s">
        <v>63</v>
      </c>
      <c r="W24" s="68" t="str">
        <f t="shared" si="0"/>
        <v>TRACT</v>
      </c>
      <c r="X24" s="68">
        <v>23</v>
      </c>
      <c r="Y24" s="68" t="s">
        <v>794</v>
      </c>
      <c r="Z24" s="68">
        <v>212</v>
      </c>
      <c r="AA24" s="68">
        <v>4</v>
      </c>
      <c r="AB24" s="68">
        <v>500</v>
      </c>
      <c r="AC24" s="68">
        <v>1</v>
      </c>
      <c r="AD24" s="68" t="s">
        <v>1126</v>
      </c>
      <c r="AE24" s="68">
        <v>23</v>
      </c>
    </row>
    <row r="25" spans="1:31">
      <c r="A25" s="2" t="s">
        <v>524</v>
      </c>
      <c r="B25" s="2" t="s">
        <v>814</v>
      </c>
      <c r="C25" s="2" t="s">
        <v>1389</v>
      </c>
      <c r="D25" s="2" t="s">
        <v>104</v>
      </c>
      <c r="E25" s="2">
        <v>200</v>
      </c>
      <c r="F25" s="134" t="s">
        <v>66</v>
      </c>
      <c r="G25" s="134" t="s">
        <v>1416</v>
      </c>
      <c r="H25" s="2">
        <v>24</v>
      </c>
      <c r="I25" s="2" t="s">
        <v>790</v>
      </c>
      <c r="J25" s="2">
        <v>212</v>
      </c>
      <c r="K25" s="2">
        <v>4</v>
      </c>
      <c r="L25" s="2">
        <v>100</v>
      </c>
      <c r="M25" s="2">
        <v>1</v>
      </c>
      <c r="N25" s="2" t="s">
        <v>1126</v>
      </c>
      <c r="O25" s="2">
        <v>24</v>
      </c>
      <c r="Q25" s="68" t="s">
        <v>525</v>
      </c>
      <c r="R25" s="68" t="s">
        <v>814</v>
      </c>
      <c r="S25" s="68" t="s">
        <v>1389</v>
      </c>
      <c r="T25" s="68" t="s">
        <v>481</v>
      </c>
      <c r="U25" s="68">
        <v>201</v>
      </c>
      <c r="V25" s="68" t="s">
        <v>66</v>
      </c>
      <c r="W25" s="68" t="str">
        <f t="shared" si="0"/>
        <v>TREAT</v>
      </c>
      <c r="X25" s="68">
        <v>24</v>
      </c>
      <c r="Y25" s="68" t="s">
        <v>790</v>
      </c>
      <c r="Z25" s="68">
        <v>212</v>
      </c>
      <c r="AA25" s="68">
        <v>4</v>
      </c>
      <c r="AB25" s="68">
        <v>100</v>
      </c>
      <c r="AC25" s="68">
        <v>1</v>
      </c>
      <c r="AD25" s="68" t="s">
        <v>1126</v>
      </c>
      <c r="AE25" s="68">
        <v>24</v>
      </c>
    </row>
    <row r="26" spans="1:31">
      <c r="A26" s="2" t="s">
        <v>524</v>
      </c>
      <c r="B26" s="2" t="s">
        <v>853</v>
      </c>
      <c r="C26" s="2" t="s">
        <v>1390</v>
      </c>
      <c r="D26" s="2" t="s">
        <v>211</v>
      </c>
      <c r="E26" s="2">
        <v>200</v>
      </c>
      <c r="F26" s="134" t="s">
        <v>119</v>
      </c>
      <c r="G26" s="134" t="s">
        <v>1417</v>
      </c>
      <c r="H26" s="2">
        <v>51</v>
      </c>
      <c r="I26" s="2" t="s">
        <v>854</v>
      </c>
      <c r="J26" s="2">
        <v>210</v>
      </c>
      <c r="K26" s="2">
        <v>5</v>
      </c>
      <c r="L26" s="2">
        <v>400</v>
      </c>
      <c r="M26" s="2">
        <v>1</v>
      </c>
      <c r="N26" s="2" t="s">
        <v>1126</v>
      </c>
      <c r="O26" s="2">
        <v>49</v>
      </c>
      <c r="Q26" s="68" t="s">
        <v>525</v>
      </c>
      <c r="R26" s="68" t="s">
        <v>853</v>
      </c>
      <c r="S26" s="68" t="s">
        <v>1390</v>
      </c>
      <c r="T26" s="68" t="s">
        <v>139</v>
      </c>
      <c r="U26" s="68">
        <v>201</v>
      </c>
      <c r="V26" s="68" t="s">
        <v>119</v>
      </c>
      <c r="W26" s="68" t="str">
        <f t="shared" si="0"/>
        <v>BOTH</v>
      </c>
      <c r="X26" s="68">
        <v>51</v>
      </c>
      <c r="Y26" s="68" t="s">
        <v>854</v>
      </c>
      <c r="Z26" s="68">
        <v>210</v>
      </c>
      <c r="AA26" s="68">
        <v>5</v>
      </c>
      <c r="AB26" s="68">
        <v>400</v>
      </c>
      <c r="AC26" s="68">
        <v>1</v>
      </c>
      <c r="AD26" s="68" t="s">
        <v>1126</v>
      </c>
      <c r="AE26" s="68">
        <v>49</v>
      </c>
    </row>
    <row r="27" spans="1:31">
      <c r="A27" s="2" t="s">
        <v>524</v>
      </c>
      <c r="B27" s="2" t="s">
        <v>855</v>
      </c>
      <c r="C27" s="2" t="s">
        <v>1390</v>
      </c>
      <c r="D27" s="2" t="s">
        <v>121</v>
      </c>
      <c r="E27" s="2">
        <v>200</v>
      </c>
      <c r="F27" s="134" t="s">
        <v>122</v>
      </c>
      <c r="G27" s="134" t="s">
        <v>1418</v>
      </c>
      <c r="H27" s="2">
        <v>52</v>
      </c>
      <c r="I27" s="2" t="s">
        <v>856</v>
      </c>
      <c r="J27" s="2">
        <v>210</v>
      </c>
      <c r="K27" s="2">
        <v>5</v>
      </c>
      <c r="L27" s="2">
        <v>200</v>
      </c>
      <c r="M27" s="2">
        <v>1</v>
      </c>
      <c r="N27" s="2" t="s">
        <v>1126</v>
      </c>
      <c r="O27" s="2">
        <v>50</v>
      </c>
      <c r="Q27" s="68" t="s">
        <v>525</v>
      </c>
      <c r="R27" s="68" t="s">
        <v>855</v>
      </c>
      <c r="S27" s="68" t="s">
        <v>1390</v>
      </c>
      <c r="T27" s="68" t="s">
        <v>490</v>
      </c>
      <c r="U27" s="68">
        <v>201</v>
      </c>
      <c r="V27" s="68" t="s">
        <v>122</v>
      </c>
      <c r="W27" s="68" t="str">
        <f t="shared" si="0"/>
        <v>CAP</v>
      </c>
      <c r="X27" s="68">
        <v>52</v>
      </c>
      <c r="Y27" s="68" t="s">
        <v>856</v>
      </c>
      <c r="Z27" s="68">
        <v>210</v>
      </c>
      <c r="AA27" s="68">
        <v>5</v>
      </c>
      <c r="AB27" s="68">
        <v>200</v>
      </c>
      <c r="AC27" s="68">
        <v>1</v>
      </c>
      <c r="AD27" s="68" t="s">
        <v>1126</v>
      </c>
      <c r="AE27" s="68">
        <v>50</v>
      </c>
    </row>
    <row r="28" spans="1:31">
      <c r="A28" s="2" t="s">
        <v>524</v>
      </c>
      <c r="B28" s="2" t="s">
        <v>857</v>
      </c>
      <c r="C28" s="2" t="s">
        <v>1390</v>
      </c>
      <c r="D28" s="2" t="s">
        <v>206</v>
      </c>
      <c r="E28" s="2">
        <v>200</v>
      </c>
      <c r="F28" s="134" t="s">
        <v>125</v>
      </c>
      <c r="G28" s="134" t="s">
        <v>1419</v>
      </c>
      <c r="H28" s="2">
        <v>53</v>
      </c>
      <c r="I28" s="2" t="s">
        <v>858</v>
      </c>
      <c r="J28" s="2">
        <v>210</v>
      </c>
      <c r="K28" s="2">
        <v>5</v>
      </c>
      <c r="L28" s="2">
        <v>400</v>
      </c>
      <c r="M28" s="2">
        <v>1</v>
      </c>
      <c r="N28" s="2" t="s">
        <v>1126</v>
      </c>
      <c r="O28" s="2">
        <v>51</v>
      </c>
      <c r="Q28" s="68" t="s">
        <v>525</v>
      </c>
      <c r="R28" s="68" t="s">
        <v>857</v>
      </c>
      <c r="S28" s="68" t="s">
        <v>1390</v>
      </c>
      <c r="T28" s="68" t="s">
        <v>191</v>
      </c>
      <c r="U28" s="68">
        <v>201</v>
      </c>
      <c r="V28" s="68" t="s">
        <v>125</v>
      </c>
      <c r="W28" s="68" t="str">
        <f t="shared" si="0"/>
        <v>COMB</v>
      </c>
      <c r="X28" s="68">
        <v>53</v>
      </c>
      <c r="Y28" s="68" t="s">
        <v>858</v>
      </c>
      <c r="Z28" s="68">
        <v>210</v>
      </c>
      <c r="AA28" s="68">
        <v>5</v>
      </c>
      <c r="AB28" s="68">
        <v>400</v>
      </c>
      <c r="AC28" s="68">
        <v>1</v>
      </c>
      <c r="AD28" s="68" t="s">
        <v>1126</v>
      </c>
      <c r="AE28" s="68">
        <v>51</v>
      </c>
    </row>
    <row r="29" spans="1:31">
      <c r="A29" s="2" t="s">
        <v>524</v>
      </c>
      <c r="B29" s="2" t="s">
        <v>859</v>
      </c>
      <c r="C29" s="2" t="s">
        <v>1390</v>
      </c>
      <c r="D29" s="2" t="s">
        <v>127</v>
      </c>
      <c r="E29" s="2">
        <v>200</v>
      </c>
      <c r="F29" s="134" t="s">
        <v>128</v>
      </c>
      <c r="G29" s="134" t="s">
        <v>1420</v>
      </c>
      <c r="H29" s="2">
        <v>54</v>
      </c>
      <c r="I29" s="2" t="s">
        <v>860</v>
      </c>
      <c r="J29" s="2">
        <v>210</v>
      </c>
      <c r="K29" s="2">
        <v>5</v>
      </c>
      <c r="L29" s="2">
        <v>200</v>
      </c>
      <c r="M29" s="2">
        <v>1</v>
      </c>
      <c r="N29" s="2" t="s">
        <v>1126</v>
      </c>
      <c r="O29" s="2">
        <v>52</v>
      </c>
      <c r="Q29" s="68" t="s">
        <v>525</v>
      </c>
      <c r="R29" s="68" t="s">
        <v>859</v>
      </c>
      <c r="S29" s="68" t="s">
        <v>1390</v>
      </c>
      <c r="T29" s="68" t="s">
        <v>144</v>
      </c>
      <c r="U29" s="68">
        <v>201</v>
      </c>
      <c r="V29" s="68" t="s">
        <v>128</v>
      </c>
      <c r="W29" s="68" t="str">
        <f t="shared" si="0"/>
        <v>COURT</v>
      </c>
      <c r="X29" s="68">
        <v>54</v>
      </c>
      <c r="Y29" s="68" t="s">
        <v>860</v>
      </c>
      <c r="Z29" s="68">
        <v>210</v>
      </c>
      <c r="AA29" s="68">
        <v>5</v>
      </c>
      <c r="AB29" s="68">
        <v>200</v>
      </c>
      <c r="AC29" s="68">
        <v>1</v>
      </c>
      <c r="AD29" s="68" t="s">
        <v>1126</v>
      </c>
      <c r="AE29" s="68">
        <v>52</v>
      </c>
    </row>
    <row r="30" spans="1:31">
      <c r="A30" s="2" t="s">
        <v>524</v>
      </c>
      <c r="B30" s="2" t="s">
        <v>861</v>
      </c>
      <c r="C30" s="2" t="s">
        <v>1390</v>
      </c>
      <c r="D30" s="2" t="s">
        <v>223</v>
      </c>
      <c r="E30" s="2">
        <v>200</v>
      </c>
      <c r="F30" s="134" t="s">
        <v>131</v>
      </c>
      <c r="G30" s="134" t="s">
        <v>1421</v>
      </c>
      <c r="H30" s="2">
        <v>55</v>
      </c>
      <c r="I30" s="2" t="s">
        <v>804</v>
      </c>
      <c r="J30" s="2">
        <v>210</v>
      </c>
      <c r="K30" s="2">
        <v>5</v>
      </c>
      <c r="L30" s="2">
        <v>500</v>
      </c>
      <c r="M30" s="2">
        <v>1</v>
      </c>
      <c r="N30" s="2" t="s">
        <v>1126</v>
      </c>
      <c r="O30" s="2">
        <v>53</v>
      </c>
      <c r="Q30" s="68" t="s">
        <v>525</v>
      </c>
      <c r="R30" s="68" t="s">
        <v>861</v>
      </c>
      <c r="S30" s="68" t="s">
        <v>1390</v>
      </c>
      <c r="T30" s="68" t="s">
        <v>121</v>
      </c>
      <c r="U30" s="68">
        <v>201</v>
      </c>
      <c r="V30" s="68" t="s">
        <v>131</v>
      </c>
      <c r="W30" s="68" t="str">
        <f t="shared" si="0"/>
        <v>FALL</v>
      </c>
      <c r="X30" s="68">
        <v>55</v>
      </c>
      <c r="Y30" s="68" t="s">
        <v>804</v>
      </c>
      <c r="Z30" s="68">
        <v>210</v>
      </c>
      <c r="AA30" s="68">
        <v>5</v>
      </c>
      <c r="AB30" s="68">
        <v>500</v>
      </c>
      <c r="AC30" s="68">
        <v>1</v>
      </c>
      <c r="AD30" s="68" t="s">
        <v>1126</v>
      </c>
      <c r="AE30" s="68">
        <v>53</v>
      </c>
    </row>
    <row r="31" spans="1:31">
      <c r="A31" s="2" t="s">
        <v>524</v>
      </c>
      <c r="B31" s="2" t="s">
        <v>862</v>
      </c>
      <c r="C31" s="2" t="s">
        <v>1390</v>
      </c>
      <c r="D31" s="2" t="s">
        <v>133</v>
      </c>
      <c r="E31" s="2">
        <v>200</v>
      </c>
      <c r="F31" s="134" t="s">
        <v>134</v>
      </c>
      <c r="G31" s="134" t="s">
        <v>1422</v>
      </c>
      <c r="H31" s="2">
        <v>56</v>
      </c>
      <c r="I31" s="2" t="s">
        <v>819</v>
      </c>
      <c r="J31" s="2">
        <v>210</v>
      </c>
      <c r="K31" s="2">
        <v>5</v>
      </c>
      <c r="L31" s="2">
        <v>300</v>
      </c>
      <c r="M31" s="2">
        <v>1</v>
      </c>
      <c r="N31" s="2" t="s">
        <v>1126</v>
      </c>
      <c r="O31" s="2">
        <v>54</v>
      </c>
      <c r="Q31" s="68" t="s">
        <v>525</v>
      </c>
      <c r="R31" s="68" t="s">
        <v>862</v>
      </c>
      <c r="S31" s="68" t="s">
        <v>1390</v>
      </c>
      <c r="T31" s="68" t="s">
        <v>199</v>
      </c>
      <c r="U31" s="68">
        <v>201</v>
      </c>
      <c r="V31" s="68" t="s">
        <v>134</v>
      </c>
      <c r="W31" s="68" t="str">
        <f t="shared" si="0"/>
        <v>FLOUR</v>
      </c>
      <c r="X31" s="68">
        <v>56</v>
      </c>
      <c r="Y31" s="68" t="s">
        <v>819</v>
      </c>
      <c r="Z31" s="68">
        <v>210</v>
      </c>
      <c r="AA31" s="68">
        <v>5</v>
      </c>
      <c r="AB31" s="68">
        <v>300</v>
      </c>
      <c r="AC31" s="68">
        <v>1</v>
      </c>
      <c r="AD31" s="68" t="s">
        <v>1126</v>
      </c>
      <c r="AE31" s="68">
        <v>54</v>
      </c>
    </row>
    <row r="32" spans="1:31">
      <c r="A32" s="2" t="s">
        <v>524</v>
      </c>
      <c r="B32" s="2" t="s">
        <v>863</v>
      </c>
      <c r="C32" s="2" t="s">
        <v>1390</v>
      </c>
      <c r="D32" s="2" t="s">
        <v>490</v>
      </c>
      <c r="E32" s="2">
        <v>200</v>
      </c>
      <c r="F32" s="134" t="s">
        <v>137</v>
      </c>
      <c r="G32" s="134" t="s">
        <v>1423</v>
      </c>
      <c r="H32" s="2">
        <v>57</v>
      </c>
      <c r="I32" s="2" t="s">
        <v>864</v>
      </c>
      <c r="J32" s="2">
        <v>210</v>
      </c>
      <c r="K32" s="2">
        <v>5</v>
      </c>
      <c r="L32" s="2">
        <v>300</v>
      </c>
      <c r="M32" s="2">
        <v>1</v>
      </c>
      <c r="N32" s="2" t="s">
        <v>1126</v>
      </c>
      <c r="O32" s="2">
        <v>55</v>
      </c>
      <c r="Q32" s="68" t="s">
        <v>525</v>
      </c>
      <c r="R32" s="68" t="s">
        <v>863</v>
      </c>
      <c r="S32" s="68" t="s">
        <v>1390</v>
      </c>
      <c r="T32" s="68" t="s">
        <v>151</v>
      </c>
      <c r="U32" s="68">
        <v>201</v>
      </c>
      <c r="V32" s="68" t="s">
        <v>137</v>
      </c>
      <c r="W32" s="68" t="str">
        <f t="shared" si="0"/>
        <v>FUR</v>
      </c>
      <c r="X32" s="68">
        <v>57</v>
      </c>
      <c r="Y32" s="68" t="s">
        <v>864</v>
      </c>
      <c r="Z32" s="68">
        <v>210</v>
      </c>
      <c r="AA32" s="68">
        <v>5</v>
      </c>
      <c r="AB32" s="68">
        <v>300</v>
      </c>
      <c r="AC32" s="68">
        <v>1</v>
      </c>
      <c r="AD32" s="68" t="s">
        <v>1126</v>
      </c>
      <c r="AE32" s="68">
        <v>55</v>
      </c>
    </row>
    <row r="33" spans="1:31">
      <c r="A33" s="2" t="s">
        <v>524</v>
      </c>
      <c r="B33" s="2" t="s">
        <v>865</v>
      </c>
      <c r="C33" s="2" t="s">
        <v>1390</v>
      </c>
      <c r="D33" s="2" t="s">
        <v>139</v>
      </c>
      <c r="E33" s="2">
        <v>200</v>
      </c>
      <c r="F33" s="134" t="s">
        <v>140</v>
      </c>
      <c r="G33" s="134" t="s">
        <v>1424</v>
      </c>
      <c r="H33" s="2">
        <v>58</v>
      </c>
      <c r="I33" s="2" t="s">
        <v>866</v>
      </c>
      <c r="J33" s="2">
        <v>210</v>
      </c>
      <c r="K33" s="2">
        <v>5</v>
      </c>
      <c r="L33" s="2">
        <v>500</v>
      </c>
      <c r="M33" s="2">
        <v>1</v>
      </c>
      <c r="N33" s="2" t="s">
        <v>1126</v>
      </c>
      <c r="O33" s="2">
        <v>56</v>
      </c>
      <c r="Q33" s="68" t="s">
        <v>525</v>
      </c>
      <c r="R33" s="68" t="s">
        <v>865</v>
      </c>
      <c r="S33" s="68" t="s">
        <v>1390</v>
      </c>
      <c r="T33" s="68" t="s">
        <v>168</v>
      </c>
      <c r="U33" s="68">
        <v>201</v>
      </c>
      <c r="V33" s="68" t="s">
        <v>140</v>
      </c>
      <c r="W33" s="68" t="str">
        <f t="shared" si="0"/>
        <v>GLOB</v>
      </c>
      <c r="X33" s="68">
        <v>58</v>
      </c>
      <c r="Y33" s="68" t="s">
        <v>866</v>
      </c>
      <c r="Z33" s="68">
        <v>210</v>
      </c>
      <c r="AA33" s="68">
        <v>5</v>
      </c>
      <c r="AB33" s="68">
        <v>500</v>
      </c>
      <c r="AC33" s="68">
        <v>1</v>
      </c>
      <c r="AD33" s="68" t="s">
        <v>1126</v>
      </c>
      <c r="AE33" s="68">
        <v>56</v>
      </c>
    </row>
    <row r="34" spans="1:31">
      <c r="A34" s="2" t="s">
        <v>524</v>
      </c>
      <c r="B34" s="2" t="s">
        <v>867</v>
      </c>
      <c r="C34" s="2" t="s">
        <v>1390</v>
      </c>
      <c r="D34" s="2" t="s">
        <v>234</v>
      </c>
      <c r="E34" s="2">
        <v>200</v>
      </c>
      <c r="F34" s="134" t="s">
        <v>143</v>
      </c>
      <c r="G34" s="134" t="s">
        <v>1425</v>
      </c>
      <c r="H34" s="2">
        <v>59</v>
      </c>
      <c r="I34" s="2" t="s">
        <v>868</v>
      </c>
      <c r="J34" s="2">
        <v>211</v>
      </c>
      <c r="K34" s="2">
        <v>4</v>
      </c>
      <c r="L34" s="2">
        <v>500</v>
      </c>
      <c r="M34" s="2">
        <v>1</v>
      </c>
      <c r="N34" s="2" t="s">
        <v>1126</v>
      </c>
      <c r="O34" s="2">
        <v>57</v>
      </c>
      <c r="Q34" s="68" t="s">
        <v>525</v>
      </c>
      <c r="R34" s="68" t="s">
        <v>867</v>
      </c>
      <c r="S34" s="68" t="s">
        <v>1390</v>
      </c>
      <c r="T34" s="68" t="s">
        <v>206</v>
      </c>
      <c r="U34" s="68">
        <v>201</v>
      </c>
      <c r="V34" s="68" t="s">
        <v>143</v>
      </c>
      <c r="W34" s="68" t="str">
        <f t="shared" si="0"/>
        <v>HEAR</v>
      </c>
      <c r="X34" s="68">
        <v>59</v>
      </c>
      <c r="Y34" s="68" t="s">
        <v>868</v>
      </c>
      <c r="Z34" s="68">
        <v>211</v>
      </c>
      <c r="AA34" s="68">
        <v>4</v>
      </c>
      <c r="AB34" s="68">
        <v>500</v>
      </c>
      <c r="AC34" s="68">
        <v>1</v>
      </c>
      <c r="AD34" s="68" t="s">
        <v>1126</v>
      </c>
      <c r="AE34" s="68">
        <v>57</v>
      </c>
    </row>
    <row r="35" spans="1:31">
      <c r="A35" s="2" t="s">
        <v>524</v>
      </c>
      <c r="B35" s="2" t="s">
        <v>869</v>
      </c>
      <c r="C35" s="2" t="s">
        <v>1390</v>
      </c>
      <c r="D35" s="2" t="s">
        <v>144</v>
      </c>
      <c r="E35" s="2">
        <v>200</v>
      </c>
      <c r="F35" s="134" t="s">
        <v>145</v>
      </c>
      <c r="G35" s="134" t="s">
        <v>1426</v>
      </c>
      <c r="H35" s="2">
        <v>60</v>
      </c>
      <c r="I35" s="2" t="s">
        <v>870</v>
      </c>
      <c r="J35" s="2">
        <v>211</v>
      </c>
      <c r="K35" s="2">
        <v>4</v>
      </c>
      <c r="L35" s="2">
        <v>500</v>
      </c>
      <c r="M35" s="2">
        <v>1</v>
      </c>
      <c r="N35" s="2" t="s">
        <v>1126</v>
      </c>
      <c r="O35" s="2">
        <v>58</v>
      </c>
      <c r="Q35" s="68" t="s">
        <v>525</v>
      </c>
      <c r="R35" s="68" t="s">
        <v>869</v>
      </c>
      <c r="S35" s="68" t="s">
        <v>1390</v>
      </c>
      <c r="T35" s="68" t="s">
        <v>127</v>
      </c>
      <c r="U35" s="68">
        <v>201</v>
      </c>
      <c r="V35" s="68" t="s">
        <v>145</v>
      </c>
      <c r="W35" s="68" t="str">
        <f t="shared" si="0"/>
        <v>HIND</v>
      </c>
      <c r="X35" s="68">
        <v>60</v>
      </c>
      <c r="Y35" s="68" t="s">
        <v>870</v>
      </c>
      <c r="Z35" s="68">
        <v>211</v>
      </c>
      <c r="AA35" s="68">
        <v>4</v>
      </c>
      <c r="AB35" s="68">
        <v>500</v>
      </c>
      <c r="AC35" s="68">
        <v>1</v>
      </c>
      <c r="AD35" s="68" t="s">
        <v>1126</v>
      </c>
      <c r="AE35" s="68">
        <v>58</v>
      </c>
    </row>
    <row r="36" spans="1:31">
      <c r="A36" s="2" t="s">
        <v>524</v>
      </c>
      <c r="B36" s="2" t="s">
        <v>871</v>
      </c>
      <c r="C36" s="2" t="s">
        <v>1390</v>
      </c>
      <c r="D36" s="2" t="s">
        <v>146</v>
      </c>
      <c r="E36" s="2">
        <v>200</v>
      </c>
      <c r="F36" s="134" t="s">
        <v>147</v>
      </c>
      <c r="G36" s="134" t="s">
        <v>1427</v>
      </c>
      <c r="H36" s="2">
        <v>61</v>
      </c>
      <c r="I36" s="2" t="s">
        <v>872</v>
      </c>
      <c r="J36" s="2">
        <v>211</v>
      </c>
      <c r="K36" s="2">
        <v>4</v>
      </c>
      <c r="L36" s="2">
        <v>300</v>
      </c>
      <c r="M36" s="2">
        <v>1</v>
      </c>
      <c r="N36" s="2" t="s">
        <v>1126</v>
      </c>
      <c r="O36" s="2">
        <v>59</v>
      </c>
      <c r="Q36" s="68" t="s">
        <v>525</v>
      </c>
      <c r="R36" s="68" t="s">
        <v>871</v>
      </c>
      <c r="S36" s="68" t="s">
        <v>1390</v>
      </c>
      <c r="T36" s="68" t="s">
        <v>211</v>
      </c>
      <c r="U36" s="68">
        <v>201</v>
      </c>
      <c r="V36" s="68" t="s">
        <v>147</v>
      </c>
      <c r="W36" s="68" t="str">
        <f t="shared" si="0"/>
        <v>HUM</v>
      </c>
      <c r="X36" s="68">
        <v>61</v>
      </c>
      <c r="Y36" s="68" t="s">
        <v>872</v>
      </c>
      <c r="Z36" s="68">
        <v>211</v>
      </c>
      <c r="AA36" s="68">
        <v>4</v>
      </c>
      <c r="AB36" s="68">
        <v>300</v>
      </c>
      <c r="AC36" s="68">
        <v>1</v>
      </c>
      <c r="AD36" s="68" t="s">
        <v>1126</v>
      </c>
      <c r="AE36" s="68">
        <v>59</v>
      </c>
    </row>
    <row r="37" spans="1:31">
      <c r="A37" s="2" t="s">
        <v>524</v>
      </c>
      <c r="B37" s="2" t="s">
        <v>873</v>
      </c>
      <c r="C37" s="2" t="s">
        <v>1390</v>
      </c>
      <c r="D37" s="2" t="s">
        <v>148</v>
      </c>
      <c r="E37" s="2">
        <v>200</v>
      </c>
      <c r="F37" s="134" t="s">
        <v>149</v>
      </c>
      <c r="G37" s="134" t="s">
        <v>1428</v>
      </c>
      <c r="H37" s="2">
        <v>62</v>
      </c>
      <c r="I37" s="2" t="s">
        <v>874</v>
      </c>
      <c r="J37" s="2">
        <v>211</v>
      </c>
      <c r="K37" s="2">
        <v>4</v>
      </c>
      <c r="L37" s="2">
        <v>200</v>
      </c>
      <c r="M37" s="2">
        <v>1</v>
      </c>
      <c r="N37" s="2" t="s">
        <v>1126</v>
      </c>
      <c r="O37" s="2">
        <v>60</v>
      </c>
      <c r="Q37" s="68" t="s">
        <v>525</v>
      </c>
      <c r="R37" s="68" t="s">
        <v>873</v>
      </c>
      <c r="S37" s="68" t="s">
        <v>1390</v>
      </c>
      <c r="T37" s="68" t="s">
        <v>154</v>
      </c>
      <c r="U37" s="68">
        <v>201</v>
      </c>
      <c r="V37" s="68" t="s">
        <v>149</v>
      </c>
      <c r="W37" s="68" t="str">
        <f t="shared" si="0"/>
        <v>MEN</v>
      </c>
      <c r="X37" s="68">
        <v>62</v>
      </c>
      <c r="Y37" s="68" t="s">
        <v>874</v>
      </c>
      <c r="Z37" s="68">
        <v>211</v>
      </c>
      <c r="AA37" s="68">
        <v>4</v>
      </c>
      <c r="AB37" s="68">
        <v>200</v>
      </c>
      <c r="AC37" s="68">
        <v>1</v>
      </c>
      <c r="AD37" s="68" t="s">
        <v>1126</v>
      </c>
      <c r="AE37" s="68">
        <v>60</v>
      </c>
    </row>
    <row r="38" spans="1:31">
      <c r="A38" s="2" t="s">
        <v>524</v>
      </c>
      <c r="B38" s="2" t="s">
        <v>875</v>
      </c>
      <c r="C38" s="2" t="s">
        <v>1390</v>
      </c>
      <c r="D38" s="2" t="s">
        <v>151</v>
      </c>
      <c r="E38" s="2">
        <v>200</v>
      </c>
      <c r="F38" s="134" t="s">
        <v>152</v>
      </c>
      <c r="G38" s="134" t="s">
        <v>1429</v>
      </c>
      <c r="H38" s="2">
        <v>63</v>
      </c>
      <c r="I38" s="2" t="s">
        <v>876</v>
      </c>
      <c r="J38" s="2">
        <v>211</v>
      </c>
      <c r="K38" s="2">
        <v>4</v>
      </c>
      <c r="L38" s="2">
        <v>300</v>
      </c>
      <c r="M38" s="2">
        <v>1</v>
      </c>
      <c r="N38" s="2" t="s">
        <v>1126</v>
      </c>
      <c r="O38" s="2">
        <v>61</v>
      </c>
      <c r="Q38" s="68" t="s">
        <v>525</v>
      </c>
      <c r="R38" s="68" t="s">
        <v>875</v>
      </c>
      <c r="S38" s="68" t="s">
        <v>1390</v>
      </c>
      <c r="T38" s="68" t="s">
        <v>148</v>
      </c>
      <c r="U38" s="68">
        <v>201</v>
      </c>
      <c r="V38" s="68" t="s">
        <v>152</v>
      </c>
      <c r="W38" s="68" t="str">
        <f t="shared" si="0"/>
        <v>PAGE</v>
      </c>
      <c r="X38" s="68">
        <v>63</v>
      </c>
      <c r="Y38" s="68" t="s">
        <v>876</v>
      </c>
      <c r="Z38" s="68">
        <v>211</v>
      </c>
      <c r="AA38" s="68">
        <v>4</v>
      </c>
      <c r="AB38" s="68">
        <v>300</v>
      </c>
      <c r="AC38" s="68">
        <v>1</v>
      </c>
      <c r="AD38" s="68" t="s">
        <v>1126</v>
      </c>
      <c r="AE38" s="68">
        <v>61</v>
      </c>
    </row>
    <row r="39" spans="1:31">
      <c r="A39" s="2" t="s">
        <v>524</v>
      </c>
      <c r="B39" s="2" t="s">
        <v>877</v>
      </c>
      <c r="C39" s="2" t="s">
        <v>1390</v>
      </c>
      <c r="D39" s="2" t="s">
        <v>154</v>
      </c>
      <c r="E39" s="2">
        <v>200</v>
      </c>
      <c r="F39" s="134" t="s">
        <v>155</v>
      </c>
      <c r="G39" s="134" t="s">
        <v>1430</v>
      </c>
      <c r="H39" s="2">
        <v>64</v>
      </c>
      <c r="I39" s="2" t="s">
        <v>874</v>
      </c>
      <c r="J39" s="2">
        <v>211</v>
      </c>
      <c r="K39" s="2">
        <v>4</v>
      </c>
      <c r="L39" s="2">
        <v>500</v>
      </c>
      <c r="M39" s="2">
        <v>1</v>
      </c>
      <c r="N39" s="2" t="s">
        <v>1126</v>
      </c>
      <c r="O39" s="2">
        <v>62</v>
      </c>
      <c r="Q39" s="68" t="s">
        <v>525</v>
      </c>
      <c r="R39" s="68" t="s">
        <v>877</v>
      </c>
      <c r="S39" s="68" t="s">
        <v>1390</v>
      </c>
      <c r="T39" s="68" t="s">
        <v>159</v>
      </c>
      <c r="U39" s="68">
        <v>201</v>
      </c>
      <c r="V39" s="68" t="s">
        <v>155</v>
      </c>
      <c r="W39" s="68" t="str">
        <f t="shared" si="0"/>
        <v>PEN</v>
      </c>
      <c r="X39" s="68">
        <v>64</v>
      </c>
      <c r="Y39" s="68" t="s">
        <v>874</v>
      </c>
      <c r="Z39" s="68">
        <v>211</v>
      </c>
      <c r="AA39" s="68">
        <v>4</v>
      </c>
      <c r="AB39" s="68">
        <v>500</v>
      </c>
      <c r="AC39" s="68">
        <v>1</v>
      </c>
      <c r="AD39" s="68" t="s">
        <v>1126</v>
      </c>
      <c r="AE39" s="68">
        <v>62</v>
      </c>
    </row>
    <row r="40" spans="1:31">
      <c r="A40" s="2" t="s">
        <v>524</v>
      </c>
      <c r="B40" s="2" t="s">
        <v>878</v>
      </c>
      <c r="C40" s="2" t="s">
        <v>1390</v>
      </c>
      <c r="D40" s="2" t="s">
        <v>191</v>
      </c>
      <c r="E40" s="2">
        <v>200</v>
      </c>
      <c r="F40" s="134" t="s">
        <v>157</v>
      </c>
      <c r="G40" s="134" t="s">
        <v>1431</v>
      </c>
      <c r="H40" s="2">
        <v>65</v>
      </c>
      <c r="I40" s="2" t="s">
        <v>804</v>
      </c>
      <c r="J40" s="2">
        <v>211</v>
      </c>
      <c r="K40" s="2">
        <v>4</v>
      </c>
      <c r="L40" s="2">
        <v>200</v>
      </c>
      <c r="M40" s="2">
        <v>1</v>
      </c>
      <c r="N40" s="2" t="s">
        <v>1126</v>
      </c>
      <c r="O40" s="2">
        <v>63</v>
      </c>
      <c r="Q40" s="68" t="s">
        <v>525</v>
      </c>
      <c r="R40" s="68" t="s">
        <v>878</v>
      </c>
      <c r="S40" s="68" t="s">
        <v>1390</v>
      </c>
      <c r="T40" s="68" t="s">
        <v>495</v>
      </c>
      <c r="U40" s="68">
        <v>201</v>
      </c>
      <c r="V40" s="68" t="s">
        <v>157</v>
      </c>
      <c r="W40" s="68" t="str">
        <f t="shared" si="0"/>
        <v>POLL</v>
      </c>
      <c r="X40" s="68">
        <v>65</v>
      </c>
      <c r="Y40" s="68" t="s">
        <v>804</v>
      </c>
      <c r="Z40" s="68">
        <v>211</v>
      </c>
      <c r="AA40" s="68">
        <v>4</v>
      </c>
      <c r="AB40" s="68">
        <v>200</v>
      </c>
      <c r="AC40" s="68">
        <v>1</v>
      </c>
      <c r="AD40" s="68" t="s">
        <v>1126</v>
      </c>
      <c r="AE40" s="68">
        <v>63</v>
      </c>
    </row>
    <row r="41" spans="1:31">
      <c r="A41" s="2" t="s">
        <v>524</v>
      </c>
      <c r="B41" s="2" t="s">
        <v>879</v>
      </c>
      <c r="C41" s="2" t="s">
        <v>1390</v>
      </c>
      <c r="D41" s="2" t="s">
        <v>159</v>
      </c>
      <c r="E41" s="2">
        <v>200</v>
      </c>
      <c r="F41" s="134" t="s">
        <v>160</v>
      </c>
      <c r="G41" s="134" t="s">
        <v>1432</v>
      </c>
      <c r="H41" s="2">
        <v>66</v>
      </c>
      <c r="I41" s="2" t="s">
        <v>880</v>
      </c>
      <c r="J41" s="2">
        <v>211</v>
      </c>
      <c r="K41" s="2">
        <v>4</v>
      </c>
      <c r="L41" s="2">
        <v>300</v>
      </c>
      <c r="M41" s="2">
        <v>1</v>
      </c>
      <c r="N41" s="2" t="s">
        <v>1126</v>
      </c>
      <c r="O41" s="2">
        <v>64</v>
      </c>
      <c r="Q41" s="68" t="s">
        <v>525</v>
      </c>
      <c r="R41" s="68" t="s">
        <v>879</v>
      </c>
      <c r="S41" s="68" t="s">
        <v>1390</v>
      </c>
      <c r="T41" s="68" t="s">
        <v>146</v>
      </c>
      <c r="U41" s="68">
        <v>201</v>
      </c>
      <c r="V41" s="68" t="s">
        <v>160</v>
      </c>
      <c r="W41" s="68" t="str">
        <f t="shared" si="0"/>
        <v>PRIM</v>
      </c>
      <c r="X41" s="68">
        <v>66</v>
      </c>
      <c r="Y41" s="68" t="s">
        <v>880</v>
      </c>
      <c r="Z41" s="68">
        <v>211</v>
      </c>
      <c r="AA41" s="68">
        <v>4</v>
      </c>
      <c r="AB41" s="68">
        <v>300</v>
      </c>
      <c r="AC41" s="68">
        <v>1</v>
      </c>
      <c r="AD41" s="68" t="s">
        <v>1126</v>
      </c>
      <c r="AE41" s="68">
        <v>64</v>
      </c>
    </row>
    <row r="42" spans="1:31">
      <c r="A42" s="2" t="s">
        <v>524</v>
      </c>
      <c r="B42" s="2" t="s">
        <v>881</v>
      </c>
      <c r="C42" s="2" t="s">
        <v>1390</v>
      </c>
      <c r="D42" s="2" t="s">
        <v>240</v>
      </c>
      <c r="E42" s="2">
        <v>200</v>
      </c>
      <c r="F42" s="134" t="s">
        <v>163</v>
      </c>
      <c r="G42" s="134" t="s">
        <v>1433</v>
      </c>
      <c r="H42" s="2">
        <v>67</v>
      </c>
      <c r="I42" s="2" t="s">
        <v>882</v>
      </c>
      <c r="J42" s="2">
        <v>212</v>
      </c>
      <c r="K42" s="2">
        <v>4</v>
      </c>
      <c r="L42" s="2">
        <v>400</v>
      </c>
      <c r="M42" s="2">
        <v>1</v>
      </c>
      <c r="N42" s="2" t="s">
        <v>1126</v>
      </c>
      <c r="O42" s="2">
        <v>65</v>
      </c>
      <c r="Q42" s="68" t="s">
        <v>525</v>
      </c>
      <c r="R42" s="68" t="s">
        <v>881</v>
      </c>
      <c r="S42" s="68" t="s">
        <v>1390</v>
      </c>
      <c r="T42" s="68" t="s">
        <v>133</v>
      </c>
      <c r="U42" s="68">
        <v>201</v>
      </c>
      <c r="V42" s="68" t="s">
        <v>163</v>
      </c>
      <c r="W42" s="68" t="str">
        <f t="shared" si="0"/>
        <v>RUM</v>
      </c>
      <c r="X42" s="68">
        <v>67</v>
      </c>
      <c r="Y42" s="68" t="s">
        <v>882</v>
      </c>
      <c r="Z42" s="68">
        <v>212</v>
      </c>
      <c r="AA42" s="68">
        <v>4</v>
      </c>
      <c r="AB42" s="68">
        <v>400</v>
      </c>
      <c r="AC42" s="68">
        <v>1</v>
      </c>
      <c r="AD42" s="68" t="s">
        <v>1126</v>
      </c>
      <c r="AE42" s="68">
        <v>65</v>
      </c>
    </row>
    <row r="43" spans="1:31">
      <c r="A43" s="2" t="s">
        <v>524</v>
      </c>
      <c r="B43" s="2" t="s">
        <v>883</v>
      </c>
      <c r="C43" s="2" t="s">
        <v>1390</v>
      </c>
      <c r="D43" s="2" t="s">
        <v>237</v>
      </c>
      <c r="E43" s="2">
        <v>200</v>
      </c>
      <c r="F43" s="134" t="s">
        <v>166</v>
      </c>
      <c r="G43" s="134" t="s">
        <v>1434</v>
      </c>
      <c r="H43" s="2">
        <v>68</v>
      </c>
      <c r="I43" s="2" t="s">
        <v>872</v>
      </c>
      <c r="J43" s="2">
        <v>212</v>
      </c>
      <c r="K43" s="2">
        <v>4</v>
      </c>
      <c r="L43" s="2">
        <v>400</v>
      </c>
      <c r="M43" s="2">
        <v>1</v>
      </c>
      <c r="N43" s="2" t="s">
        <v>1126</v>
      </c>
      <c r="O43" s="2">
        <v>66</v>
      </c>
      <c r="Q43" s="68" t="s">
        <v>525</v>
      </c>
      <c r="R43" s="68" t="s">
        <v>883</v>
      </c>
      <c r="S43" s="68" t="s">
        <v>1390</v>
      </c>
      <c r="T43" s="68" t="s">
        <v>223</v>
      </c>
      <c r="U43" s="68">
        <v>201</v>
      </c>
      <c r="V43" s="68" t="s">
        <v>166</v>
      </c>
      <c r="W43" s="68" t="str">
        <f t="shared" si="0"/>
        <v>SHIN</v>
      </c>
      <c r="X43" s="68">
        <v>68</v>
      </c>
      <c r="Y43" s="68" t="s">
        <v>872</v>
      </c>
      <c r="Z43" s="68">
        <v>212</v>
      </c>
      <c r="AA43" s="68">
        <v>4</v>
      </c>
      <c r="AB43" s="68">
        <v>400</v>
      </c>
      <c r="AC43" s="68">
        <v>1</v>
      </c>
      <c r="AD43" s="68" t="s">
        <v>1126</v>
      </c>
      <c r="AE43" s="68">
        <v>66</v>
      </c>
    </row>
    <row r="44" spans="1:31">
      <c r="A44" s="2" t="s">
        <v>524</v>
      </c>
      <c r="B44" s="2" t="s">
        <v>884</v>
      </c>
      <c r="C44" s="2" t="s">
        <v>1390</v>
      </c>
      <c r="D44" s="2" t="s">
        <v>168</v>
      </c>
      <c r="E44" s="2">
        <v>200</v>
      </c>
      <c r="F44" s="134" t="s">
        <v>169</v>
      </c>
      <c r="G44" s="134" t="s">
        <v>1435</v>
      </c>
      <c r="H44" s="2">
        <v>69</v>
      </c>
      <c r="I44" s="2" t="s">
        <v>885</v>
      </c>
      <c r="J44" s="2">
        <v>212</v>
      </c>
      <c r="K44" s="2">
        <v>4</v>
      </c>
      <c r="L44" s="2">
        <v>100</v>
      </c>
      <c r="M44" s="2">
        <v>1</v>
      </c>
      <c r="N44" s="2" t="s">
        <v>1126</v>
      </c>
      <c r="O44" s="2">
        <v>67</v>
      </c>
      <c r="Q44" s="68" t="s">
        <v>525</v>
      </c>
      <c r="R44" s="68" t="s">
        <v>884</v>
      </c>
      <c r="S44" s="68" t="s">
        <v>1390</v>
      </c>
      <c r="T44" s="68" t="s">
        <v>497</v>
      </c>
      <c r="U44" s="68">
        <v>201</v>
      </c>
      <c r="V44" s="68" t="s">
        <v>169</v>
      </c>
      <c r="W44" s="68" t="str">
        <f t="shared" si="0"/>
        <v>SNIP</v>
      </c>
      <c r="X44" s="68">
        <v>69</v>
      </c>
      <c r="Y44" s="68" t="s">
        <v>885</v>
      </c>
      <c r="Z44" s="68">
        <v>212</v>
      </c>
      <c r="AA44" s="68">
        <v>4</v>
      </c>
      <c r="AB44" s="68">
        <v>100</v>
      </c>
      <c r="AC44" s="68">
        <v>1</v>
      </c>
      <c r="AD44" s="68" t="s">
        <v>1126</v>
      </c>
      <c r="AE44" s="68">
        <v>67</v>
      </c>
    </row>
    <row r="45" spans="1:31">
      <c r="A45" s="2" t="s">
        <v>524</v>
      </c>
      <c r="B45" s="2" t="s">
        <v>886</v>
      </c>
      <c r="C45" s="2" t="s">
        <v>1390</v>
      </c>
      <c r="D45" s="2" t="s">
        <v>199</v>
      </c>
      <c r="E45" s="2">
        <v>200</v>
      </c>
      <c r="F45" s="134" t="s">
        <v>172</v>
      </c>
      <c r="G45" s="134" t="s">
        <v>1436</v>
      </c>
      <c r="H45" s="2">
        <v>70</v>
      </c>
      <c r="I45" s="2" t="s">
        <v>819</v>
      </c>
      <c r="J45" s="2">
        <v>212</v>
      </c>
      <c r="K45" s="2">
        <v>4</v>
      </c>
      <c r="L45" s="2">
        <v>300</v>
      </c>
      <c r="M45" s="2">
        <v>1</v>
      </c>
      <c r="N45" s="2" t="s">
        <v>1126</v>
      </c>
      <c r="O45" s="2">
        <v>68</v>
      </c>
      <c r="Q45" s="68" t="s">
        <v>525</v>
      </c>
      <c r="R45" s="68" t="s">
        <v>886</v>
      </c>
      <c r="S45" s="68" t="s">
        <v>1390</v>
      </c>
      <c r="T45" s="68" t="s">
        <v>237</v>
      </c>
      <c r="U45" s="68">
        <v>201</v>
      </c>
      <c r="V45" s="68" t="s">
        <v>172</v>
      </c>
      <c r="W45" s="68" t="str">
        <f t="shared" si="0"/>
        <v>SPIN</v>
      </c>
      <c r="X45" s="68">
        <v>70</v>
      </c>
      <c r="Y45" s="68" t="s">
        <v>819</v>
      </c>
      <c r="Z45" s="68">
        <v>212</v>
      </c>
      <c r="AA45" s="68">
        <v>4</v>
      </c>
      <c r="AB45" s="68">
        <v>300</v>
      </c>
      <c r="AC45" s="68">
        <v>1</v>
      </c>
      <c r="AD45" s="68" t="s">
        <v>1126</v>
      </c>
      <c r="AE45" s="68">
        <v>68</v>
      </c>
    </row>
    <row r="46" spans="1:31">
      <c r="A46" s="2" t="s">
        <v>524</v>
      </c>
      <c r="B46" s="2" t="s">
        <v>887</v>
      </c>
      <c r="C46" s="2" t="s">
        <v>1390</v>
      </c>
      <c r="D46" s="2" t="s">
        <v>495</v>
      </c>
      <c r="E46" s="2">
        <v>200</v>
      </c>
      <c r="F46" s="134" t="s">
        <v>175</v>
      </c>
      <c r="G46" s="134" t="s">
        <v>1437</v>
      </c>
      <c r="H46" s="2">
        <v>71</v>
      </c>
      <c r="I46" s="2" t="s">
        <v>882</v>
      </c>
      <c r="J46" s="2">
        <v>212</v>
      </c>
      <c r="K46" s="2">
        <v>4</v>
      </c>
      <c r="L46" s="2">
        <v>300</v>
      </c>
      <c r="M46" s="2">
        <v>1</v>
      </c>
      <c r="N46" s="2" t="s">
        <v>1126</v>
      </c>
      <c r="O46" s="2">
        <v>69</v>
      </c>
      <c r="Q46" s="68" t="s">
        <v>525</v>
      </c>
      <c r="R46" s="68" t="s">
        <v>887</v>
      </c>
      <c r="S46" s="68" t="s">
        <v>1390</v>
      </c>
      <c r="T46" s="68" t="s">
        <v>179</v>
      </c>
      <c r="U46" s="68">
        <v>201</v>
      </c>
      <c r="V46" s="68" t="s">
        <v>175</v>
      </c>
      <c r="W46" s="68" t="str">
        <f t="shared" si="0"/>
        <v>STALL</v>
      </c>
      <c r="X46" s="68">
        <v>71</v>
      </c>
      <c r="Y46" s="68" t="s">
        <v>882</v>
      </c>
      <c r="Z46" s="68">
        <v>212</v>
      </c>
      <c r="AA46" s="68">
        <v>4</v>
      </c>
      <c r="AB46" s="68">
        <v>300</v>
      </c>
      <c r="AC46" s="68">
        <v>1</v>
      </c>
      <c r="AD46" s="68" t="s">
        <v>1126</v>
      </c>
      <c r="AE46" s="68">
        <v>69</v>
      </c>
    </row>
    <row r="47" spans="1:31">
      <c r="A47" s="2" t="s">
        <v>524</v>
      </c>
      <c r="B47" s="2" t="s">
        <v>888</v>
      </c>
      <c r="C47" s="2" t="s">
        <v>1390</v>
      </c>
      <c r="D47" s="2" t="s">
        <v>496</v>
      </c>
      <c r="E47" s="2">
        <v>200</v>
      </c>
      <c r="F47" s="134" t="s">
        <v>178</v>
      </c>
      <c r="G47" s="134" t="s">
        <v>1438</v>
      </c>
      <c r="H47" s="2">
        <v>72</v>
      </c>
      <c r="I47" s="2" t="s">
        <v>874</v>
      </c>
      <c r="J47" s="2">
        <v>212</v>
      </c>
      <c r="K47" s="2">
        <v>4</v>
      </c>
      <c r="L47" s="2">
        <v>300</v>
      </c>
      <c r="M47" s="2">
        <v>1</v>
      </c>
      <c r="N47" s="2" t="s">
        <v>1126</v>
      </c>
      <c r="O47" s="2">
        <v>70</v>
      </c>
      <c r="Q47" s="68" t="s">
        <v>525</v>
      </c>
      <c r="R47" s="68" t="s">
        <v>888</v>
      </c>
      <c r="S47" s="68" t="s">
        <v>1390</v>
      </c>
      <c r="T47" s="68" t="s">
        <v>234</v>
      </c>
      <c r="U47" s="68">
        <v>201</v>
      </c>
      <c r="V47" s="68" t="s">
        <v>178</v>
      </c>
      <c r="W47" s="68" t="str">
        <f t="shared" si="0"/>
        <v>TALL</v>
      </c>
      <c r="X47" s="68">
        <v>72</v>
      </c>
      <c r="Y47" s="68" t="s">
        <v>874</v>
      </c>
      <c r="Z47" s="68">
        <v>212</v>
      </c>
      <c r="AA47" s="68">
        <v>4</v>
      </c>
      <c r="AB47" s="68">
        <v>300</v>
      </c>
      <c r="AC47" s="68">
        <v>1</v>
      </c>
      <c r="AD47" s="68" t="s">
        <v>1126</v>
      </c>
      <c r="AE47" s="68">
        <v>70</v>
      </c>
    </row>
    <row r="48" spans="1:31">
      <c r="A48" s="2" t="s">
        <v>524</v>
      </c>
      <c r="B48" s="2" t="s">
        <v>889</v>
      </c>
      <c r="C48" s="2" t="s">
        <v>1390</v>
      </c>
      <c r="D48" s="2" t="s">
        <v>179</v>
      </c>
      <c r="E48" s="2">
        <v>200</v>
      </c>
      <c r="F48" s="134" t="s">
        <v>180</v>
      </c>
      <c r="G48" s="134" t="s">
        <v>1439</v>
      </c>
      <c r="H48" s="2">
        <v>73</v>
      </c>
      <c r="I48" s="2" t="s">
        <v>870</v>
      </c>
      <c r="J48" s="2">
        <v>212</v>
      </c>
      <c r="K48" s="2">
        <v>4</v>
      </c>
      <c r="L48" s="2">
        <v>100</v>
      </c>
      <c r="M48" s="2">
        <v>1</v>
      </c>
      <c r="N48" s="2" t="s">
        <v>1126</v>
      </c>
      <c r="O48" s="2">
        <v>71</v>
      </c>
      <c r="Q48" s="68" t="s">
        <v>525</v>
      </c>
      <c r="R48" s="68" t="s">
        <v>889</v>
      </c>
      <c r="S48" s="68" t="s">
        <v>1390</v>
      </c>
      <c r="T48" s="68" t="s">
        <v>1128</v>
      </c>
      <c r="U48" s="68">
        <v>201</v>
      </c>
      <c r="V48" s="68" t="s">
        <v>180</v>
      </c>
      <c r="W48" s="68" t="str">
        <f t="shared" si="0"/>
        <v>TOW</v>
      </c>
      <c r="X48" s="68">
        <v>73</v>
      </c>
      <c r="Y48" s="68" t="s">
        <v>870</v>
      </c>
      <c r="Z48" s="68">
        <v>212</v>
      </c>
      <c r="AA48" s="68">
        <v>4</v>
      </c>
      <c r="AB48" s="68">
        <v>100</v>
      </c>
      <c r="AC48" s="68">
        <v>1</v>
      </c>
      <c r="AD48" s="68" t="s">
        <v>1126</v>
      </c>
      <c r="AE48" s="68">
        <v>71</v>
      </c>
    </row>
    <row r="49" spans="1:31">
      <c r="A49" s="2" t="s">
        <v>524</v>
      </c>
      <c r="B49" s="2" t="s">
        <v>890</v>
      </c>
      <c r="C49" s="2" t="s">
        <v>1390</v>
      </c>
      <c r="D49" s="2" t="s">
        <v>497</v>
      </c>
      <c r="E49" s="2">
        <v>200</v>
      </c>
      <c r="F49" s="134" t="s">
        <v>183</v>
      </c>
      <c r="G49" s="134" t="s">
        <v>1440</v>
      </c>
      <c r="H49" s="2">
        <v>74</v>
      </c>
      <c r="I49" s="2" t="s">
        <v>891</v>
      </c>
      <c r="J49" s="2">
        <v>212</v>
      </c>
      <c r="K49" s="2">
        <v>4</v>
      </c>
      <c r="L49" s="2">
        <v>300</v>
      </c>
      <c r="M49" s="2">
        <v>1</v>
      </c>
      <c r="N49" s="2" t="s">
        <v>1126</v>
      </c>
      <c r="O49" s="2">
        <v>72</v>
      </c>
      <c r="Q49" s="68" t="s">
        <v>525</v>
      </c>
      <c r="R49" s="68" t="s">
        <v>890</v>
      </c>
      <c r="S49" s="68" t="s">
        <v>1390</v>
      </c>
      <c r="T49" s="68" t="s">
        <v>240</v>
      </c>
      <c r="U49" s="68">
        <v>201</v>
      </c>
      <c r="V49" s="68" t="s">
        <v>183</v>
      </c>
      <c r="W49" s="68" t="str">
        <f t="shared" si="0"/>
        <v>TUB</v>
      </c>
      <c r="X49" s="68">
        <v>74</v>
      </c>
      <c r="Y49" s="68" t="s">
        <v>891</v>
      </c>
      <c r="Z49" s="68">
        <v>212</v>
      </c>
      <c r="AA49" s="68">
        <v>4</v>
      </c>
      <c r="AB49" s="68">
        <v>300</v>
      </c>
      <c r="AC49" s="68">
        <v>1</v>
      </c>
      <c r="AD49" s="68" t="s">
        <v>1126</v>
      </c>
      <c r="AE49" s="68">
        <v>72</v>
      </c>
    </row>
    <row r="50" spans="1:31">
      <c r="A50" s="69" t="s">
        <v>524</v>
      </c>
      <c r="B50" s="69" t="s">
        <v>815</v>
      </c>
      <c r="C50" s="69" t="s">
        <v>1389</v>
      </c>
      <c r="D50" s="69" t="s">
        <v>96</v>
      </c>
      <c r="E50" s="69">
        <v>201</v>
      </c>
      <c r="F50" s="69" t="s">
        <v>69</v>
      </c>
      <c r="G50" s="134" t="s">
        <v>1441</v>
      </c>
      <c r="H50" s="69">
        <v>25</v>
      </c>
      <c r="I50" s="69" t="s">
        <v>69</v>
      </c>
      <c r="J50" s="69">
        <v>210</v>
      </c>
      <c r="K50" s="69">
        <v>5</v>
      </c>
      <c r="L50" s="69">
        <v>100</v>
      </c>
      <c r="M50" s="69">
        <v>1</v>
      </c>
      <c r="N50" s="69" t="s">
        <v>1126</v>
      </c>
      <c r="O50" s="69">
        <v>25</v>
      </c>
      <c r="Q50" s="1" t="s">
        <v>525</v>
      </c>
      <c r="R50" s="1" t="s">
        <v>815</v>
      </c>
      <c r="S50" s="135" t="s">
        <v>1389</v>
      </c>
      <c r="T50" s="1" t="s">
        <v>68</v>
      </c>
      <c r="U50" s="1">
        <v>200</v>
      </c>
      <c r="V50" s="1" t="s">
        <v>69</v>
      </c>
      <c r="W50" s="135" t="str">
        <f t="shared" si="0"/>
        <v>ART</v>
      </c>
      <c r="X50" s="1">
        <v>25</v>
      </c>
      <c r="Y50" s="1" t="s">
        <v>69</v>
      </c>
      <c r="Z50" s="1">
        <v>210</v>
      </c>
      <c r="AA50" s="1">
        <v>5</v>
      </c>
      <c r="AB50" s="1">
        <v>100</v>
      </c>
      <c r="AC50" s="1">
        <v>1</v>
      </c>
      <c r="AD50" s="1" t="s">
        <v>1126</v>
      </c>
      <c r="AE50" s="1">
        <v>25</v>
      </c>
    </row>
    <row r="51" spans="1:31">
      <c r="A51" s="69" t="s">
        <v>524</v>
      </c>
      <c r="B51" s="69" t="s">
        <v>816</v>
      </c>
      <c r="C51" s="69" t="s">
        <v>1389</v>
      </c>
      <c r="D51" s="69" t="s">
        <v>109</v>
      </c>
      <c r="E51" s="69">
        <v>201</v>
      </c>
      <c r="F51" s="69" t="s">
        <v>71</v>
      </c>
      <c r="G51" s="134" t="s">
        <v>1442</v>
      </c>
      <c r="H51" s="69">
        <v>26</v>
      </c>
      <c r="I51" s="69" t="s">
        <v>69</v>
      </c>
      <c r="J51" s="69">
        <v>210</v>
      </c>
      <c r="K51" s="69">
        <v>5</v>
      </c>
      <c r="L51" s="69">
        <v>200</v>
      </c>
      <c r="M51" s="69">
        <v>1</v>
      </c>
      <c r="N51" s="69" t="s">
        <v>1126</v>
      </c>
      <c r="O51" s="69">
        <v>26</v>
      </c>
      <c r="Q51" s="1" t="s">
        <v>525</v>
      </c>
      <c r="R51" s="1" t="s">
        <v>816</v>
      </c>
      <c r="S51" s="135" t="s">
        <v>1389</v>
      </c>
      <c r="T51" s="1" t="s">
        <v>62</v>
      </c>
      <c r="U51" s="1">
        <v>200</v>
      </c>
      <c r="V51" s="1" t="s">
        <v>71</v>
      </c>
      <c r="W51" s="135" t="str">
        <f t="shared" si="0"/>
        <v>CHART</v>
      </c>
      <c r="X51" s="1">
        <v>26</v>
      </c>
      <c r="Y51" s="1" t="s">
        <v>69</v>
      </c>
      <c r="Z51" s="1">
        <v>210</v>
      </c>
      <c r="AA51" s="1">
        <v>5</v>
      </c>
      <c r="AB51" s="1">
        <v>200</v>
      </c>
      <c r="AC51" s="1">
        <v>1</v>
      </c>
      <c r="AD51" s="1" t="s">
        <v>1126</v>
      </c>
      <c r="AE51" s="1">
        <v>26</v>
      </c>
    </row>
    <row r="52" spans="1:31">
      <c r="A52" s="69" t="s">
        <v>524</v>
      </c>
      <c r="B52" s="69" t="s">
        <v>817</v>
      </c>
      <c r="C52" s="69" t="s">
        <v>1389</v>
      </c>
      <c r="D52" s="69" t="s">
        <v>112</v>
      </c>
      <c r="E52" s="69">
        <v>201</v>
      </c>
      <c r="F52" s="69" t="s">
        <v>73</v>
      </c>
      <c r="G52" s="134" t="s">
        <v>1443</v>
      </c>
      <c r="H52" s="69">
        <v>27</v>
      </c>
      <c r="I52" s="69" t="s">
        <v>796</v>
      </c>
      <c r="J52" s="69">
        <v>210</v>
      </c>
      <c r="K52" s="69">
        <v>5</v>
      </c>
      <c r="L52" s="69">
        <v>100</v>
      </c>
      <c r="M52" s="69">
        <v>1</v>
      </c>
      <c r="N52" s="69" t="s">
        <v>1126</v>
      </c>
      <c r="O52" s="69">
        <v>27</v>
      </c>
      <c r="Q52" s="1" t="s">
        <v>525</v>
      </c>
      <c r="R52" s="1" t="s">
        <v>817</v>
      </c>
      <c r="S52" s="135" t="s">
        <v>1389</v>
      </c>
      <c r="T52" s="1" t="s">
        <v>477</v>
      </c>
      <c r="U52" s="1">
        <v>200</v>
      </c>
      <c r="V52" s="1" t="s">
        <v>73</v>
      </c>
      <c r="W52" s="135" t="str">
        <f t="shared" si="0"/>
        <v>CLAM</v>
      </c>
      <c r="X52" s="1">
        <v>27</v>
      </c>
      <c r="Y52" s="1" t="s">
        <v>796</v>
      </c>
      <c r="Z52" s="1">
        <v>210</v>
      </c>
      <c r="AA52" s="1">
        <v>5</v>
      </c>
      <c r="AB52" s="1">
        <v>100</v>
      </c>
      <c r="AC52" s="1">
        <v>1</v>
      </c>
      <c r="AD52" s="1" t="s">
        <v>1126</v>
      </c>
      <c r="AE52" s="1">
        <v>27</v>
      </c>
    </row>
    <row r="53" spans="1:31">
      <c r="A53" s="69" t="s">
        <v>524</v>
      </c>
      <c r="B53" s="69" t="s">
        <v>818</v>
      </c>
      <c r="C53" s="69" t="s">
        <v>1389</v>
      </c>
      <c r="D53" s="69" t="s">
        <v>12</v>
      </c>
      <c r="E53" s="69">
        <v>201</v>
      </c>
      <c r="F53" s="69" t="s">
        <v>76</v>
      </c>
      <c r="G53" s="134" t="s">
        <v>1444</v>
      </c>
      <c r="H53" s="69">
        <v>28</v>
      </c>
      <c r="I53" s="69" t="s">
        <v>819</v>
      </c>
      <c r="J53" s="69">
        <v>210</v>
      </c>
      <c r="K53" s="69">
        <v>5</v>
      </c>
      <c r="L53" s="69">
        <v>100</v>
      </c>
      <c r="M53" s="69">
        <v>1</v>
      </c>
      <c r="N53" s="69" t="s">
        <v>1126</v>
      </c>
      <c r="O53" s="69">
        <v>28</v>
      </c>
      <c r="Q53" s="1" t="s">
        <v>525</v>
      </c>
      <c r="R53" s="1" t="s">
        <v>818</v>
      </c>
      <c r="S53" s="135" t="s">
        <v>1389</v>
      </c>
      <c r="T53" s="1" t="s">
        <v>65</v>
      </c>
      <c r="U53" s="1">
        <v>200</v>
      </c>
      <c r="V53" s="1" t="s">
        <v>76</v>
      </c>
      <c r="W53" s="135" t="str">
        <f t="shared" si="0"/>
        <v>COW</v>
      </c>
      <c r="X53" s="1">
        <v>28</v>
      </c>
      <c r="Y53" s="1" t="s">
        <v>819</v>
      </c>
      <c r="Z53" s="1">
        <v>210</v>
      </c>
      <c r="AA53" s="1">
        <v>5</v>
      </c>
      <c r="AB53" s="1">
        <v>100</v>
      </c>
      <c r="AC53" s="1">
        <v>1</v>
      </c>
      <c r="AD53" s="1" t="s">
        <v>1126</v>
      </c>
      <c r="AE53" s="1">
        <v>28</v>
      </c>
    </row>
    <row r="54" spans="1:31">
      <c r="A54" s="69" t="s">
        <v>524</v>
      </c>
      <c r="B54" s="69" t="s">
        <v>820</v>
      </c>
      <c r="C54" s="69" t="s">
        <v>1389</v>
      </c>
      <c r="D54" s="69" t="s">
        <v>15</v>
      </c>
      <c r="E54" s="69">
        <v>201</v>
      </c>
      <c r="F54" s="69" t="s">
        <v>79</v>
      </c>
      <c r="G54" s="134" t="s">
        <v>1445</v>
      </c>
      <c r="H54" s="69">
        <v>29</v>
      </c>
      <c r="I54" s="69" t="s">
        <v>79</v>
      </c>
      <c r="J54" s="69">
        <v>210</v>
      </c>
      <c r="K54" s="69">
        <v>5</v>
      </c>
      <c r="L54" s="69">
        <v>100</v>
      </c>
      <c r="M54" s="69">
        <v>1</v>
      </c>
      <c r="N54" s="69" t="s">
        <v>1126</v>
      </c>
      <c r="O54" s="69">
        <v>29</v>
      </c>
      <c r="Q54" s="1" t="s">
        <v>525</v>
      </c>
      <c r="R54" s="1" t="s">
        <v>820</v>
      </c>
      <c r="S54" s="135" t="s">
        <v>1389</v>
      </c>
      <c r="T54" s="1" t="s">
        <v>78</v>
      </c>
      <c r="U54" s="1">
        <v>200</v>
      </c>
      <c r="V54" s="1" t="s">
        <v>79</v>
      </c>
      <c r="W54" s="135" t="str">
        <f t="shared" si="0"/>
        <v>EARL</v>
      </c>
      <c r="X54" s="1">
        <v>29</v>
      </c>
      <c r="Y54" s="1" t="s">
        <v>79</v>
      </c>
      <c r="Z54" s="1">
        <v>210</v>
      </c>
      <c r="AA54" s="1">
        <v>5</v>
      </c>
      <c r="AB54" s="1">
        <v>100</v>
      </c>
      <c r="AC54" s="1">
        <v>1</v>
      </c>
      <c r="AD54" s="1" t="s">
        <v>1126</v>
      </c>
      <c r="AE54" s="1">
        <v>29</v>
      </c>
    </row>
    <row r="55" spans="1:31">
      <c r="A55" s="69" t="s">
        <v>524</v>
      </c>
      <c r="B55" s="69" t="s">
        <v>821</v>
      </c>
      <c r="C55" s="69" t="s">
        <v>1389</v>
      </c>
      <c r="D55" s="69" t="s">
        <v>476</v>
      </c>
      <c r="E55" s="69">
        <v>201</v>
      </c>
      <c r="F55" s="69" t="s">
        <v>81</v>
      </c>
      <c r="G55" s="134" t="s">
        <v>1446</v>
      </c>
      <c r="H55" s="69">
        <v>30</v>
      </c>
      <c r="I55" s="69" t="s">
        <v>360</v>
      </c>
      <c r="J55" s="69">
        <v>210</v>
      </c>
      <c r="K55" s="69">
        <v>5</v>
      </c>
      <c r="L55" s="69">
        <v>300</v>
      </c>
      <c r="M55" s="69">
        <v>1</v>
      </c>
      <c r="N55" s="69" t="s">
        <v>1126</v>
      </c>
      <c r="O55" s="69">
        <v>30</v>
      </c>
      <c r="Q55" s="1" t="s">
        <v>525</v>
      </c>
      <c r="R55" s="1" t="s">
        <v>821</v>
      </c>
      <c r="S55" s="135" t="s">
        <v>1389</v>
      </c>
      <c r="T55" s="1" t="s">
        <v>50</v>
      </c>
      <c r="U55" s="1">
        <v>200</v>
      </c>
      <c r="V55" s="1" t="s">
        <v>81</v>
      </c>
      <c r="W55" s="135" t="str">
        <f t="shared" si="0"/>
        <v>FACT</v>
      </c>
      <c r="X55" s="1">
        <v>30</v>
      </c>
      <c r="Y55" s="1" t="s">
        <v>360</v>
      </c>
      <c r="Z55" s="1">
        <v>210</v>
      </c>
      <c r="AA55" s="1">
        <v>5</v>
      </c>
      <c r="AB55" s="1">
        <v>300</v>
      </c>
      <c r="AC55" s="1">
        <v>1</v>
      </c>
      <c r="AD55" s="1" t="s">
        <v>1126</v>
      </c>
      <c r="AE55" s="1">
        <v>30</v>
      </c>
    </row>
    <row r="56" spans="1:31">
      <c r="A56" s="69" t="s">
        <v>524</v>
      </c>
      <c r="B56" s="69" t="s">
        <v>822</v>
      </c>
      <c r="C56" s="69" t="s">
        <v>1389</v>
      </c>
      <c r="D56" s="69" t="s">
        <v>477</v>
      </c>
      <c r="E56" s="69">
        <v>201</v>
      </c>
      <c r="F56" s="69" t="s">
        <v>84</v>
      </c>
      <c r="G56" s="134" t="s">
        <v>1447</v>
      </c>
      <c r="H56" s="69">
        <v>31</v>
      </c>
      <c r="I56" s="69" t="s">
        <v>806</v>
      </c>
      <c r="J56" s="69">
        <v>210</v>
      </c>
      <c r="K56" s="69">
        <v>5</v>
      </c>
      <c r="L56" s="69">
        <v>100</v>
      </c>
      <c r="M56" s="69">
        <v>1</v>
      </c>
      <c r="N56" s="69" t="s">
        <v>1126</v>
      </c>
      <c r="O56" s="69">
        <v>31</v>
      </c>
      <c r="Q56" s="1" t="s">
        <v>525</v>
      </c>
      <c r="R56" s="1" t="s">
        <v>822</v>
      </c>
      <c r="S56" s="135" t="s">
        <v>1389</v>
      </c>
      <c r="T56" s="1" t="s">
        <v>56</v>
      </c>
      <c r="U56" s="1">
        <v>200</v>
      </c>
      <c r="V56" s="1" t="s">
        <v>84</v>
      </c>
      <c r="W56" s="135" t="str">
        <f t="shared" si="0"/>
        <v>FEAT</v>
      </c>
      <c r="X56" s="1">
        <v>31</v>
      </c>
      <c r="Y56" s="1" t="s">
        <v>806</v>
      </c>
      <c r="Z56" s="1">
        <v>210</v>
      </c>
      <c r="AA56" s="1">
        <v>5</v>
      </c>
      <c r="AB56" s="1">
        <v>100</v>
      </c>
      <c r="AC56" s="1">
        <v>1</v>
      </c>
      <c r="AD56" s="1" t="s">
        <v>1126</v>
      </c>
      <c r="AE56" s="1">
        <v>31</v>
      </c>
    </row>
    <row r="57" spans="1:31">
      <c r="A57" s="69" t="s">
        <v>524</v>
      </c>
      <c r="B57" s="69" t="s">
        <v>823</v>
      </c>
      <c r="C57" s="69" t="s">
        <v>1389</v>
      </c>
      <c r="D57" s="69" t="s">
        <v>478</v>
      </c>
      <c r="E57" s="69">
        <v>201</v>
      </c>
      <c r="F57" s="69" t="s">
        <v>86</v>
      </c>
      <c r="G57" s="134" t="s">
        <v>1448</v>
      </c>
      <c r="H57" s="69">
        <v>32</v>
      </c>
      <c r="I57" s="69" t="s">
        <v>824</v>
      </c>
      <c r="J57" s="69">
        <v>210</v>
      </c>
      <c r="K57" s="69">
        <v>5</v>
      </c>
      <c r="L57" s="69">
        <v>400</v>
      </c>
      <c r="M57" s="69">
        <v>1</v>
      </c>
      <c r="N57" s="69" t="s">
        <v>1126</v>
      </c>
      <c r="O57" s="69">
        <v>32</v>
      </c>
      <c r="Q57" s="1" t="s">
        <v>525</v>
      </c>
      <c r="R57" s="1" t="s">
        <v>823</v>
      </c>
      <c r="S57" s="135" t="s">
        <v>1389</v>
      </c>
      <c r="T57" s="1" t="s">
        <v>480</v>
      </c>
      <c r="U57" s="1">
        <v>200</v>
      </c>
      <c r="V57" s="1" t="s">
        <v>86</v>
      </c>
      <c r="W57" s="135" t="str">
        <f t="shared" si="0"/>
        <v>FLU</v>
      </c>
      <c r="X57" s="1">
        <v>32</v>
      </c>
      <c r="Y57" s="1" t="s">
        <v>824</v>
      </c>
      <c r="Z57" s="1">
        <v>210</v>
      </c>
      <c r="AA57" s="1">
        <v>5</v>
      </c>
      <c r="AB57" s="1">
        <v>400</v>
      </c>
      <c r="AC57" s="1">
        <v>1</v>
      </c>
      <c r="AD57" s="1" t="s">
        <v>1126</v>
      </c>
      <c r="AE57" s="1">
        <v>32</v>
      </c>
    </row>
    <row r="58" spans="1:31">
      <c r="A58" s="69" t="s">
        <v>524</v>
      </c>
      <c r="B58" s="69" t="s">
        <v>825</v>
      </c>
      <c r="C58" s="69" t="s">
        <v>1389</v>
      </c>
      <c r="D58" s="69" t="s">
        <v>115</v>
      </c>
      <c r="E58" s="69">
        <v>201</v>
      </c>
      <c r="F58" s="69" t="s">
        <v>89</v>
      </c>
      <c r="G58" s="134" t="s">
        <v>1449</v>
      </c>
      <c r="H58" s="69">
        <v>33</v>
      </c>
      <c r="I58" s="69" t="s">
        <v>826</v>
      </c>
      <c r="J58" s="69">
        <v>211</v>
      </c>
      <c r="K58" s="69">
        <v>4</v>
      </c>
      <c r="L58" s="69">
        <v>100</v>
      </c>
      <c r="M58" s="69">
        <v>1</v>
      </c>
      <c r="N58" s="69" t="s">
        <v>1126</v>
      </c>
      <c r="O58" s="69">
        <v>33</v>
      </c>
      <c r="Q58" s="1" t="s">
        <v>525</v>
      </c>
      <c r="R58" s="1" t="s">
        <v>825</v>
      </c>
      <c r="S58" s="135" t="s">
        <v>1389</v>
      </c>
      <c r="T58" s="1" t="s">
        <v>479</v>
      </c>
      <c r="U58" s="1">
        <v>200</v>
      </c>
      <c r="V58" s="1" t="s">
        <v>89</v>
      </c>
      <c r="W58" s="135" t="str">
        <f t="shared" si="0"/>
        <v>HALT</v>
      </c>
      <c r="X58" s="1">
        <v>33</v>
      </c>
      <c r="Y58" s="1" t="s">
        <v>826</v>
      </c>
      <c r="Z58" s="1">
        <v>211</v>
      </c>
      <c r="AA58" s="1">
        <v>4</v>
      </c>
      <c r="AB58" s="1">
        <v>100</v>
      </c>
      <c r="AC58" s="1">
        <v>1</v>
      </c>
      <c r="AD58" s="1" t="s">
        <v>1126</v>
      </c>
      <c r="AE58" s="1">
        <v>33</v>
      </c>
    </row>
    <row r="59" spans="1:31">
      <c r="A59" s="69" t="s">
        <v>524</v>
      </c>
      <c r="B59" s="69" t="s">
        <v>827</v>
      </c>
      <c r="C59" s="69" t="s">
        <v>1389</v>
      </c>
      <c r="D59" s="69" t="s">
        <v>479</v>
      </c>
      <c r="E59" s="69">
        <v>201</v>
      </c>
      <c r="F59" s="69" t="s">
        <v>90</v>
      </c>
      <c r="G59" s="134" t="s">
        <v>1450</v>
      </c>
      <c r="H59" s="69">
        <v>34</v>
      </c>
      <c r="I59" s="69" t="s">
        <v>828</v>
      </c>
      <c r="J59" s="69">
        <v>211</v>
      </c>
      <c r="K59" s="69">
        <v>4</v>
      </c>
      <c r="L59" s="69">
        <v>200</v>
      </c>
      <c r="M59" s="69">
        <v>1</v>
      </c>
      <c r="N59" s="69" t="s">
        <v>1126</v>
      </c>
      <c r="O59" s="69">
        <v>34</v>
      </c>
      <c r="Q59" s="1" t="s">
        <v>525</v>
      </c>
      <c r="R59" s="1" t="s">
        <v>827</v>
      </c>
      <c r="S59" s="135" t="s">
        <v>1389</v>
      </c>
      <c r="T59" s="1" t="s">
        <v>476</v>
      </c>
      <c r="U59" s="1">
        <v>200</v>
      </c>
      <c r="V59" s="1" t="s">
        <v>90</v>
      </c>
      <c r="W59" s="135" t="str">
        <f t="shared" si="0"/>
        <v>HUNG</v>
      </c>
      <c r="X59" s="1">
        <v>34</v>
      </c>
      <c r="Y59" s="1" t="s">
        <v>828</v>
      </c>
      <c r="Z59" s="1">
        <v>211</v>
      </c>
      <c r="AA59" s="1">
        <v>4</v>
      </c>
      <c r="AB59" s="1">
        <v>200</v>
      </c>
      <c r="AC59" s="1">
        <v>1</v>
      </c>
      <c r="AD59" s="1" t="s">
        <v>1126</v>
      </c>
      <c r="AE59" s="1">
        <v>34</v>
      </c>
    </row>
    <row r="60" spans="1:31">
      <c r="A60" s="69" t="s">
        <v>524</v>
      </c>
      <c r="B60" s="69" t="s">
        <v>829</v>
      </c>
      <c r="C60" s="69" t="s">
        <v>1389</v>
      </c>
      <c r="D60" s="69" t="s">
        <v>480</v>
      </c>
      <c r="E60" s="69">
        <v>201</v>
      </c>
      <c r="F60" s="69" t="s">
        <v>91</v>
      </c>
      <c r="G60" s="134" t="s">
        <v>1451</v>
      </c>
      <c r="H60" s="69">
        <v>35</v>
      </c>
      <c r="I60" s="69" t="s">
        <v>830</v>
      </c>
      <c r="J60" s="69">
        <v>211</v>
      </c>
      <c r="K60" s="69">
        <v>4</v>
      </c>
      <c r="L60" s="69">
        <v>300</v>
      </c>
      <c r="M60" s="69">
        <v>1</v>
      </c>
      <c r="N60" s="69" t="s">
        <v>1126</v>
      </c>
      <c r="O60" s="69">
        <v>35</v>
      </c>
      <c r="Q60" s="1" t="s">
        <v>525</v>
      </c>
      <c r="R60" s="1" t="s">
        <v>829</v>
      </c>
      <c r="S60" s="135" t="s">
        <v>1389</v>
      </c>
      <c r="T60" s="1" t="s">
        <v>487</v>
      </c>
      <c r="U60" s="1">
        <v>200</v>
      </c>
      <c r="V60" s="1" t="s">
        <v>91</v>
      </c>
      <c r="W60" s="135" t="str">
        <f t="shared" si="0"/>
        <v>KILT</v>
      </c>
      <c r="X60" s="1">
        <v>35</v>
      </c>
      <c r="Y60" s="1" t="s">
        <v>830</v>
      </c>
      <c r="Z60" s="1">
        <v>211</v>
      </c>
      <c r="AA60" s="1">
        <v>4</v>
      </c>
      <c r="AB60" s="1">
        <v>300</v>
      </c>
      <c r="AC60" s="1">
        <v>1</v>
      </c>
      <c r="AD60" s="1" t="s">
        <v>1126</v>
      </c>
      <c r="AE60" s="1">
        <v>35</v>
      </c>
    </row>
    <row r="61" spans="1:31">
      <c r="A61" s="69" t="s">
        <v>524</v>
      </c>
      <c r="B61" s="69" t="s">
        <v>831</v>
      </c>
      <c r="C61" s="69" t="s">
        <v>1389</v>
      </c>
      <c r="D61" s="69" t="s">
        <v>68</v>
      </c>
      <c r="E61" s="69">
        <v>201</v>
      </c>
      <c r="F61" s="69" t="s">
        <v>92</v>
      </c>
      <c r="G61" s="134" t="s">
        <v>1452</v>
      </c>
      <c r="H61" s="69">
        <v>36</v>
      </c>
      <c r="I61" s="69" t="s">
        <v>16</v>
      </c>
      <c r="J61" s="69">
        <v>211</v>
      </c>
      <c r="K61" s="69">
        <v>4</v>
      </c>
      <c r="L61" s="69">
        <v>300</v>
      </c>
      <c r="M61" s="69">
        <v>1</v>
      </c>
      <c r="N61" s="69" t="s">
        <v>1126</v>
      </c>
      <c r="O61" s="69">
        <v>36</v>
      </c>
      <c r="Q61" s="1" t="s">
        <v>525</v>
      </c>
      <c r="R61" s="1" t="s">
        <v>831</v>
      </c>
      <c r="S61" s="135" t="s">
        <v>1389</v>
      </c>
      <c r="T61" s="1" t="s">
        <v>12</v>
      </c>
      <c r="U61" s="1">
        <v>200</v>
      </c>
      <c r="V61" s="1" t="s">
        <v>92</v>
      </c>
      <c r="W61" s="135" t="str">
        <f t="shared" si="0"/>
        <v>LUST</v>
      </c>
      <c r="X61" s="1">
        <v>36</v>
      </c>
      <c r="Y61" s="1" t="s">
        <v>16</v>
      </c>
      <c r="Z61" s="1">
        <v>211</v>
      </c>
      <c r="AA61" s="1">
        <v>4</v>
      </c>
      <c r="AB61" s="1">
        <v>300</v>
      </c>
      <c r="AC61" s="1">
        <v>1</v>
      </c>
      <c r="AD61" s="1" t="s">
        <v>1126</v>
      </c>
      <c r="AE61" s="1">
        <v>36</v>
      </c>
    </row>
    <row r="62" spans="1:31">
      <c r="A62" s="69" t="s">
        <v>524</v>
      </c>
      <c r="B62" s="69" t="s">
        <v>832</v>
      </c>
      <c r="C62" s="69" t="s">
        <v>1389</v>
      </c>
      <c r="D62" s="69" t="s">
        <v>35</v>
      </c>
      <c r="E62" s="69">
        <v>201</v>
      </c>
      <c r="F62" s="69" t="s">
        <v>93</v>
      </c>
      <c r="G62" s="134" t="s">
        <v>1453</v>
      </c>
      <c r="H62" s="69">
        <v>37</v>
      </c>
      <c r="I62" s="69" t="s">
        <v>833</v>
      </c>
      <c r="J62" s="69">
        <v>211</v>
      </c>
      <c r="K62" s="69">
        <v>4</v>
      </c>
      <c r="L62" s="69">
        <v>500</v>
      </c>
      <c r="M62" s="69">
        <v>1</v>
      </c>
      <c r="N62" s="69" t="s">
        <v>1126</v>
      </c>
      <c r="O62" s="69">
        <v>37</v>
      </c>
      <c r="Q62" s="1" t="s">
        <v>525</v>
      </c>
      <c r="R62" s="1" t="s">
        <v>832</v>
      </c>
      <c r="S62" s="135" t="s">
        <v>1389</v>
      </c>
      <c r="T62" s="1" t="s">
        <v>478</v>
      </c>
      <c r="U62" s="1">
        <v>200</v>
      </c>
      <c r="V62" s="1" t="s">
        <v>93</v>
      </c>
      <c r="W62" s="135" t="str">
        <f t="shared" si="0"/>
        <v>MARSH</v>
      </c>
      <c r="X62" s="1">
        <v>37</v>
      </c>
      <c r="Y62" s="1" t="s">
        <v>833</v>
      </c>
      <c r="Z62" s="1">
        <v>211</v>
      </c>
      <c r="AA62" s="1">
        <v>4</v>
      </c>
      <c r="AB62" s="1">
        <v>500</v>
      </c>
      <c r="AC62" s="1">
        <v>1</v>
      </c>
      <c r="AD62" s="1" t="s">
        <v>1126</v>
      </c>
      <c r="AE62" s="1">
        <v>37</v>
      </c>
    </row>
    <row r="63" spans="1:31">
      <c r="A63" s="69" t="s">
        <v>524</v>
      </c>
      <c r="B63" s="69" t="s">
        <v>834</v>
      </c>
      <c r="C63" s="69" t="s">
        <v>1389</v>
      </c>
      <c r="D63" s="69" t="s">
        <v>37</v>
      </c>
      <c r="E63" s="69">
        <v>201</v>
      </c>
      <c r="F63" s="69" t="s">
        <v>95</v>
      </c>
      <c r="G63" s="134" t="s">
        <v>1454</v>
      </c>
      <c r="H63" s="69">
        <v>38</v>
      </c>
      <c r="I63" s="69" t="s">
        <v>835</v>
      </c>
      <c r="J63" s="69">
        <v>211</v>
      </c>
      <c r="K63" s="69">
        <v>4</v>
      </c>
      <c r="L63" s="69">
        <v>100</v>
      </c>
      <c r="M63" s="69">
        <v>1</v>
      </c>
      <c r="N63" s="69" t="s">
        <v>1126</v>
      </c>
      <c r="O63" s="69">
        <v>38</v>
      </c>
      <c r="Q63" s="1" t="s">
        <v>525</v>
      </c>
      <c r="R63" s="1" t="s">
        <v>834</v>
      </c>
      <c r="S63" s="135" t="s">
        <v>1389</v>
      </c>
      <c r="T63" s="1" t="s">
        <v>35</v>
      </c>
      <c r="U63" s="1">
        <v>200</v>
      </c>
      <c r="V63" s="1" t="s">
        <v>95</v>
      </c>
      <c r="W63" s="135" t="str">
        <f t="shared" si="0"/>
        <v>MILL</v>
      </c>
      <c r="X63" s="1">
        <v>38</v>
      </c>
      <c r="Y63" s="1" t="s">
        <v>835</v>
      </c>
      <c r="Z63" s="1">
        <v>211</v>
      </c>
      <c r="AA63" s="1">
        <v>4</v>
      </c>
      <c r="AB63" s="1">
        <v>100</v>
      </c>
      <c r="AC63" s="1">
        <v>1</v>
      </c>
      <c r="AD63" s="1" t="s">
        <v>1126</v>
      </c>
      <c r="AE63" s="1">
        <v>38</v>
      </c>
    </row>
    <row r="64" spans="1:31">
      <c r="A64" s="69" t="s">
        <v>524</v>
      </c>
      <c r="B64" s="69" t="s">
        <v>836</v>
      </c>
      <c r="C64" s="69" t="s">
        <v>1389</v>
      </c>
      <c r="D64" s="69" t="s">
        <v>487</v>
      </c>
      <c r="E64" s="69">
        <v>201</v>
      </c>
      <c r="F64" s="69" t="s">
        <v>41</v>
      </c>
      <c r="G64" s="134" t="s">
        <v>1407</v>
      </c>
      <c r="H64" s="69">
        <v>39</v>
      </c>
      <c r="I64" s="69" t="s">
        <v>837</v>
      </c>
      <c r="J64" s="69">
        <v>211</v>
      </c>
      <c r="K64" s="69">
        <v>4</v>
      </c>
      <c r="L64" s="69">
        <v>100</v>
      </c>
      <c r="M64" s="69">
        <v>1</v>
      </c>
      <c r="N64" s="69" t="s">
        <v>1126</v>
      </c>
      <c r="O64" s="69">
        <v>39</v>
      </c>
      <c r="Q64" s="1" t="s">
        <v>525</v>
      </c>
      <c r="R64" s="1" t="s">
        <v>836</v>
      </c>
      <c r="S64" s="135" t="s">
        <v>1389</v>
      </c>
      <c r="T64" s="1" t="s">
        <v>484</v>
      </c>
      <c r="U64" s="1">
        <v>200</v>
      </c>
      <c r="V64" s="1" t="s">
        <v>41</v>
      </c>
      <c r="W64" s="135" t="str">
        <f t="shared" si="0"/>
        <v>PAST</v>
      </c>
      <c r="X64" s="1">
        <v>39</v>
      </c>
      <c r="Y64" s="1" t="s">
        <v>837</v>
      </c>
      <c r="Z64" s="1">
        <v>211</v>
      </c>
      <c r="AA64" s="1">
        <v>4</v>
      </c>
      <c r="AB64" s="1">
        <v>100</v>
      </c>
      <c r="AC64" s="1">
        <v>1</v>
      </c>
      <c r="AD64" s="1" t="s">
        <v>1126</v>
      </c>
      <c r="AE64" s="1">
        <v>39</v>
      </c>
    </row>
    <row r="65" spans="1:31">
      <c r="A65" s="69" t="s">
        <v>524</v>
      </c>
      <c r="B65" s="69" t="s">
        <v>838</v>
      </c>
      <c r="C65" s="69" t="s">
        <v>1389</v>
      </c>
      <c r="D65" s="69" t="s">
        <v>42</v>
      </c>
      <c r="E65" s="69">
        <v>201</v>
      </c>
      <c r="F65" s="69" t="s">
        <v>97</v>
      </c>
      <c r="G65" s="134" t="s">
        <v>1455</v>
      </c>
      <c r="H65" s="69">
        <v>40</v>
      </c>
      <c r="I65" s="69" t="s">
        <v>839</v>
      </c>
      <c r="J65" s="69">
        <v>211</v>
      </c>
      <c r="K65" s="69">
        <v>4</v>
      </c>
      <c r="L65" s="69">
        <v>500</v>
      </c>
      <c r="M65" s="69">
        <v>1</v>
      </c>
      <c r="N65" s="69" t="s">
        <v>1126</v>
      </c>
      <c r="O65" s="69">
        <v>40</v>
      </c>
      <c r="Q65" s="1" t="s">
        <v>525</v>
      </c>
      <c r="R65" s="1" t="s">
        <v>838</v>
      </c>
      <c r="S65" s="135" t="s">
        <v>1389</v>
      </c>
      <c r="T65" s="1" t="s">
        <v>96</v>
      </c>
      <c r="U65" s="1">
        <v>200</v>
      </c>
      <c r="V65" s="1" t="s">
        <v>97</v>
      </c>
      <c r="W65" s="135" t="str">
        <f t="shared" si="0"/>
        <v>PROP</v>
      </c>
      <c r="X65" s="1">
        <v>40</v>
      </c>
      <c r="Y65" s="1" t="s">
        <v>839</v>
      </c>
      <c r="Z65" s="1">
        <v>211</v>
      </c>
      <c r="AA65" s="1">
        <v>4</v>
      </c>
      <c r="AB65" s="1">
        <v>500</v>
      </c>
      <c r="AC65" s="1">
        <v>1</v>
      </c>
      <c r="AD65" s="1" t="s">
        <v>1126</v>
      </c>
      <c r="AE65" s="1">
        <v>40</v>
      </c>
    </row>
    <row r="66" spans="1:31">
      <c r="A66" s="69" t="s">
        <v>524</v>
      </c>
      <c r="B66" s="69" t="s">
        <v>840</v>
      </c>
      <c r="C66" s="69" t="s">
        <v>1389</v>
      </c>
      <c r="D66" s="69" t="s">
        <v>44</v>
      </c>
      <c r="E66" s="69">
        <v>201</v>
      </c>
      <c r="F66" s="69" t="s">
        <v>98</v>
      </c>
      <c r="G66" s="134" t="s">
        <v>1456</v>
      </c>
      <c r="H66" s="69">
        <v>41</v>
      </c>
      <c r="I66" s="69" t="s">
        <v>841</v>
      </c>
      <c r="J66" s="69">
        <v>212</v>
      </c>
      <c r="K66" s="69">
        <v>4</v>
      </c>
      <c r="L66" s="69">
        <v>100</v>
      </c>
      <c r="M66" s="69">
        <v>1</v>
      </c>
      <c r="N66" s="69" t="s">
        <v>1126</v>
      </c>
      <c r="O66" s="69">
        <v>41</v>
      </c>
      <c r="Q66" s="1" t="s">
        <v>525</v>
      </c>
      <c r="R66" s="1" t="s">
        <v>840</v>
      </c>
      <c r="S66" s="135" t="s">
        <v>1389</v>
      </c>
      <c r="T66" s="1" t="s">
        <v>42</v>
      </c>
      <c r="U66" s="1">
        <v>200</v>
      </c>
      <c r="V66" s="1" t="s">
        <v>98</v>
      </c>
      <c r="W66" s="135" t="str">
        <f t="shared" si="0"/>
        <v>RAPT</v>
      </c>
      <c r="X66" s="1">
        <v>41</v>
      </c>
      <c r="Y66" s="1" t="s">
        <v>841</v>
      </c>
      <c r="Z66" s="1">
        <v>212</v>
      </c>
      <c r="AA66" s="1">
        <v>4</v>
      </c>
      <c r="AB66" s="1">
        <v>100</v>
      </c>
      <c r="AC66" s="1">
        <v>1</v>
      </c>
      <c r="AD66" s="1" t="s">
        <v>1126</v>
      </c>
      <c r="AE66" s="1">
        <v>41</v>
      </c>
    </row>
    <row r="67" spans="1:31">
      <c r="A67" s="69" t="s">
        <v>524</v>
      </c>
      <c r="B67" s="69" t="s">
        <v>842</v>
      </c>
      <c r="C67" s="69" t="s">
        <v>1389</v>
      </c>
      <c r="D67" s="69" t="s">
        <v>484</v>
      </c>
      <c r="E67" s="69">
        <v>201</v>
      </c>
      <c r="F67" s="69" t="s">
        <v>100</v>
      </c>
      <c r="G67" s="134" t="s">
        <v>1457</v>
      </c>
      <c r="H67" s="69">
        <v>42</v>
      </c>
      <c r="I67" s="69" t="s">
        <v>843</v>
      </c>
      <c r="J67" s="69">
        <v>212</v>
      </c>
      <c r="K67" s="69">
        <v>4</v>
      </c>
      <c r="L67" s="69">
        <v>500</v>
      </c>
      <c r="M67" s="69">
        <v>1</v>
      </c>
      <c r="N67" s="69" t="s">
        <v>1126</v>
      </c>
      <c r="O67" s="69">
        <v>42</v>
      </c>
      <c r="Q67" s="1" t="s">
        <v>525</v>
      </c>
      <c r="R67" s="1" t="s">
        <v>842</v>
      </c>
      <c r="S67" s="135" t="s">
        <v>1389</v>
      </c>
      <c r="T67" s="1" t="s">
        <v>15</v>
      </c>
      <c r="U67" s="1">
        <v>200</v>
      </c>
      <c r="V67" s="1" t="s">
        <v>100</v>
      </c>
      <c r="W67" s="135" t="str">
        <f t="shared" ref="W67:W130" si="1">UPPER(V67)</f>
        <v>RIG</v>
      </c>
      <c r="X67" s="1">
        <v>42</v>
      </c>
      <c r="Y67" s="1" t="s">
        <v>843</v>
      </c>
      <c r="Z67" s="1">
        <v>212</v>
      </c>
      <c r="AA67" s="1">
        <v>4</v>
      </c>
      <c r="AB67" s="1">
        <v>500</v>
      </c>
      <c r="AC67" s="1">
        <v>1</v>
      </c>
      <c r="AD67" s="1" t="s">
        <v>1126</v>
      </c>
      <c r="AE67" s="1">
        <v>42</v>
      </c>
    </row>
    <row r="68" spans="1:31">
      <c r="A68" s="69" t="s">
        <v>524</v>
      </c>
      <c r="B68" s="69" t="s">
        <v>844</v>
      </c>
      <c r="C68" s="69" t="s">
        <v>1389</v>
      </c>
      <c r="D68" s="69" t="s">
        <v>50</v>
      </c>
      <c r="E68" s="69">
        <v>201</v>
      </c>
      <c r="F68" s="69" t="s">
        <v>102</v>
      </c>
      <c r="G68" s="134" t="s">
        <v>1458</v>
      </c>
      <c r="H68" s="69">
        <v>43</v>
      </c>
      <c r="I68" s="69" t="s">
        <v>845</v>
      </c>
      <c r="J68" s="69">
        <v>212</v>
      </c>
      <c r="K68" s="69">
        <v>4</v>
      </c>
      <c r="L68" s="69">
        <v>500</v>
      </c>
      <c r="M68" s="69">
        <v>1</v>
      </c>
      <c r="N68" s="69" t="s">
        <v>1126</v>
      </c>
      <c r="O68" s="69">
        <v>43</v>
      </c>
      <c r="Q68" s="1" t="s">
        <v>525</v>
      </c>
      <c r="R68" s="1" t="s">
        <v>844</v>
      </c>
      <c r="S68" s="135" t="s">
        <v>1389</v>
      </c>
      <c r="T68" s="1" t="s">
        <v>37</v>
      </c>
      <c r="U68" s="1">
        <v>200</v>
      </c>
      <c r="V68" s="1" t="s">
        <v>102</v>
      </c>
      <c r="W68" s="135" t="str">
        <f t="shared" si="1"/>
        <v>SUIT</v>
      </c>
      <c r="X68" s="1">
        <v>43</v>
      </c>
      <c r="Y68" s="1" t="s">
        <v>845</v>
      </c>
      <c r="Z68" s="1">
        <v>212</v>
      </c>
      <c r="AA68" s="1">
        <v>4</v>
      </c>
      <c r="AB68" s="1">
        <v>500</v>
      </c>
      <c r="AC68" s="1">
        <v>1</v>
      </c>
      <c r="AD68" s="1" t="s">
        <v>1126</v>
      </c>
      <c r="AE68" s="1">
        <v>43</v>
      </c>
    </row>
    <row r="69" spans="1:31">
      <c r="A69" s="69" t="s">
        <v>524</v>
      </c>
      <c r="B69" s="69" t="s">
        <v>846</v>
      </c>
      <c r="C69" s="69" t="s">
        <v>1389</v>
      </c>
      <c r="D69" s="69" t="s">
        <v>62</v>
      </c>
      <c r="E69" s="69">
        <v>201</v>
      </c>
      <c r="F69" s="69" t="s">
        <v>105</v>
      </c>
      <c r="G69" s="134" t="s">
        <v>1459</v>
      </c>
      <c r="H69" s="69">
        <v>44</v>
      </c>
      <c r="I69" s="69" t="s">
        <v>847</v>
      </c>
      <c r="J69" s="69">
        <v>212</v>
      </c>
      <c r="K69" s="69">
        <v>4</v>
      </c>
      <c r="L69" s="69">
        <v>400</v>
      </c>
      <c r="M69" s="69">
        <v>1</v>
      </c>
      <c r="N69" s="69" t="s">
        <v>1126</v>
      </c>
      <c r="O69" s="69">
        <v>44</v>
      </c>
      <c r="Q69" s="1" t="s">
        <v>525</v>
      </c>
      <c r="R69" s="1" t="s">
        <v>846</v>
      </c>
      <c r="S69" s="135" t="s">
        <v>1389</v>
      </c>
      <c r="T69" s="1" t="s">
        <v>44</v>
      </c>
      <c r="U69" s="1">
        <v>200</v>
      </c>
      <c r="V69" s="1" t="s">
        <v>105</v>
      </c>
      <c r="W69" s="135" t="str">
        <f t="shared" si="1"/>
        <v>TAIL</v>
      </c>
      <c r="X69" s="1">
        <v>44</v>
      </c>
      <c r="Y69" s="1" t="s">
        <v>847</v>
      </c>
      <c r="Z69" s="1">
        <v>212</v>
      </c>
      <c r="AA69" s="1">
        <v>4</v>
      </c>
      <c r="AB69" s="1">
        <v>400</v>
      </c>
      <c r="AC69" s="1">
        <v>1</v>
      </c>
      <c r="AD69" s="1" t="s">
        <v>1126</v>
      </c>
      <c r="AE69" s="1">
        <v>44</v>
      </c>
    </row>
    <row r="70" spans="1:31">
      <c r="A70" s="69" t="s">
        <v>524</v>
      </c>
      <c r="B70" s="69" t="s">
        <v>848</v>
      </c>
      <c r="C70" s="69" t="s">
        <v>1389</v>
      </c>
      <c r="D70" s="69" t="s">
        <v>56</v>
      </c>
      <c r="E70" s="69">
        <v>201</v>
      </c>
      <c r="F70" s="69" t="s">
        <v>107</v>
      </c>
      <c r="G70" s="134" t="s">
        <v>1460</v>
      </c>
      <c r="H70" s="69">
        <v>45</v>
      </c>
      <c r="I70" s="69" t="s">
        <v>69</v>
      </c>
      <c r="J70" s="69">
        <v>212</v>
      </c>
      <c r="K70" s="69">
        <v>4</v>
      </c>
      <c r="L70" s="69">
        <v>100</v>
      </c>
      <c r="M70" s="69">
        <v>1</v>
      </c>
      <c r="N70" s="69" t="s">
        <v>1126</v>
      </c>
      <c r="O70" s="69">
        <v>45</v>
      </c>
      <c r="Q70" s="1" t="s">
        <v>525</v>
      </c>
      <c r="R70" s="1" t="s">
        <v>848</v>
      </c>
      <c r="S70" s="135" t="s">
        <v>1389</v>
      </c>
      <c r="T70" s="1" t="s">
        <v>53</v>
      </c>
      <c r="U70" s="1">
        <v>200</v>
      </c>
      <c r="V70" s="1" t="s">
        <v>107</v>
      </c>
      <c r="W70" s="135" t="str">
        <f t="shared" si="1"/>
        <v>TEXT</v>
      </c>
      <c r="X70" s="1">
        <v>45</v>
      </c>
      <c r="Y70" s="1" t="s">
        <v>69</v>
      </c>
      <c r="Z70" s="1">
        <v>212</v>
      </c>
      <c r="AA70" s="1">
        <v>4</v>
      </c>
      <c r="AB70" s="1">
        <v>100</v>
      </c>
      <c r="AC70" s="1">
        <v>1</v>
      </c>
      <c r="AD70" s="1" t="s">
        <v>1126</v>
      </c>
      <c r="AE70" s="1">
        <v>45</v>
      </c>
    </row>
    <row r="71" spans="1:31">
      <c r="A71" s="69" t="s">
        <v>524</v>
      </c>
      <c r="B71" s="69" t="s">
        <v>849</v>
      </c>
      <c r="C71" s="69" t="s">
        <v>1389</v>
      </c>
      <c r="D71" s="69" t="s">
        <v>78</v>
      </c>
      <c r="E71" s="69">
        <v>201</v>
      </c>
      <c r="F71" s="69" t="s">
        <v>110</v>
      </c>
      <c r="G71" s="134" t="s">
        <v>1461</v>
      </c>
      <c r="H71" s="69">
        <v>46</v>
      </c>
      <c r="I71" s="69" t="s">
        <v>847</v>
      </c>
      <c r="J71" s="69">
        <v>212</v>
      </c>
      <c r="K71" s="69">
        <v>4</v>
      </c>
      <c r="L71" s="69">
        <v>500</v>
      </c>
      <c r="M71" s="69">
        <v>1</v>
      </c>
      <c r="N71" s="69" t="s">
        <v>1126</v>
      </c>
      <c r="O71" s="69">
        <v>46</v>
      </c>
      <c r="Q71" s="1" t="s">
        <v>525</v>
      </c>
      <c r="R71" s="1" t="s">
        <v>849</v>
      </c>
      <c r="S71" s="135" t="s">
        <v>1389</v>
      </c>
      <c r="T71" s="1" t="s">
        <v>109</v>
      </c>
      <c r="U71" s="1">
        <v>200</v>
      </c>
      <c r="V71" s="1" t="s">
        <v>110</v>
      </c>
      <c r="W71" s="135" t="str">
        <f t="shared" si="1"/>
        <v>TOP</v>
      </c>
      <c r="X71" s="1">
        <v>46</v>
      </c>
      <c r="Y71" s="1" t="s">
        <v>847</v>
      </c>
      <c r="Z71" s="1">
        <v>212</v>
      </c>
      <c r="AA71" s="1">
        <v>4</v>
      </c>
      <c r="AB71" s="1">
        <v>500</v>
      </c>
      <c r="AC71" s="1">
        <v>1</v>
      </c>
      <c r="AD71" s="1" t="s">
        <v>1126</v>
      </c>
      <c r="AE71" s="1">
        <v>46</v>
      </c>
    </row>
    <row r="72" spans="1:31">
      <c r="A72" s="69" t="s">
        <v>524</v>
      </c>
      <c r="B72" s="69" t="s">
        <v>850</v>
      </c>
      <c r="C72" s="69" t="s">
        <v>1389</v>
      </c>
      <c r="D72" s="69" t="s">
        <v>53</v>
      </c>
      <c r="E72" s="69">
        <v>201</v>
      </c>
      <c r="F72" s="69" t="s">
        <v>113</v>
      </c>
      <c r="G72" s="134" t="s">
        <v>1462</v>
      </c>
      <c r="H72" s="69">
        <v>47</v>
      </c>
      <c r="I72" s="69" t="s">
        <v>360</v>
      </c>
      <c r="J72" s="69">
        <v>212</v>
      </c>
      <c r="K72" s="69">
        <v>4</v>
      </c>
      <c r="L72" s="69">
        <v>100</v>
      </c>
      <c r="M72" s="69">
        <v>1</v>
      </c>
      <c r="N72" s="69" t="s">
        <v>1126</v>
      </c>
      <c r="O72" s="69">
        <v>47</v>
      </c>
      <c r="Q72" s="1" t="s">
        <v>525</v>
      </c>
      <c r="R72" s="1" t="s">
        <v>850</v>
      </c>
      <c r="S72" s="135" t="s">
        <v>1389</v>
      </c>
      <c r="T72" s="1" t="s">
        <v>112</v>
      </c>
      <c r="U72" s="1">
        <v>200</v>
      </c>
      <c r="V72" s="1" t="s">
        <v>113</v>
      </c>
      <c r="W72" s="135" t="str">
        <f t="shared" si="1"/>
        <v>TRAIT</v>
      </c>
      <c r="X72" s="1">
        <v>47</v>
      </c>
      <c r="Y72" s="1" t="s">
        <v>360</v>
      </c>
      <c r="Z72" s="1">
        <v>212</v>
      </c>
      <c r="AA72" s="1">
        <v>4</v>
      </c>
      <c r="AB72" s="1">
        <v>100</v>
      </c>
      <c r="AC72" s="1">
        <v>1</v>
      </c>
      <c r="AD72" s="1" t="s">
        <v>1126</v>
      </c>
      <c r="AE72" s="1">
        <v>47</v>
      </c>
    </row>
    <row r="73" spans="1:31">
      <c r="A73" s="69" t="s">
        <v>524</v>
      </c>
      <c r="B73" s="69" t="s">
        <v>851</v>
      </c>
      <c r="C73" s="69" t="s">
        <v>1389</v>
      </c>
      <c r="D73" s="69" t="s">
        <v>65</v>
      </c>
      <c r="E73" s="69">
        <v>201</v>
      </c>
      <c r="F73" s="69" t="s">
        <v>116</v>
      </c>
      <c r="G73" s="134" t="s">
        <v>1463</v>
      </c>
      <c r="H73" s="69">
        <v>48</v>
      </c>
      <c r="I73" s="69" t="s">
        <v>852</v>
      </c>
      <c r="J73" s="69">
        <v>212</v>
      </c>
      <c r="K73" s="69">
        <v>4</v>
      </c>
      <c r="L73" s="69">
        <v>100</v>
      </c>
      <c r="M73" s="69">
        <v>1</v>
      </c>
      <c r="N73" s="69" t="s">
        <v>1126</v>
      </c>
      <c r="O73" s="69">
        <v>48</v>
      </c>
      <c r="Q73" s="1" t="s">
        <v>525</v>
      </c>
      <c r="R73" s="1" t="s">
        <v>851</v>
      </c>
      <c r="S73" s="135" t="s">
        <v>1389</v>
      </c>
      <c r="T73" s="1" t="s">
        <v>115</v>
      </c>
      <c r="U73" s="1">
        <v>200</v>
      </c>
      <c r="V73" s="1" t="s">
        <v>116</v>
      </c>
      <c r="W73" s="135" t="str">
        <f t="shared" si="1"/>
        <v>WICK</v>
      </c>
      <c r="X73" s="1">
        <v>48</v>
      </c>
      <c r="Y73" s="1" t="s">
        <v>852</v>
      </c>
      <c r="Z73" s="1">
        <v>212</v>
      </c>
      <c r="AA73" s="1">
        <v>4</v>
      </c>
      <c r="AB73" s="1">
        <v>100</v>
      </c>
      <c r="AC73" s="1">
        <v>1</v>
      </c>
      <c r="AD73" s="1" t="s">
        <v>1126</v>
      </c>
      <c r="AE73" s="1">
        <v>48</v>
      </c>
    </row>
    <row r="74" spans="1:31">
      <c r="A74" s="69" t="s">
        <v>524</v>
      </c>
      <c r="B74" s="69" t="s">
        <v>892</v>
      </c>
      <c r="C74" s="69" t="s">
        <v>1390</v>
      </c>
      <c r="D74" s="69" t="s">
        <v>118</v>
      </c>
      <c r="E74" s="69">
        <v>201</v>
      </c>
      <c r="F74" s="69" t="s">
        <v>186</v>
      </c>
      <c r="G74" s="134" t="s">
        <v>1464</v>
      </c>
      <c r="H74" s="69">
        <v>75</v>
      </c>
      <c r="I74" s="69" t="s">
        <v>893</v>
      </c>
      <c r="J74" s="69">
        <v>210</v>
      </c>
      <c r="K74" s="69">
        <v>5</v>
      </c>
      <c r="L74" s="69">
        <v>400</v>
      </c>
      <c r="M74" s="69">
        <v>1</v>
      </c>
      <c r="N74" s="69" t="s">
        <v>1126</v>
      </c>
      <c r="O74" s="69">
        <v>73</v>
      </c>
      <c r="Q74" s="1" t="s">
        <v>525</v>
      </c>
      <c r="R74" s="1" t="s">
        <v>892</v>
      </c>
      <c r="S74" s="135" t="s">
        <v>1390</v>
      </c>
      <c r="T74" s="1" t="s">
        <v>185</v>
      </c>
      <c r="U74" s="1">
        <v>200</v>
      </c>
      <c r="V74" s="1" t="s">
        <v>186</v>
      </c>
      <c r="W74" s="135" t="str">
        <f t="shared" si="1"/>
        <v>BROTH</v>
      </c>
      <c r="X74" s="1">
        <v>75</v>
      </c>
      <c r="Y74" s="1" t="s">
        <v>893</v>
      </c>
      <c r="Z74" s="1">
        <v>210</v>
      </c>
      <c r="AA74" s="1">
        <v>5</v>
      </c>
      <c r="AB74" s="1">
        <v>400</v>
      </c>
      <c r="AC74" s="1">
        <v>1</v>
      </c>
      <c r="AD74" s="1" t="s">
        <v>1126</v>
      </c>
      <c r="AE74" s="1">
        <v>73</v>
      </c>
    </row>
    <row r="75" spans="1:31">
      <c r="A75" s="69" t="s">
        <v>524</v>
      </c>
      <c r="B75" s="69" t="s">
        <v>894</v>
      </c>
      <c r="C75" s="69" t="s">
        <v>1390</v>
      </c>
      <c r="D75" s="69" t="s">
        <v>488</v>
      </c>
      <c r="E75" s="69">
        <v>201</v>
      </c>
      <c r="F75" s="69" t="s">
        <v>189</v>
      </c>
      <c r="G75" s="134" t="s">
        <v>1465</v>
      </c>
      <c r="H75" s="69">
        <v>76</v>
      </c>
      <c r="I75" s="69" t="s">
        <v>804</v>
      </c>
      <c r="J75" s="69">
        <v>210</v>
      </c>
      <c r="K75" s="69">
        <v>5</v>
      </c>
      <c r="L75" s="69">
        <v>400</v>
      </c>
      <c r="M75" s="69">
        <v>1</v>
      </c>
      <c r="N75" s="69" t="s">
        <v>1126</v>
      </c>
      <c r="O75" s="69">
        <v>74</v>
      </c>
      <c r="Q75" s="1" t="s">
        <v>525</v>
      </c>
      <c r="R75" s="1" t="s">
        <v>894</v>
      </c>
      <c r="S75" s="135" t="s">
        <v>1390</v>
      </c>
      <c r="T75" s="1" t="s">
        <v>188</v>
      </c>
      <c r="U75" s="1">
        <v>200</v>
      </c>
      <c r="V75" s="1" t="s">
        <v>189</v>
      </c>
      <c r="W75" s="135" t="str">
        <f t="shared" si="1"/>
        <v>CALL</v>
      </c>
      <c r="X75" s="1">
        <v>76</v>
      </c>
      <c r="Y75" s="1" t="s">
        <v>804</v>
      </c>
      <c r="Z75" s="1">
        <v>210</v>
      </c>
      <c r="AA75" s="1">
        <v>5</v>
      </c>
      <c r="AB75" s="1">
        <v>400</v>
      </c>
      <c r="AC75" s="1">
        <v>1</v>
      </c>
      <c r="AD75" s="1" t="s">
        <v>1126</v>
      </c>
      <c r="AE75" s="1">
        <v>74</v>
      </c>
    </row>
    <row r="76" spans="1:31">
      <c r="A76" s="69" t="s">
        <v>524</v>
      </c>
      <c r="B76" s="69" t="s">
        <v>895</v>
      </c>
      <c r="C76" s="69" t="s">
        <v>1390</v>
      </c>
      <c r="D76" s="69" t="s">
        <v>124</v>
      </c>
      <c r="E76" s="69">
        <v>201</v>
      </c>
      <c r="F76" s="69" t="s">
        <v>192</v>
      </c>
      <c r="G76" s="134" t="s">
        <v>1466</v>
      </c>
      <c r="H76" s="69">
        <v>77</v>
      </c>
      <c r="I76" s="69" t="s">
        <v>896</v>
      </c>
      <c r="J76" s="69">
        <v>210</v>
      </c>
      <c r="K76" s="69">
        <v>5</v>
      </c>
      <c r="L76" s="69">
        <v>400</v>
      </c>
      <c r="M76" s="69">
        <v>1</v>
      </c>
      <c r="N76" s="69" t="s">
        <v>1126</v>
      </c>
      <c r="O76" s="69">
        <v>75</v>
      </c>
      <c r="Q76" s="1" t="s">
        <v>525</v>
      </c>
      <c r="R76" s="1" t="s">
        <v>895</v>
      </c>
      <c r="S76" s="135" t="s">
        <v>1390</v>
      </c>
      <c r="T76" s="1" t="s">
        <v>493</v>
      </c>
      <c r="U76" s="1">
        <v>200</v>
      </c>
      <c r="V76" s="1" t="s">
        <v>192</v>
      </c>
      <c r="W76" s="135" t="str">
        <f t="shared" si="1"/>
        <v>CAT</v>
      </c>
      <c r="X76" s="1">
        <v>77</v>
      </c>
      <c r="Y76" s="1" t="s">
        <v>896</v>
      </c>
      <c r="Z76" s="1">
        <v>210</v>
      </c>
      <c r="AA76" s="1">
        <v>5</v>
      </c>
      <c r="AB76" s="1">
        <v>400</v>
      </c>
      <c r="AC76" s="1">
        <v>1</v>
      </c>
      <c r="AD76" s="1" t="s">
        <v>1126</v>
      </c>
      <c r="AE76" s="1">
        <v>75</v>
      </c>
    </row>
    <row r="77" spans="1:31">
      <c r="A77" s="69" t="s">
        <v>524</v>
      </c>
      <c r="B77" s="69" t="s">
        <v>897</v>
      </c>
      <c r="C77" s="69" t="s">
        <v>1390</v>
      </c>
      <c r="D77" s="69" t="s">
        <v>215</v>
      </c>
      <c r="E77" s="69">
        <v>201</v>
      </c>
      <c r="F77" s="69" t="s">
        <v>194</v>
      </c>
      <c r="G77" s="134" t="s">
        <v>1467</v>
      </c>
      <c r="H77" s="69">
        <v>78</v>
      </c>
      <c r="I77" s="69" t="s">
        <v>847</v>
      </c>
      <c r="J77" s="69">
        <v>210</v>
      </c>
      <c r="K77" s="69">
        <v>5</v>
      </c>
      <c r="L77" s="69">
        <v>200</v>
      </c>
      <c r="M77" s="69">
        <v>1</v>
      </c>
      <c r="N77" s="69" t="s">
        <v>1126</v>
      </c>
      <c r="O77" s="69">
        <v>76</v>
      </c>
      <c r="Q77" s="1" t="s">
        <v>525</v>
      </c>
      <c r="R77" s="1" t="s">
        <v>897</v>
      </c>
      <c r="S77" s="135" t="s">
        <v>1390</v>
      </c>
      <c r="T77" s="1" t="s">
        <v>489</v>
      </c>
      <c r="U77" s="1">
        <v>200</v>
      </c>
      <c r="V77" s="1" t="s">
        <v>194</v>
      </c>
      <c r="W77" s="135" t="str">
        <f t="shared" si="1"/>
        <v>COP</v>
      </c>
      <c r="X77" s="1">
        <v>78</v>
      </c>
      <c r="Y77" s="1" t="s">
        <v>847</v>
      </c>
      <c r="Z77" s="1">
        <v>210</v>
      </c>
      <c r="AA77" s="1">
        <v>5</v>
      </c>
      <c r="AB77" s="1">
        <v>200</v>
      </c>
      <c r="AC77" s="1">
        <v>1</v>
      </c>
      <c r="AD77" s="1" t="s">
        <v>1126</v>
      </c>
      <c r="AE77" s="1">
        <v>76</v>
      </c>
    </row>
    <row r="78" spans="1:31">
      <c r="A78" s="69" t="s">
        <v>524</v>
      </c>
      <c r="B78" s="69" t="s">
        <v>898</v>
      </c>
      <c r="C78" s="69" t="s">
        <v>1390</v>
      </c>
      <c r="D78" s="69" t="s">
        <v>130</v>
      </c>
      <c r="E78" s="69">
        <v>201</v>
      </c>
      <c r="F78" s="69" t="s">
        <v>197</v>
      </c>
      <c r="G78" s="134" t="s">
        <v>1468</v>
      </c>
      <c r="H78" s="69">
        <v>79</v>
      </c>
      <c r="I78" s="69" t="s">
        <v>899</v>
      </c>
      <c r="J78" s="69">
        <v>210</v>
      </c>
      <c r="K78" s="69">
        <v>5</v>
      </c>
      <c r="L78" s="69">
        <v>200</v>
      </c>
      <c r="M78" s="69">
        <v>1</v>
      </c>
      <c r="N78" s="69" t="s">
        <v>1126</v>
      </c>
      <c r="O78" s="69">
        <v>77</v>
      </c>
      <c r="Q78" s="1" t="s">
        <v>525</v>
      </c>
      <c r="R78" s="1" t="s">
        <v>898</v>
      </c>
      <c r="S78" s="135" t="s">
        <v>1390</v>
      </c>
      <c r="T78" s="1" t="s">
        <v>196</v>
      </c>
      <c r="U78" s="1">
        <v>200</v>
      </c>
      <c r="V78" s="1" t="s">
        <v>197</v>
      </c>
      <c r="W78" s="135" t="str">
        <f t="shared" si="1"/>
        <v>CUB</v>
      </c>
      <c r="X78" s="1">
        <v>79</v>
      </c>
      <c r="Y78" s="1" t="s">
        <v>899</v>
      </c>
      <c r="Z78" s="1">
        <v>210</v>
      </c>
      <c r="AA78" s="1">
        <v>5</v>
      </c>
      <c r="AB78" s="1">
        <v>200</v>
      </c>
      <c r="AC78" s="1">
        <v>1</v>
      </c>
      <c r="AD78" s="1" t="s">
        <v>1126</v>
      </c>
      <c r="AE78" s="1">
        <v>77</v>
      </c>
    </row>
    <row r="79" spans="1:31">
      <c r="A79" s="69" t="s">
        <v>524</v>
      </c>
      <c r="B79" s="69" t="s">
        <v>900</v>
      </c>
      <c r="C79" s="69" t="s">
        <v>1390</v>
      </c>
      <c r="D79" s="69" t="s">
        <v>489</v>
      </c>
      <c r="E79" s="69">
        <v>201</v>
      </c>
      <c r="F79" s="69" t="s">
        <v>200</v>
      </c>
      <c r="G79" s="134" t="s">
        <v>1469</v>
      </c>
      <c r="H79" s="69">
        <v>80</v>
      </c>
      <c r="I79" s="69" t="s">
        <v>901</v>
      </c>
      <c r="J79" s="69">
        <v>210</v>
      </c>
      <c r="K79" s="69">
        <v>5</v>
      </c>
      <c r="L79" s="69">
        <v>500</v>
      </c>
      <c r="M79" s="69">
        <v>1</v>
      </c>
      <c r="N79" s="69" t="s">
        <v>1126</v>
      </c>
      <c r="O79" s="69">
        <v>78</v>
      </c>
      <c r="Q79" s="1" t="s">
        <v>525</v>
      </c>
      <c r="R79" s="1" t="s">
        <v>900</v>
      </c>
      <c r="S79" s="135" t="s">
        <v>1390</v>
      </c>
      <c r="T79" s="1" t="s">
        <v>142</v>
      </c>
      <c r="U79" s="1">
        <v>200</v>
      </c>
      <c r="V79" s="1" t="s">
        <v>200</v>
      </c>
      <c r="W79" s="135" t="str">
        <f t="shared" si="1"/>
        <v>FIB</v>
      </c>
      <c r="X79" s="1">
        <v>80</v>
      </c>
      <c r="Y79" s="1" t="s">
        <v>901</v>
      </c>
      <c r="Z79" s="1">
        <v>210</v>
      </c>
      <c r="AA79" s="1">
        <v>5</v>
      </c>
      <c r="AB79" s="1">
        <v>500</v>
      </c>
      <c r="AC79" s="1">
        <v>1</v>
      </c>
      <c r="AD79" s="1" t="s">
        <v>1126</v>
      </c>
      <c r="AE79" s="1">
        <v>78</v>
      </c>
    </row>
    <row r="80" spans="1:31">
      <c r="A80" s="69" t="s">
        <v>524</v>
      </c>
      <c r="B80" s="69" t="s">
        <v>902</v>
      </c>
      <c r="C80" s="69" t="s">
        <v>1390</v>
      </c>
      <c r="D80" s="69" t="s">
        <v>136</v>
      </c>
      <c r="E80" s="69">
        <v>201</v>
      </c>
      <c r="F80" s="69" t="s">
        <v>202</v>
      </c>
      <c r="G80" s="134" t="s">
        <v>1470</v>
      </c>
      <c r="H80" s="69">
        <v>81</v>
      </c>
      <c r="I80" s="69" t="s">
        <v>903</v>
      </c>
      <c r="J80" s="69">
        <v>210</v>
      </c>
      <c r="K80" s="69">
        <v>5</v>
      </c>
      <c r="L80" s="69">
        <v>400</v>
      </c>
      <c r="M80" s="69">
        <v>1</v>
      </c>
      <c r="N80" s="69" t="s">
        <v>1126</v>
      </c>
      <c r="O80" s="69">
        <v>79</v>
      </c>
      <c r="Q80" s="1" t="s">
        <v>525</v>
      </c>
      <c r="R80" s="1" t="s">
        <v>902</v>
      </c>
      <c r="S80" s="135" t="s">
        <v>1390</v>
      </c>
      <c r="T80" s="1" t="s">
        <v>124</v>
      </c>
      <c r="U80" s="1">
        <v>200</v>
      </c>
      <c r="V80" s="1" t="s">
        <v>202</v>
      </c>
      <c r="W80" s="135" t="str">
        <f t="shared" si="1"/>
        <v>FLOW</v>
      </c>
      <c r="X80" s="1">
        <v>81</v>
      </c>
      <c r="Y80" s="1" t="s">
        <v>903</v>
      </c>
      <c r="Z80" s="1">
        <v>210</v>
      </c>
      <c r="AA80" s="1">
        <v>5</v>
      </c>
      <c r="AB80" s="1">
        <v>400</v>
      </c>
      <c r="AC80" s="1">
        <v>1</v>
      </c>
      <c r="AD80" s="1" t="s">
        <v>1126</v>
      </c>
      <c r="AE80" s="1">
        <v>79</v>
      </c>
    </row>
    <row r="81" spans="1:31">
      <c r="A81" s="69" t="s">
        <v>524</v>
      </c>
      <c r="B81" s="69" t="s">
        <v>904</v>
      </c>
      <c r="C81" s="69" t="s">
        <v>1390</v>
      </c>
      <c r="D81" s="69" t="s">
        <v>174</v>
      </c>
      <c r="E81" s="69">
        <v>201</v>
      </c>
      <c r="F81" s="69" t="s">
        <v>204</v>
      </c>
      <c r="G81" s="134" t="s">
        <v>1471</v>
      </c>
      <c r="H81" s="69">
        <v>82</v>
      </c>
      <c r="I81" s="69" t="s">
        <v>804</v>
      </c>
      <c r="J81" s="69">
        <v>210</v>
      </c>
      <c r="K81" s="69">
        <v>5</v>
      </c>
      <c r="L81" s="69">
        <v>300</v>
      </c>
      <c r="M81" s="69">
        <v>1</v>
      </c>
      <c r="N81" s="69" t="s">
        <v>1126</v>
      </c>
      <c r="O81" s="69">
        <v>80</v>
      </c>
      <c r="Q81" s="1" t="s">
        <v>525</v>
      </c>
      <c r="R81" s="1" t="s">
        <v>904</v>
      </c>
      <c r="S81" s="135" t="s">
        <v>1390</v>
      </c>
      <c r="T81" s="1" t="s">
        <v>491</v>
      </c>
      <c r="U81" s="1">
        <v>200</v>
      </c>
      <c r="V81" s="1" t="s">
        <v>204</v>
      </c>
      <c r="W81" s="135" t="str">
        <f t="shared" si="1"/>
        <v>GALL</v>
      </c>
      <c r="X81" s="1">
        <v>82</v>
      </c>
      <c r="Y81" s="1" t="s">
        <v>804</v>
      </c>
      <c r="Z81" s="1">
        <v>210</v>
      </c>
      <c r="AA81" s="1">
        <v>5</v>
      </c>
      <c r="AB81" s="1">
        <v>300</v>
      </c>
      <c r="AC81" s="1">
        <v>1</v>
      </c>
      <c r="AD81" s="1" t="s">
        <v>1126</v>
      </c>
      <c r="AE81" s="1">
        <v>80</v>
      </c>
    </row>
    <row r="82" spans="1:31">
      <c r="A82" s="69" t="s">
        <v>524</v>
      </c>
      <c r="B82" s="69" t="s">
        <v>905</v>
      </c>
      <c r="C82" s="69" t="s">
        <v>1390</v>
      </c>
      <c r="D82" s="69" t="s">
        <v>142</v>
      </c>
      <c r="E82" s="69">
        <v>201</v>
      </c>
      <c r="F82" s="69" t="s">
        <v>207</v>
      </c>
      <c r="G82" s="134" t="s">
        <v>1472</v>
      </c>
      <c r="H82" s="69">
        <v>83</v>
      </c>
      <c r="I82" s="69" t="s">
        <v>841</v>
      </c>
      <c r="J82" s="69">
        <v>211</v>
      </c>
      <c r="K82" s="69">
        <v>4</v>
      </c>
      <c r="L82" s="69">
        <v>300</v>
      </c>
      <c r="M82" s="69">
        <v>1</v>
      </c>
      <c r="N82" s="69" t="s">
        <v>1126</v>
      </c>
      <c r="O82" s="69">
        <v>81</v>
      </c>
      <c r="Q82" s="1" t="s">
        <v>525</v>
      </c>
      <c r="R82" s="1" t="s">
        <v>905</v>
      </c>
      <c r="S82" s="135" t="s">
        <v>1390</v>
      </c>
      <c r="T82" s="1" t="s">
        <v>174</v>
      </c>
      <c r="U82" s="1">
        <v>200</v>
      </c>
      <c r="V82" s="1" t="s">
        <v>207</v>
      </c>
      <c r="W82" s="135" t="str">
        <f t="shared" si="1"/>
        <v>GLUT</v>
      </c>
      <c r="X82" s="1">
        <v>83</v>
      </c>
      <c r="Y82" s="1" t="s">
        <v>841</v>
      </c>
      <c r="Z82" s="1">
        <v>211</v>
      </c>
      <c r="AA82" s="1">
        <v>4</v>
      </c>
      <c r="AB82" s="1">
        <v>300</v>
      </c>
      <c r="AC82" s="1">
        <v>1</v>
      </c>
      <c r="AD82" s="1" t="s">
        <v>1126</v>
      </c>
      <c r="AE82" s="1">
        <v>81</v>
      </c>
    </row>
    <row r="83" spans="1:31">
      <c r="A83" s="69" t="s">
        <v>524</v>
      </c>
      <c r="B83" s="69" t="s">
        <v>906</v>
      </c>
      <c r="C83" s="69" t="s">
        <v>1390</v>
      </c>
      <c r="D83" s="69" t="s">
        <v>491</v>
      </c>
      <c r="E83" s="69">
        <v>201</v>
      </c>
      <c r="F83" s="69" t="s">
        <v>209</v>
      </c>
      <c r="G83" s="134" t="s">
        <v>1473</v>
      </c>
      <c r="H83" s="69">
        <v>84</v>
      </c>
      <c r="I83" s="69" t="s">
        <v>728</v>
      </c>
      <c r="J83" s="69">
        <v>211</v>
      </c>
      <c r="K83" s="69">
        <v>4</v>
      </c>
      <c r="L83" s="69">
        <v>100</v>
      </c>
      <c r="M83" s="69">
        <v>1</v>
      </c>
      <c r="N83" s="69" t="s">
        <v>1126</v>
      </c>
      <c r="O83" s="69">
        <v>82</v>
      </c>
      <c r="Q83" s="1" t="s">
        <v>525</v>
      </c>
      <c r="R83" s="1" t="s">
        <v>906</v>
      </c>
      <c r="S83" s="135" t="s">
        <v>1390</v>
      </c>
      <c r="T83" s="1" t="s">
        <v>156</v>
      </c>
      <c r="U83" s="1">
        <v>200</v>
      </c>
      <c r="V83" s="1" t="s">
        <v>209</v>
      </c>
      <c r="W83" s="135" t="str">
        <f t="shared" si="1"/>
        <v>HIDE</v>
      </c>
      <c r="X83" s="1">
        <v>84</v>
      </c>
      <c r="Y83" s="1" t="s">
        <v>728</v>
      </c>
      <c r="Z83" s="1">
        <v>211</v>
      </c>
      <c r="AA83" s="1">
        <v>4</v>
      </c>
      <c r="AB83" s="1">
        <v>100</v>
      </c>
      <c r="AC83" s="1">
        <v>1</v>
      </c>
      <c r="AD83" s="1" t="s">
        <v>1126</v>
      </c>
      <c r="AE83" s="1">
        <v>82</v>
      </c>
    </row>
    <row r="84" spans="1:31">
      <c r="A84" s="69" t="s">
        <v>524</v>
      </c>
      <c r="B84" s="69" t="s">
        <v>907</v>
      </c>
      <c r="C84" s="69" t="s">
        <v>1390</v>
      </c>
      <c r="D84" s="69" t="s">
        <v>226</v>
      </c>
      <c r="E84" s="69">
        <v>201</v>
      </c>
      <c r="F84" s="69" t="s">
        <v>212</v>
      </c>
      <c r="G84" s="134" t="s">
        <v>1474</v>
      </c>
      <c r="H84" s="69">
        <v>85</v>
      </c>
      <c r="I84" s="69" t="s">
        <v>908</v>
      </c>
      <c r="J84" s="69">
        <v>211</v>
      </c>
      <c r="K84" s="69">
        <v>4</v>
      </c>
      <c r="L84" s="69">
        <v>500</v>
      </c>
      <c r="M84" s="69">
        <v>1</v>
      </c>
      <c r="N84" s="69" t="s">
        <v>1126</v>
      </c>
      <c r="O84" s="69">
        <v>83</v>
      </c>
      <c r="Q84" s="1" t="s">
        <v>525</v>
      </c>
      <c r="R84" s="1" t="s">
        <v>907</v>
      </c>
      <c r="S84" s="135" t="s">
        <v>1390</v>
      </c>
      <c r="T84" s="1" t="s">
        <v>165</v>
      </c>
      <c r="U84" s="1">
        <v>200</v>
      </c>
      <c r="V84" s="1" t="s">
        <v>212</v>
      </c>
      <c r="W84" s="135" t="str">
        <f t="shared" si="1"/>
        <v>HOST</v>
      </c>
      <c r="X84" s="1">
        <v>85</v>
      </c>
      <c r="Y84" s="1" t="s">
        <v>908</v>
      </c>
      <c r="Z84" s="1">
        <v>211</v>
      </c>
      <c r="AA84" s="1">
        <v>4</v>
      </c>
      <c r="AB84" s="1">
        <v>500</v>
      </c>
      <c r="AC84" s="1">
        <v>1</v>
      </c>
      <c r="AD84" s="1" t="s">
        <v>1126</v>
      </c>
      <c r="AE84" s="1">
        <v>83</v>
      </c>
    </row>
    <row r="85" spans="1:31">
      <c r="A85" s="69" t="s">
        <v>524</v>
      </c>
      <c r="B85" s="69" t="s">
        <v>909</v>
      </c>
      <c r="C85" s="69" t="s">
        <v>1390</v>
      </c>
      <c r="D85" s="69" t="s">
        <v>492</v>
      </c>
      <c r="E85" s="69">
        <v>201</v>
      </c>
      <c r="F85" s="69" t="s">
        <v>214</v>
      </c>
      <c r="G85" s="134" t="s">
        <v>1475</v>
      </c>
      <c r="H85" s="69">
        <v>86</v>
      </c>
      <c r="I85" s="69" t="s">
        <v>910</v>
      </c>
      <c r="J85" s="69">
        <v>211</v>
      </c>
      <c r="K85" s="69">
        <v>4</v>
      </c>
      <c r="L85" s="69">
        <v>300</v>
      </c>
      <c r="M85" s="69">
        <v>1</v>
      </c>
      <c r="N85" s="69" t="s">
        <v>1126</v>
      </c>
      <c r="O85" s="69">
        <v>84</v>
      </c>
      <c r="Q85" s="1" t="s">
        <v>525</v>
      </c>
      <c r="R85" s="1" t="s">
        <v>909</v>
      </c>
      <c r="S85" s="135" t="s">
        <v>1390</v>
      </c>
      <c r="T85" s="1" t="s">
        <v>171</v>
      </c>
      <c r="U85" s="1">
        <v>200</v>
      </c>
      <c r="V85" s="1" t="s">
        <v>214</v>
      </c>
      <c r="W85" s="135" t="str">
        <f t="shared" si="1"/>
        <v>LEG</v>
      </c>
      <c r="X85" s="1">
        <v>86</v>
      </c>
      <c r="Y85" s="1" t="s">
        <v>910</v>
      </c>
      <c r="Z85" s="1">
        <v>211</v>
      </c>
      <c r="AA85" s="1">
        <v>4</v>
      </c>
      <c r="AB85" s="1">
        <v>300</v>
      </c>
      <c r="AC85" s="1">
        <v>1</v>
      </c>
      <c r="AD85" s="1" t="s">
        <v>1126</v>
      </c>
      <c r="AE85" s="1">
        <v>84</v>
      </c>
    </row>
    <row r="86" spans="1:31">
      <c r="A86" s="69" t="s">
        <v>524</v>
      </c>
      <c r="B86" s="69" t="s">
        <v>911</v>
      </c>
      <c r="C86" s="69" t="s">
        <v>1390</v>
      </c>
      <c r="D86" s="69" t="s">
        <v>493</v>
      </c>
      <c r="E86" s="69">
        <v>201</v>
      </c>
      <c r="F86" s="69" t="s">
        <v>216</v>
      </c>
      <c r="G86" s="134" t="s">
        <v>1476</v>
      </c>
      <c r="H86" s="69">
        <v>87</v>
      </c>
      <c r="I86" s="69" t="s">
        <v>912</v>
      </c>
      <c r="J86" s="69">
        <v>211</v>
      </c>
      <c r="K86" s="69">
        <v>4</v>
      </c>
      <c r="L86" s="69">
        <v>200</v>
      </c>
      <c r="M86" s="69">
        <v>1</v>
      </c>
      <c r="N86" s="69" t="s">
        <v>1126</v>
      </c>
      <c r="O86" s="69">
        <v>85</v>
      </c>
      <c r="Q86" s="1" t="s">
        <v>525</v>
      </c>
      <c r="R86" s="1" t="s">
        <v>911</v>
      </c>
      <c r="S86" s="135" t="s">
        <v>1390</v>
      </c>
      <c r="T86" s="1" t="s">
        <v>215</v>
      </c>
      <c r="U86" s="1">
        <v>200</v>
      </c>
      <c r="V86" s="1" t="s">
        <v>216</v>
      </c>
      <c r="W86" s="135" t="str">
        <f t="shared" si="1"/>
        <v>MOTH</v>
      </c>
      <c r="X86" s="1">
        <v>87</v>
      </c>
      <c r="Y86" s="1" t="s">
        <v>912</v>
      </c>
      <c r="Z86" s="1">
        <v>211</v>
      </c>
      <c r="AA86" s="1">
        <v>4</v>
      </c>
      <c r="AB86" s="1">
        <v>200</v>
      </c>
      <c r="AC86" s="1">
        <v>1</v>
      </c>
      <c r="AD86" s="1" t="s">
        <v>1126</v>
      </c>
      <c r="AE86" s="1">
        <v>85</v>
      </c>
    </row>
    <row r="87" spans="1:31">
      <c r="A87" s="69" t="s">
        <v>524</v>
      </c>
      <c r="B87" s="69" t="s">
        <v>913</v>
      </c>
      <c r="C87" s="69" t="s">
        <v>1390</v>
      </c>
      <c r="D87" s="69" t="s">
        <v>196</v>
      </c>
      <c r="E87" s="69">
        <v>201</v>
      </c>
      <c r="F87" s="69" t="s">
        <v>217</v>
      </c>
      <c r="G87" s="134" t="s">
        <v>1477</v>
      </c>
      <c r="H87" s="69">
        <v>88</v>
      </c>
      <c r="I87" s="69" t="s">
        <v>885</v>
      </c>
      <c r="J87" s="69">
        <v>211</v>
      </c>
      <c r="K87" s="69">
        <v>4</v>
      </c>
      <c r="L87" s="69">
        <v>300</v>
      </c>
      <c r="M87" s="69">
        <v>1</v>
      </c>
      <c r="N87" s="69" t="s">
        <v>1126</v>
      </c>
      <c r="O87" s="69">
        <v>86</v>
      </c>
      <c r="Q87" s="1" t="s">
        <v>525</v>
      </c>
      <c r="R87" s="1" t="s">
        <v>913</v>
      </c>
      <c r="S87" s="135" t="s">
        <v>1390</v>
      </c>
      <c r="T87" s="1" t="s">
        <v>118</v>
      </c>
      <c r="U87" s="1">
        <v>200</v>
      </c>
      <c r="V87" s="1" t="s">
        <v>217</v>
      </c>
      <c r="W87" s="135" t="str">
        <f t="shared" si="1"/>
        <v>PALL</v>
      </c>
      <c r="X87" s="1">
        <v>88</v>
      </c>
      <c r="Y87" s="1" t="s">
        <v>885</v>
      </c>
      <c r="Z87" s="1">
        <v>211</v>
      </c>
      <c r="AA87" s="1">
        <v>4</v>
      </c>
      <c r="AB87" s="1">
        <v>300</v>
      </c>
      <c r="AC87" s="1">
        <v>1</v>
      </c>
      <c r="AD87" s="1" t="s">
        <v>1126</v>
      </c>
      <c r="AE87" s="1">
        <v>86</v>
      </c>
    </row>
    <row r="88" spans="1:31">
      <c r="A88" s="69" t="s">
        <v>524</v>
      </c>
      <c r="B88" s="69" t="s">
        <v>914</v>
      </c>
      <c r="C88" s="69" t="s">
        <v>1390</v>
      </c>
      <c r="D88" s="69" t="s">
        <v>156</v>
      </c>
      <c r="E88" s="69">
        <v>201</v>
      </c>
      <c r="F88" s="69" t="s">
        <v>218</v>
      </c>
      <c r="G88" s="134" t="s">
        <v>1478</v>
      </c>
      <c r="H88" s="69">
        <v>89</v>
      </c>
      <c r="I88" s="69" t="s">
        <v>915</v>
      </c>
      <c r="J88" s="69">
        <v>211</v>
      </c>
      <c r="K88" s="69">
        <v>4</v>
      </c>
      <c r="L88" s="69">
        <v>100</v>
      </c>
      <c r="M88" s="69">
        <v>1</v>
      </c>
      <c r="N88" s="69" t="s">
        <v>1126</v>
      </c>
      <c r="O88" s="69">
        <v>87</v>
      </c>
      <c r="Q88" s="1" t="s">
        <v>525</v>
      </c>
      <c r="R88" s="1" t="s">
        <v>914</v>
      </c>
      <c r="S88" s="135" t="s">
        <v>1390</v>
      </c>
      <c r="T88" s="1" t="s">
        <v>182</v>
      </c>
      <c r="U88" s="1">
        <v>200</v>
      </c>
      <c r="V88" s="1" t="s">
        <v>218</v>
      </c>
      <c r="W88" s="135" t="str">
        <f t="shared" si="1"/>
        <v>PLUM</v>
      </c>
      <c r="X88" s="1">
        <v>89</v>
      </c>
      <c r="Y88" s="1" t="s">
        <v>915</v>
      </c>
      <c r="Z88" s="1">
        <v>211</v>
      </c>
      <c r="AA88" s="1">
        <v>4</v>
      </c>
      <c r="AB88" s="1">
        <v>100</v>
      </c>
      <c r="AC88" s="1">
        <v>1</v>
      </c>
      <c r="AD88" s="1" t="s">
        <v>1126</v>
      </c>
      <c r="AE88" s="1">
        <v>87</v>
      </c>
    </row>
    <row r="89" spans="1:31">
      <c r="A89" s="69" t="s">
        <v>524</v>
      </c>
      <c r="B89" s="69" t="s">
        <v>916</v>
      </c>
      <c r="C89" s="69" t="s">
        <v>1390</v>
      </c>
      <c r="D89" s="69" t="s">
        <v>494</v>
      </c>
      <c r="E89" s="69">
        <v>201</v>
      </c>
      <c r="F89" s="69" t="s">
        <v>220</v>
      </c>
      <c r="G89" s="134" t="s">
        <v>1479</v>
      </c>
      <c r="H89" s="69">
        <v>90</v>
      </c>
      <c r="I89" s="69" t="s">
        <v>917</v>
      </c>
      <c r="J89" s="69">
        <v>211</v>
      </c>
      <c r="K89" s="69">
        <v>4</v>
      </c>
      <c r="L89" s="69">
        <v>500</v>
      </c>
      <c r="M89" s="69">
        <v>1</v>
      </c>
      <c r="N89" s="69" t="s">
        <v>1126</v>
      </c>
      <c r="O89" s="69">
        <v>88</v>
      </c>
      <c r="Q89" s="1" t="s">
        <v>525</v>
      </c>
      <c r="R89" s="1" t="s">
        <v>916</v>
      </c>
      <c r="S89" s="135" t="s">
        <v>1390</v>
      </c>
      <c r="T89" s="1" t="s">
        <v>136</v>
      </c>
      <c r="U89" s="1">
        <v>200</v>
      </c>
      <c r="V89" s="1" t="s">
        <v>220</v>
      </c>
      <c r="W89" s="135" t="str">
        <f t="shared" si="1"/>
        <v>POST</v>
      </c>
      <c r="X89" s="1">
        <v>90</v>
      </c>
      <c r="Y89" s="1" t="s">
        <v>917</v>
      </c>
      <c r="Z89" s="1">
        <v>211</v>
      </c>
      <c r="AA89" s="1">
        <v>4</v>
      </c>
      <c r="AB89" s="1">
        <v>500</v>
      </c>
      <c r="AC89" s="1">
        <v>1</v>
      </c>
      <c r="AD89" s="1" t="s">
        <v>1126</v>
      </c>
      <c r="AE89" s="1">
        <v>88</v>
      </c>
    </row>
    <row r="90" spans="1:31">
      <c r="A90" s="69" t="s">
        <v>524</v>
      </c>
      <c r="B90" s="69" t="s">
        <v>918</v>
      </c>
      <c r="C90" s="69" t="s">
        <v>1390</v>
      </c>
      <c r="D90" s="69" t="s">
        <v>162</v>
      </c>
      <c r="E90" s="69">
        <v>201</v>
      </c>
      <c r="F90" s="69" t="s">
        <v>221</v>
      </c>
      <c r="G90" s="134" t="s">
        <v>1480</v>
      </c>
      <c r="H90" s="69">
        <v>91</v>
      </c>
      <c r="I90" s="69" t="s">
        <v>912</v>
      </c>
      <c r="J90" s="69">
        <v>212</v>
      </c>
      <c r="K90" s="69">
        <v>4</v>
      </c>
      <c r="L90" s="69">
        <v>400</v>
      </c>
      <c r="M90" s="69">
        <v>1</v>
      </c>
      <c r="N90" s="69" t="s">
        <v>1126</v>
      </c>
      <c r="O90" s="69">
        <v>89</v>
      </c>
      <c r="Q90" s="1" t="s">
        <v>525</v>
      </c>
      <c r="R90" s="1" t="s">
        <v>918</v>
      </c>
      <c r="S90" s="135" t="s">
        <v>1390</v>
      </c>
      <c r="T90" s="1" t="s">
        <v>494</v>
      </c>
      <c r="U90" s="1">
        <v>200</v>
      </c>
      <c r="V90" s="1" t="s">
        <v>221</v>
      </c>
      <c r="W90" s="135" t="str">
        <f t="shared" si="1"/>
        <v>ROT</v>
      </c>
      <c r="X90" s="1">
        <v>91</v>
      </c>
      <c r="Y90" s="1" t="s">
        <v>912</v>
      </c>
      <c r="Z90" s="1">
        <v>212</v>
      </c>
      <c r="AA90" s="1">
        <v>4</v>
      </c>
      <c r="AB90" s="1">
        <v>400</v>
      </c>
      <c r="AC90" s="1">
        <v>1</v>
      </c>
      <c r="AD90" s="1" t="s">
        <v>1126</v>
      </c>
      <c r="AE90" s="1">
        <v>89</v>
      </c>
    </row>
    <row r="91" spans="1:31">
      <c r="A91" s="69" t="s">
        <v>524</v>
      </c>
      <c r="B91" s="69" t="s">
        <v>919</v>
      </c>
      <c r="C91" s="69" t="s">
        <v>1390</v>
      </c>
      <c r="D91" s="69" t="s">
        <v>165</v>
      </c>
      <c r="E91" s="69">
        <v>201</v>
      </c>
      <c r="F91" s="69" t="s">
        <v>224</v>
      </c>
      <c r="G91" s="134" t="s">
        <v>1481</v>
      </c>
      <c r="H91" s="69">
        <v>92</v>
      </c>
      <c r="I91" s="69" t="s">
        <v>804</v>
      </c>
      <c r="J91" s="69">
        <v>212</v>
      </c>
      <c r="K91" s="69">
        <v>4</v>
      </c>
      <c r="L91" s="69">
        <v>100</v>
      </c>
      <c r="M91" s="69">
        <v>1</v>
      </c>
      <c r="N91" s="69" t="s">
        <v>1126</v>
      </c>
      <c r="O91" s="69">
        <v>90</v>
      </c>
      <c r="Q91" s="1" t="s">
        <v>525</v>
      </c>
      <c r="R91" s="1" t="s">
        <v>919</v>
      </c>
      <c r="S91" s="135" t="s">
        <v>1390</v>
      </c>
      <c r="T91" s="1" t="s">
        <v>130</v>
      </c>
      <c r="U91" s="1">
        <v>200</v>
      </c>
      <c r="V91" s="1" t="s">
        <v>224</v>
      </c>
      <c r="W91" s="135" t="str">
        <f t="shared" si="1"/>
        <v>SCAR</v>
      </c>
      <c r="X91" s="1">
        <v>92</v>
      </c>
      <c r="Y91" s="1" t="s">
        <v>804</v>
      </c>
      <c r="Z91" s="1">
        <v>212</v>
      </c>
      <c r="AA91" s="1">
        <v>4</v>
      </c>
      <c r="AB91" s="1">
        <v>100</v>
      </c>
      <c r="AC91" s="1">
        <v>1</v>
      </c>
      <c r="AD91" s="1" t="s">
        <v>1126</v>
      </c>
      <c r="AE91" s="1">
        <v>90</v>
      </c>
    </row>
    <row r="92" spans="1:31">
      <c r="A92" s="69" t="s">
        <v>524</v>
      </c>
      <c r="B92" s="69" t="s">
        <v>920</v>
      </c>
      <c r="C92" s="69" t="s">
        <v>1390</v>
      </c>
      <c r="D92" s="69" t="s">
        <v>185</v>
      </c>
      <c r="E92" s="69">
        <v>201</v>
      </c>
      <c r="F92" s="69" t="s">
        <v>227</v>
      </c>
      <c r="G92" s="134" t="s">
        <v>1482</v>
      </c>
      <c r="H92" s="69">
        <v>93</v>
      </c>
      <c r="I92" s="69" t="s">
        <v>787</v>
      </c>
      <c r="J92" s="69">
        <v>212</v>
      </c>
      <c r="K92" s="69">
        <v>4</v>
      </c>
      <c r="L92" s="69">
        <v>300</v>
      </c>
      <c r="M92" s="69">
        <v>1</v>
      </c>
      <c r="N92" s="69" t="s">
        <v>1126</v>
      </c>
      <c r="O92" s="69">
        <v>91</v>
      </c>
      <c r="Q92" s="1" t="s">
        <v>525</v>
      </c>
      <c r="R92" s="1" t="s">
        <v>920</v>
      </c>
      <c r="S92" s="135" t="s">
        <v>1390</v>
      </c>
      <c r="T92" s="1" t="s">
        <v>226</v>
      </c>
      <c r="U92" s="1">
        <v>200</v>
      </c>
      <c r="V92" s="1" t="s">
        <v>227</v>
      </c>
      <c r="W92" s="135" t="str">
        <f t="shared" si="1"/>
        <v>SHOW</v>
      </c>
      <c r="X92" s="1">
        <v>93</v>
      </c>
      <c r="Y92" s="1" t="s">
        <v>787</v>
      </c>
      <c r="Z92" s="1">
        <v>212</v>
      </c>
      <c r="AA92" s="1">
        <v>4</v>
      </c>
      <c r="AB92" s="1">
        <v>300</v>
      </c>
      <c r="AC92" s="1">
        <v>1</v>
      </c>
      <c r="AD92" s="1" t="s">
        <v>1126</v>
      </c>
      <c r="AE92" s="1">
        <v>91</v>
      </c>
    </row>
    <row r="93" spans="1:31">
      <c r="A93" s="69" t="s">
        <v>524</v>
      </c>
      <c r="B93" s="69" t="s">
        <v>921</v>
      </c>
      <c r="C93" s="69" t="s">
        <v>1390</v>
      </c>
      <c r="D93" s="69" t="s">
        <v>171</v>
      </c>
      <c r="E93" s="69">
        <v>201</v>
      </c>
      <c r="F93" s="69" t="s">
        <v>230</v>
      </c>
      <c r="G93" s="134" t="s">
        <v>1483</v>
      </c>
      <c r="H93" s="69">
        <v>94</v>
      </c>
      <c r="I93" s="69" t="s">
        <v>896</v>
      </c>
      <c r="J93" s="69">
        <v>212</v>
      </c>
      <c r="K93" s="69">
        <v>4</v>
      </c>
      <c r="L93" s="69">
        <v>300</v>
      </c>
      <c r="M93" s="69">
        <v>1</v>
      </c>
      <c r="N93" s="69" t="s">
        <v>1126</v>
      </c>
      <c r="O93" s="69">
        <v>92</v>
      </c>
      <c r="Q93" s="1" t="s">
        <v>525</v>
      </c>
      <c r="R93" s="1" t="s">
        <v>921</v>
      </c>
      <c r="S93" s="135" t="s">
        <v>1390</v>
      </c>
      <c r="T93" s="1" t="s">
        <v>229</v>
      </c>
      <c r="U93" s="1">
        <v>200</v>
      </c>
      <c r="V93" s="1" t="s">
        <v>230</v>
      </c>
      <c r="W93" s="135" t="str">
        <f t="shared" si="1"/>
        <v>SOB</v>
      </c>
      <c r="X93" s="1">
        <v>94</v>
      </c>
      <c r="Y93" s="1" t="s">
        <v>896</v>
      </c>
      <c r="Z93" s="1">
        <v>212</v>
      </c>
      <c r="AA93" s="1">
        <v>4</v>
      </c>
      <c r="AB93" s="1">
        <v>300</v>
      </c>
      <c r="AC93" s="1">
        <v>1</v>
      </c>
      <c r="AD93" s="1" t="s">
        <v>1126</v>
      </c>
      <c r="AE93" s="1">
        <v>92</v>
      </c>
    </row>
    <row r="94" spans="1:31">
      <c r="A94" s="69" t="s">
        <v>524</v>
      </c>
      <c r="B94" s="69" t="s">
        <v>922</v>
      </c>
      <c r="C94" s="69" t="s">
        <v>1390</v>
      </c>
      <c r="D94" s="69" t="s">
        <v>229</v>
      </c>
      <c r="E94" s="69">
        <v>201</v>
      </c>
      <c r="F94" s="69" t="s">
        <v>232</v>
      </c>
      <c r="G94" s="134" t="s">
        <v>1484</v>
      </c>
      <c r="H94" s="69">
        <v>95</v>
      </c>
      <c r="I94" s="69" t="s">
        <v>885</v>
      </c>
      <c r="J94" s="69">
        <v>212</v>
      </c>
      <c r="K94" s="69">
        <v>4</v>
      </c>
      <c r="L94" s="69">
        <v>400</v>
      </c>
      <c r="M94" s="69">
        <v>1</v>
      </c>
      <c r="N94" s="69" t="s">
        <v>1126</v>
      </c>
      <c r="O94" s="69">
        <v>93</v>
      </c>
      <c r="Q94" s="1" t="s">
        <v>525</v>
      </c>
      <c r="R94" s="1" t="s">
        <v>922</v>
      </c>
      <c r="S94" s="135" t="s">
        <v>1390</v>
      </c>
      <c r="T94" s="1" t="s">
        <v>177</v>
      </c>
      <c r="U94" s="1">
        <v>200</v>
      </c>
      <c r="V94" s="1" t="s">
        <v>232</v>
      </c>
      <c r="W94" s="135" t="str">
        <f t="shared" si="1"/>
        <v>SPUR</v>
      </c>
      <c r="X94" s="1">
        <v>95</v>
      </c>
      <c r="Y94" s="1" t="s">
        <v>885</v>
      </c>
      <c r="Z94" s="1">
        <v>212</v>
      </c>
      <c r="AA94" s="1">
        <v>4</v>
      </c>
      <c r="AB94" s="1">
        <v>400</v>
      </c>
      <c r="AC94" s="1">
        <v>1</v>
      </c>
      <c r="AD94" s="1" t="s">
        <v>1126</v>
      </c>
      <c r="AE94" s="1">
        <v>93</v>
      </c>
    </row>
    <row r="95" spans="1:31">
      <c r="A95" s="69" t="s">
        <v>524</v>
      </c>
      <c r="B95" s="69" t="s">
        <v>923</v>
      </c>
      <c r="C95" s="69" t="s">
        <v>1390</v>
      </c>
      <c r="D95" s="69" t="s">
        <v>177</v>
      </c>
      <c r="E95" s="69">
        <v>201</v>
      </c>
      <c r="F95" s="69" t="s">
        <v>235</v>
      </c>
      <c r="G95" s="134" t="s">
        <v>1485</v>
      </c>
      <c r="H95" s="69">
        <v>96</v>
      </c>
      <c r="I95" s="69" t="s">
        <v>917</v>
      </c>
      <c r="J95" s="69">
        <v>212</v>
      </c>
      <c r="K95" s="69">
        <v>4</v>
      </c>
      <c r="L95" s="69">
        <v>200</v>
      </c>
      <c r="M95" s="69">
        <v>1</v>
      </c>
      <c r="N95" s="69" t="s">
        <v>1126</v>
      </c>
      <c r="O95" s="69">
        <v>94</v>
      </c>
      <c r="Q95" s="1" t="s">
        <v>525</v>
      </c>
      <c r="R95" s="1" t="s">
        <v>923</v>
      </c>
      <c r="S95" s="135" t="s">
        <v>1390</v>
      </c>
      <c r="T95" s="1" t="s">
        <v>492</v>
      </c>
      <c r="U95" s="1">
        <v>200</v>
      </c>
      <c r="V95" s="1" t="s">
        <v>235</v>
      </c>
      <c r="W95" s="135" t="str">
        <f t="shared" si="1"/>
        <v>TON</v>
      </c>
      <c r="X95" s="1">
        <v>96</v>
      </c>
      <c r="Y95" s="1" t="s">
        <v>917</v>
      </c>
      <c r="Z95" s="1">
        <v>212</v>
      </c>
      <c r="AA95" s="1">
        <v>4</v>
      </c>
      <c r="AB95" s="1">
        <v>200</v>
      </c>
      <c r="AC95" s="1">
        <v>1</v>
      </c>
      <c r="AD95" s="1" t="s">
        <v>1126</v>
      </c>
      <c r="AE95" s="1">
        <v>94</v>
      </c>
    </row>
    <row r="96" spans="1:31">
      <c r="A96" s="69" t="s">
        <v>524</v>
      </c>
      <c r="B96" s="69" t="s">
        <v>924</v>
      </c>
      <c r="C96" s="69" t="s">
        <v>1390</v>
      </c>
      <c r="D96" s="69" t="s">
        <v>188</v>
      </c>
      <c r="E96" s="69">
        <v>201</v>
      </c>
      <c r="F96" s="69" t="s">
        <v>238</v>
      </c>
      <c r="G96" s="134" t="s">
        <v>1486</v>
      </c>
      <c r="H96" s="69">
        <v>97</v>
      </c>
      <c r="I96" s="69" t="s">
        <v>819</v>
      </c>
      <c r="J96" s="69">
        <v>212</v>
      </c>
      <c r="K96" s="69">
        <v>4</v>
      </c>
      <c r="L96" s="69">
        <v>300</v>
      </c>
      <c r="M96" s="69">
        <v>1</v>
      </c>
      <c r="N96" s="69" t="s">
        <v>1126</v>
      </c>
      <c r="O96" s="69">
        <v>95</v>
      </c>
      <c r="Q96" s="1" t="s">
        <v>525</v>
      </c>
      <c r="R96" s="1" t="s">
        <v>924</v>
      </c>
      <c r="S96" s="135" t="s">
        <v>1390</v>
      </c>
      <c r="T96" s="1" t="s">
        <v>162</v>
      </c>
      <c r="U96" s="1">
        <v>200</v>
      </c>
      <c r="V96" s="1" t="s">
        <v>238</v>
      </c>
      <c r="W96" s="135" t="str">
        <f t="shared" si="1"/>
        <v>TROLL</v>
      </c>
      <c r="X96" s="1">
        <v>97</v>
      </c>
      <c r="Y96" s="1" t="s">
        <v>819</v>
      </c>
      <c r="Z96" s="1">
        <v>212</v>
      </c>
      <c r="AA96" s="1">
        <v>4</v>
      </c>
      <c r="AB96" s="1">
        <v>300</v>
      </c>
      <c r="AC96" s="1">
        <v>1</v>
      </c>
      <c r="AD96" s="1" t="s">
        <v>1126</v>
      </c>
      <c r="AE96" s="1">
        <v>95</v>
      </c>
    </row>
    <row r="97" spans="1:31">
      <c r="A97" s="69" t="s">
        <v>524</v>
      </c>
      <c r="B97" s="69" t="s">
        <v>925</v>
      </c>
      <c r="C97" s="69" t="s">
        <v>1390</v>
      </c>
      <c r="D97" s="69" t="s">
        <v>182</v>
      </c>
      <c r="E97" s="69">
        <v>201</v>
      </c>
      <c r="F97" s="69" t="s">
        <v>241</v>
      </c>
      <c r="G97" s="134" t="s">
        <v>1487</v>
      </c>
      <c r="H97" s="69">
        <v>98</v>
      </c>
      <c r="I97" s="69" t="s">
        <v>841</v>
      </c>
      <c r="J97" s="69">
        <v>212</v>
      </c>
      <c r="K97" s="69">
        <v>4</v>
      </c>
      <c r="L97" s="69">
        <v>500</v>
      </c>
      <c r="M97" s="69">
        <v>1</v>
      </c>
      <c r="N97" s="69" t="s">
        <v>1126</v>
      </c>
      <c r="O97" s="69">
        <v>96</v>
      </c>
      <c r="Q97" s="1" t="s">
        <v>525</v>
      </c>
      <c r="R97" s="1" t="s">
        <v>925</v>
      </c>
      <c r="S97" s="135" t="s">
        <v>1390</v>
      </c>
      <c r="T97" s="1" t="s">
        <v>488</v>
      </c>
      <c r="U97" s="1">
        <v>200</v>
      </c>
      <c r="V97" s="1" t="s">
        <v>241</v>
      </c>
      <c r="W97" s="135" t="str">
        <f t="shared" si="1"/>
        <v>WAG</v>
      </c>
      <c r="X97" s="1">
        <v>98</v>
      </c>
      <c r="Y97" s="1" t="s">
        <v>841</v>
      </c>
      <c r="Z97" s="1">
        <v>212</v>
      </c>
      <c r="AA97" s="1">
        <v>4</v>
      </c>
      <c r="AB97" s="1">
        <v>500</v>
      </c>
      <c r="AC97" s="1">
        <v>1</v>
      </c>
      <c r="AD97" s="1" t="s">
        <v>1126</v>
      </c>
      <c r="AE97" s="1">
        <v>96</v>
      </c>
    </row>
    <row r="98" spans="1:31">
      <c r="A98" s="2" t="s">
        <v>524</v>
      </c>
      <c r="B98" s="2" t="s">
        <v>926</v>
      </c>
      <c r="C98" s="2" t="s">
        <v>1391</v>
      </c>
      <c r="D98" s="2" t="s">
        <v>242</v>
      </c>
      <c r="E98" s="2">
        <v>200</v>
      </c>
      <c r="F98" s="134" t="s">
        <v>243</v>
      </c>
      <c r="G98" s="134" t="s">
        <v>1488</v>
      </c>
      <c r="H98" s="2">
        <v>101</v>
      </c>
      <c r="I98" s="2" t="s">
        <v>794</v>
      </c>
      <c r="J98" s="2">
        <v>210</v>
      </c>
      <c r="K98" s="2">
        <v>5</v>
      </c>
      <c r="L98" s="2">
        <v>500</v>
      </c>
      <c r="M98" s="2">
        <v>1</v>
      </c>
      <c r="N98" s="2" t="s">
        <v>1127</v>
      </c>
      <c r="O98" s="2">
        <v>1</v>
      </c>
      <c r="Q98" s="68" t="s">
        <v>525</v>
      </c>
      <c r="R98" s="68" t="s">
        <v>926</v>
      </c>
      <c r="S98" s="68" t="s">
        <v>1391</v>
      </c>
      <c r="T98" s="68" t="s">
        <v>306</v>
      </c>
      <c r="U98" s="68">
        <v>201</v>
      </c>
      <c r="V98" s="68" t="s">
        <v>243</v>
      </c>
      <c r="W98" s="68" t="str">
        <f t="shared" si="1"/>
        <v>BAN</v>
      </c>
      <c r="X98" s="68">
        <v>101</v>
      </c>
      <c r="Y98" s="68" t="s">
        <v>794</v>
      </c>
      <c r="Z98" s="68">
        <v>210</v>
      </c>
      <c r="AA98" s="68">
        <v>5</v>
      </c>
      <c r="AB98" s="68">
        <v>500</v>
      </c>
      <c r="AC98" s="68">
        <v>1</v>
      </c>
      <c r="AD98" s="68" t="s">
        <v>1127</v>
      </c>
      <c r="AE98" s="68">
        <v>1</v>
      </c>
    </row>
    <row r="99" spans="1:31">
      <c r="A99" s="2" t="s">
        <v>524</v>
      </c>
      <c r="B99" s="2" t="s">
        <v>927</v>
      </c>
      <c r="C99" s="2" t="s">
        <v>1391</v>
      </c>
      <c r="D99" s="2" t="s">
        <v>245</v>
      </c>
      <c r="E99" s="2">
        <v>200</v>
      </c>
      <c r="F99" s="134" t="s">
        <v>246</v>
      </c>
      <c r="G99" s="134" t="s">
        <v>1489</v>
      </c>
      <c r="H99" s="2">
        <v>102</v>
      </c>
      <c r="I99" s="2" t="s">
        <v>828</v>
      </c>
      <c r="J99" s="2">
        <v>210</v>
      </c>
      <c r="K99" s="2">
        <v>5</v>
      </c>
      <c r="L99" s="2">
        <v>200</v>
      </c>
      <c r="M99" s="2">
        <v>1</v>
      </c>
      <c r="N99" s="2" t="s">
        <v>1127</v>
      </c>
      <c r="O99" s="2">
        <v>2</v>
      </c>
      <c r="Q99" s="68" t="s">
        <v>525</v>
      </c>
      <c r="R99" s="68" t="s">
        <v>927</v>
      </c>
      <c r="S99" s="68" t="s">
        <v>1391</v>
      </c>
      <c r="T99" s="68" t="s">
        <v>283</v>
      </c>
      <c r="U99" s="68">
        <v>201</v>
      </c>
      <c r="V99" s="68" t="s">
        <v>246</v>
      </c>
      <c r="W99" s="68" t="str">
        <f t="shared" si="1"/>
        <v>BANG</v>
      </c>
      <c r="X99" s="68">
        <v>102</v>
      </c>
      <c r="Y99" s="68" t="s">
        <v>828</v>
      </c>
      <c r="Z99" s="68">
        <v>210</v>
      </c>
      <c r="AA99" s="68">
        <v>5</v>
      </c>
      <c r="AB99" s="68">
        <v>200</v>
      </c>
      <c r="AC99" s="68">
        <v>1</v>
      </c>
      <c r="AD99" s="68" t="s">
        <v>1127</v>
      </c>
      <c r="AE99" s="68">
        <v>2</v>
      </c>
    </row>
    <row r="100" spans="1:31">
      <c r="A100" s="2" t="s">
        <v>524</v>
      </c>
      <c r="B100" s="2" t="s">
        <v>928</v>
      </c>
      <c r="C100" s="2" t="s">
        <v>1391</v>
      </c>
      <c r="D100" s="2" t="s">
        <v>248</v>
      </c>
      <c r="E100" s="2">
        <v>200</v>
      </c>
      <c r="F100" s="134" t="s">
        <v>249</v>
      </c>
      <c r="G100" s="134" t="s">
        <v>1490</v>
      </c>
      <c r="H100" s="2">
        <v>103</v>
      </c>
      <c r="I100" s="2" t="s">
        <v>929</v>
      </c>
      <c r="J100" s="2">
        <v>210</v>
      </c>
      <c r="K100" s="2">
        <v>5</v>
      </c>
      <c r="L100" s="2">
        <v>200</v>
      </c>
      <c r="M100" s="2">
        <v>1</v>
      </c>
      <c r="N100" s="2" t="s">
        <v>1127</v>
      </c>
      <c r="O100" s="2">
        <v>3</v>
      </c>
      <c r="Q100" s="68" t="s">
        <v>525</v>
      </c>
      <c r="R100" s="68" t="s">
        <v>928</v>
      </c>
      <c r="S100" s="68" t="s">
        <v>1391</v>
      </c>
      <c r="T100" s="68" t="s">
        <v>273</v>
      </c>
      <c r="U100" s="68">
        <v>201</v>
      </c>
      <c r="V100" s="68" t="s">
        <v>249</v>
      </c>
      <c r="W100" s="68" t="str">
        <f t="shared" si="1"/>
        <v>BEE</v>
      </c>
      <c r="X100" s="68">
        <v>103</v>
      </c>
      <c r="Y100" s="68" t="s">
        <v>929</v>
      </c>
      <c r="Z100" s="68">
        <v>210</v>
      </c>
      <c r="AA100" s="68">
        <v>5</v>
      </c>
      <c r="AB100" s="68">
        <v>200</v>
      </c>
      <c r="AC100" s="68">
        <v>1</v>
      </c>
      <c r="AD100" s="68" t="s">
        <v>1127</v>
      </c>
      <c r="AE100" s="68">
        <v>3</v>
      </c>
    </row>
    <row r="101" spans="1:31">
      <c r="A101" s="2" t="s">
        <v>524</v>
      </c>
      <c r="B101" s="2" t="s">
        <v>930</v>
      </c>
      <c r="C101" s="2" t="s">
        <v>1391</v>
      </c>
      <c r="D101" s="2" t="s">
        <v>500</v>
      </c>
      <c r="E101" s="2">
        <v>200</v>
      </c>
      <c r="F101" s="134" t="s">
        <v>252</v>
      </c>
      <c r="G101" s="134" t="s">
        <v>1491</v>
      </c>
      <c r="H101" s="2">
        <v>104</v>
      </c>
      <c r="I101" s="2" t="s">
        <v>931</v>
      </c>
      <c r="J101" s="2">
        <v>210</v>
      </c>
      <c r="K101" s="2">
        <v>5</v>
      </c>
      <c r="L101" s="2">
        <v>500</v>
      </c>
      <c r="M101" s="2">
        <v>1</v>
      </c>
      <c r="N101" s="2" t="s">
        <v>1127</v>
      </c>
      <c r="O101" s="2">
        <v>4</v>
      </c>
      <c r="Q101" s="68" t="s">
        <v>525</v>
      </c>
      <c r="R101" s="68" t="s">
        <v>930</v>
      </c>
      <c r="S101" s="68" t="s">
        <v>1391</v>
      </c>
      <c r="T101" s="68" t="s">
        <v>313</v>
      </c>
      <c r="U101" s="68">
        <v>201</v>
      </c>
      <c r="V101" s="68" t="s">
        <v>252</v>
      </c>
      <c r="W101" s="68" t="str">
        <f t="shared" si="1"/>
        <v>BUN</v>
      </c>
      <c r="X101" s="68">
        <v>104</v>
      </c>
      <c r="Y101" s="68" t="s">
        <v>931</v>
      </c>
      <c r="Z101" s="68">
        <v>210</v>
      </c>
      <c r="AA101" s="68">
        <v>5</v>
      </c>
      <c r="AB101" s="68">
        <v>500</v>
      </c>
      <c r="AC101" s="68">
        <v>1</v>
      </c>
      <c r="AD101" s="68" t="s">
        <v>1127</v>
      </c>
      <c r="AE101" s="68">
        <v>4</v>
      </c>
    </row>
    <row r="102" spans="1:31">
      <c r="A102" s="2" t="s">
        <v>524</v>
      </c>
      <c r="B102" s="2" t="s">
        <v>932</v>
      </c>
      <c r="C102" s="2" t="s">
        <v>1391</v>
      </c>
      <c r="D102" s="2" t="s">
        <v>343</v>
      </c>
      <c r="E102" s="2">
        <v>200</v>
      </c>
      <c r="F102" s="134" t="s">
        <v>255</v>
      </c>
      <c r="G102" s="134" t="s">
        <v>1492</v>
      </c>
      <c r="H102" s="2">
        <v>105</v>
      </c>
      <c r="I102" s="2" t="s">
        <v>933</v>
      </c>
      <c r="J102" s="2">
        <v>210</v>
      </c>
      <c r="K102" s="2">
        <v>5</v>
      </c>
      <c r="L102" s="2">
        <v>300</v>
      </c>
      <c r="M102" s="2">
        <v>1</v>
      </c>
      <c r="N102" s="2" t="s">
        <v>1127</v>
      </c>
      <c r="O102" s="2">
        <v>5</v>
      </c>
      <c r="Q102" s="68" t="s">
        <v>525</v>
      </c>
      <c r="R102" s="68" t="s">
        <v>932</v>
      </c>
      <c r="S102" s="68" t="s">
        <v>1391</v>
      </c>
      <c r="T102" s="68" t="s">
        <v>286</v>
      </c>
      <c r="U102" s="68">
        <v>201</v>
      </c>
      <c r="V102" s="68" t="s">
        <v>255</v>
      </c>
      <c r="W102" s="68" t="str">
        <f t="shared" si="1"/>
        <v>CASH</v>
      </c>
      <c r="X102" s="68">
        <v>105</v>
      </c>
      <c r="Y102" s="68" t="s">
        <v>933</v>
      </c>
      <c r="Z102" s="68">
        <v>210</v>
      </c>
      <c r="AA102" s="68">
        <v>5</v>
      </c>
      <c r="AB102" s="68">
        <v>300</v>
      </c>
      <c r="AC102" s="68">
        <v>1</v>
      </c>
      <c r="AD102" s="68" t="s">
        <v>1127</v>
      </c>
      <c r="AE102" s="68">
        <v>5</v>
      </c>
    </row>
    <row r="103" spans="1:31">
      <c r="A103" s="2" t="s">
        <v>524</v>
      </c>
      <c r="B103" s="2" t="s">
        <v>934</v>
      </c>
      <c r="C103" s="2" t="s">
        <v>1391</v>
      </c>
      <c r="D103" s="2" t="s">
        <v>257</v>
      </c>
      <c r="E103" s="2">
        <v>200</v>
      </c>
      <c r="F103" s="134" t="s">
        <v>258</v>
      </c>
      <c r="G103" s="134" t="s">
        <v>1493</v>
      </c>
      <c r="H103" s="2">
        <v>106</v>
      </c>
      <c r="I103" s="2" t="s">
        <v>824</v>
      </c>
      <c r="J103" s="2">
        <v>210</v>
      </c>
      <c r="K103" s="2">
        <v>5</v>
      </c>
      <c r="L103" s="2">
        <v>100</v>
      </c>
      <c r="M103" s="2">
        <v>1</v>
      </c>
      <c r="N103" s="2" t="s">
        <v>1127</v>
      </c>
      <c r="O103" s="2">
        <v>6</v>
      </c>
      <c r="Q103" s="68" t="s">
        <v>525</v>
      </c>
      <c r="R103" s="68" t="s">
        <v>934</v>
      </c>
      <c r="S103" s="68" t="s">
        <v>1391</v>
      </c>
      <c r="T103" s="68" t="s">
        <v>266</v>
      </c>
      <c r="U103" s="68">
        <v>201</v>
      </c>
      <c r="V103" s="68" t="s">
        <v>258</v>
      </c>
      <c r="W103" s="68" t="str">
        <f t="shared" si="1"/>
        <v>COUP</v>
      </c>
      <c r="X103" s="68">
        <v>106</v>
      </c>
      <c r="Y103" s="68" t="s">
        <v>824</v>
      </c>
      <c r="Z103" s="68">
        <v>210</v>
      </c>
      <c r="AA103" s="68">
        <v>5</v>
      </c>
      <c r="AB103" s="68">
        <v>100</v>
      </c>
      <c r="AC103" s="68">
        <v>1</v>
      </c>
      <c r="AD103" s="68" t="s">
        <v>1127</v>
      </c>
      <c r="AE103" s="68">
        <v>6</v>
      </c>
    </row>
    <row r="104" spans="1:31">
      <c r="A104" s="2" t="s">
        <v>524</v>
      </c>
      <c r="B104" s="2" t="s">
        <v>935</v>
      </c>
      <c r="C104" s="2" t="s">
        <v>1391</v>
      </c>
      <c r="D104" s="2" t="s">
        <v>354</v>
      </c>
      <c r="E104" s="2">
        <v>200</v>
      </c>
      <c r="F104" s="134" t="s">
        <v>261</v>
      </c>
      <c r="G104" s="134" t="s">
        <v>1494</v>
      </c>
      <c r="H104" s="2">
        <v>107</v>
      </c>
      <c r="I104" s="2" t="s">
        <v>891</v>
      </c>
      <c r="J104" s="2">
        <v>210</v>
      </c>
      <c r="K104" s="2">
        <v>5</v>
      </c>
      <c r="L104" s="2">
        <v>400</v>
      </c>
      <c r="M104" s="2">
        <v>1</v>
      </c>
      <c r="N104" s="2" t="s">
        <v>1127</v>
      </c>
      <c r="O104" s="2">
        <v>7</v>
      </c>
      <c r="Q104" s="68" t="s">
        <v>525</v>
      </c>
      <c r="R104" s="68" t="s">
        <v>935</v>
      </c>
      <c r="S104" s="68" t="s">
        <v>1391</v>
      </c>
      <c r="T104" s="68" t="s">
        <v>242</v>
      </c>
      <c r="U104" s="68">
        <v>201</v>
      </c>
      <c r="V104" s="68" t="s">
        <v>261</v>
      </c>
      <c r="W104" s="68" t="str">
        <f t="shared" si="1"/>
        <v>CURT</v>
      </c>
      <c r="X104" s="68">
        <v>107</v>
      </c>
      <c r="Y104" s="68" t="s">
        <v>891</v>
      </c>
      <c r="Z104" s="68">
        <v>210</v>
      </c>
      <c r="AA104" s="68">
        <v>5</v>
      </c>
      <c r="AB104" s="68">
        <v>400</v>
      </c>
      <c r="AC104" s="68">
        <v>1</v>
      </c>
      <c r="AD104" s="68" t="s">
        <v>1127</v>
      </c>
      <c r="AE104" s="68">
        <v>7</v>
      </c>
    </row>
    <row r="105" spans="1:31">
      <c r="A105" s="2" t="s">
        <v>524</v>
      </c>
      <c r="B105" s="2" t="s">
        <v>936</v>
      </c>
      <c r="C105" s="2" t="s">
        <v>1391</v>
      </c>
      <c r="D105" s="2" t="s">
        <v>502</v>
      </c>
      <c r="E105" s="2">
        <v>200</v>
      </c>
      <c r="F105" s="134" t="s">
        <v>264</v>
      </c>
      <c r="G105" s="134" t="s">
        <v>1495</v>
      </c>
      <c r="H105" s="2">
        <v>108</v>
      </c>
      <c r="I105" s="2" t="s">
        <v>929</v>
      </c>
      <c r="J105" s="2">
        <v>210</v>
      </c>
      <c r="K105" s="2">
        <v>5</v>
      </c>
      <c r="L105" s="2">
        <v>400</v>
      </c>
      <c r="M105" s="2">
        <v>1</v>
      </c>
      <c r="N105" s="2" t="s">
        <v>1127</v>
      </c>
      <c r="O105" s="2">
        <v>8</v>
      </c>
      <c r="Q105" s="68" t="s">
        <v>525</v>
      </c>
      <c r="R105" s="68" t="s">
        <v>936</v>
      </c>
      <c r="S105" s="68" t="s">
        <v>1391</v>
      </c>
      <c r="T105" s="68" t="s">
        <v>329</v>
      </c>
      <c r="U105" s="68">
        <v>201</v>
      </c>
      <c r="V105" s="68" t="s">
        <v>264</v>
      </c>
      <c r="W105" s="68" t="str">
        <f t="shared" si="1"/>
        <v>FREE</v>
      </c>
      <c r="X105" s="68">
        <v>108</v>
      </c>
      <c r="Y105" s="68" t="s">
        <v>929</v>
      </c>
      <c r="Z105" s="68">
        <v>210</v>
      </c>
      <c r="AA105" s="68">
        <v>5</v>
      </c>
      <c r="AB105" s="68">
        <v>400</v>
      </c>
      <c r="AC105" s="68">
        <v>1</v>
      </c>
      <c r="AD105" s="68" t="s">
        <v>1127</v>
      </c>
      <c r="AE105" s="68">
        <v>8</v>
      </c>
    </row>
    <row r="106" spans="1:31">
      <c r="A106" s="2" t="s">
        <v>524</v>
      </c>
      <c r="B106" s="2" t="s">
        <v>937</v>
      </c>
      <c r="C106" s="2" t="s">
        <v>1391</v>
      </c>
      <c r="D106" s="2" t="s">
        <v>266</v>
      </c>
      <c r="E106" s="2">
        <v>200</v>
      </c>
      <c r="F106" s="134" t="s">
        <v>267</v>
      </c>
      <c r="G106" s="134" t="s">
        <v>1496</v>
      </c>
      <c r="H106" s="2">
        <v>109</v>
      </c>
      <c r="I106" s="2" t="s">
        <v>784</v>
      </c>
      <c r="J106" s="2">
        <v>211</v>
      </c>
      <c r="K106" s="2">
        <v>4</v>
      </c>
      <c r="L106" s="2">
        <v>200</v>
      </c>
      <c r="M106" s="2">
        <v>1</v>
      </c>
      <c r="N106" s="2" t="s">
        <v>1127</v>
      </c>
      <c r="O106" s="2">
        <v>9</v>
      </c>
      <c r="Q106" s="68" t="s">
        <v>525</v>
      </c>
      <c r="R106" s="68" t="s">
        <v>937</v>
      </c>
      <c r="S106" s="68" t="s">
        <v>1391</v>
      </c>
      <c r="T106" s="68" t="s">
        <v>503</v>
      </c>
      <c r="U106" s="68">
        <v>201</v>
      </c>
      <c r="V106" s="68" t="s">
        <v>267</v>
      </c>
      <c r="W106" s="68" t="str">
        <f t="shared" si="1"/>
        <v>HARM</v>
      </c>
      <c r="X106" s="68">
        <v>109</v>
      </c>
      <c r="Y106" s="68" t="s">
        <v>784</v>
      </c>
      <c r="Z106" s="68">
        <v>211</v>
      </c>
      <c r="AA106" s="68">
        <v>4</v>
      </c>
      <c r="AB106" s="68">
        <v>200</v>
      </c>
      <c r="AC106" s="68">
        <v>1</v>
      </c>
      <c r="AD106" s="68" t="s">
        <v>1127</v>
      </c>
      <c r="AE106" s="68">
        <v>9</v>
      </c>
    </row>
    <row r="107" spans="1:31">
      <c r="A107" s="2" t="s">
        <v>524</v>
      </c>
      <c r="B107" s="2" t="s">
        <v>938</v>
      </c>
      <c r="C107" s="2" t="s">
        <v>1391</v>
      </c>
      <c r="D107" s="2" t="s">
        <v>329</v>
      </c>
      <c r="E107" s="2">
        <v>200</v>
      </c>
      <c r="F107" s="134" t="s">
        <v>269</v>
      </c>
      <c r="G107" s="134" t="s">
        <v>1497</v>
      </c>
      <c r="H107" s="2">
        <v>110</v>
      </c>
      <c r="I107" s="2" t="s">
        <v>806</v>
      </c>
      <c r="J107" s="2">
        <v>211</v>
      </c>
      <c r="K107" s="2">
        <v>4</v>
      </c>
      <c r="L107" s="2">
        <v>300</v>
      </c>
      <c r="M107" s="2">
        <v>1</v>
      </c>
      <c r="N107" s="2" t="s">
        <v>1127</v>
      </c>
      <c r="O107" s="2">
        <v>10</v>
      </c>
      <c r="Q107" s="68" t="s">
        <v>525</v>
      </c>
      <c r="R107" s="68" t="s">
        <v>938</v>
      </c>
      <c r="S107" s="68" t="s">
        <v>1391</v>
      </c>
      <c r="T107" s="68" t="s">
        <v>502</v>
      </c>
      <c r="U107" s="68">
        <v>201</v>
      </c>
      <c r="V107" s="68" t="s">
        <v>269</v>
      </c>
      <c r="W107" s="68" t="str">
        <f t="shared" si="1"/>
        <v>HIT</v>
      </c>
      <c r="X107" s="68">
        <v>110</v>
      </c>
      <c r="Y107" s="68" t="s">
        <v>806</v>
      </c>
      <c r="Z107" s="68">
        <v>211</v>
      </c>
      <c r="AA107" s="68">
        <v>4</v>
      </c>
      <c r="AB107" s="68">
        <v>300</v>
      </c>
      <c r="AC107" s="68">
        <v>1</v>
      </c>
      <c r="AD107" s="68" t="s">
        <v>1127</v>
      </c>
      <c r="AE107" s="68">
        <v>10</v>
      </c>
    </row>
    <row r="108" spans="1:31">
      <c r="A108" s="2" t="s">
        <v>524</v>
      </c>
      <c r="B108" s="2" t="s">
        <v>939</v>
      </c>
      <c r="C108" s="2" t="s">
        <v>1391</v>
      </c>
      <c r="D108" s="2" t="s">
        <v>503</v>
      </c>
      <c r="E108" s="2">
        <v>200</v>
      </c>
      <c r="F108" s="134" t="s">
        <v>272</v>
      </c>
      <c r="G108" s="134" t="s">
        <v>1498</v>
      </c>
      <c r="H108" s="2">
        <v>111</v>
      </c>
      <c r="I108" s="2" t="s">
        <v>940</v>
      </c>
      <c r="J108" s="2">
        <v>211</v>
      </c>
      <c r="K108" s="2">
        <v>4</v>
      </c>
      <c r="L108" s="2">
        <v>500</v>
      </c>
      <c r="M108" s="2">
        <v>1</v>
      </c>
      <c r="N108" s="2" t="s">
        <v>1127</v>
      </c>
      <c r="O108" s="2">
        <v>11</v>
      </c>
      <c r="Q108" s="68" t="s">
        <v>525</v>
      </c>
      <c r="R108" s="68" t="s">
        <v>939</v>
      </c>
      <c r="S108" s="68" t="s">
        <v>1391</v>
      </c>
      <c r="T108" s="68" t="s">
        <v>500</v>
      </c>
      <c r="U108" s="68">
        <v>201</v>
      </c>
      <c r="V108" s="68" t="s">
        <v>272</v>
      </c>
      <c r="W108" s="68" t="str">
        <f t="shared" si="1"/>
        <v>LENT</v>
      </c>
      <c r="X108" s="68">
        <v>111</v>
      </c>
      <c r="Y108" s="68" t="s">
        <v>940</v>
      </c>
      <c r="Z108" s="68">
        <v>211</v>
      </c>
      <c r="AA108" s="68">
        <v>4</v>
      </c>
      <c r="AB108" s="68">
        <v>500</v>
      </c>
      <c r="AC108" s="68">
        <v>1</v>
      </c>
      <c r="AD108" s="68" t="s">
        <v>1127</v>
      </c>
      <c r="AE108" s="68">
        <v>11</v>
      </c>
    </row>
    <row r="109" spans="1:31">
      <c r="A109" s="2" t="s">
        <v>524</v>
      </c>
      <c r="B109" s="2" t="s">
        <v>941</v>
      </c>
      <c r="C109" s="2" t="s">
        <v>1391</v>
      </c>
      <c r="D109" s="2" t="s">
        <v>273</v>
      </c>
      <c r="E109" s="2">
        <v>200</v>
      </c>
      <c r="F109" s="134" t="s">
        <v>274</v>
      </c>
      <c r="G109" s="134" t="s">
        <v>1499</v>
      </c>
      <c r="H109" s="2">
        <v>112</v>
      </c>
      <c r="I109" s="2" t="s">
        <v>942</v>
      </c>
      <c r="J109" s="2">
        <v>211</v>
      </c>
      <c r="K109" s="2">
        <v>4</v>
      </c>
      <c r="L109" s="2">
        <v>400</v>
      </c>
      <c r="M109" s="2">
        <v>1</v>
      </c>
      <c r="N109" s="2" t="s">
        <v>1127</v>
      </c>
      <c r="O109" s="2">
        <v>12</v>
      </c>
      <c r="Q109" s="68" t="s">
        <v>525</v>
      </c>
      <c r="R109" s="68" t="s">
        <v>941</v>
      </c>
      <c r="S109" s="68" t="s">
        <v>1391</v>
      </c>
      <c r="T109" s="68" t="s">
        <v>248</v>
      </c>
      <c r="U109" s="68">
        <v>201</v>
      </c>
      <c r="V109" s="68" t="s">
        <v>274</v>
      </c>
      <c r="W109" s="68" t="str">
        <f t="shared" si="1"/>
        <v>LIT</v>
      </c>
      <c r="X109" s="68">
        <v>112</v>
      </c>
      <c r="Y109" s="68" t="s">
        <v>942</v>
      </c>
      <c r="Z109" s="68">
        <v>211</v>
      </c>
      <c r="AA109" s="68">
        <v>4</v>
      </c>
      <c r="AB109" s="68">
        <v>400</v>
      </c>
      <c r="AC109" s="68">
        <v>1</v>
      </c>
      <c r="AD109" s="68" t="s">
        <v>1127</v>
      </c>
      <c r="AE109" s="68">
        <v>12</v>
      </c>
    </row>
    <row r="110" spans="1:31">
      <c r="A110" s="2" t="s">
        <v>524</v>
      </c>
      <c r="B110" s="2" t="s">
        <v>943</v>
      </c>
      <c r="C110" s="2" t="s">
        <v>1391</v>
      </c>
      <c r="D110" s="2" t="s">
        <v>504</v>
      </c>
      <c r="E110" s="2">
        <v>200</v>
      </c>
      <c r="F110" s="134" t="s">
        <v>276</v>
      </c>
      <c r="G110" s="134" t="s">
        <v>1500</v>
      </c>
      <c r="H110" s="2">
        <v>113</v>
      </c>
      <c r="I110" s="2" t="s">
        <v>891</v>
      </c>
      <c r="J110" s="2">
        <v>211</v>
      </c>
      <c r="K110" s="2">
        <v>4</v>
      </c>
      <c r="L110" s="2">
        <v>500</v>
      </c>
      <c r="M110" s="2">
        <v>1</v>
      </c>
      <c r="N110" s="2" t="s">
        <v>1127</v>
      </c>
      <c r="O110" s="2">
        <v>13</v>
      </c>
      <c r="Q110" s="68" t="s">
        <v>525</v>
      </c>
      <c r="R110" s="68" t="s">
        <v>943</v>
      </c>
      <c r="S110" s="68" t="s">
        <v>1391</v>
      </c>
      <c r="T110" s="68" t="s">
        <v>245</v>
      </c>
      <c r="U110" s="68">
        <v>201</v>
      </c>
      <c r="V110" s="68" t="s">
        <v>276</v>
      </c>
      <c r="W110" s="68" t="str">
        <f t="shared" si="1"/>
        <v>PART</v>
      </c>
      <c r="X110" s="68">
        <v>113</v>
      </c>
      <c r="Y110" s="68" t="s">
        <v>891</v>
      </c>
      <c r="Z110" s="68">
        <v>211</v>
      </c>
      <c r="AA110" s="68">
        <v>4</v>
      </c>
      <c r="AB110" s="68">
        <v>500</v>
      </c>
      <c r="AC110" s="68">
        <v>1</v>
      </c>
      <c r="AD110" s="68" t="s">
        <v>1127</v>
      </c>
      <c r="AE110" s="68">
        <v>13</v>
      </c>
    </row>
    <row r="111" spans="1:31">
      <c r="A111" s="2" t="s">
        <v>524</v>
      </c>
      <c r="B111" s="2" t="s">
        <v>944</v>
      </c>
      <c r="C111" s="2" t="s">
        <v>1391</v>
      </c>
      <c r="D111" s="2" t="s">
        <v>277</v>
      </c>
      <c r="E111" s="2">
        <v>200</v>
      </c>
      <c r="F111" s="134" t="s">
        <v>278</v>
      </c>
      <c r="G111" s="134" t="s">
        <v>1501</v>
      </c>
      <c r="H111" s="2">
        <v>114</v>
      </c>
      <c r="I111" s="2" t="s">
        <v>931</v>
      </c>
      <c r="J111" s="2">
        <v>211</v>
      </c>
      <c r="K111" s="2">
        <v>4</v>
      </c>
      <c r="L111" s="2">
        <v>100</v>
      </c>
      <c r="M111" s="2">
        <v>1</v>
      </c>
      <c r="N111" s="2" t="s">
        <v>1127</v>
      </c>
      <c r="O111" s="2">
        <v>14</v>
      </c>
      <c r="Q111" s="68" t="s">
        <v>525</v>
      </c>
      <c r="R111" s="68" t="s">
        <v>944</v>
      </c>
      <c r="S111" s="68" t="s">
        <v>1391</v>
      </c>
      <c r="T111" s="68" t="s">
        <v>294</v>
      </c>
      <c r="U111" s="68">
        <v>201</v>
      </c>
      <c r="V111" s="68" t="s">
        <v>278</v>
      </c>
      <c r="W111" s="68" t="str">
        <f t="shared" si="1"/>
        <v>PIN</v>
      </c>
      <c r="X111" s="68">
        <v>114</v>
      </c>
      <c r="Y111" s="68" t="s">
        <v>931</v>
      </c>
      <c r="Z111" s="68">
        <v>211</v>
      </c>
      <c r="AA111" s="68">
        <v>4</v>
      </c>
      <c r="AB111" s="68">
        <v>100</v>
      </c>
      <c r="AC111" s="68">
        <v>1</v>
      </c>
      <c r="AD111" s="68" t="s">
        <v>1127</v>
      </c>
      <c r="AE111" s="68">
        <v>14</v>
      </c>
    </row>
    <row r="112" spans="1:31">
      <c r="A112" s="2" t="s">
        <v>524</v>
      </c>
      <c r="B112" s="2" t="s">
        <v>945</v>
      </c>
      <c r="C112" s="2" t="s">
        <v>1391</v>
      </c>
      <c r="D112" s="2" t="s">
        <v>505</v>
      </c>
      <c r="E112" s="2">
        <v>200</v>
      </c>
      <c r="F112" s="134" t="s">
        <v>280</v>
      </c>
      <c r="G112" s="134" t="s">
        <v>1502</v>
      </c>
      <c r="H112" s="2">
        <v>115</v>
      </c>
      <c r="I112" s="2" t="s">
        <v>946</v>
      </c>
      <c r="J112" s="2">
        <v>211</v>
      </c>
      <c r="K112" s="2">
        <v>4</v>
      </c>
      <c r="L112" s="2">
        <v>100</v>
      </c>
      <c r="M112" s="2">
        <v>1</v>
      </c>
      <c r="N112" s="2" t="s">
        <v>1127</v>
      </c>
      <c r="O112" s="2">
        <v>15</v>
      </c>
      <c r="Q112" s="68" t="s">
        <v>525</v>
      </c>
      <c r="R112" s="68" t="s">
        <v>945</v>
      </c>
      <c r="S112" s="68" t="s">
        <v>1391</v>
      </c>
      <c r="T112" s="68" t="s">
        <v>507</v>
      </c>
      <c r="U112" s="68">
        <v>201</v>
      </c>
      <c r="V112" s="68" t="s">
        <v>280</v>
      </c>
      <c r="W112" s="68" t="str">
        <f t="shared" si="1"/>
        <v>PLANT</v>
      </c>
      <c r="X112" s="68">
        <v>115</v>
      </c>
      <c r="Y112" s="68" t="s">
        <v>946</v>
      </c>
      <c r="Z112" s="68">
        <v>211</v>
      </c>
      <c r="AA112" s="68">
        <v>4</v>
      </c>
      <c r="AB112" s="68">
        <v>100</v>
      </c>
      <c r="AC112" s="68">
        <v>1</v>
      </c>
      <c r="AD112" s="68" t="s">
        <v>1127</v>
      </c>
      <c r="AE112" s="68">
        <v>15</v>
      </c>
    </row>
    <row r="113" spans="1:31">
      <c r="A113" s="2" t="s">
        <v>524</v>
      </c>
      <c r="B113" s="2" t="s">
        <v>947</v>
      </c>
      <c r="C113" s="2" t="s">
        <v>1391</v>
      </c>
      <c r="D113" s="2" t="s">
        <v>306</v>
      </c>
      <c r="E113" s="2">
        <v>200</v>
      </c>
      <c r="F113" s="134" t="s">
        <v>282</v>
      </c>
      <c r="G113" s="134" t="s">
        <v>1503</v>
      </c>
      <c r="H113" s="2">
        <v>116</v>
      </c>
      <c r="I113" s="2" t="s">
        <v>948</v>
      </c>
      <c r="J113" s="2">
        <v>211</v>
      </c>
      <c r="K113" s="2">
        <v>4</v>
      </c>
      <c r="L113" s="2">
        <v>500</v>
      </c>
      <c r="M113" s="2">
        <v>1</v>
      </c>
      <c r="N113" s="2" t="s">
        <v>1127</v>
      </c>
      <c r="O113" s="2">
        <v>16</v>
      </c>
      <c r="Q113" s="68" t="s">
        <v>525</v>
      </c>
      <c r="R113" s="68" t="s">
        <v>947</v>
      </c>
      <c r="S113" s="68" t="s">
        <v>1391</v>
      </c>
      <c r="T113" s="68" t="s">
        <v>336</v>
      </c>
      <c r="U113" s="68">
        <v>201</v>
      </c>
      <c r="V113" s="68" t="s">
        <v>282</v>
      </c>
      <c r="W113" s="68" t="str">
        <f t="shared" si="1"/>
        <v>PUMP</v>
      </c>
      <c r="X113" s="68">
        <v>116</v>
      </c>
      <c r="Y113" s="68" t="s">
        <v>948</v>
      </c>
      <c r="Z113" s="68">
        <v>211</v>
      </c>
      <c r="AA113" s="68">
        <v>4</v>
      </c>
      <c r="AB113" s="68">
        <v>500</v>
      </c>
      <c r="AC113" s="68">
        <v>1</v>
      </c>
      <c r="AD113" s="68" t="s">
        <v>1127</v>
      </c>
      <c r="AE113" s="68">
        <v>16</v>
      </c>
    </row>
    <row r="114" spans="1:31">
      <c r="A114" s="2" t="s">
        <v>524</v>
      </c>
      <c r="B114" s="2" t="s">
        <v>949</v>
      </c>
      <c r="C114" s="2" t="s">
        <v>1391</v>
      </c>
      <c r="D114" s="2" t="s">
        <v>283</v>
      </c>
      <c r="E114" s="2">
        <v>200</v>
      </c>
      <c r="F114" s="134" t="s">
        <v>284</v>
      </c>
      <c r="G114" s="134" t="s">
        <v>1504</v>
      </c>
      <c r="H114" s="2">
        <v>117</v>
      </c>
      <c r="I114" s="2" t="s">
        <v>940</v>
      </c>
      <c r="J114" s="2">
        <v>212</v>
      </c>
      <c r="K114" s="2">
        <v>4</v>
      </c>
      <c r="L114" s="2">
        <v>200</v>
      </c>
      <c r="M114" s="2">
        <v>1</v>
      </c>
      <c r="N114" s="2" t="s">
        <v>1127</v>
      </c>
      <c r="O114" s="2">
        <v>17</v>
      </c>
      <c r="Q114" s="68" t="s">
        <v>525</v>
      </c>
      <c r="R114" s="68" t="s">
        <v>949</v>
      </c>
      <c r="S114" s="68" t="s">
        <v>1391</v>
      </c>
      <c r="T114" s="68" t="s">
        <v>504</v>
      </c>
      <c r="U114" s="68">
        <v>201</v>
      </c>
      <c r="V114" s="68" t="s">
        <v>284</v>
      </c>
      <c r="W114" s="68" t="str">
        <f t="shared" si="1"/>
        <v>RID</v>
      </c>
      <c r="X114" s="68">
        <v>117</v>
      </c>
      <c r="Y114" s="68" t="s">
        <v>940</v>
      </c>
      <c r="Z114" s="68">
        <v>212</v>
      </c>
      <c r="AA114" s="68">
        <v>4</v>
      </c>
      <c r="AB114" s="68">
        <v>200</v>
      </c>
      <c r="AC114" s="68">
        <v>1</v>
      </c>
      <c r="AD114" s="68" t="s">
        <v>1127</v>
      </c>
      <c r="AE114" s="68">
        <v>17</v>
      </c>
    </row>
    <row r="115" spans="1:31">
      <c r="A115" s="2" t="s">
        <v>524</v>
      </c>
      <c r="B115" s="2" t="s">
        <v>950</v>
      </c>
      <c r="C115" s="2" t="s">
        <v>1391</v>
      </c>
      <c r="D115" s="2" t="s">
        <v>286</v>
      </c>
      <c r="E115" s="2">
        <v>200</v>
      </c>
      <c r="F115" s="134" t="s">
        <v>287</v>
      </c>
      <c r="G115" s="134" t="s">
        <v>1505</v>
      </c>
      <c r="H115" s="2">
        <v>118</v>
      </c>
      <c r="I115" s="2" t="s">
        <v>951</v>
      </c>
      <c r="J115" s="2">
        <v>212</v>
      </c>
      <c r="K115" s="2">
        <v>4</v>
      </c>
      <c r="L115" s="2">
        <v>500</v>
      </c>
      <c r="M115" s="2">
        <v>1</v>
      </c>
      <c r="N115" s="2" t="s">
        <v>1127</v>
      </c>
      <c r="O115" s="2">
        <v>18</v>
      </c>
      <c r="Q115" s="68" t="s">
        <v>525</v>
      </c>
      <c r="R115" s="68" t="s">
        <v>950</v>
      </c>
      <c r="S115" s="68" t="s">
        <v>1391</v>
      </c>
      <c r="T115" s="68" t="s">
        <v>257</v>
      </c>
      <c r="U115" s="68">
        <v>201</v>
      </c>
      <c r="V115" s="68" t="s">
        <v>287</v>
      </c>
      <c r="W115" s="68" t="str">
        <f t="shared" si="1"/>
        <v>SIGH</v>
      </c>
      <c r="X115" s="68">
        <v>118</v>
      </c>
      <c r="Y115" s="68" t="s">
        <v>951</v>
      </c>
      <c r="Z115" s="68">
        <v>212</v>
      </c>
      <c r="AA115" s="68">
        <v>4</v>
      </c>
      <c r="AB115" s="68">
        <v>500</v>
      </c>
      <c r="AC115" s="68">
        <v>1</v>
      </c>
      <c r="AD115" s="68" t="s">
        <v>1127</v>
      </c>
      <c r="AE115" s="68">
        <v>18</v>
      </c>
    </row>
    <row r="116" spans="1:31">
      <c r="A116" s="2" t="s">
        <v>524</v>
      </c>
      <c r="B116" s="2" t="s">
        <v>952</v>
      </c>
      <c r="C116" s="2" t="s">
        <v>1391</v>
      </c>
      <c r="D116" s="2" t="s">
        <v>507</v>
      </c>
      <c r="E116" s="2">
        <v>200</v>
      </c>
      <c r="F116" s="134" t="s">
        <v>290</v>
      </c>
      <c r="G116" s="134" t="s">
        <v>1506</v>
      </c>
      <c r="H116" s="2">
        <v>119</v>
      </c>
      <c r="I116" s="2" t="s">
        <v>953</v>
      </c>
      <c r="J116" s="2">
        <v>212</v>
      </c>
      <c r="K116" s="2">
        <v>4</v>
      </c>
      <c r="L116" s="2">
        <v>300</v>
      </c>
      <c r="M116" s="2">
        <v>1</v>
      </c>
      <c r="N116" s="2" t="s">
        <v>1127</v>
      </c>
      <c r="O116" s="2">
        <v>19</v>
      </c>
      <c r="Q116" s="68" t="s">
        <v>525</v>
      </c>
      <c r="R116" s="68" t="s">
        <v>952</v>
      </c>
      <c r="S116" s="68" t="s">
        <v>1391</v>
      </c>
      <c r="T116" s="68" t="s">
        <v>343</v>
      </c>
      <c r="U116" s="68">
        <v>201</v>
      </c>
      <c r="V116" s="68" t="s">
        <v>290</v>
      </c>
      <c r="W116" s="68" t="str">
        <f t="shared" si="1"/>
        <v>STAR</v>
      </c>
      <c r="X116" s="68">
        <v>119</v>
      </c>
      <c r="Y116" s="68" t="s">
        <v>953</v>
      </c>
      <c r="Z116" s="68">
        <v>212</v>
      </c>
      <c r="AA116" s="68">
        <v>4</v>
      </c>
      <c r="AB116" s="68">
        <v>300</v>
      </c>
      <c r="AC116" s="68">
        <v>1</v>
      </c>
      <c r="AD116" s="68" t="s">
        <v>1127</v>
      </c>
      <c r="AE116" s="68">
        <v>19</v>
      </c>
    </row>
    <row r="117" spans="1:31">
      <c r="A117" s="2" t="s">
        <v>524</v>
      </c>
      <c r="B117" s="2" t="s">
        <v>954</v>
      </c>
      <c r="C117" s="2" t="s">
        <v>1391</v>
      </c>
      <c r="D117" s="2" t="s">
        <v>509</v>
      </c>
      <c r="E117" s="2">
        <v>200</v>
      </c>
      <c r="F117" s="134" t="s">
        <v>292</v>
      </c>
      <c r="G117" s="134" t="s">
        <v>1507</v>
      </c>
      <c r="H117" s="2">
        <v>120</v>
      </c>
      <c r="I117" s="2" t="s">
        <v>946</v>
      </c>
      <c r="J117" s="2">
        <v>212</v>
      </c>
      <c r="K117" s="2">
        <v>4</v>
      </c>
      <c r="L117" s="2">
        <v>400</v>
      </c>
      <c r="M117" s="2">
        <v>1</v>
      </c>
      <c r="N117" s="2" t="s">
        <v>1127</v>
      </c>
      <c r="O117" s="2">
        <v>20</v>
      </c>
      <c r="Q117" s="68" t="s">
        <v>525</v>
      </c>
      <c r="R117" s="68" t="s">
        <v>954</v>
      </c>
      <c r="S117" s="68" t="s">
        <v>1391</v>
      </c>
      <c r="T117" s="68" t="s">
        <v>505</v>
      </c>
      <c r="U117" s="68">
        <v>201</v>
      </c>
      <c r="V117" s="68" t="s">
        <v>292</v>
      </c>
      <c r="W117" s="68" t="str">
        <f t="shared" si="1"/>
        <v>SURGE</v>
      </c>
      <c r="X117" s="68">
        <v>120</v>
      </c>
      <c r="Y117" s="68" t="s">
        <v>946</v>
      </c>
      <c r="Z117" s="68">
        <v>212</v>
      </c>
      <c r="AA117" s="68">
        <v>4</v>
      </c>
      <c r="AB117" s="68">
        <v>400</v>
      </c>
      <c r="AC117" s="68">
        <v>1</v>
      </c>
      <c r="AD117" s="68" t="s">
        <v>1127</v>
      </c>
      <c r="AE117" s="68">
        <v>20</v>
      </c>
    </row>
    <row r="118" spans="1:31">
      <c r="A118" s="2" t="s">
        <v>524</v>
      </c>
      <c r="B118" s="2" t="s">
        <v>955</v>
      </c>
      <c r="C118" s="2" t="s">
        <v>1391</v>
      </c>
      <c r="D118" s="2" t="s">
        <v>294</v>
      </c>
      <c r="E118" s="2">
        <v>200</v>
      </c>
      <c r="F118" s="134" t="s">
        <v>295</v>
      </c>
      <c r="G118" s="134" t="s">
        <v>1508</v>
      </c>
      <c r="H118" s="2">
        <v>121</v>
      </c>
      <c r="I118" s="2" t="s">
        <v>929</v>
      </c>
      <c r="J118" s="2">
        <v>212</v>
      </c>
      <c r="K118" s="2">
        <v>4</v>
      </c>
      <c r="L118" s="2">
        <v>500</v>
      </c>
      <c r="M118" s="2">
        <v>1</v>
      </c>
      <c r="N118" s="2" t="s">
        <v>1127</v>
      </c>
      <c r="O118" s="2">
        <v>21</v>
      </c>
      <c r="Q118" s="68" t="s">
        <v>525</v>
      </c>
      <c r="R118" s="68" t="s">
        <v>955</v>
      </c>
      <c r="S118" s="68" t="s">
        <v>1391</v>
      </c>
      <c r="T118" s="68" t="s">
        <v>509</v>
      </c>
      <c r="U118" s="68">
        <v>201</v>
      </c>
      <c r="V118" s="68" t="s">
        <v>295</v>
      </c>
      <c r="W118" s="68" t="str">
        <f t="shared" si="1"/>
        <v>TEND</v>
      </c>
      <c r="X118" s="68">
        <v>121</v>
      </c>
      <c r="Y118" s="68" t="s">
        <v>929</v>
      </c>
      <c r="Z118" s="68">
        <v>212</v>
      </c>
      <c r="AA118" s="68">
        <v>4</v>
      </c>
      <c r="AB118" s="68">
        <v>500</v>
      </c>
      <c r="AC118" s="68">
        <v>1</v>
      </c>
      <c r="AD118" s="68" t="s">
        <v>1127</v>
      </c>
      <c r="AE118" s="68">
        <v>21</v>
      </c>
    </row>
    <row r="119" spans="1:31">
      <c r="A119" s="2" t="s">
        <v>524</v>
      </c>
      <c r="B119" s="2" t="s">
        <v>956</v>
      </c>
      <c r="C119" s="2" t="s">
        <v>1391</v>
      </c>
      <c r="D119" s="2" t="s">
        <v>313</v>
      </c>
      <c r="E119" s="2">
        <v>200</v>
      </c>
      <c r="F119" s="134" t="s">
        <v>298</v>
      </c>
      <c r="G119" s="134" t="s">
        <v>1509</v>
      </c>
      <c r="H119" s="2">
        <v>122</v>
      </c>
      <c r="I119" s="2" t="s">
        <v>828</v>
      </c>
      <c r="J119" s="2">
        <v>212</v>
      </c>
      <c r="K119" s="2">
        <v>4</v>
      </c>
      <c r="L119" s="2">
        <v>100</v>
      </c>
      <c r="M119" s="2">
        <v>1</v>
      </c>
      <c r="N119" s="2" t="s">
        <v>1127</v>
      </c>
      <c r="O119" s="2">
        <v>22</v>
      </c>
      <c r="Q119" s="68" t="s">
        <v>525</v>
      </c>
      <c r="R119" s="68" t="s">
        <v>956</v>
      </c>
      <c r="S119" s="68" t="s">
        <v>1391</v>
      </c>
      <c r="T119" s="68" t="s">
        <v>303</v>
      </c>
      <c r="U119" s="68">
        <v>201</v>
      </c>
      <c r="V119" s="68" t="s">
        <v>298</v>
      </c>
      <c r="W119" s="68" t="str">
        <f t="shared" si="1"/>
        <v>TWIN</v>
      </c>
      <c r="X119" s="68">
        <v>122</v>
      </c>
      <c r="Y119" s="68" t="s">
        <v>828</v>
      </c>
      <c r="Z119" s="68">
        <v>212</v>
      </c>
      <c r="AA119" s="68">
        <v>4</v>
      </c>
      <c r="AB119" s="68">
        <v>100</v>
      </c>
      <c r="AC119" s="68">
        <v>1</v>
      </c>
      <c r="AD119" s="68" t="s">
        <v>1127</v>
      </c>
      <c r="AE119" s="68">
        <v>22</v>
      </c>
    </row>
    <row r="120" spans="1:31">
      <c r="A120" s="2" t="s">
        <v>524</v>
      </c>
      <c r="B120" s="2" t="s">
        <v>957</v>
      </c>
      <c r="C120" s="2" t="s">
        <v>1391</v>
      </c>
      <c r="D120" s="2" t="s">
        <v>336</v>
      </c>
      <c r="E120" s="2">
        <v>200</v>
      </c>
      <c r="F120" s="134" t="s">
        <v>301</v>
      </c>
      <c r="G120" s="134" t="s">
        <v>1510</v>
      </c>
      <c r="H120" s="2">
        <v>123</v>
      </c>
      <c r="I120" s="2" t="s">
        <v>270</v>
      </c>
      <c r="J120" s="2">
        <v>212</v>
      </c>
      <c r="K120" s="2">
        <v>4</v>
      </c>
      <c r="L120" s="2">
        <v>100</v>
      </c>
      <c r="M120" s="2">
        <v>1</v>
      </c>
      <c r="N120" s="2" t="s">
        <v>1127</v>
      </c>
      <c r="O120" s="2">
        <v>23</v>
      </c>
      <c r="Q120" s="68" t="s">
        <v>525</v>
      </c>
      <c r="R120" s="68" t="s">
        <v>957</v>
      </c>
      <c r="S120" s="68" t="s">
        <v>1391</v>
      </c>
      <c r="T120" s="68" t="s">
        <v>354</v>
      </c>
      <c r="U120" s="68">
        <v>201</v>
      </c>
      <c r="V120" s="68" t="s">
        <v>301</v>
      </c>
      <c r="W120" s="68" t="str">
        <f t="shared" si="1"/>
        <v>VAN</v>
      </c>
      <c r="X120" s="68">
        <v>123</v>
      </c>
      <c r="Y120" s="68" t="s">
        <v>270</v>
      </c>
      <c r="Z120" s="68">
        <v>212</v>
      </c>
      <c r="AA120" s="68">
        <v>4</v>
      </c>
      <c r="AB120" s="68">
        <v>100</v>
      </c>
      <c r="AC120" s="68">
        <v>1</v>
      </c>
      <c r="AD120" s="68" t="s">
        <v>1127</v>
      </c>
      <c r="AE120" s="68">
        <v>23</v>
      </c>
    </row>
    <row r="121" spans="1:31">
      <c r="A121" s="2" t="s">
        <v>524</v>
      </c>
      <c r="B121" s="2" t="s">
        <v>958</v>
      </c>
      <c r="C121" s="2" t="s">
        <v>1391</v>
      </c>
      <c r="D121" s="2" t="s">
        <v>303</v>
      </c>
      <c r="E121" s="2">
        <v>200</v>
      </c>
      <c r="F121" s="134" t="s">
        <v>304</v>
      </c>
      <c r="G121" s="134" t="s">
        <v>1511</v>
      </c>
      <c r="H121" s="2">
        <v>124</v>
      </c>
      <c r="I121" s="2" t="s">
        <v>959</v>
      </c>
      <c r="J121" s="2">
        <v>212</v>
      </c>
      <c r="K121" s="2">
        <v>4</v>
      </c>
      <c r="L121" s="2">
        <v>400</v>
      </c>
      <c r="M121" s="2">
        <v>1</v>
      </c>
      <c r="N121" s="2" t="s">
        <v>1127</v>
      </c>
      <c r="O121" s="2">
        <v>24</v>
      </c>
      <c r="Q121" s="68" t="s">
        <v>525</v>
      </c>
      <c r="R121" s="68" t="s">
        <v>958</v>
      </c>
      <c r="S121" s="68" t="s">
        <v>1391</v>
      </c>
      <c r="T121" s="68" t="s">
        <v>277</v>
      </c>
      <c r="U121" s="68">
        <v>201</v>
      </c>
      <c r="V121" s="68" t="s">
        <v>304</v>
      </c>
      <c r="W121" s="68" t="str">
        <f t="shared" si="1"/>
        <v>WIND</v>
      </c>
      <c r="X121" s="68">
        <v>124</v>
      </c>
      <c r="Y121" s="68" t="s">
        <v>959</v>
      </c>
      <c r="Z121" s="68">
        <v>212</v>
      </c>
      <c r="AA121" s="68">
        <v>4</v>
      </c>
      <c r="AB121" s="68">
        <v>400</v>
      </c>
      <c r="AC121" s="68">
        <v>1</v>
      </c>
      <c r="AD121" s="68" t="s">
        <v>1127</v>
      </c>
      <c r="AE121" s="68">
        <v>24</v>
      </c>
    </row>
    <row r="122" spans="1:31">
      <c r="A122" s="2" t="s">
        <v>524</v>
      </c>
      <c r="B122" s="2" t="s">
        <v>994</v>
      </c>
      <c r="C122" s="2" t="s">
        <v>1392</v>
      </c>
      <c r="D122" s="2" t="s">
        <v>359</v>
      </c>
      <c r="E122" s="2">
        <v>200</v>
      </c>
      <c r="F122" s="134" t="s">
        <v>360</v>
      </c>
      <c r="G122" s="134" t="s">
        <v>1512</v>
      </c>
      <c r="H122" s="2">
        <v>151</v>
      </c>
      <c r="I122" s="2" t="s">
        <v>360</v>
      </c>
      <c r="J122" s="2">
        <v>210</v>
      </c>
      <c r="K122" s="2">
        <v>5</v>
      </c>
      <c r="L122" s="2">
        <v>300</v>
      </c>
      <c r="M122" s="2">
        <v>1</v>
      </c>
      <c r="N122" s="2" t="s">
        <v>1127</v>
      </c>
      <c r="O122" s="2">
        <v>49</v>
      </c>
      <c r="Q122" s="68" t="s">
        <v>525</v>
      </c>
      <c r="R122" s="68" t="s">
        <v>994</v>
      </c>
      <c r="S122" s="68" t="s">
        <v>1392</v>
      </c>
      <c r="T122" s="68" t="s">
        <v>423</v>
      </c>
      <c r="U122" s="68">
        <v>201</v>
      </c>
      <c r="V122" s="68" t="s">
        <v>360</v>
      </c>
      <c r="W122" s="68" t="str">
        <f t="shared" si="1"/>
        <v>ACT</v>
      </c>
      <c r="X122" s="68">
        <v>151</v>
      </c>
      <c r="Y122" s="68" t="s">
        <v>360</v>
      </c>
      <c r="Z122" s="68">
        <v>210</v>
      </c>
      <c r="AA122" s="68">
        <v>5</v>
      </c>
      <c r="AB122" s="68">
        <v>300</v>
      </c>
      <c r="AC122" s="68">
        <v>1</v>
      </c>
      <c r="AD122" s="68" t="s">
        <v>1127</v>
      </c>
      <c r="AE122" s="68">
        <v>49</v>
      </c>
    </row>
    <row r="123" spans="1:31">
      <c r="A123" s="2" t="s">
        <v>524</v>
      </c>
      <c r="B123" s="2" t="s">
        <v>995</v>
      </c>
      <c r="C123" s="2" t="s">
        <v>1392</v>
      </c>
      <c r="D123" s="2" t="s">
        <v>362</v>
      </c>
      <c r="E123" s="2">
        <v>200</v>
      </c>
      <c r="F123" s="134" t="s">
        <v>363</v>
      </c>
      <c r="G123" s="134" t="s">
        <v>1513</v>
      </c>
      <c r="H123" s="2">
        <v>152</v>
      </c>
      <c r="I123" s="2" t="s">
        <v>996</v>
      </c>
      <c r="J123" s="2">
        <v>210</v>
      </c>
      <c r="K123" s="2">
        <v>5</v>
      </c>
      <c r="L123" s="2">
        <v>300</v>
      </c>
      <c r="M123" s="2">
        <v>1</v>
      </c>
      <c r="N123" s="2" t="s">
        <v>1127</v>
      </c>
      <c r="O123" s="2">
        <v>50</v>
      </c>
      <c r="Q123" s="68" t="s">
        <v>525</v>
      </c>
      <c r="R123" s="68" t="s">
        <v>995</v>
      </c>
      <c r="S123" s="68" t="s">
        <v>1392</v>
      </c>
      <c r="T123" s="68" t="s">
        <v>40</v>
      </c>
      <c r="U123" s="68">
        <v>201</v>
      </c>
      <c r="V123" s="68" t="s">
        <v>363</v>
      </c>
      <c r="W123" s="68" t="str">
        <f t="shared" si="1"/>
        <v>BIND</v>
      </c>
      <c r="X123" s="68">
        <v>152</v>
      </c>
      <c r="Y123" s="68" t="s">
        <v>996</v>
      </c>
      <c r="Z123" s="68">
        <v>210</v>
      </c>
      <c r="AA123" s="68">
        <v>5</v>
      </c>
      <c r="AB123" s="68">
        <v>300</v>
      </c>
      <c r="AC123" s="68">
        <v>1</v>
      </c>
      <c r="AD123" s="68" t="s">
        <v>1127</v>
      </c>
      <c r="AE123" s="68">
        <v>50</v>
      </c>
    </row>
    <row r="124" spans="1:31">
      <c r="A124" s="2" t="s">
        <v>524</v>
      </c>
      <c r="B124" s="2" t="s">
        <v>997</v>
      </c>
      <c r="C124" s="2" t="s">
        <v>1392</v>
      </c>
      <c r="D124" s="2" t="s">
        <v>365</v>
      </c>
      <c r="E124" s="2">
        <v>200</v>
      </c>
      <c r="F124" s="134" t="s">
        <v>366</v>
      </c>
      <c r="G124" s="134" t="s">
        <v>1514</v>
      </c>
      <c r="H124" s="2">
        <v>153</v>
      </c>
      <c r="I124" s="2" t="s">
        <v>998</v>
      </c>
      <c r="J124" s="2">
        <v>210</v>
      </c>
      <c r="K124" s="2">
        <v>5</v>
      </c>
      <c r="L124" s="2">
        <v>500</v>
      </c>
      <c r="M124" s="2">
        <v>1</v>
      </c>
      <c r="N124" s="2" t="s">
        <v>1127</v>
      </c>
      <c r="O124" s="2">
        <v>51</v>
      </c>
      <c r="Q124" s="68" t="s">
        <v>525</v>
      </c>
      <c r="R124" s="68" t="s">
        <v>997</v>
      </c>
      <c r="S124" s="68" t="s">
        <v>1392</v>
      </c>
      <c r="T124" s="68" t="s">
        <v>428</v>
      </c>
      <c r="U124" s="68">
        <v>201</v>
      </c>
      <c r="V124" s="68" t="s">
        <v>366</v>
      </c>
      <c r="W124" s="68" t="str">
        <f t="shared" si="1"/>
        <v>BOMB</v>
      </c>
      <c r="X124" s="68">
        <v>153</v>
      </c>
      <c r="Y124" s="68" t="s">
        <v>998</v>
      </c>
      <c r="Z124" s="68">
        <v>210</v>
      </c>
      <c r="AA124" s="68">
        <v>5</v>
      </c>
      <c r="AB124" s="68">
        <v>500</v>
      </c>
      <c r="AC124" s="68">
        <v>1</v>
      </c>
      <c r="AD124" s="68" t="s">
        <v>1127</v>
      </c>
      <c r="AE124" s="68">
        <v>51</v>
      </c>
    </row>
    <row r="125" spans="1:31">
      <c r="A125" s="2" t="s">
        <v>524</v>
      </c>
      <c r="B125" s="2" t="s">
        <v>999</v>
      </c>
      <c r="C125" s="2" t="s">
        <v>1392</v>
      </c>
      <c r="D125" s="2" t="s">
        <v>368</v>
      </c>
      <c r="E125" s="2">
        <v>200</v>
      </c>
      <c r="F125" s="134" t="s">
        <v>369</v>
      </c>
      <c r="G125" s="134" t="s">
        <v>1515</v>
      </c>
      <c r="H125" s="2">
        <v>154</v>
      </c>
      <c r="I125" s="2" t="s">
        <v>824</v>
      </c>
      <c r="J125" s="2">
        <v>210</v>
      </c>
      <c r="K125" s="2">
        <v>5</v>
      </c>
      <c r="L125" s="2">
        <v>300</v>
      </c>
      <c r="M125" s="2">
        <v>1</v>
      </c>
      <c r="N125" s="2" t="s">
        <v>1127</v>
      </c>
      <c r="O125" s="2">
        <v>52</v>
      </c>
      <c r="Q125" s="68" t="s">
        <v>525</v>
      </c>
      <c r="R125" s="68" t="s">
        <v>999</v>
      </c>
      <c r="S125" s="68" t="s">
        <v>1392</v>
      </c>
      <c r="T125" s="68" t="s">
        <v>520</v>
      </c>
      <c r="U125" s="68">
        <v>201</v>
      </c>
      <c r="V125" s="68" t="s">
        <v>369</v>
      </c>
      <c r="W125" s="68" t="str">
        <f t="shared" si="1"/>
        <v>BREW</v>
      </c>
      <c r="X125" s="68">
        <v>154</v>
      </c>
      <c r="Y125" s="68" t="s">
        <v>824</v>
      </c>
      <c r="Z125" s="68">
        <v>210</v>
      </c>
      <c r="AA125" s="68">
        <v>5</v>
      </c>
      <c r="AB125" s="68">
        <v>300</v>
      </c>
      <c r="AC125" s="68">
        <v>1</v>
      </c>
      <c r="AD125" s="68" t="s">
        <v>1127</v>
      </c>
      <c r="AE125" s="68">
        <v>52</v>
      </c>
    </row>
    <row r="126" spans="1:31">
      <c r="A126" s="2" t="s">
        <v>524</v>
      </c>
      <c r="B126" s="2" t="s">
        <v>1000</v>
      </c>
      <c r="C126" s="2" t="s">
        <v>1392</v>
      </c>
      <c r="D126" s="2" t="s">
        <v>371</v>
      </c>
      <c r="E126" s="2">
        <v>200</v>
      </c>
      <c r="F126" s="134" t="s">
        <v>372</v>
      </c>
      <c r="G126" s="134" t="s">
        <v>1516</v>
      </c>
      <c r="H126" s="2">
        <v>155</v>
      </c>
      <c r="I126" s="2" t="s">
        <v>1001</v>
      </c>
      <c r="J126" s="2">
        <v>210</v>
      </c>
      <c r="K126" s="2">
        <v>5</v>
      </c>
      <c r="L126" s="2">
        <v>100</v>
      </c>
      <c r="M126" s="2">
        <v>1</v>
      </c>
      <c r="N126" s="2" t="s">
        <v>1127</v>
      </c>
      <c r="O126" s="2">
        <v>53</v>
      </c>
      <c r="Q126" s="68" t="s">
        <v>525</v>
      </c>
      <c r="R126" s="68" t="s">
        <v>1000</v>
      </c>
      <c r="S126" s="68" t="s">
        <v>1392</v>
      </c>
      <c r="T126" s="68" t="s">
        <v>434</v>
      </c>
      <c r="U126" s="68">
        <v>201</v>
      </c>
      <c r="V126" s="68" t="s">
        <v>372</v>
      </c>
      <c r="W126" s="68" t="str">
        <f t="shared" si="1"/>
        <v>CHILD</v>
      </c>
      <c r="X126" s="68">
        <v>155</v>
      </c>
      <c r="Y126" s="68" t="s">
        <v>1001</v>
      </c>
      <c r="Z126" s="68">
        <v>210</v>
      </c>
      <c r="AA126" s="68">
        <v>5</v>
      </c>
      <c r="AB126" s="68">
        <v>100</v>
      </c>
      <c r="AC126" s="68">
        <v>1</v>
      </c>
      <c r="AD126" s="68" t="s">
        <v>1127</v>
      </c>
      <c r="AE126" s="68">
        <v>53</v>
      </c>
    </row>
    <row r="127" spans="1:31">
      <c r="A127" s="2" t="s">
        <v>524</v>
      </c>
      <c r="B127" s="2" t="s">
        <v>1002</v>
      </c>
      <c r="C127" s="2" t="s">
        <v>1392</v>
      </c>
      <c r="D127" s="2" t="s">
        <v>512</v>
      </c>
      <c r="E127" s="2">
        <v>200</v>
      </c>
      <c r="F127" s="134" t="s">
        <v>375</v>
      </c>
      <c r="G127" s="134" t="s">
        <v>1517</v>
      </c>
      <c r="H127" s="2">
        <v>156</v>
      </c>
      <c r="I127" s="2" t="s">
        <v>1003</v>
      </c>
      <c r="J127" s="2">
        <v>210</v>
      </c>
      <c r="K127" s="2">
        <v>5</v>
      </c>
      <c r="L127" s="2">
        <v>300</v>
      </c>
      <c r="M127" s="2">
        <v>1</v>
      </c>
      <c r="N127" s="2" t="s">
        <v>1127</v>
      </c>
      <c r="O127" s="2">
        <v>54</v>
      </c>
      <c r="Q127" s="68" t="s">
        <v>525</v>
      </c>
      <c r="R127" s="68" t="s">
        <v>1002</v>
      </c>
      <c r="S127" s="68" t="s">
        <v>1392</v>
      </c>
      <c r="T127" s="68" t="s">
        <v>362</v>
      </c>
      <c r="U127" s="68">
        <v>201</v>
      </c>
      <c r="V127" s="68" t="s">
        <v>375</v>
      </c>
      <c r="W127" s="68" t="str">
        <f t="shared" si="1"/>
        <v>FLEX</v>
      </c>
      <c r="X127" s="68">
        <v>156</v>
      </c>
      <c r="Y127" s="68" t="s">
        <v>1003</v>
      </c>
      <c r="Z127" s="68">
        <v>210</v>
      </c>
      <c r="AA127" s="68">
        <v>5</v>
      </c>
      <c r="AB127" s="68">
        <v>300</v>
      </c>
      <c r="AC127" s="68">
        <v>1</v>
      </c>
      <c r="AD127" s="68" t="s">
        <v>1127</v>
      </c>
      <c r="AE127" s="68">
        <v>54</v>
      </c>
    </row>
    <row r="128" spans="1:31">
      <c r="A128" s="2" t="s">
        <v>524</v>
      </c>
      <c r="B128" s="2" t="s">
        <v>1004</v>
      </c>
      <c r="C128" s="2" t="s">
        <v>1392</v>
      </c>
      <c r="D128" s="2" t="s">
        <v>428</v>
      </c>
      <c r="E128" s="2">
        <v>200</v>
      </c>
      <c r="F128" s="134" t="s">
        <v>378</v>
      </c>
      <c r="G128" s="134" t="s">
        <v>1518</v>
      </c>
      <c r="H128" s="2">
        <v>157</v>
      </c>
      <c r="I128" s="2" t="s">
        <v>1005</v>
      </c>
      <c r="J128" s="2">
        <v>210</v>
      </c>
      <c r="K128" s="2">
        <v>5</v>
      </c>
      <c r="L128" s="2">
        <v>100</v>
      </c>
      <c r="M128" s="2">
        <v>1</v>
      </c>
      <c r="N128" s="2" t="s">
        <v>1127</v>
      </c>
      <c r="O128" s="2">
        <v>55</v>
      </c>
      <c r="Q128" s="68" t="s">
        <v>525</v>
      </c>
      <c r="R128" s="68" t="s">
        <v>1004</v>
      </c>
      <c r="S128" s="68" t="s">
        <v>1392</v>
      </c>
      <c r="T128" s="68" t="s">
        <v>519</v>
      </c>
      <c r="U128" s="68">
        <v>201</v>
      </c>
      <c r="V128" s="68" t="s">
        <v>378</v>
      </c>
      <c r="W128" s="68" t="str">
        <f t="shared" si="1"/>
        <v>GOLF</v>
      </c>
      <c r="X128" s="68">
        <v>157</v>
      </c>
      <c r="Y128" s="68" t="s">
        <v>1005</v>
      </c>
      <c r="Z128" s="68">
        <v>210</v>
      </c>
      <c r="AA128" s="68">
        <v>5</v>
      </c>
      <c r="AB128" s="68">
        <v>100</v>
      </c>
      <c r="AC128" s="68">
        <v>1</v>
      </c>
      <c r="AD128" s="68" t="s">
        <v>1127</v>
      </c>
      <c r="AE128" s="68">
        <v>55</v>
      </c>
    </row>
    <row r="129" spans="1:31">
      <c r="A129" s="2" t="s">
        <v>524</v>
      </c>
      <c r="B129" s="2" t="s">
        <v>1006</v>
      </c>
      <c r="C129" s="2" t="s">
        <v>1392</v>
      </c>
      <c r="D129" s="2" t="s">
        <v>447</v>
      </c>
      <c r="E129" s="2">
        <v>200</v>
      </c>
      <c r="F129" s="134" t="s">
        <v>381</v>
      </c>
      <c r="G129" s="134" t="s">
        <v>1519</v>
      </c>
      <c r="H129" s="2">
        <v>158</v>
      </c>
      <c r="I129" s="2" t="s">
        <v>1007</v>
      </c>
      <c r="J129" s="2">
        <v>210</v>
      </c>
      <c r="K129" s="2">
        <v>5</v>
      </c>
      <c r="L129" s="2">
        <v>200</v>
      </c>
      <c r="M129" s="2">
        <v>1</v>
      </c>
      <c r="N129" s="2" t="s">
        <v>1127</v>
      </c>
      <c r="O129" s="2">
        <v>56</v>
      </c>
      <c r="Q129" s="68" t="s">
        <v>525</v>
      </c>
      <c r="R129" s="68" t="s">
        <v>1006</v>
      </c>
      <c r="S129" s="68" t="s">
        <v>1392</v>
      </c>
      <c r="T129" s="68" t="s">
        <v>395</v>
      </c>
      <c r="U129" s="68">
        <v>201</v>
      </c>
      <c r="V129" s="68" t="s">
        <v>381</v>
      </c>
      <c r="W129" s="68" t="str">
        <f t="shared" si="1"/>
        <v>HERB</v>
      </c>
      <c r="X129" s="68">
        <v>158</v>
      </c>
      <c r="Y129" s="68" t="s">
        <v>1007</v>
      </c>
      <c r="Z129" s="68">
        <v>210</v>
      </c>
      <c r="AA129" s="68">
        <v>5</v>
      </c>
      <c r="AB129" s="68">
        <v>200</v>
      </c>
      <c r="AC129" s="68">
        <v>1</v>
      </c>
      <c r="AD129" s="68" t="s">
        <v>1127</v>
      </c>
      <c r="AE129" s="68">
        <v>56</v>
      </c>
    </row>
    <row r="130" spans="1:31">
      <c r="A130" s="2" t="s">
        <v>524</v>
      </c>
      <c r="B130" s="2" t="s">
        <v>1008</v>
      </c>
      <c r="C130" s="2" t="s">
        <v>1392</v>
      </c>
      <c r="D130" s="2" t="s">
        <v>383</v>
      </c>
      <c r="E130" s="2">
        <v>200</v>
      </c>
      <c r="F130" s="134" t="s">
        <v>384</v>
      </c>
      <c r="G130" s="134" t="s">
        <v>1520</v>
      </c>
      <c r="H130" s="2">
        <v>159</v>
      </c>
      <c r="I130" s="2" t="s">
        <v>270</v>
      </c>
      <c r="J130" s="2">
        <v>211</v>
      </c>
      <c r="K130" s="2">
        <v>4</v>
      </c>
      <c r="L130" s="2">
        <v>500</v>
      </c>
      <c r="M130" s="2">
        <v>1</v>
      </c>
      <c r="N130" s="2" t="s">
        <v>1127</v>
      </c>
      <c r="O130" s="2">
        <v>57</v>
      </c>
      <c r="Q130" s="68" t="s">
        <v>525</v>
      </c>
      <c r="R130" s="68" t="s">
        <v>1008</v>
      </c>
      <c r="S130" s="68" t="s">
        <v>1392</v>
      </c>
      <c r="T130" s="68" t="s">
        <v>417</v>
      </c>
      <c r="U130" s="68">
        <v>201</v>
      </c>
      <c r="V130" s="68" t="s">
        <v>384</v>
      </c>
      <c r="W130" s="68" t="str">
        <f t="shared" si="1"/>
        <v>HOT</v>
      </c>
      <c r="X130" s="68">
        <v>159</v>
      </c>
      <c r="Y130" s="68" t="s">
        <v>270</v>
      </c>
      <c r="Z130" s="68">
        <v>211</v>
      </c>
      <c r="AA130" s="68">
        <v>4</v>
      </c>
      <c r="AB130" s="68">
        <v>500</v>
      </c>
      <c r="AC130" s="68">
        <v>1</v>
      </c>
      <c r="AD130" s="68" t="s">
        <v>1127</v>
      </c>
      <c r="AE130" s="68">
        <v>57</v>
      </c>
    </row>
    <row r="131" spans="1:31">
      <c r="A131" s="2" t="s">
        <v>524</v>
      </c>
      <c r="B131" s="2" t="s">
        <v>1009</v>
      </c>
      <c r="C131" s="2" t="s">
        <v>1392</v>
      </c>
      <c r="D131" s="2" t="s">
        <v>40</v>
      </c>
      <c r="E131" s="2">
        <v>200</v>
      </c>
      <c r="F131" s="134" t="s">
        <v>386</v>
      </c>
      <c r="G131" s="134" t="s">
        <v>1521</v>
      </c>
      <c r="H131" s="2">
        <v>160</v>
      </c>
      <c r="I131" s="2" t="s">
        <v>885</v>
      </c>
      <c r="J131" s="2">
        <v>211</v>
      </c>
      <c r="K131" s="2">
        <v>4</v>
      </c>
      <c r="L131" s="2">
        <v>200</v>
      </c>
      <c r="M131" s="2">
        <v>1</v>
      </c>
      <c r="N131" s="2" t="s">
        <v>1127</v>
      </c>
      <c r="O131" s="2">
        <v>58</v>
      </c>
      <c r="Q131" s="68" t="s">
        <v>525</v>
      </c>
      <c r="R131" s="68" t="s">
        <v>1009</v>
      </c>
      <c r="S131" s="68" t="s">
        <v>1392</v>
      </c>
      <c r="T131" s="68" t="s">
        <v>517</v>
      </c>
      <c r="U131" s="68">
        <v>201</v>
      </c>
      <c r="V131" s="68" t="s">
        <v>386</v>
      </c>
      <c r="W131" s="68" t="str">
        <f t="shared" ref="W131:W194" si="2">UPPER(V131)</f>
        <v>KILL</v>
      </c>
      <c r="X131" s="68">
        <v>160</v>
      </c>
      <c r="Y131" s="68" t="s">
        <v>885</v>
      </c>
      <c r="Z131" s="68">
        <v>211</v>
      </c>
      <c r="AA131" s="68">
        <v>4</v>
      </c>
      <c r="AB131" s="68">
        <v>200</v>
      </c>
      <c r="AC131" s="68">
        <v>1</v>
      </c>
      <c r="AD131" s="68" t="s">
        <v>1127</v>
      </c>
      <c r="AE131" s="68">
        <v>58</v>
      </c>
    </row>
    <row r="132" spans="1:31">
      <c r="A132" s="2" t="s">
        <v>524</v>
      </c>
      <c r="B132" s="2" t="s">
        <v>1010</v>
      </c>
      <c r="C132" s="2" t="s">
        <v>1392</v>
      </c>
      <c r="D132" s="2" t="s">
        <v>423</v>
      </c>
      <c r="E132" s="2">
        <v>200</v>
      </c>
      <c r="F132" s="134" t="s">
        <v>388</v>
      </c>
      <c r="G132" s="134" t="s">
        <v>1522</v>
      </c>
      <c r="H132" s="2">
        <v>161</v>
      </c>
      <c r="I132" s="2" t="s">
        <v>1011</v>
      </c>
      <c r="J132" s="2">
        <v>211</v>
      </c>
      <c r="K132" s="2">
        <v>4</v>
      </c>
      <c r="L132" s="2">
        <v>100</v>
      </c>
      <c r="M132" s="2">
        <v>1</v>
      </c>
      <c r="N132" s="2" t="s">
        <v>1127</v>
      </c>
      <c r="O132" s="2">
        <v>59</v>
      </c>
      <c r="Q132" s="68" t="s">
        <v>525</v>
      </c>
      <c r="R132" s="68" t="s">
        <v>1010</v>
      </c>
      <c r="S132" s="68" t="s">
        <v>1392</v>
      </c>
      <c r="T132" s="68" t="s">
        <v>359</v>
      </c>
      <c r="U132" s="68">
        <v>201</v>
      </c>
      <c r="V132" s="68" t="s">
        <v>388</v>
      </c>
      <c r="W132" s="68" t="str">
        <f t="shared" si="2"/>
        <v>LEAK</v>
      </c>
      <c r="X132" s="68">
        <v>161</v>
      </c>
      <c r="Y132" s="68" t="s">
        <v>1011</v>
      </c>
      <c r="Z132" s="68">
        <v>211</v>
      </c>
      <c r="AA132" s="68">
        <v>4</v>
      </c>
      <c r="AB132" s="68">
        <v>100</v>
      </c>
      <c r="AC132" s="68">
        <v>1</v>
      </c>
      <c r="AD132" s="68" t="s">
        <v>1127</v>
      </c>
      <c r="AE132" s="68">
        <v>59</v>
      </c>
    </row>
    <row r="133" spans="1:31">
      <c r="A133" s="2" t="s">
        <v>524</v>
      </c>
      <c r="B133" s="2" t="s">
        <v>1012</v>
      </c>
      <c r="C133" s="2" t="s">
        <v>1392</v>
      </c>
      <c r="D133" s="2" t="s">
        <v>513</v>
      </c>
      <c r="E133" s="2">
        <v>200</v>
      </c>
      <c r="F133" s="134" t="s">
        <v>390</v>
      </c>
      <c r="G133" s="134" t="s">
        <v>1523</v>
      </c>
      <c r="H133" s="2">
        <v>162</v>
      </c>
      <c r="I133" s="2" t="s">
        <v>1013</v>
      </c>
      <c r="J133" s="2">
        <v>211</v>
      </c>
      <c r="K133" s="2">
        <v>4</v>
      </c>
      <c r="L133" s="2">
        <v>500</v>
      </c>
      <c r="M133" s="2">
        <v>1</v>
      </c>
      <c r="N133" s="2" t="s">
        <v>1127</v>
      </c>
      <c r="O133" s="2">
        <v>60</v>
      </c>
      <c r="Q133" s="68" t="s">
        <v>525</v>
      </c>
      <c r="R133" s="68" t="s">
        <v>1012</v>
      </c>
      <c r="S133" s="68" t="s">
        <v>1392</v>
      </c>
      <c r="T133" s="68" t="s">
        <v>447</v>
      </c>
      <c r="U133" s="68">
        <v>201</v>
      </c>
      <c r="V133" s="68" t="s">
        <v>390</v>
      </c>
      <c r="W133" s="68" t="str">
        <f t="shared" si="2"/>
        <v>MILE</v>
      </c>
      <c r="X133" s="68">
        <v>162</v>
      </c>
      <c r="Y133" s="68" t="s">
        <v>1013</v>
      </c>
      <c r="Z133" s="68">
        <v>211</v>
      </c>
      <c r="AA133" s="68">
        <v>4</v>
      </c>
      <c r="AB133" s="68">
        <v>500</v>
      </c>
      <c r="AC133" s="68">
        <v>1</v>
      </c>
      <c r="AD133" s="68" t="s">
        <v>1127</v>
      </c>
      <c r="AE133" s="68">
        <v>60</v>
      </c>
    </row>
    <row r="134" spans="1:31">
      <c r="A134" s="2" t="s">
        <v>524</v>
      </c>
      <c r="B134" s="2" t="s">
        <v>1014</v>
      </c>
      <c r="C134" s="2" t="s">
        <v>1392</v>
      </c>
      <c r="D134" s="2" t="s">
        <v>391</v>
      </c>
      <c r="E134" s="2">
        <v>200</v>
      </c>
      <c r="F134" s="134" t="s">
        <v>392</v>
      </c>
      <c r="G134" s="134" t="s">
        <v>1524</v>
      </c>
      <c r="H134" s="2">
        <v>163</v>
      </c>
      <c r="I134" s="2" t="s">
        <v>824</v>
      </c>
      <c r="J134" s="2">
        <v>211</v>
      </c>
      <c r="K134" s="2">
        <v>4</v>
      </c>
      <c r="L134" s="2">
        <v>100</v>
      </c>
      <c r="M134" s="2">
        <v>1</v>
      </c>
      <c r="N134" s="2" t="s">
        <v>1127</v>
      </c>
      <c r="O134" s="2">
        <v>61</v>
      </c>
      <c r="Q134" s="68" t="s">
        <v>525</v>
      </c>
      <c r="R134" s="68" t="s">
        <v>1014</v>
      </c>
      <c r="S134" s="68" t="s">
        <v>1392</v>
      </c>
      <c r="T134" s="68" t="s">
        <v>365</v>
      </c>
      <c r="U134" s="68">
        <v>201</v>
      </c>
      <c r="V134" s="68" t="s">
        <v>392</v>
      </c>
      <c r="W134" s="68" t="str">
        <f t="shared" si="2"/>
        <v>MOW</v>
      </c>
      <c r="X134" s="68">
        <v>163</v>
      </c>
      <c r="Y134" s="68" t="s">
        <v>824</v>
      </c>
      <c r="Z134" s="68">
        <v>211</v>
      </c>
      <c r="AA134" s="68">
        <v>4</v>
      </c>
      <c r="AB134" s="68">
        <v>100</v>
      </c>
      <c r="AC134" s="68">
        <v>1</v>
      </c>
      <c r="AD134" s="68" t="s">
        <v>1127</v>
      </c>
      <c r="AE134" s="68">
        <v>61</v>
      </c>
    </row>
    <row r="135" spans="1:31">
      <c r="A135" s="2" t="s">
        <v>524</v>
      </c>
      <c r="B135" s="2" t="s">
        <v>1015</v>
      </c>
      <c r="C135" s="2" t="s">
        <v>1392</v>
      </c>
      <c r="D135" s="2" t="s">
        <v>393</v>
      </c>
      <c r="E135" s="2">
        <v>200</v>
      </c>
      <c r="F135" s="134" t="s">
        <v>394</v>
      </c>
      <c r="G135" s="134" t="s">
        <v>1525</v>
      </c>
      <c r="H135" s="2">
        <v>164</v>
      </c>
      <c r="I135" s="2" t="s">
        <v>1016</v>
      </c>
      <c r="J135" s="2">
        <v>211</v>
      </c>
      <c r="K135" s="2">
        <v>4</v>
      </c>
      <c r="L135" s="2">
        <v>300</v>
      </c>
      <c r="M135" s="2">
        <v>1</v>
      </c>
      <c r="N135" s="2" t="s">
        <v>1127</v>
      </c>
      <c r="O135" s="2">
        <v>62</v>
      </c>
      <c r="Q135" s="68" t="s">
        <v>525</v>
      </c>
      <c r="R135" s="68" t="s">
        <v>1015</v>
      </c>
      <c r="S135" s="68" t="s">
        <v>1392</v>
      </c>
      <c r="T135" s="68" t="s">
        <v>521</v>
      </c>
      <c r="U135" s="68">
        <v>201</v>
      </c>
      <c r="V135" s="68" t="s">
        <v>394</v>
      </c>
      <c r="W135" s="68" t="str">
        <f t="shared" si="2"/>
        <v>PACK</v>
      </c>
      <c r="X135" s="68">
        <v>164</v>
      </c>
      <c r="Y135" s="68" t="s">
        <v>1016</v>
      </c>
      <c r="Z135" s="68">
        <v>211</v>
      </c>
      <c r="AA135" s="68">
        <v>4</v>
      </c>
      <c r="AB135" s="68">
        <v>300</v>
      </c>
      <c r="AC135" s="68">
        <v>1</v>
      </c>
      <c r="AD135" s="68" t="s">
        <v>1127</v>
      </c>
      <c r="AE135" s="68">
        <v>62</v>
      </c>
    </row>
    <row r="136" spans="1:31">
      <c r="A136" s="2" t="s">
        <v>524</v>
      </c>
      <c r="B136" s="2" t="s">
        <v>1017</v>
      </c>
      <c r="C136" s="2" t="s">
        <v>1392</v>
      </c>
      <c r="D136" s="2" t="s">
        <v>395</v>
      </c>
      <c r="E136" s="2">
        <v>200</v>
      </c>
      <c r="F136" s="134" t="s">
        <v>396</v>
      </c>
      <c r="G136" s="134" t="s">
        <v>1526</v>
      </c>
      <c r="H136" s="2">
        <v>165</v>
      </c>
      <c r="I136" s="2" t="s">
        <v>1018</v>
      </c>
      <c r="J136" s="2">
        <v>211</v>
      </c>
      <c r="K136" s="2">
        <v>4</v>
      </c>
      <c r="L136" s="2">
        <v>300</v>
      </c>
      <c r="M136" s="2">
        <v>1</v>
      </c>
      <c r="N136" s="2" t="s">
        <v>1127</v>
      </c>
      <c r="O136" s="2">
        <v>63</v>
      </c>
      <c r="Q136" s="68" t="s">
        <v>525</v>
      </c>
      <c r="R136" s="68" t="s">
        <v>1017</v>
      </c>
      <c r="S136" s="68" t="s">
        <v>1392</v>
      </c>
      <c r="T136" s="68" t="s">
        <v>522</v>
      </c>
      <c r="U136" s="68">
        <v>201</v>
      </c>
      <c r="V136" s="68" t="s">
        <v>396</v>
      </c>
      <c r="W136" s="68" t="str">
        <f t="shared" si="2"/>
        <v>POMP</v>
      </c>
      <c r="X136" s="68">
        <v>165</v>
      </c>
      <c r="Y136" s="68" t="s">
        <v>1018</v>
      </c>
      <c r="Z136" s="68">
        <v>211</v>
      </c>
      <c r="AA136" s="68">
        <v>4</v>
      </c>
      <c r="AB136" s="68">
        <v>300</v>
      </c>
      <c r="AC136" s="68">
        <v>1</v>
      </c>
      <c r="AD136" s="68" t="s">
        <v>1127</v>
      </c>
      <c r="AE136" s="68">
        <v>63</v>
      </c>
    </row>
    <row r="137" spans="1:31">
      <c r="A137" s="2" t="s">
        <v>524</v>
      </c>
      <c r="B137" s="2" t="s">
        <v>1019</v>
      </c>
      <c r="C137" s="2" t="s">
        <v>1392</v>
      </c>
      <c r="D137" s="2" t="s">
        <v>397</v>
      </c>
      <c r="E137" s="2">
        <v>200</v>
      </c>
      <c r="F137" s="134" t="s">
        <v>398</v>
      </c>
      <c r="G137" s="134" t="s">
        <v>1527</v>
      </c>
      <c r="H137" s="2">
        <v>166</v>
      </c>
      <c r="I137" s="2" t="s">
        <v>1020</v>
      </c>
      <c r="J137" s="2">
        <v>211</v>
      </c>
      <c r="K137" s="2">
        <v>4</v>
      </c>
      <c r="L137" s="2">
        <v>500</v>
      </c>
      <c r="M137" s="2">
        <v>1</v>
      </c>
      <c r="N137" s="2" t="s">
        <v>1127</v>
      </c>
      <c r="O137" s="2">
        <v>64</v>
      </c>
      <c r="Q137" s="68" t="s">
        <v>525</v>
      </c>
      <c r="R137" s="68" t="s">
        <v>1019</v>
      </c>
      <c r="S137" s="68" t="s">
        <v>1392</v>
      </c>
      <c r="T137" s="68" t="s">
        <v>391</v>
      </c>
      <c r="U137" s="68">
        <v>201</v>
      </c>
      <c r="V137" s="68" t="s">
        <v>398</v>
      </c>
      <c r="W137" s="68" t="str">
        <f t="shared" si="2"/>
        <v>RENT</v>
      </c>
      <c r="X137" s="68">
        <v>166</v>
      </c>
      <c r="Y137" s="68" t="s">
        <v>1020</v>
      </c>
      <c r="Z137" s="68">
        <v>211</v>
      </c>
      <c r="AA137" s="68">
        <v>4</v>
      </c>
      <c r="AB137" s="68">
        <v>500</v>
      </c>
      <c r="AC137" s="68">
        <v>1</v>
      </c>
      <c r="AD137" s="68" t="s">
        <v>1127</v>
      </c>
      <c r="AE137" s="68">
        <v>64</v>
      </c>
    </row>
    <row r="138" spans="1:31">
      <c r="A138" s="2" t="s">
        <v>524</v>
      </c>
      <c r="B138" s="2" t="s">
        <v>1021</v>
      </c>
      <c r="C138" s="2" t="s">
        <v>1392</v>
      </c>
      <c r="D138" s="2" t="s">
        <v>517</v>
      </c>
      <c r="E138" s="2">
        <v>200</v>
      </c>
      <c r="F138" s="134" t="s">
        <v>400</v>
      </c>
      <c r="G138" s="134" t="s">
        <v>1528</v>
      </c>
      <c r="H138" s="2">
        <v>167</v>
      </c>
      <c r="I138" s="2" t="s">
        <v>1022</v>
      </c>
      <c r="J138" s="2">
        <v>212</v>
      </c>
      <c r="K138" s="2">
        <v>4</v>
      </c>
      <c r="L138" s="2">
        <v>300</v>
      </c>
      <c r="M138" s="2">
        <v>1</v>
      </c>
      <c r="N138" s="2" t="s">
        <v>1127</v>
      </c>
      <c r="O138" s="2">
        <v>65</v>
      </c>
      <c r="Q138" s="68" t="s">
        <v>525</v>
      </c>
      <c r="R138" s="68" t="s">
        <v>1021</v>
      </c>
      <c r="S138" s="68" t="s">
        <v>1392</v>
      </c>
      <c r="T138" s="68" t="s">
        <v>371</v>
      </c>
      <c r="U138" s="68">
        <v>201</v>
      </c>
      <c r="V138" s="68" t="s">
        <v>400</v>
      </c>
      <c r="W138" s="68" t="str">
        <f t="shared" si="2"/>
        <v>ROLL</v>
      </c>
      <c r="X138" s="68">
        <v>167</v>
      </c>
      <c r="Y138" s="68" t="s">
        <v>1022</v>
      </c>
      <c r="Z138" s="68">
        <v>212</v>
      </c>
      <c r="AA138" s="68">
        <v>4</v>
      </c>
      <c r="AB138" s="68">
        <v>300</v>
      </c>
      <c r="AC138" s="68">
        <v>1</v>
      </c>
      <c r="AD138" s="68" t="s">
        <v>1127</v>
      </c>
      <c r="AE138" s="68">
        <v>65</v>
      </c>
    </row>
    <row r="139" spans="1:31">
      <c r="A139" s="2" t="s">
        <v>524</v>
      </c>
      <c r="B139" s="2" t="s">
        <v>1023</v>
      </c>
      <c r="C139" s="2" t="s">
        <v>1392</v>
      </c>
      <c r="D139" s="2" t="s">
        <v>402</v>
      </c>
      <c r="E139" s="2">
        <v>200</v>
      </c>
      <c r="F139" s="134" t="s">
        <v>403</v>
      </c>
      <c r="G139" s="134" t="s">
        <v>1529</v>
      </c>
      <c r="H139" s="2">
        <v>168</v>
      </c>
      <c r="I139" s="2" t="s">
        <v>903</v>
      </c>
      <c r="J139" s="2">
        <v>212</v>
      </c>
      <c r="K139" s="2">
        <v>4</v>
      </c>
      <c r="L139" s="2">
        <v>500</v>
      </c>
      <c r="M139" s="2">
        <v>1</v>
      </c>
      <c r="N139" s="2" t="s">
        <v>1127</v>
      </c>
      <c r="O139" s="2">
        <v>66</v>
      </c>
      <c r="Q139" s="68" t="s">
        <v>525</v>
      </c>
      <c r="R139" s="68" t="s">
        <v>1023</v>
      </c>
      <c r="S139" s="68" t="s">
        <v>1392</v>
      </c>
      <c r="T139" s="68" t="s">
        <v>383</v>
      </c>
      <c r="U139" s="68">
        <v>201</v>
      </c>
      <c r="V139" s="68" t="s">
        <v>403</v>
      </c>
      <c r="W139" s="68" t="str">
        <f t="shared" si="2"/>
        <v>RUST</v>
      </c>
      <c r="X139" s="68">
        <v>168</v>
      </c>
      <c r="Y139" s="68" t="s">
        <v>903</v>
      </c>
      <c r="Z139" s="68">
        <v>212</v>
      </c>
      <c r="AA139" s="68">
        <v>4</v>
      </c>
      <c r="AB139" s="68">
        <v>500</v>
      </c>
      <c r="AC139" s="68">
        <v>1</v>
      </c>
      <c r="AD139" s="68" t="s">
        <v>1127</v>
      </c>
      <c r="AE139" s="68">
        <v>66</v>
      </c>
    </row>
    <row r="140" spans="1:31">
      <c r="A140" s="2" t="s">
        <v>524</v>
      </c>
      <c r="B140" s="2" t="s">
        <v>1024</v>
      </c>
      <c r="C140" s="2" t="s">
        <v>1392</v>
      </c>
      <c r="D140" s="2" t="s">
        <v>519</v>
      </c>
      <c r="E140" s="2">
        <v>200</v>
      </c>
      <c r="F140" s="134" t="s">
        <v>406</v>
      </c>
      <c r="G140" s="134" t="s">
        <v>1530</v>
      </c>
      <c r="H140" s="2">
        <v>169</v>
      </c>
      <c r="I140" s="2" t="s">
        <v>830</v>
      </c>
      <c r="J140" s="2">
        <v>212</v>
      </c>
      <c r="K140" s="2">
        <v>4</v>
      </c>
      <c r="L140" s="2">
        <v>100</v>
      </c>
      <c r="M140" s="2">
        <v>1</v>
      </c>
      <c r="N140" s="2" t="s">
        <v>1127</v>
      </c>
      <c r="O140" s="2">
        <v>67</v>
      </c>
      <c r="Q140" s="68" t="s">
        <v>525</v>
      </c>
      <c r="R140" s="68" t="s">
        <v>1024</v>
      </c>
      <c r="S140" s="68" t="s">
        <v>1392</v>
      </c>
      <c r="T140" s="68" t="s">
        <v>402</v>
      </c>
      <c r="U140" s="68">
        <v>201</v>
      </c>
      <c r="V140" s="68" t="s">
        <v>406</v>
      </c>
      <c r="W140" s="68" t="str">
        <f t="shared" si="2"/>
        <v>SHY</v>
      </c>
      <c r="X140" s="68">
        <v>169</v>
      </c>
      <c r="Y140" s="68" t="s">
        <v>830</v>
      </c>
      <c r="Z140" s="68">
        <v>212</v>
      </c>
      <c r="AA140" s="68">
        <v>4</v>
      </c>
      <c r="AB140" s="68">
        <v>100</v>
      </c>
      <c r="AC140" s="68">
        <v>1</v>
      </c>
      <c r="AD140" s="68" t="s">
        <v>1127</v>
      </c>
      <c r="AE140" s="68">
        <v>67</v>
      </c>
    </row>
    <row r="141" spans="1:31">
      <c r="A141" s="2" t="s">
        <v>524</v>
      </c>
      <c r="B141" s="2" t="s">
        <v>1025</v>
      </c>
      <c r="C141" s="2" t="s">
        <v>1392</v>
      </c>
      <c r="D141" s="2" t="s">
        <v>520</v>
      </c>
      <c r="E141" s="2">
        <v>200</v>
      </c>
      <c r="F141" s="134" t="s">
        <v>409</v>
      </c>
      <c r="G141" s="134" t="s">
        <v>1531</v>
      </c>
      <c r="H141" s="2">
        <v>170</v>
      </c>
      <c r="I141" s="2" t="s">
        <v>946</v>
      </c>
      <c r="J141" s="2">
        <v>212</v>
      </c>
      <c r="K141" s="2">
        <v>4</v>
      </c>
      <c r="L141" s="2">
        <v>400</v>
      </c>
      <c r="M141" s="2">
        <v>1</v>
      </c>
      <c r="N141" s="2" t="s">
        <v>1127</v>
      </c>
      <c r="O141" s="2">
        <v>68</v>
      </c>
      <c r="Q141" s="68" t="s">
        <v>525</v>
      </c>
      <c r="R141" s="68" t="s">
        <v>1025</v>
      </c>
      <c r="S141" s="68" t="s">
        <v>1392</v>
      </c>
      <c r="T141" s="68" t="s">
        <v>393</v>
      </c>
      <c r="U141" s="68">
        <v>201</v>
      </c>
      <c r="V141" s="68" t="s">
        <v>409</v>
      </c>
      <c r="W141" s="68" t="str">
        <f t="shared" si="2"/>
        <v>SOFT</v>
      </c>
      <c r="X141" s="68">
        <v>170</v>
      </c>
      <c r="Y141" s="68" t="s">
        <v>946</v>
      </c>
      <c r="Z141" s="68">
        <v>212</v>
      </c>
      <c r="AA141" s="68">
        <v>4</v>
      </c>
      <c r="AB141" s="68">
        <v>400</v>
      </c>
      <c r="AC141" s="68">
        <v>1</v>
      </c>
      <c r="AD141" s="68" t="s">
        <v>1127</v>
      </c>
      <c r="AE141" s="68">
        <v>68</v>
      </c>
    </row>
    <row r="142" spans="1:31">
      <c r="A142" s="2" t="s">
        <v>524</v>
      </c>
      <c r="B142" s="2" t="s">
        <v>1026</v>
      </c>
      <c r="C142" s="2" t="s">
        <v>1392</v>
      </c>
      <c r="D142" s="2" t="s">
        <v>434</v>
      </c>
      <c r="E142" s="2">
        <v>200</v>
      </c>
      <c r="F142" s="134" t="s">
        <v>412</v>
      </c>
      <c r="G142" s="134" t="s">
        <v>1532</v>
      </c>
      <c r="H142" s="2">
        <v>171</v>
      </c>
      <c r="I142" s="2" t="s">
        <v>953</v>
      </c>
      <c r="J142" s="2">
        <v>212</v>
      </c>
      <c r="K142" s="2">
        <v>4</v>
      </c>
      <c r="L142" s="2">
        <v>200</v>
      </c>
      <c r="M142" s="2">
        <v>1</v>
      </c>
      <c r="N142" s="2" t="s">
        <v>1127</v>
      </c>
      <c r="O142" s="2">
        <v>69</v>
      </c>
      <c r="Q142" s="68" t="s">
        <v>525</v>
      </c>
      <c r="R142" s="68" t="s">
        <v>1026</v>
      </c>
      <c r="S142" s="68" t="s">
        <v>1392</v>
      </c>
      <c r="T142" s="68" t="s">
        <v>368</v>
      </c>
      <c r="U142" s="68">
        <v>201</v>
      </c>
      <c r="V142" s="68" t="s">
        <v>412</v>
      </c>
      <c r="W142" s="68" t="str">
        <f t="shared" si="2"/>
        <v>VAST</v>
      </c>
      <c r="X142" s="68">
        <v>171</v>
      </c>
      <c r="Y142" s="68" t="s">
        <v>953</v>
      </c>
      <c r="Z142" s="68">
        <v>212</v>
      </c>
      <c r="AA142" s="68">
        <v>4</v>
      </c>
      <c r="AB142" s="68">
        <v>200</v>
      </c>
      <c r="AC142" s="68">
        <v>1</v>
      </c>
      <c r="AD142" s="68" t="s">
        <v>1127</v>
      </c>
      <c r="AE142" s="68">
        <v>69</v>
      </c>
    </row>
    <row r="143" spans="1:31">
      <c r="A143" s="2" t="s">
        <v>524</v>
      </c>
      <c r="B143" s="2" t="s">
        <v>1027</v>
      </c>
      <c r="C143" s="2" t="s">
        <v>1392</v>
      </c>
      <c r="D143" s="2" t="s">
        <v>521</v>
      </c>
      <c r="E143" s="2">
        <v>200</v>
      </c>
      <c r="F143" s="134" t="s">
        <v>415</v>
      </c>
      <c r="G143" s="134" t="s">
        <v>1533</v>
      </c>
      <c r="H143" s="2">
        <v>172</v>
      </c>
      <c r="I143" s="2" t="s">
        <v>1028</v>
      </c>
      <c r="J143" s="2">
        <v>212</v>
      </c>
      <c r="K143" s="2">
        <v>4</v>
      </c>
      <c r="L143" s="2">
        <v>400</v>
      </c>
      <c r="M143" s="2">
        <v>1</v>
      </c>
      <c r="N143" s="2" t="s">
        <v>1127</v>
      </c>
      <c r="O143" s="2">
        <v>70</v>
      </c>
      <c r="Q143" s="68" t="s">
        <v>525</v>
      </c>
      <c r="R143" s="68" t="s">
        <v>1027</v>
      </c>
      <c r="S143" s="68" t="s">
        <v>1392</v>
      </c>
      <c r="T143" s="68" t="s">
        <v>512</v>
      </c>
      <c r="U143" s="68">
        <v>201</v>
      </c>
      <c r="V143" s="68" t="s">
        <v>415</v>
      </c>
      <c r="W143" s="68" t="str">
        <f t="shared" si="2"/>
        <v>VERB</v>
      </c>
      <c r="X143" s="68">
        <v>172</v>
      </c>
      <c r="Y143" s="68" t="s">
        <v>1028</v>
      </c>
      <c r="Z143" s="68">
        <v>212</v>
      </c>
      <c r="AA143" s="68">
        <v>4</v>
      </c>
      <c r="AB143" s="68">
        <v>400</v>
      </c>
      <c r="AC143" s="68">
        <v>1</v>
      </c>
      <c r="AD143" s="68" t="s">
        <v>1127</v>
      </c>
      <c r="AE143" s="68">
        <v>70</v>
      </c>
    </row>
    <row r="144" spans="1:31">
      <c r="A144" s="2" t="s">
        <v>524</v>
      </c>
      <c r="B144" s="2" t="s">
        <v>1029</v>
      </c>
      <c r="C144" s="2" t="s">
        <v>1392</v>
      </c>
      <c r="D144" s="2" t="s">
        <v>417</v>
      </c>
      <c r="E144" s="2">
        <v>200</v>
      </c>
      <c r="F144" s="134" t="s">
        <v>418</v>
      </c>
      <c r="G144" s="134" t="s">
        <v>1534</v>
      </c>
      <c r="H144" s="2">
        <v>173</v>
      </c>
      <c r="I144" s="2" t="s">
        <v>996</v>
      </c>
      <c r="J144" s="2">
        <v>212</v>
      </c>
      <c r="K144" s="2">
        <v>4</v>
      </c>
      <c r="L144" s="2">
        <v>400</v>
      </c>
      <c r="M144" s="2">
        <v>1</v>
      </c>
      <c r="N144" s="2" t="s">
        <v>1127</v>
      </c>
      <c r="O144" s="2">
        <v>71</v>
      </c>
      <c r="Q144" s="68" t="s">
        <v>525</v>
      </c>
      <c r="R144" s="68" t="s">
        <v>1029</v>
      </c>
      <c r="S144" s="68" t="s">
        <v>1392</v>
      </c>
      <c r="T144" s="68" t="s">
        <v>513</v>
      </c>
      <c r="U144" s="68">
        <v>201</v>
      </c>
      <c r="V144" s="68" t="s">
        <v>418</v>
      </c>
      <c r="W144" s="68" t="str">
        <f t="shared" si="2"/>
        <v>VOLT</v>
      </c>
      <c r="X144" s="68">
        <v>173</v>
      </c>
      <c r="Y144" s="68" t="s">
        <v>996</v>
      </c>
      <c r="Z144" s="68">
        <v>212</v>
      </c>
      <c r="AA144" s="68">
        <v>4</v>
      </c>
      <c r="AB144" s="68">
        <v>400</v>
      </c>
      <c r="AC144" s="68">
        <v>1</v>
      </c>
      <c r="AD144" s="68" t="s">
        <v>1127</v>
      </c>
      <c r="AE144" s="68">
        <v>71</v>
      </c>
    </row>
    <row r="145" spans="1:31">
      <c r="A145" s="2" t="s">
        <v>524</v>
      </c>
      <c r="B145" s="2" t="s">
        <v>1030</v>
      </c>
      <c r="C145" s="2" t="s">
        <v>1392</v>
      </c>
      <c r="D145" s="2" t="s">
        <v>522</v>
      </c>
      <c r="E145" s="2">
        <v>200</v>
      </c>
      <c r="F145" s="134" t="s">
        <v>421</v>
      </c>
      <c r="G145" s="134" t="s">
        <v>1535</v>
      </c>
      <c r="H145" s="2">
        <v>174</v>
      </c>
      <c r="I145" s="2" t="s">
        <v>1013</v>
      </c>
      <c r="J145" s="2">
        <v>212</v>
      </c>
      <c r="K145" s="2">
        <v>4</v>
      </c>
      <c r="L145" s="2">
        <v>500</v>
      </c>
      <c r="M145" s="2">
        <v>1</v>
      </c>
      <c r="N145" s="2" t="s">
        <v>1127</v>
      </c>
      <c r="O145" s="2">
        <v>72</v>
      </c>
      <c r="Q145" s="68" t="s">
        <v>525</v>
      </c>
      <c r="R145" s="68" t="s">
        <v>1030</v>
      </c>
      <c r="S145" s="68" t="s">
        <v>1392</v>
      </c>
      <c r="T145" s="68" t="s">
        <v>397</v>
      </c>
      <c r="U145" s="68">
        <v>201</v>
      </c>
      <c r="V145" s="68" t="s">
        <v>421</v>
      </c>
      <c r="W145" s="68" t="str">
        <f t="shared" si="2"/>
        <v>WARM</v>
      </c>
      <c r="X145" s="68">
        <v>174</v>
      </c>
      <c r="Y145" s="68" t="s">
        <v>1013</v>
      </c>
      <c r="Z145" s="68">
        <v>212</v>
      </c>
      <c r="AA145" s="68">
        <v>4</v>
      </c>
      <c r="AB145" s="68">
        <v>500</v>
      </c>
      <c r="AC145" s="68">
        <v>1</v>
      </c>
      <c r="AD145" s="68" t="s">
        <v>1127</v>
      </c>
      <c r="AE145" s="68">
        <v>72</v>
      </c>
    </row>
    <row r="146" spans="1:31">
      <c r="A146" s="69" t="s">
        <v>524</v>
      </c>
      <c r="B146" s="69" t="s">
        <v>960</v>
      </c>
      <c r="C146" s="69" t="s">
        <v>1391</v>
      </c>
      <c r="D146" s="69" t="s">
        <v>498</v>
      </c>
      <c r="E146" s="69">
        <v>201</v>
      </c>
      <c r="F146" s="69" t="s">
        <v>307</v>
      </c>
      <c r="G146" s="134" t="s">
        <v>1536</v>
      </c>
      <c r="H146" s="69">
        <v>125</v>
      </c>
      <c r="I146" s="69" t="s">
        <v>780</v>
      </c>
      <c r="J146" s="69">
        <v>210</v>
      </c>
      <c r="K146" s="69">
        <v>5</v>
      </c>
      <c r="L146" s="69">
        <v>500</v>
      </c>
      <c r="M146" s="69">
        <v>1</v>
      </c>
      <c r="N146" s="69" t="s">
        <v>1127</v>
      </c>
      <c r="O146" s="69">
        <v>25</v>
      </c>
      <c r="Q146" s="1" t="s">
        <v>525</v>
      </c>
      <c r="R146" s="1" t="s">
        <v>960</v>
      </c>
      <c r="S146" s="135" t="s">
        <v>1391</v>
      </c>
      <c r="T146" s="1" t="s">
        <v>289</v>
      </c>
      <c r="U146" s="1">
        <v>200</v>
      </c>
      <c r="V146" s="1" t="s">
        <v>307</v>
      </c>
      <c r="W146" s="135" t="str">
        <f t="shared" si="2"/>
        <v>BAND</v>
      </c>
      <c r="X146" s="1">
        <v>125</v>
      </c>
      <c r="Y146" s="1" t="s">
        <v>780</v>
      </c>
      <c r="Z146" s="1">
        <v>210</v>
      </c>
      <c r="AA146" s="1">
        <v>5</v>
      </c>
      <c r="AB146" s="1">
        <v>500</v>
      </c>
      <c r="AC146" s="1">
        <v>1</v>
      </c>
      <c r="AD146" s="1" t="s">
        <v>1127</v>
      </c>
      <c r="AE146" s="1">
        <v>25</v>
      </c>
    </row>
    <row r="147" spans="1:31">
      <c r="A147" s="69" t="s">
        <v>524</v>
      </c>
      <c r="B147" s="69" t="s">
        <v>961</v>
      </c>
      <c r="C147" s="69" t="s">
        <v>1391</v>
      </c>
      <c r="D147" s="69" t="s">
        <v>499</v>
      </c>
      <c r="E147" s="69">
        <v>201</v>
      </c>
      <c r="F147" s="69" t="s">
        <v>309</v>
      </c>
      <c r="G147" s="134" t="s">
        <v>1537</v>
      </c>
      <c r="H147" s="69">
        <v>126</v>
      </c>
      <c r="I147" s="69" t="s">
        <v>962</v>
      </c>
      <c r="J147" s="69">
        <v>210</v>
      </c>
      <c r="K147" s="69">
        <v>5</v>
      </c>
      <c r="L147" s="69">
        <v>400</v>
      </c>
      <c r="M147" s="69">
        <v>1</v>
      </c>
      <c r="N147" s="69" t="s">
        <v>1127</v>
      </c>
      <c r="O147" s="69">
        <v>26</v>
      </c>
      <c r="Q147" s="1" t="s">
        <v>525</v>
      </c>
      <c r="R147" s="1" t="s">
        <v>961</v>
      </c>
      <c r="S147" s="135" t="s">
        <v>1391</v>
      </c>
      <c r="T147" s="1" t="s">
        <v>506</v>
      </c>
      <c r="U147" s="1">
        <v>200</v>
      </c>
      <c r="V147" s="1" t="s">
        <v>309</v>
      </c>
      <c r="W147" s="135" t="str">
        <f t="shared" si="2"/>
        <v>BAR</v>
      </c>
      <c r="X147" s="1">
        <v>126</v>
      </c>
      <c r="Y147" s="1" t="s">
        <v>962</v>
      </c>
      <c r="Z147" s="1">
        <v>210</v>
      </c>
      <c r="AA147" s="1">
        <v>5</v>
      </c>
      <c r="AB147" s="1">
        <v>400</v>
      </c>
      <c r="AC147" s="1">
        <v>1</v>
      </c>
      <c r="AD147" s="1" t="s">
        <v>1127</v>
      </c>
      <c r="AE147" s="1">
        <v>26</v>
      </c>
    </row>
    <row r="148" spans="1:31">
      <c r="A148" s="69" t="s">
        <v>524</v>
      </c>
      <c r="B148" s="69" t="s">
        <v>963</v>
      </c>
      <c r="C148" s="69" t="s">
        <v>1391</v>
      </c>
      <c r="D148" s="69" t="s">
        <v>351</v>
      </c>
      <c r="E148" s="69">
        <v>201</v>
      </c>
      <c r="F148" s="69" t="s">
        <v>311</v>
      </c>
      <c r="G148" s="134" t="s">
        <v>1538</v>
      </c>
      <c r="H148" s="69">
        <v>127</v>
      </c>
      <c r="I148" s="69" t="s">
        <v>964</v>
      </c>
      <c r="J148" s="69">
        <v>210</v>
      </c>
      <c r="K148" s="69">
        <v>5</v>
      </c>
      <c r="L148" s="69">
        <v>500</v>
      </c>
      <c r="M148" s="69">
        <v>1</v>
      </c>
      <c r="N148" s="69" t="s">
        <v>1127</v>
      </c>
      <c r="O148" s="69">
        <v>27</v>
      </c>
      <c r="Q148" s="1" t="s">
        <v>525</v>
      </c>
      <c r="R148" s="1" t="s">
        <v>963</v>
      </c>
      <c r="S148" s="135" t="s">
        <v>1391</v>
      </c>
      <c r="T148" s="1" t="s">
        <v>275</v>
      </c>
      <c r="U148" s="1">
        <v>200</v>
      </c>
      <c r="V148" s="1" t="s">
        <v>311</v>
      </c>
      <c r="W148" s="135" t="str">
        <f t="shared" si="2"/>
        <v>BELL</v>
      </c>
      <c r="X148" s="1">
        <v>127</v>
      </c>
      <c r="Y148" s="1" t="s">
        <v>964</v>
      </c>
      <c r="Z148" s="1">
        <v>210</v>
      </c>
      <c r="AA148" s="1">
        <v>5</v>
      </c>
      <c r="AB148" s="1">
        <v>500</v>
      </c>
      <c r="AC148" s="1">
        <v>1</v>
      </c>
      <c r="AD148" s="1" t="s">
        <v>1127</v>
      </c>
      <c r="AE148" s="1">
        <v>27</v>
      </c>
    </row>
    <row r="149" spans="1:31">
      <c r="A149" s="69" t="s">
        <v>524</v>
      </c>
      <c r="B149" s="69" t="s">
        <v>965</v>
      </c>
      <c r="C149" s="69" t="s">
        <v>1391</v>
      </c>
      <c r="D149" s="69" t="s">
        <v>251</v>
      </c>
      <c r="E149" s="69">
        <v>201</v>
      </c>
      <c r="F149" s="69" t="s">
        <v>314</v>
      </c>
      <c r="G149" s="134" t="s">
        <v>1539</v>
      </c>
      <c r="H149" s="69">
        <v>128</v>
      </c>
      <c r="I149" s="69" t="s">
        <v>69</v>
      </c>
      <c r="J149" s="69">
        <v>210</v>
      </c>
      <c r="K149" s="69">
        <v>5</v>
      </c>
      <c r="L149" s="69">
        <v>400</v>
      </c>
      <c r="M149" s="69">
        <v>1</v>
      </c>
      <c r="N149" s="69" t="s">
        <v>1127</v>
      </c>
      <c r="O149" s="69">
        <v>28</v>
      </c>
      <c r="Q149" s="1" t="s">
        <v>525</v>
      </c>
      <c r="R149" s="1" t="s">
        <v>965</v>
      </c>
      <c r="S149" s="135" t="s">
        <v>1391</v>
      </c>
      <c r="T149" s="1" t="s">
        <v>268</v>
      </c>
      <c r="U149" s="1">
        <v>200</v>
      </c>
      <c r="V149" s="1" t="s">
        <v>314</v>
      </c>
      <c r="W149" s="135" t="str">
        <f t="shared" si="2"/>
        <v>CART</v>
      </c>
      <c r="X149" s="1">
        <v>128</v>
      </c>
      <c r="Y149" s="1" t="s">
        <v>69</v>
      </c>
      <c r="Z149" s="1">
        <v>210</v>
      </c>
      <c r="AA149" s="1">
        <v>5</v>
      </c>
      <c r="AB149" s="1">
        <v>400</v>
      </c>
      <c r="AC149" s="1">
        <v>1</v>
      </c>
      <c r="AD149" s="1" t="s">
        <v>1127</v>
      </c>
      <c r="AE149" s="1">
        <v>28</v>
      </c>
    </row>
    <row r="150" spans="1:31">
      <c r="A150" s="69" t="s">
        <v>524</v>
      </c>
      <c r="B150" s="69" t="s">
        <v>966</v>
      </c>
      <c r="C150" s="69" t="s">
        <v>1391</v>
      </c>
      <c r="D150" s="69" t="s">
        <v>254</v>
      </c>
      <c r="E150" s="69">
        <v>201</v>
      </c>
      <c r="F150" s="69" t="s">
        <v>316</v>
      </c>
      <c r="G150" s="134" t="s">
        <v>1540</v>
      </c>
      <c r="H150" s="69">
        <v>129</v>
      </c>
      <c r="I150" s="69" t="s">
        <v>908</v>
      </c>
      <c r="J150" s="69">
        <v>210</v>
      </c>
      <c r="K150" s="69">
        <v>5</v>
      </c>
      <c r="L150" s="69">
        <v>100</v>
      </c>
      <c r="M150" s="69">
        <v>1</v>
      </c>
      <c r="N150" s="69" t="s">
        <v>1127</v>
      </c>
      <c r="O150" s="69">
        <v>29</v>
      </c>
      <c r="Q150" s="1" t="s">
        <v>525</v>
      </c>
      <c r="R150" s="1" t="s">
        <v>966</v>
      </c>
      <c r="S150" s="135" t="s">
        <v>1391</v>
      </c>
      <c r="T150" s="1" t="s">
        <v>271</v>
      </c>
      <c r="U150" s="1">
        <v>200</v>
      </c>
      <c r="V150" s="1" t="s">
        <v>316</v>
      </c>
      <c r="W150" s="135" t="str">
        <f t="shared" si="2"/>
        <v>COST</v>
      </c>
      <c r="X150" s="1">
        <v>129</v>
      </c>
      <c r="Y150" s="1" t="s">
        <v>908</v>
      </c>
      <c r="Z150" s="1">
        <v>210</v>
      </c>
      <c r="AA150" s="1">
        <v>5</v>
      </c>
      <c r="AB150" s="1">
        <v>100</v>
      </c>
      <c r="AC150" s="1">
        <v>1</v>
      </c>
      <c r="AD150" s="1" t="s">
        <v>1127</v>
      </c>
      <c r="AE150" s="1">
        <v>29</v>
      </c>
    </row>
    <row r="151" spans="1:31">
      <c r="A151" s="69" t="s">
        <v>524</v>
      </c>
      <c r="B151" s="69" t="s">
        <v>967</v>
      </c>
      <c r="C151" s="69" t="s">
        <v>1391</v>
      </c>
      <c r="D151" s="69" t="s">
        <v>501</v>
      </c>
      <c r="E151" s="69">
        <v>201</v>
      </c>
      <c r="F151" s="69" t="s">
        <v>318</v>
      </c>
      <c r="G151" s="134" t="s">
        <v>1541</v>
      </c>
      <c r="H151" s="69">
        <v>130</v>
      </c>
      <c r="I151" s="69" t="s">
        <v>968</v>
      </c>
      <c r="J151" s="69">
        <v>210</v>
      </c>
      <c r="K151" s="69">
        <v>5</v>
      </c>
      <c r="L151" s="69">
        <v>300</v>
      </c>
      <c r="M151" s="69">
        <v>1</v>
      </c>
      <c r="N151" s="69" t="s">
        <v>1127</v>
      </c>
      <c r="O151" s="69">
        <v>30</v>
      </c>
      <c r="Q151" s="1" t="s">
        <v>525</v>
      </c>
      <c r="R151" s="1" t="s">
        <v>967</v>
      </c>
      <c r="S151" s="135" t="s">
        <v>1391</v>
      </c>
      <c r="T151" s="1" t="s">
        <v>263</v>
      </c>
      <c r="U151" s="1">
        <v>200</v>
      </c>
      <c r="V151" s="1" t="s">
        <v>318</v>
      </c>
      <c r="W151" s="135" t="str">
        <f t="shared" si="2"/>
        <v>DRAG</v>
      </c>
      <c r="X151" s="1">
        <v>130</v>
      </c>
      <c r="Y151" s="1" t="s">
        <v>968</v>
      </c>
      <c r="Z151" s="1">
        <v>210</v>
      </c>
      <c r="AA151" s="1">
        <v>5</v>
      </c>
      <c r="AB151" s="1">
        <v>300</v>
      </c>
      <c r="AC151" s="1">
        <v>1</v>
      </c>
      <c r="AD151" s="1" t="s">
        <v>1127</v>
      </c>
      <c r="AE151" s="1">
        <v>30</v>
      </c>
    </row>
    <row r="152" spans="1:31">
      <c r="A152" s="69" t="s">
        <v>524</v>
      </c>
      <c r="B152" s="69" t="s">
        <v>969</v>
      </c>
      <c r="C152" s="69" t="s">
        <v>1391</v>
      </c>
      <c r="D152" s="69" t="s">
        <v>260</v>
      </c>
      <c r="E152" s="69">
        <v>201</v>
      </c>
      <c r="F152" s="69" t="s">
        <v>321</v>
      </c>
      <c r="G152" s="134" t="s">
        <v>1542</v>
      </c>
      <c r="H152" s="69">
        <v>131</v>
      </c>
      <c r="I152" s="69" t="s">
        <v>964</v>
      </c>
      <c r="J152" s="69">
        <v>210</v>
      </c>
      <c r="K152" s="69">
        <v>5</v>
      </c>
      <c r="L152" s="69">
        <v>300</v>
      </c>
      <c r="M152" s="69">
        <v>1</v>
      </c>
      <c r="N152" s="69" t="s">
        <v>1127</v>
      </c>
      <c r="O152" s="69">
        <v>31</v>
      </c>
      <c r="Q152" s="1" t="s">
        <v>525</v>
      </c>
      <c r="R152" s="1" t="s">
        <v>969</v>
      </c>
      <c r="S152" s="135" t="s">
        <v>1391</v>
      </c>
      <c r="T152" s="1" t="s">
        <v>320</v>
      </c>
      <c r="U152" s="1">
        <v>200</v>
      </c>
      <c r="V152" s="1" t="s">
        <v>321</v>
      </c>
      <c r="W152" s="135" t="str">
        <f t="shared" si="2"/>
        <v>FELL</v>
      </c>
      <c r="X152" s="1">
        <v>131</v>
      </c>
      <c r="Y152" s="1" t="s">
        <v>964</v>
      </c>
      <c r="Z152" s="1">
        <v>210</v>
      </c>
      <c r="AA152" s="1">
        <v>5</v>
      </c>
      <c r="AB152" s="1">
        <v>300</v>
      </c>
      <c r="AC152" s="1">
        <v>1</v>
      </c>
      <c r="AD152" s="1" t="s">
        <v>1127</v>
      </c>
      <c r="AE152" s="1">
        <v>31</v>
      </c>
    </row>
    <row r="153" spans="1:31">
      <c r="A153" s="69" t="s">
        <v>524</v>
      </c>
      <c r="B153" s="69" t="s">
        <v>970</v>
      </c>
      <c r="C153" s="69" t="s">
        <v>1391</v>
      </c>
      <c r="D153" s="69" t="s">
        <v>508</v>
      </c>
      <c r="E153" s="69">
        <v>201</v>
      </c>
      <c r="F153" s="69" t="s">
        <v>323</v>
      </c>
      <c r="G153" s="134" t="s">
        <v>1543</v>
      </c>
      <c r="H153" s="69">
        <v>132</v>
      </c>
      <c r="I153" s="69" t="s">
        <v>971</v>
      </c>
      <c r="J153" s="69">
        <v>210</v>
      </c>
      <c r="K153" s="69">
        <v>5</v>
      </c>
      <c r="L153" s="69">
        <v>300</v>
      </c>
      <c r="M153" s="69">
        <v>1</v>
      </c>
      <c r="N153" s="69" t="s">
        <v>1127</v>
      </c>
      <c r="O153" s="69">
        <v>32</v>
      </c>
      <c r="Q153" s="1" t="s">
        <v>525</v>
      </c>
      <c r="R153" s="1" t="s">
        <v>970</v>
      </c>
      <c r="S153" s="135" t="s">
        <v>1391</v>
      </c>
      <c r="T153" s="1" t="s">
        <v>297</v>
      </c>
      <c r="U153" s="1">
        <v>200</v>
      </c>
      <c r="V153" s="1" t="s">
        <v>323</v>
      </c>
      <c r="W153" s="135" t="str">
        <f t="shared" si="2"/>
        <v>HARP</v>
      </c>
      <c r="X153" s="1">
        <v>132</v>
      </c>
      <c r="Y153" s="1" t="s">
        <v>971</v>
      </c>
      <c r="Z153" s="1">
        <v>210</v>
      </c>
      <c r="AA153" s="1">
        <v>5</v>
      </c>
      <c r="AB153" s="1">
        <v>300</v>
      </c>
      <c r="AC153" s="1">
        <v>1</v>
      </c>
      <c r="AD153" s="1" t="s">
        <v>1127</v>
      </c>
      <c r="AE153" s="1">
        <v>32</v>
      </c>
    </row>
    <row r="154" spans="1:31">
      <c r="A154" s="69" t="s">
        <v>524</v>
      </c>
      <c r="B154" s="69" t="s">
        <v>972</v>
      </c>
      <c r="C154" s="69" t="s">
        <v>1391</v>
      </c>
      <c r="D154" s="69" t="s">
        <v>348</v>
      </c>
      <c r="E154" s="69">
        <v>201</v>
      </c>
      <c r="F154" s="69" t="s">
        <v>326</v>
      </c>
      <c r="G154" s="134" t="s">
        <v>1544</v>
      </c>
      <c r="H154" s="69">
        <v>133</v>
      </c>
      <c r="I154" s="69" t="s">
        <v>973</v>
      </c>
      <c r="J154" s="69">
        <v>211</v>
      </c>
      <c r="K154" s="69">
        <v>4</v>
      </c>
      <c r="L154" s="69">
        <v>300</v>
      </c>
      <c r="M154" s="69">
        <v>1</v>
      </c>
      <c r="N154" s="69" t="s">
        <v>1127</v>
      </c>
      <c r="O154" s="69">
        <v>33</v>
      </c>
      <c r="Q154" s="1" t="s">
        <v>525</v>
      </c>
      <c r="R154" s="1" t="s">
        <v>972</v>
      </c>
      <c r="S154" s="135" t="s">
        <v>1391</v>
      </c>
      <c r="T154" s="1" t="s">
        <v>325</v>
      </c>
      <c r="U154" s="1">
        <v>200</v>
      </c>
      <c r="V154" s="1" t="s">
        <v>326</v>
      </c>
      <c r="W154" s="135" t="str">
        <f t="shared" si="2"/>
        <v>KID</v>
      </c>
      <c r="X154" s="1">
        <v>133</v>
      </c>
      <c r="Y154" s="1" t="s">
        <v>973</v>
      </c>
      <c r="Z154" s="1">
        <v>211</v>
      </c>
      <c r="AA154" s="1">
        <v>4</v>
      </c>
      <c r="AB154" s="1">
        <v>300</v>
      </c>
      <c r="AC154" s="1">
        <v>1</v>
      </c>
      <c r="AD154" s="1" t="s">
        <v>1127</v>
      </c>
      <c r="AE154" s="1">
        <v>33</v>
      </c>
    </row>
    <row r="155" spans="1:31">
      <c r="A155" s="69" t="s">
        <v>524</v>
      </c>
      <c r="B155" s="69" t="s">
        <v>974</v>
      </c>
      <c r="C155" s="69" t="s">
        <v>1391</v>
      </c>
      <c r="D155" s="69" t="s">
        <v>268</v>
      </c>
      <c r="E155" s="69">
        <v>201</v>
      </c>
      <c r="F155" s="69" t="s">
        <v>327</v>
      </c>
      <c r="G155" s="134" t="s">
        <v>1545</v>
      </c>
      <c r="H155" s="69">
        <v>134</v>
      </c>
      <c r="I155" s="69" t="s">
        <v>790</v>
      </c>
      <c r="J155" s="69">
        <v>211</v>
      </c>
      <c r="K155" s="69">
        <v>4</v>
      </c>
      <c r="L155" s="69">
        <v>100</v>
      </c>
      <c r="M155" s="69">
        <v>1</v>
      </c>
      <c r="N155" s="69" t="s">
        <v>1127</v>
      </c>
      <c r="O155" s="69">
        <v>34</v>
      </c>
      <c r="Q155" s="1" t="s">
        <v>525</v>
      </c>
      <c r="R155" s="1" t="s">
        <v>974</v>
      </c>
      <c r="S155" s="135" t="s">
        <v>1391</v>
      </c>
      <c r="T155" s="1" t="s">
        <v>279</v>
      </c>
      <c r="U155" s="1">
        <v>200</v>
      </c>
      <c r="V155" s="1" t="s">
        <v>327</v>
      </c>
      <c r="W155" s="135" t="str">
        <f t="shared" si="2"/>
        <v>LESS</v>
      </c>
      <c r="X155" s="1">
        <v>134</v>
      </c>
      <c r="Y155" s="1" t="s">
        <v>790</v>
      </c>
      <c r="Z155" s="1">
        <v>211</v>
      </c>
      <c r="AA155" s="1">
        <v>4</v>
      </c>
      <c r="AB155" s="1">
        <v>100</v>
      </c>
      <c r="AC155" s="1">
        <v>1</v>
      </c>
      <c r="AD155" s="1" t="s">
        <v>1127</v>
      </c>
      <c r="AE155" s="1">
        <v>34</v>
      </c>
    </row>
    <row r="156" spans="1:31">
      <c r="A156" s="69" t="s">
        <v>524</v>
      </c>
      <c r="B156" s="69" t="s">
        <v>975</v>
      </c>
      <c r="C156" s="69" t="s">
        <v>1391</v>
      </c>
      <c r="D156" s="69" t="s">
        <v>271</v>
      </c>
      <c r="E156" s="69">
        <v>201</v>
      </c>
      <c r="F156" s="69" t="s">
        <v>328</v>
      </c>
      <c r="G156" s="134" t="s">
        <v>1546</v>
      </c>
      <c r="H156" s="69">
        <v>135</v>
      </c>
      <c r="I156" s="69" t="s">
        <v>847</v>
      </c>
      <c r="J156" s="69">
        <v>211</v>
      </c>
      <c r="K156" s="69">
        <v>4</v>
      </c>
      <c r="L156" s="69">
        <v>400</v>
      </c>
      <c r="M156" s="69">
        <v>1</v>
      </c>
      <c r="N156" s="69" t="s">
        <v>1127</v>
      </c>
      <c r="O156" s="69">
        <v>35</v>
      </c>
      <c r="Q156" s="1" t="s">
        <v>525</v>
      </c>
      <c r="R156" s="1" t="s">
        <v>975</v>
      </c>
      <c r="S156" s="135" t="s">
        <v>1391</v>
      </c>
      <c r="T156" s="1" t="s">
        <v>260</v>
      </c>
      <c r="U156" s="1">
        <v>200</v>
      </c>
      <c r="V156" s="1" t="s">
        <v>328</v>
      </c>
      <c r="W156" s="135" t="str">
        <f t="shared" si="2"/>
        <v>NAP</v>
      </c>
      <c r="X156" s="1">
        <v>135</v>
      </c>
      <c r="Y156" s="1" t="s">
        <v>847</v>
      </c>
      <c r="Z156" s="1">
        <v>211</v>
      </c>
      <c r="AA156" s="1">
        <v>4</v>
      </c>
      <c r="AB156" s="1">
        <v>400</v>
      </c>
      <c r="AC156" s="1">
        <v>1</v>
      </c>
      <c r="AD156" s="1" t="s">
        <v>1127</v>
      </c>
      <c r="AE156" s="1">
        <v>35</v>
      </c>
    </row>
    <row r="157" spans="1:31">
      <c r="A157" s="69" t="s">
        <v>524</v>
      </c>
      <c r="B157" s="69" t="s">
        <v>976</v>
      </c>
      <c r="C157" s="69" t="s">
        <v>1391</v>
      </c>
      <c r="D157" s="69" t="s">
        <v>320</v>
      </c>
      <c r="E157" s="69">
        <v>201</v>
      </c>
      <c r="F157" s="69" t="s">
        <v>330</v>
      </c>
      <c r="G157" s="134" t="s">
        <v>1547</v>
      </c>
      <c r="H157" s="69">
        <v>136</v>
      </c>
      <c r="I157" s="69" t="s">
        <v>953</v>
      </c>
      <c r="J157" s="69">
        <v>211</v>
      </c>
      <c r="K157" s="69">
        <v>4</v>
      </c>
      <c r="L157" s="69">
        <v>200</v>
      </c>
      <c r="M157" s="69">
        <v>1</v>
      </c>
      <c r="N157" s="69" t="s">
        <v>1127</v>
      </c>
      <c r="O157" s="69">
        <v>36</v>
      </c>
      <c r="Q157" s="1" t="s">
        <v>525</v>
      </c>
      <c r="R157" s="1" t="s">
        <v>976</v>
      </c>
      <c r="S157" s="135" t="s">
        <v>1391</v>
      </c>
      <c r="T157" s="1" t="s">
        <v>508</v>
      </c>
      <c r="U157" s="1">
        <v>200</v>
      </c>
      <c r="V157" s="1" t="s">
        <v>330</v>
      </c>
      <c r="W157" s="135" t="str">
        <f t="shared" si="2"/>
        <v>PEA</v>
      </c>
      <c r="X157" s="1">
        <v>136</v>
      </c>
      <c r="Y157" s="1" t="s">
        <v>953</v>
      </c>
      <c r="Z157" s="1">
        <v>211</v>
      </c>
      <c r="AA157" s="1">
        <v>4</v>
      </c>
      <c r="AB157" s="1">
        <v>200</v>
      </c>
      <c r="AC157" s="1">
        <v>1</v>
      </c>
      <c r="AD157" s="1" t="s">
        <v>1127</v>
      </c>
      <c r="AE157" s="1">
        <v>36</v>
      </c>
    </row>
    <row r="158" spans="1:31">
      <c r="A158" s="69" t="s">
        <v>524</v>
      </c>
      <c r="B158" s="69" t="s">
        <v>977</v>
      </c>
      <c r="C158" s="69" t="s">
        <v>1391</v>
      </c>
      <c r="D158" s="69" t="s">
        <v>275</v>
      </c>
      <c r="E158" s="69">
        <v>201</v>
      </c>
      <c r="F158" s="69" t="s">
        <v>331</v>
      </c>
      <c r="G158" s="134" t="s">
        <v>1548</v>
      </c>
      <c r="H158" s="69">
        <v>137</v>
      </c>
      <c r="I158" s="69" t="s">
        <v>69</v>
      </c>
      <c r="J158" s="69">
        <v>211</v>
      </c>
      <c r="K158" s="69">
        <v>4</v>
      </c>
      <c r="L158" s="69">
        <v>100</v>
      </c>
      <c r="M158" s="69">
        <v>1</v>
      </c>
      <c r="N158" s="69" t="s">
        <v>1127</v>
      </c>
      <c r="O158" s="69">
        <v>37</v>
      </c>
      <c r="Q158" s="1" t="s">
        <v>525</v>
      </c>
      <c r="R158" s="1" t="s">
        <v>977</v>
      </c>
      <c r="S158" s="135" t="s">
        <v>1391</v>
      </c>
      <c r="T158" s="1" t="s">
        <v>300</v>
      </c>
      <c r="U158" s="1">
        <v>200</v>
      </c>
      <c r="V158" s="1" t="s">
        <v>331</v>
      </c>
      <c r="W158" s="135" t="str">
        <f t="shared" si="2"/>
        <v>PERT</v>
      </c>
      <c r="X158" s="1">
        <v>137</v>
      </c>
      <c r="Y158" s="1" t="s">
        <v>69</v>
      </c>
      <c r="Z158" s="1">
        <v>211</v>
      </c>
      <c r="AA158" s="1">
        <v>4</v>
      </c>
      <c r="AB158" s="1">
        <v>100</v>
      </c>
      <c r="AC158" s="1">
        <v>1</v>
      </c>
      <c r="AD158" s="1" t="s">
        <v>1127</v>
      </c>
      <c r="AE158" s="1">
        <v>37</v>
      </c>
    </row>
    <row r="159" spans="1:31">
      <c r="A159" s="69" t="s">
        <v>524</v>
      </c>
      <c r="B159" s="69" t="s">
        <v>978</v>
      </c>
      <c r="C159" s="69" t="s">
        <v>1391</v>
      </c>
      <c r="D159" s="69" t="s">
        <v>325</v>
      </c>
      <c r="E159" s="69">
        <v>201</v>
      </c>
      <c r="F159" s="69" t="s">
        <v>333</v>
      </c>
      <c r="G159" s="134" t="s">
        <v>1549</v>
      </c>
      <c r="H159" s="69">
        <v>138</v>
      </c>
      <c r="I159" s="69" t="s">
        <v>979</v>
      </c>
      <c r="J159" s="69">
        <v>211</v>
      </c>
      <c r="K159" s="69">
        <v>4</v>
      </c>
      <c r="L159" s="69">
        <v>200</v>
      </c>
      <c r="M159" s="69">
        <v>1</v>
      </c>
      <c r="N159" s="69" t="s">
        <v>1127</v>
      </c>
      <c r="O159" s="69">
        <v>38</v>
      </c>
      <c r="Q159" s="1" t="s">
        <v>525</v>
      </c>
      <c r="R159" s="1" t="s">
        <v>978</v>
      </c>
      <c r="S159" s="135" t="s">
        <v>1391</v>
      </c>
      <c r="T159" s="1" t="s">
        <v>332</v>
      </c>
      <c r="U159" s="1">
        <v>200</v>
      </c>
      <c r="V159" s="1" t="s">
        <v>333</v>
      </c>
      <c r="W159" s="135" t="str">
        <f t="shared" si="2"/>
        <v>PLAIN</v>
      </c>
      <c r="X159" s="1">
        <v>138</v>
      </c>
      <c r="Y159" s="1" t="s">
        <v>979</v>
      </c>
      <c r="Z159" s="1">
        <v>211</v>
      </c>
      <c r="AA159" s="1">
        <v>4</v>
      </c>
      <c r="AB159" s="1">
        <v>200</v>
      </c>
      <c r="AC159" s="1">
        <v>1</v>
      </c>
      <c r="AD159" s="1" t="s">
        <v>1127</v>
      </c>
      <c r="AE159" s="1">
        <v>38</v>
      </c>
    </row>
    <row r="160" spans="1:31">
      <c r="A160" s="69" t="s">
        <v>524</v>
      </c>
      <c r="B160" s="69" t="s">
        <v>980</v>
      </c>
      <c r="C160" s="69" t="s">
        <v>1391</v>
      </c>
      <c r="D160" s="69" t="s">
        <v>279</v>
      </c>
      <c r="E160" s="69">
        <v>201</v>
      </c>
      <c r="F160" s="69" t="s">
        <v>335</v>
      </c>
      <c r="G160" s="134" t="s">
        <v>1550</v>
      </c>
      <c r="H160" s="69">
        <v>139</v>
      </c>
      <c r="I160" s="69" t="s">
        <v>981</v>
      </c>
      <c r="J160" s="69">
        <v>211</v>
      </c>
      <c r="K160" s="69">
        <v>4</v>
      </c>
      <c r="L160" s="69">
        <v>100</v>
      </c>
      <c r="M160" s="69">
        <v>1</v>
      </c>
      <c r="N160" s="69" t="s">
        <v>1127</v>
      </c>
      <c r="O160" s="69">
        <v>39</v>
      </c>
      <c r="Q160" s="1" t="s">
        <v>525</v>
      </c>
      <c r="R160" s="1" t="s">
        <v>980</v>
      </c>
      <c r="S160" s="135" t="s">
        <v>1391</v>
      </c>
      <c r="T160" s="1" t="s">
        <v>334</v>
      </c>
      <c r="U160" s="1">
        <v>200</v>
      </c>
      <c r="V160" s="1" t="s">
        <v>335</v>
      </c>
      <c r="W160" s="135" t="str">
        <f t="shared" si="2"/>
        <v>PULP</v>
      </c>
      <c r="X160" s="1">
        <v>139</v>
      </c>
      <c r="Y160" s="1" t="s">
        <v>981</v>
      </c>
      <c r="Z160" s="1">
        <v>211</v>
      </c>
      <c r="AA160" s="1">
        <v>4</v>
      </c>
      <c r="AB160" s="1">
        <v>100</v>
      </c>
      <c r="AC160" s="1">
        <v>1</v>
      </c>
      <c r="AD160" s="1" t="s">
        <v>1127</v>
      </c>
      <c r="AE160" s="1">
        <v>39</v>
      </c>
    </row>
    <row r="161" spans="1:31">
      <c r="A161" s="69" t="s">
        <v>524</v>
      </c>
      <c r="B161" s="69" t="s">
        <v>982</v>
      </c>
      <c r="C161" s="69" t="s">
        <v>1391</v>
      </c>
      <c r="D161" s="69" t="s">
        <v>281</v>
      </c>
      <c r="E161" s="69">
        <v>201</v>
      </c>
      <c r="F161" s="69" t="s">
        <v>337</v>
      </c>
      <c r="G161" s="134" t="s">
        <v>1551</v>
      </c>
      <c r="H161" s="69">
        <v>140</v>
      </c>
      <c r="I161" s="69" t="s">
        <v>69</v>
      </c>
      <c r="J161" s="69">
        <v>211</v>
      </c>
      <c r="K161" s="69">
        <v>4</v>
      </c>
      <c r="L161" s="69">
        <v>400</v>
      </c>
      <c r="M161" s="69">
        <v>1</v>
      </c>
      <c r="N161" s="69" t="s">
        <v>1127</v>
      </c>
      <c r="O161" s="69">
        <v>40</v>
      </c>
      <c r="Q161" s="1" t="s">
        <v>525</v>
      </c>
      <c r="R161" s="1" t="s">
        <v>982</v>
      </c>
      <c r="S161" s="135" t="s">
        <v>1391</v>
      </c>
      <c r="T161" s="1" t="s">
        <v>501</v>
      </c>
      <c r="U161" s="1">
        <v>200</v>
      </c>
      <c r="V161" s="1" t="s">
        <v>337</v>
      </c>
      <c r="W161" s="135" t="str">
        <f t="shared" si="2"/>
        <v>QUART</v>
      </c>
      <c r="X161" s="1">
        <v>140</v>
      </c>
      <c r="Y161" s="1" t="s">
        <v>69</v>
      </c>
      <c r="Z161" s="1">
        <v>211</v>
      </c>
      <c r="AA161" s="1">
        <v>4</v>
      </c>
      <c r="AB161" s="1">
        <v>400</v>
      </c>
      <c r="AC161" s="1">
        <v>1</v>
      </c>
      <c r="AD161" s="1" t="s">
        <v>1127</v>
      </c>
      <c r="AE161" s="1">
        <v>40</v>
      </c>
    </row>
    <row r="162" spans="1:31">
      <c r="A162" s="69" t="s">
        <v>524</v>
      </c>
      <c r="B162" s="69" t="s">
        <v>983</v>
      </c>
      <c r="C162" s="69" t="s">
        <v>1391</v>
      </c>
      <c r="D162" s="69" t="s">
        <v>506</v>
      </c>
      <c r="E162" s="69">
        <v>201</v>
      </c>
      <c r="F162" s="69" t="s">
        <v>339</v>
      </c>
      <c r="G162" s="134" t="s">
        <v>1552</v>
      </c>
      <c r="H162" s="69">
        <v>141</v>
      </c>
      <c r="I162" s="69" t="s">
        <v>891</v>
      </c>
      <c r="J162" s="69">
        <v>212</v>
      </c>
      <c r="K162" s="69">
        <v>4</v>
      </c>
      <c r="L162" s="69">
        <v>500</v>
      </c>
      <c r="M162" s="69">
        <v>1</v>
      </c>
      <c r="N162" s="69" t="s">
        <v>1127</v>
      </c>
      <c r="O162" s="69">
        <v>41</v>
      </c>
      <c r="Q162" s="1" t="s">
        <v>525</v>
      </c>
      <c r="R162" s="1" t="s">
        <v>983</v>
      </c>
      <c r="S162" s="135" t="s">
        <v>1391</v>
      </c>
      <c r="T162" s="1" t="s">
        <v>338</v>
      </c>
      <c r="U162" s="1">
        <v>200</v>
      </c>
      <c r="V162" s="1" t="s">
        <v>339</v>
      </c>
      <c r="W162" s="135" t="str">
        <f t="shared" si="2"/>
        <v>SHOVE</v>
      </c>
      <c r="X162" s="1">
        <v>141</v>
      </c>
      <c r="Y162" s="1" t="s">
        <v>891</v>
      </c>
      <c r="Z162" s="1">
        <v>212</v>
      </c>
      <c r="AA162" s="1">
        <v>4</v>
      </c>
      <c r="AB162" s="1">
        <v>500</v>
      </c>
      <c r="AC162" s="1">
        <v>1</v>
      </c>
      <c r="AD162" s="1" t="s">
        <v>1127</v>
      </c>
      <c r="AE162" s="1">
        <v>41</v>
      </c>
    </row>
    <row r="163" spans="1:31">
      <c r="A163" s="69" t="s">
        <v>524</v>
      </c>
      <c r="B163" s="69" t="s">
        <v>984</v>
      </c>
      <c r="C163" s="69" t="s">
        <v>1391</v>
      </c>
      <c r="D163" s="69" t="s">
        <v>332</v>
      </c>
      <c r="E163" s="69">
        <v>201</v>
      </c>
      <c r="F163" s="69" t="s">
        <v>341</v>
      </c>
      <c r="G163" s="134" t="s">
        <v>1553</v>
      </c>
      <c r="H163" s="69">
        <v>142</v>
      </c>
      <c r="I163" s="69" t="s">
        <v>985</v>
      </c>
      <c r="J163" s="69">
        <v>212</v>
      </c>
      <c r="K163" s="69">
        <v>4</v>
      </c>
      <c r="L163" s="69">
        <v>400</v>
      </c>
      <c r="M163" s="69">
        <v>1</v>
      </c>
      <c r="N163" s="69" t="s">
        <v>1127</v>
      </c>
      <c r="O163" s="69">
        <v>42</v>
      </c>
      <c r="Q163" s="1" t="s">
        <v>525</v>
      </c>
      <c r="R163" s="1" t="s">
        <v>984</v>
      </c>
      <c r="S163" s="135" t="s">
        <v>1391</v>
      </c>
      <c r="T163" s="1" t="s">
        <v>254</v>
      </c>
      <c r="U163" s="1">
        <v>200</v>
      </c>
      <c r="V163" s="1" t="s">
        <v>341</v>
      </c>
      <c r="W163" s="135" t="str">
        <f t="shared" si="2"/>
        <v>SPAR</v>
      </c>
      <c r="X163" s="1">
        <v>142</v>
      </c>
      <c r="Y163" s="1" t="s">
        <v>985</v>
      </c>
      <c r="Z163" s="1">
        <v>212</v>
      </c>
      <c r="AA163" s="1">
        <v>4</v>
      </c>
      <c r="AB163" s="1">
        <v>400</v>
      </c>
      <c r="AC163" s="1">
        <v>1</v>
      </c>
      <c r="AD163" s="1" t="s">
        <v>1127</v>
      </c>
      <c r="AE163" s="1">
        <v>42</v>
      </c>
    </row>
    <row r="164" spans="1:31">
      <c r="A164" s="69" t="s">
        <v>524</v>
      </c>
      <c r="B164" s="69" t="s">
        <v>986</v>
      </c>
      <c r="C164" s="69" t="s">
        <v>1391</v>
      </c>
      <c r="D164" s="69" t="s">
        <v>289</v>
      </c>
      <c r="E164" s="69">
        <v>201</v>
      </c>
      <c r="F164" s="69" t="s">
        <v>344</v>
      </c>
      <c r="G164" s="134" t="s">
        <v>1554</v>
      </c>
      <c r="H164" s="69">
        <v>143</v>
      </c>
      <c r="I164" s="69" t="s">
        <v>806</v>
      </c>
      <c r="J164" s="69">
        <v>212</v>
      </c>
      <c r="K164" s="69">
        <v>4</v>
      </c>
      <c r="L164" s="69">
        <v>300</v>
      </c>
      <c r="M164" s="69">
        <v>1</v>
      </c>
      <c r="N164" s="69" t="s">
        <v>1127</v>
      </c>
      <c r="O164" s="69">
        <v>43</v>
      </c>
      <c r="Q164" s="1" t="s">
        <v>525</v>
      </c>
      <c r="R164" s="1" t="s">
        <v>986</v>
      </c>
      <c r="S164" s="135" t="s">
        <v>1391</v>
      </c>
      <c r="T164" s="1" t="s">
        <v>281</v>
      </c>
      <c r="U164" s="1">
        <v>200</v>
      </c>
      <c r="V164" s="1" t="s">
        <v>344</v>
      </c>
      <c r="W164" s="135" t="str">
        <f t="shared" si="2"/>
        <v>SURF</v>
      </c>
      <c r="X164" s="1">
        <v>143</v>
      </c>
      <c r="Y164" s="1" t="s">
        <v>806</v>
      </c>
      <c r="Z164" s="1">
        <v>212</v>
      </c>
      <c r="AA164" s="1">
        <v>4</v>
      </c>
      <c r="AB164" s="1">
        <v>300</v>
      </c>
      <c r="AC164" s="1">
        <v>1</v>
      </c>
      <c r="AD164" s="1" t="s">
        <v>1127</v>
      </c>
      <c r="AE164" s="1">
        <v>43</v>
      </c>
    </row>
    <row r="165" spans="1:31">
      <c r="A165" s="69" t="s">
        <v>524</v>
      </c>
      <c r="B165" s="69" t="s">
        <v>987</v>
      </c>
      <c r="C165" s="69" t="s">
        <v>1391</v>
      </c>
      <c r="D165" s="69" t="s">
        <v>338</v>
      </c>
      <c r="E165" s="69">
        <v>201</v>
      </c>
      <c r="F165" s="69" t="s">
        <v>346</v>
      </c>
      <c r="G165" s="134" t="s">
        <v>1555</v>
      </c>
      <c r="H165" s="69">
        <v>144</v>
      </c>
      <c r="I165" s="69" t="s">
        <v>964</v>
      </c>
      <c r="J165" s="69">
        <v>212</v>
      </c>
      <c r="K165" s="69">
        <v>4</v>
      </c>
      <c r="L165" s="69">
        <v>400</v>
      </c>
      <c r="M165" s="69">
        <v>1</v>
      </c>
      <c r="N165" s="69" t="s">
        <v>1127</v>
      </c>
      <c r="O165" s="69">
        <v>44</v>
      </c>
      <c r="Q165" s="1" t="s">
        <v>525</v>
      </c>
      <c r="R165" s="1" t="s">
        <v>987</v>
      </c>
      <c r="S165" s="135" t="s">
        <v>1391</v>
      </c>
      <c r="T165" s="1" t="s">
        <v>251</v>
      </c>
      <c r="U165" s="1">
        <v>200</v>
      </c>
      <c r="V165" s="1" t="s">
        <v>346</v>
      </c>
      <c r="W165" s="135" t="str">
        <f t="shared" si="2"/>
        <v>TEA</v>
      </c>
      <c r="X165" s="1">
        <v>144</v>
      </c>
      <c r="Y165" s="1" t="s">
        <v>964</v>
      </c>
      <c r="Z165" s="1">
        <v>212</v>
      </c>
      <c r="AA165" s="1">
        <v>4</v>
      </c>
      <c r="AB165" s="1">
        <v>400</v>
      </c>
      <c r="AC165" s="1">
        <v>1</v>
      </c>
      <c r="AD165" s="1" t="s">
        <v>1127</v>
      </c>
      <c r="AE165" s="1">
        <v>44</v>
      </c>
    </row>
    <row r="166" spans="1:31">
      <c r="A166" s="69" t="s">
        <v>524</v>
      </c>
      <c r="B166" s="69" t="s">
        <v>988</v>
      </c>
      <c r="C166" s="69" t="s">
        <v>1391</v>
      </c>
      <c r="D166" s="69" t="s">
        <v>263</v>
      </c>
      <c r="E166" s="69">
        <v>201</v>
      </c>
      <c r="F166" s="69" t="s">
        <v>349</v>
      </c>
      <c r="G166" s="134" t="s">
        <v>1556</v>
      </c>
      <c r="H166" s="69">
        <v>145</v>
      </c>
      <c r="I166" s="69" t="s">
        <v>989</v>
      </c>
      <c r="J166" s="69">
        <v>212</v>
      </c>
      <c r="K166" s="69">
        <v>4</v>
      </c>
      <c r="L166" s="69">
        <v>200</v>
      </c>
      <c r="M166" s="69">
        <v>1</v>
      </c>
      <c r="N166" s="69" t="s">
        <v>1127</v>
      </c>
      <c r="O166" s="69">
        <v>45</v>
      </c>
      <c r="Q166" s="1" t="s">
        <v>525</v>
      </c>
      <c r="R166" s="1" t="s">
        <v>988</v>
      </c>
      <c r="S166" s="135" t="s">
        <v>1391</v>
      </c>
      <c r="T166" s="1" t="s">
        <v>348</v>
      </c>
      <c r="U166" s="1">
        <v>200</v>
      </c>
      <c r="V166" s="1" t="s">
        <v>349</v>
      </c>
      <c r="W166" s="135" t="str">
        <f t="shared" si="2"/>
        <v>TIN</v>
      </c>
      <c r="X166" s="1">
        <v>145</v>
      </c>
      <c r="Y166" s="1" t="s">
        <v>989</v>
      </c>
      <c r="Z166" s="1">
        <v>212</v>
      </c>
      <c r="AA166" s="1">
        <v>4</v>
      </c>
      <c r="AB166" s="1">
        <v>200</v>
      </c>
      <c r="AC166" s="1">
        <v>1</v>
      </c>
      <c r="AD166" s="1" t="s">
        <v>1127</v>
      </c>
      <c r="AE166" s="1">
        <v>45</v>
      </c>
    </row>
    <row r="167" spans="1:31">
      <c r="A167" s="69" t="s">
        <v>524</v>
      </c>
      <c r="B167" s="69" t="s">
        <v>990</v>
      </c>
      <c r="C167" s="69" t="s">
        <v>1391</v>
      </c>
      <c r="D167" s="69" t="s">
        <v>297</v>
      </c>
      <c r="E167" s="69">
        <v>201</v>
      </c>
      <c r="F167" s="69" t="s">
        <v>352</v>
      </c>
      <c r="G167" s="134" t="s">
        <v>1557</v>
      </c>
      <c r="H167" s="69">
        <v>146</v>
      </c>
      <c r="I167" s="69" t="s">
        <v>991</v>
      </c>
      <c r="J167" s="69">
        <v>212</v>
      </c>
      <c r="K167" s="69">
        <v>4</v>
      </c>
      <c r="L167" s="69">
        <v>300</v>
      </c>
      <c r="M167" s="69">
        <v>1</v>
      </c>
      <c r="N167" s="69" t="s">
        <v>1127</v>
      </c>
      <c r="O167" s="69">
        <v>46</v>
      </c>
      <c r="Q167" s="1" t="s">
        <v>525</v>
      </c>
      <c r="R167" s="1" t="s">
        <v>990</v>
      </c>
      <c r="S167" s="135" t="s">
        <v>1391</v>
      </c>
      <c r="T167" s="1" t="s">
        <v>351</v>
      </c>
      <c r="U167" s="1">
        <v>200</v>
      </c>
      <c r="V167" s="1" t="s">
        <v>352</v>
      </c>
      <c r="W167" s="135" t="str">
        <f t="shared" si="2"/>
        <v>TWIT</v>
      </c>
      <c r="X167" s="1">
        <v>146</v>
      </c>
      <c r="Y167" s="1" t="s">
        <v>991</v>
      </c>
      <c r="Z167" s="1">
        <v>212</v>
      </c>
      <c r="AA167" s="1">
        <v>4</v>
      </c>
      <c r="AB167" s="1">
        <v>300</v>
      </c>
      <c r="AC167" s="1">
        <v>1</v>
      </c>
      <c r="AD167" s="1" t="s">
        <v>1127</v>
      </c>
      <c r="AE167" s="1">
        <v>46</v>
      </c>
    </row>
    <row r="168" spans="1:31">
      <c r="A168" s="69" t="s">
        <v>524</v>
      </c>
      <c r="B168" s="69" t="s">
        <v>992</v>
      </c>
      <c r="C168" s="69" t="s">
        <v>1391</v>
      </c>
      <c r="D168" s="69" t="s">
        <v>300</v>
      </c>
      <c r="E168" s="69">
        <v>201</v>
      </c>
      <c r="F168" s="69" t="s">
        <v>355</v>
      </c>
      <c r="G168" s="134" t="s">
        <v>1558</v>
      </c>
      <c r="H168" s="69">
        <v>147</v>
      </c>
      <c r="I168" s="69" t="s">
        <v>728</v>
      </c>
      <c r="J168" s="69">
        <v>212</v>
      </c>
      <c r="K168" s="69">
        <v>4</v>
      </c>
      <c r="L168" s="69">
        <v>400</v>
      </c>
      <c r="M168" s="69">
        <v>1</v>
      </c>
      <c r="N168" s="69" t="s">
        <v>1127</v>
      </c>
      <c r="O168" s="69">
        <v>47</v>
      </c>
      <c r="Q168" s="1" t="s">
        <v>525</v>
      </c>
      <c r="R168" s="1" t="s">
        <v>992</v>
      </c>
      <c r="S168" s="135" t="s">
        <v>1391</v>
      </c>
      <c r="T168" s="1" t="s">
        <v>498</v>
      </c>
      <c r="U168" s="1">
        <v>200</v>
      </c>
      <c r="V168" s="1" t="s">
        <v>355</v>
      </c>
      <c r="W168" s="135" t="str">
        <f t="shared" si="2"/>
        <v>VOW</v>
      </c>
      <c r="X168" s="1">
        <v>147</v>
      </c>
      <c r="Y168" s="1" t="s">
        <v>728</v>
      </c>
      <c r="Z168" s="1">
        <v>212</v>
      </c>
      <c r="AA168" s="1">
        <v>4</v>
      </c>
      <c r="AB168" s="1">
        <v>400</v>
      </c>
      <c r="AC168" s="1">
        <v>1</v>
      </c>
      <c r="AD168" s="1" t="s">
        <v>1127</v>
      </c>
      <c r="AE168" s="1">
        <v>47</v>
      </c>
    </row>
    <row r="169" spans="1:31">
      <c r="A169" s="69" t="s">
        <v>524</v>
      </c>
      <c r="B169" s="69" t="s">
        <v>993</v>
      </c>
      <c r="C169" s="69" t="s">
        <v>1391</v>
      </c>
      <c r="D169" s="69" t="s">
        <v>334</v>
      </c>
      <c r="E169" s="69">
        <v>201</v>
      </c>
      <c r="F169" s="69" t="s">
        <v>357</v>
      </c>
      <c r="G169" s="134" t="s">
        <v>1559</v>
      </c>
      <c r="H169" s="69">
        <v>148</v>
      </c>
      <c r="I169" s="69" t="s">
        <v>819</v>
      </c>
      <c r="J169" s="69">
        <v>212</v>
      </c>
      <c r="K169" s="69">
        <v>4</v>
      </c>
      <c r="L169" s="69">
        <v>300</v>
      </c>
      <c r="M169" s="69">
        <v>1</v>
      </c>
      <c r="N169" s="69" t="s">
        <v>1127</v>
      </c>
      <c r="O169" s="69">
        <v>48</v>
      </c>
      <c r="Q169" s="1" t="s">
        <v>525</v>
      </c>
      <c r="R169" s="1" t="s">
        <v>993</v>
      </c>
      <c r="S169" s="135" t="s">
        <v>1391</v>
      </c>
      <c r="T169" s="1" t="s">
        <v>499</v>
      </c>
      <c r="U169" s="1">
        <v>200</v>
      </c>
      <c r="V169" s="1" t="s">
        <v>357</v>
      </c>
      <c r="W169" s="135" t="str">
        <f t="shared" si="2"/>
        <v>YELL</v>
      </c>
      <c r="X169" s="1">
        <v>148</v>
      </c>
      <c r="Y169" s="1" t="s">
        <v>819</v>
      </c>
      <c r="Z169" s="1">
        <v>212</v>
      </c>
      <c r="AA169" s="1">
        <v>4</v>
      </c>
      <c r="AB169" s="1">
        <v>300</v>
      </c>
      <c r="AC169" s="1">
        <v>1</v>
      </c>
      <c r="AD169" s="1" t="s">
        <v>1127</v>
      </c>
      <c r="AE169" s="1">
        <v>48</v>
      </c>
    </row>
    <row r="170" spans="1:31">
      <c r="A170" s="69" t="s">
        <v>524</v>
      </c>
      <c r="B170" s="69" t="s">
        <v>1031</v>
      </c>
      <c r="C170" s="69" t="s">
        <v>1392</v>
      </c>
      <c r="D170" s="69" t="s">
        <v>510</v>
      </c>
      <c r="E170" s="69">
        <v>201</v>
      </c>
      <c r="F170" s="69" t="s">
        <v>424</v>
      </c>
      <c r="G170" s="134" t="s">
        <v>1560</v>
      </c>
      <c r="H170" s="69">
        <v>175</v>
      </c>
      <c r="I170" s="69" t="s">
        <v>1022</v>
      </c>
      <c r="J170" s="69">
        <v>210</v>
      </c>
      <c r="K170" s="69">
        <v>5</v>
      </c>
      <c r="L170" s="69">
        <v>200</v>
      </c>
      <c r="M170" s="69">
        <v>1</v>
      </c>
      <c r="N170" s="69" t="s">
        <v>1127</v>
      </c>
      <c r="O170" s="69">
        <v>73</v>
      </c>
      <c r="Q170" s="1" t="s">
        <v>525</v>
      </c>
      <c r="R170" s="1" t="s">
        <v>1031</v>
      </c>
      <c r="S170" s="135" t="s">
        <v>1392</v>
      </c>
      <c r="T170" s="1" t="s">
        <v>414</v>
      </c>
      <c r="U170" s="1">
        <v>200</v>
      </c>
      <c r="V170" s="1" t="s">
        <v>424</v>
      </c>
      <c r="W170" s="135" t="str">
        <f t="shared" si="2"/>
        <v>BACK</v>
      </c>
      <c r="X170" s="1">
        <v>175</v>
      </c>
      <c r="Y170" s="1" t="s">
        <v>1022</v>
      </c>
      <c r="Z170" s="1">
        <v>210</v>
      </c>
      <c r="AA170" s="1">
        <v>5</v>
      </c>
      <c r="AB170" s="1">
        <v>200</v>
      </c>
      <c r="AC170" s="1">
        <v>1</v>
      </c>
      <c r="AD170" s="1" t="s">
        <v>1127</v>
      </c>
      <c r="AE170" s="1">
        <v>73</v>
      </c>
    </row>
    <row r="171" spans="1:31">
      <c r="A171" s="69" t="s">
        <v>524</v>
      </c>
      <c r="B171" s="69" t="s">
        <v>1032</v>
      </c>
      <c r="C171" s="69" t="s">
        <v>1392</v>
      </c>
      <c r="D171" s="69" t="s">
        <v>431</v>
      </c>
      <c r="E171" s="69">
        <v>201</v>
      </c>
      <c r="F171" s="69" t="s">
        <v>426</v>
      </c>
      <c r="G171" s="134" t="s">
        <v>1561</v>
      </c>
      <c r="H171" s="69">
        <v>176</v>
      </c>
      <c r="I171" s="69" t="s">
        <v>1033</v>
      </c>
      <c r="J171" s="69">
        <v>210</v>
      </c>
      <c r="K171" s="69">
        <v>5</v>
      </c>
      <c r="L171" s="69">
        <v>500</v>
      </c>
      <c r="M171" s="69">
        <v>1</v>
      </c>
      <c r="N171" s="69" t="s">
        <v>1127</v>
      </c>
      <c r="O171" s="69">
        <v>74</v>
      </c>
      <c r="Q171" s="1" t="s">
        <v>525</v>
      </c>
      <c r="R171" s="1" t="s">
        <v>1032</v>
      </c>
      <c r="S171" s="135" t="s">
        <v>1392</v>
      </c>
      <c r="T171" s="1" t="s">
        <v>518</v>
      </c>
      <c r="U171" s="1">
        <v>200</v>
      </c>
      <c r="V171" s="1" t="s">
        <v>426</v>
      </c>
      <c r="W171" s="135" t="str">
        <f t="shared" si="2"/>
        <v>BOLD</v>
      </c>
      <c r="X171" s="1">
        <v>176</v>
      </c>
      <c r="Y171" s="1" t="s">
        <v>1033</v>
      </c>
      <c r="Z171" s="1">
        <v>210</v>
      </c>
      <c r="AA171" s="1">
        <v>5</v>
      </c>
      <c r="AB171" s="1">
        <v>500</v>
      </c>
      <c r="AC171" s="1">
        <v>1</v>
      </c>
      <c r="AD171" s="1" t="s">
        <v>1127</v>
      </c>
      <c r="AE171" s="1">
        <v>74</v>
      </c>
    </row>
    <row r="172" spans="1:31">
      <c r="A172" s="69" t="s">
        <v>524</v>
      </c>
      <c r="B172" s="69" t="s">
        <v>1034</v>
      </c>
      <c r="C172" s="69" t="s">
        <v>1392</v>
      </c>
      <c r="D172" s="69" t="s">
        <v>449</v>
      </c>
      <c r="E172" s="69">
        <v>201</v>
      </c>
      <c r="F172" s="69" t="s">
        <v>429</v>
      </c>
      <c r="G172" s="134" t="s">
        <v>1562</v>
      </c>
      <c r="H172" s="69">
        <v>177</v>
      </c>
      <c r="I172" s="69" t="s">
        <v>1035</v>
      </c>
      <c r="J172" s="69">
        <v>210</v>
      </c>
      <c r="K172" s="69">
        <v>5</v>
      </c>
      <c r="L172" s="69">
        <v>300</v>
      </c>
      <c r="M172" s="69">
        <v>1</v>
      </c>
      <c r="N172" s="69" t="s">
        <v>1127</v>
      </c>
      <c r="O172" s="69">
        <v>75</v>
      </c>
      <c r="Q172" s="1" t="s">
        <v>525</v>
      </c>
      <c r="R172" s="1" t="s">
        <v>1034</v>
      </c>
      <c r="S172" s="135" t="s">
        <v>1392</v>
      </c>
      <c r="T172" s="1" t="s">
        <v>511</v>
      </c>
      <c r="U172" s="1">
        <v>200</v>
      </c>
      <c r="V172" s="1" t="s">
        <v>429</v>
      </c>
      <c r="W172" s="135" t="str">
        <f t="shared" si="2"/>
        <v>BOX</v>
      </c>
      <c r="X172" s="1">
        <v>177</v>
      </c>
      <c r="Y172" s="1" t="s">
        <v>1035</v>
      </c>
      <c r="Z172" s="1">
        <v>210</v>
      </c>
      <c r="AA172" s="1">
        <v>5</v>
      </c>
      <c r="AB172" s="1">
        <v>300</v>
      </c>
      <c r="AC172" s="1">
        <v>1</v>
      </c>
      <c r="AD172" s="1" t="s">
        <v>1127</v>
      </c>
      <c r="AE172" s="1">
        <v>75</v>
      </c>
    </row>
    <row r="173" spans="1:31">
      <c r="A173" s="69" t="s">
        <v>524</v>
      </c>
      <c r="B173" s="69" t="s">
        <v>1036</v>
      </c>
      <c r="C173" s="69" t="s">
        <v>1392</v>
      </c>
      <c r="D173" s="69" t="s">
        <v>455</v>
      </c>
      <c r="E173" s="69">
        <v>201</v>
      </c>
      <c r="F173" s="69" t="s">
        <v>432</v>
      </c>
      <c r="G173" s="134" t="s">
        <v>1563</v>
      </c>
      <c r="H173" s="69">
        <v>178</v>
      </c>
      <c r="I173" s="69" t="s">
        <v>1018</v>
      </c>
      <c r="J173" s="69">
        <v>210</v>
      </c>
      <c r="K173" s="69">
        <v>5</v>
      </c>
      <c r="L173" s="69">
        <v>400</v>
      </c>
      <c r="M173" s="69">
        <v>1</v>
      </c>
      <c r="N173" s="69" t="s">
        <v>1127</v>
      </c>
      <c r="O173" s="69">
        <v>76</v>
      </c>
      <c r="Q173" s="1" t="s">
        <v>525</v>
      </c>
      <c r="R173" s="1" t="s">
        <v>1036</v>
      </c>
      <c r="S173" s="135" t="s">
        <v>1392</v>
      </c>
      <c r="T173" s="1" t="s">
        <v>431</v>
      </c>
      <c r="U173" s="1">
        <v>200</v>
      </c>
      <c r="V173" s="1" t="s">
        <v>432</v>
      </c>
      <c r="W173" s="135" t="str">
        <f t="shared" si="2"/>
        <v>BUMP</v>
      </c>
      <c r="X173" s="1">
        <v>178</v>
      </c>
      <c r="Y173" s="1" t="s">
        <v>1018</v>
      </c>
      <c r="Z173" s="1">
        <v>210</v>
      </c>
      <c r="AA173" s="1">
        <v>5</v>
      </c>
      <c r="AB173" s="1">
        <v>400</v>
      </c>
      <c r="AC173" s="1">
        <v>1</v>
      </c>
      <c r="AD173" s="1" t="s">
        <v>1127</v>
      </c>
      <c r="AE173" s="1">
        <v>76</v>
      </c>
    </row>
    <row r="174" spans="1:31">
      <c r="A174" s="69" t="s">
        <v>524</v>
      </c>
      <c r="B174" s="69" t="s">
        <v>1037</v>
      </c>
      <c r="C174" s="69" t="s">
        <v>1392</v>
      </c>
      <c r="D174" s="69" t="s">
        <v>511</v>
      </c>
      <c r="E174" s="69">
        <v>201</v>
      </c>
      <c r="F174" s="69" t="s">
        <v>435</v>
      </c>
      <c r="G174" s="134" t="s">
        <v>1564</v>
      </c>
      <c r="H174" s="69">
        <v>179</v>
      </c>
      <c r="I174" s="69" t="s">
        <v>1038</v>
      </c>
      <c r="J174" s="69">
        <v>210</v>
      </c>
      <c r="K174" s="69">
        <v>5</v>
      </c>
      <c r="L174" s="69">
        <v>500</v>
      </c>
      <c r="M174" s="69">
        <v>1</v>
      </c>
      <c r="N174" s="69" t="s">
        <v>1127</v>
      </c>
      <c r="O174" s="69">
        <v>77</v>
      </c>
      <c r="Q174" s="1" t="s">
        <v>525</v>
      </c>
      <c r="R174" s="1" t="s">
        <v>1037</v>
      </c>
      <c r="S174" s="135" t="s">
        <v>1392</v>
      </c>
      <c r="T174" s="1" t="s">
        <v>387</v>
      </c>
      <c r="U174" s="1">
        <v>200</v>
      </c>
      <c r="V174" s="1" t="s">
        <v>435</v>
      </c>
      <c r="W174" s="135" t="str">
        <f t="shared" si="2"/>
        <v>EDIT</v>
      </c>
      <c r="X174" s="1">
        <v>179</v>
      </c>
      <c r="Y174" s="1" t="s">
        <v>1038</v>
      </c>
      <c r="Z174" s="1">
        <v>210</v>
      </c>
      <c r="AA174" s="1">
        <v>5</v>
      </c>
      <c r="AB174" s="1">
        <v>500</v>
      </c>
      <c r="AC174" s="1">
        <v>1</v>
      </c>
      <c r="AD174" s="1" t="s">
        <v>1127</v>
      </c>
      <c r="AE174" s="1">
        <v>77</v>
      </c>
    </row>
    <row r="175" spans="1:31">
      <c r="A175" s="69" t="s">
        <v>524</v>
      </c>
      <c r="B175" s="69" t="s">
        <v>1039</v>
      </c>
      <c r="C175" s="69" t="s">
        <v>1392</v>
      </c>
      <c r="D175" s="69" t="s">
        <v>374</v>
      </c>
      <c r="E175" s="69">
        <v>201</v>
      </c>
      <c r="F175" s="69" t="s">
        <v>437</v>
      </c>
      <c r="G175" s="134" t="s">
        <v>1565</v>
      </c>
      <c r="H175" s="69">
        <v>180</v>
      </c>
      <c r="I175" s="69" t="s">
        <v>1040</v>
      </c>
      <c r="J175" s="69">
        <v>210</v>
      </c>
      <c r="K175" s="69">
        <v>5</v>
      </c>
      <c r="L175" s="69">
        <v>500</v>
      </c>
      <c r="M175" s="69">
        <v>1</v>
      </c>
      <c r="N175" s="69" t="s">
        <v>1127</v>
      </c>
      <c r="O175" s="69">
        <v>78</v>
      </c>
      <c r="Q175" s="1" t="s">
        <v>525</v>
      </c>
      <c r="R175" s="1" t="s">
        <v>1039</v>
      </c>
      <c r="S175" s="135" t="s">
        <v>1392</v>
      </c>
      <c r="T175" s="1" t="s">
        <v>411</v>
      </c>
      <c r="U175" s="1">
        <v>200</v>
      </c>
      <c r="V175" s="1" t="s">
        <v>437</v>
      </c>
      <c r="W175" s="135" t="str">
        <f t="shared" si="2"/>
        <v>GLUM</v>
      </c>
      <c r="X175" s="1">
        <v>180</v>
      </c>
      <c r="Y175" s="1" t="s">
        <v>1040</v>
      </c>
      <c r="Z175" s="1">
        <v>210</v>
      </c>
      <c r="AA175" s="1">
        <v>5</v>
      </c>
      <c r="AB175" s="1">
        <v>500</v>
      </c>
      <c r="AC175" s="1">
        <v>1</v>
      </c>
      <c r="AD175" s="1" t="s">
        <v>1127</v>
      </c>
      <c r="AE175" s="1">
        <v>78</v>
      </c>
    </row>
    <row r="176" spans="1:31">
      <c r="A176" s="69" t="s">
        <v>524</v>
      </c>
      <c r="B176" s="69" t="s">
        <v>1041</v>
      </c>
      <c r="C176" s="69" t="s">
        <v>1392</v>
      </c>
      <c r="D176" s="69" t="s">
        <v>377</v>
      </c>
      <c r="E176" s="69">
        <v>201</v>
      </c>
      <c r="F176" s="69" t="s">
        <v>439</v>
      </c>
      <c r="G176" s="134" t="s">
        <v>1566</v>
      </c>
      <c r="H176" s="69">
        <v>181</v>
      </c>
      <c r="I176" s="69" t="s">
        <v>903</v>
      </c>
      <c r="J176" s="69">
        <v>210</v>
      </c>
      <c r="K176" s="69">
        <v>5</v>
      </c>
      <c r="L176" s="69">
        <v>200</v>
      </c>
      <c r="M176" s="69">
        <v>1</v>
      </c>
      <c r="N176" s="69" t="s">
        <v>1127</v>
      </c>
      <c r="O176" s="69">
        <v>79</v>
      </c>
      <c r="Q176" s="1" t="s">
        <v>525</v>
      </c>
      <c r="R176" s="1" t="s">
        <v>1041</v>
      </c>
      <c r="S176" s="135" t="s">
        <v>1392</v>
      </c>
      <c r="T176" s="1" t="s">
        <v>405</v>
      </c>
      <c r="U176" s="1">
        <v>200</v>
      </c>
      <c r="V176" s="1" t="s">
        <v>439</v>
      </c>
      <c r="W176" s="135" t="str">
        <f t="shared" si="2"/>
        <v>GROW</v>
      </c>
      <c r="X176" s="1">
        <v>181</v>
      </c>
      <c r="Y176" s="1" t="s">
        <v>903</v>
      </c>
      <c r="Z176" s="1">
        <v>210</v>
      </c>
      <c r="AA176" s="1">
        <v>5</v>
      </c>
      <c r="AB176" s="1">
        <v>200</v>
      </c>
      <c r="AC176" s="1">
        <v>1</v>
      </c>
      <c r="AD176" s="1" t="s">
        <v>1127</v>
      </c>
      <c r="AE176" s="1">
        <v>79</v>
      </c>
    </row>
    <row r="177" spans="1:31">
      <c r="A177" s="69" t="s">
        <v>524</v>
      </c>
      <c r="B177" s="69" t="s">
        <v>1042</v>
      </c>
      <c r="C177" s="69" t="s">
        <v>1392</v>
      </c>
      <c r="D177" s="69" t="s">
        <v>380</v>
      </c>
      <c r="E177" s="69">
        <v>201</v>
      </c>
      <c r="F177" s="69" t="s">
        <v>441</v>
      </c>
      <c r="G177" s="134" t="s">
        <v>1567</v>
      </c>
      <c r="H177" s="69">
        <v>182</v>
      </c>
      <c r="I177" s="69" t="s">
        <v>1033</v>
      </c>
      <c r="J177" s="69">
        <v>210</v>
      </c>
      <c r="K177" s="69">
        <v>5</v>
      </c>
      <c r="L177" s="69">
        <v>100</v>
      </c>
      <c r="M177" s="69">
        <v>1</v>
      </c>
      <c r="N177" s="69" t="s">
        <v>1127</v>
      </c>
      <c r="O177" s="69">
        <v>80</v>
      </c>
      <c r="Q177" s="1" t="s">
        <v>525</v>
      </c>
      <c r="R177" s="1" t="s">
        <v>1042</v>
      </c>
      <c r="S177" s="135" t="s">
        <v>1392</v>
      </c>
      <c r="T177" s="1" t="s">
        <v>514</v>
      </c>
      <c r="U177" s="1">
        <v>200</v>
      </c>
      <c r="V177" s="1" t="s">
        <v>441</v>
      </c>
      <c r="W177" s="135" t="str">
        <f t="shared" si="2"/>
        <v>HOLD</v>
      </c>
      <c r="X177" s="1">
        <v>182</v>
      </c>
      <c r="Y177" s="1" t="s">
        <v>1033</v>
      </c>
      <c r="Z177" s="1">
        <v>210</v>
      </c>
      <c r="AA177" s="1">
        <v>5</v>
      </c>
      <c r="AB177" s="1">
        <v>100</v>
      </c>
      <c r="AC177" s="1">
        <v>1</v>
      </c>
      <c r="AD177" s="1" t="s">
        <v>1127</v>
      </c>
      <c r="AE177" s="1">
        <v>80</v>
      </c>
    </row>
    <row r="178" spans="1:31">
      <c r="A178" s="69" t="s">
        <v>524</v>
      </c>
      <c r="B178" s="69" t="s">
        <v>1043</v>
      </c>
      <c r="C178" s="69" t="s">
        <v>1392</v>
      </c>
      <c r="D178" s="69" t="s">
        <v>444</v>
      </c>
      <c r="E178" s="69">
        <v>201</v>
      </c>
      <c r="F178" s="69" t="s">
        <v>443</v>
      </c>
      <c r="G178" s="134" t="s">
        <v>1568</v>
      </c>
      <c r="H178" s="69">
        <v>183</v>
      </c>
      <c r="I178" s="69" t="s">
        <v>1044</v>
      </c>
      <c r="J178" s="69">
        <v>211</v>
      </c>
      <c r="K178" s="69">
        <v>4</v>
      </c>
      <c r="L178" s="69">
        <v>400</v>
      </c>
      <c r="M178" s="69">
        <v>1</v>
      </c>
      <c r="N178" s="69" t="s">
        <v>1127</v>
      </c>
      <c r="O178" s="69">
        <v>81</v>
      </c>
      <c r="Q178" s="1" t="s">
        <v>525</v>
      </c>
      <c r="R178" s="1" t="s">
        <v>1043</v>
      </c>
      <c r="S178" s="135" t="s">
        <v>1392</v>
      </c>
      <c r="T178" s="1" t="s">
        <v>399</v>
      </c>
      <c r="U178" s="1">
        <v>200</v>
      </c>
      <c r="V178" s="1" t="s">
        <v>443</v>
      </c>
      <c r="W178" s="135" t="str">
        <f t="shared" si="2"/>
        <v>HUNT</v>
      </c>
      <c r="X178" s="1">
        <v>183</v>
      </c>
      <c r="Y178" s="1" t="s">
        <v>1044</v>
      </c>
      <c r="Z178" s="1">
        <v>211</v>
      </c>
      <c r="AA178" s="1">
        <v>4</v>
      </c>
      <c r="AB178" s="1">
        <v>400</v>
      </c>
      <c r="AC178" s="1">
        <v>1</v>
      </c>
      <c r="AD178" s="1" t="s">
        <v>1127</v>
      </c>
      <c r="AE178" s="1">
        <v>81</v>
      </c>
    </row>
    <row r="179" spans="1:31">
      <c r="A179" s="69" t="s">
        <v>524</v>
      </c>
      <c r="B179" s="69" t="s">
        <v>1045</v>
      </c>
      <c r="C179" s="69" t="s">
        <v>1392</v>
      </c>
      <c r="D179" s="69" t="s">
        <v>385</v>
      </c>
      <c r="E179" s="69">
        <v>201</v>
      </c>
      <c r="F179" s="69" t="s">
        <v>445</v>
      </c>
      <c r="G179" s="134" t="s">
        <v>1569</v>
      </c>
      <c r="H179" s="69">
        <v>184</v>
      </c>
      <c r="I179" s="69" t="s">
        <v>728</v>
      </c>
      <c r="J179" s="69">
        <v>211</v>
      </c>
      <c r="K179" s="69">
        <v>4</v>
      </c>
      <c r="L179" s="69">
        <v>500</v>
      </c>
      <c r="M179" s="69">
        <v>1</v>
      </c>
      <c r="N179" s="69" t="s">
        <v>1127</v>
      </c>
      <c r="O179" s="69">
        <v>82</v>
      </c>
      <c r="Q179" s="1" t="s">
        <v>525</v>
      </c>
      <c r="R179" s="1" t="s">
        <v>1045</v>
      </c>
      <c r="S179" s="135" t="s">
        <v>1392</v>
      </c>
      <c r="T179" s="1" t="s">
        <v>444</v>
      </c>
      <c r="U179" s="1">
        <v>200</v>
      </c>
      <c r="V179" s="1" t="s">
        <v>445</v>
      </c>
      <c r="W179" s="135" t="str">
        <f t="shared" si="2"/>
        <v>LEAD</v>
      </c>
      <c r="X179" s="1">
        <v>184</v>
      </c>
      <c r="Y179" s="1" t="s">
        <v>728</v>
      </c>
      <c r="Z179" s="1">
        <v>211</v>
      </c>
      <c r="AA179" s="1">
        <v>4</v>
      </c>
      <c r="AB179" s="1">
        <v>500</v>
      </c>
      <c r="AC179" s="1">
        <v>1</v>
      </c>
      <c r="AD179" s="1" t="s">
        <v>1127</v>
      </c>
      <c r="AE179" s="1">
        <v>82</v>
      </c>
    </row>
    <row r="180" spans="1:31">
      <c r="A180" s="69" t="s">
        <v>524</v>
      </c>
      <c r="B180" s="69" t="s">
        <v>1046</v>
      </c>
      <c r="C180" s="69" t="s">
        <v>1392</v>
      </c>
      <c r="D180" s="69" t="s">
        <v>387</v>
      </c>
      <c r="E180" s="69">
        <v>201</v>
      </c>
      <c r="F180" s="69" t="s">
        <v>446</v>
      </c>
      <c r="G180" s="134" t="s">
        <v>1570</v>
      </c>
      <c r="H180" s="69">
        <v>185</v>
      </c>
      <c r="I180" s="69" t="s">
        <v>1011</v>
      </c>
      <c r="J180" s="69">
        <v>211</v>
      </c>
      <c r="K180" s="69">
        <v>4</v>
      </c>
      <c r="L180" s="69">
        <v>100</v>
      </c>
      <c r="M180" s="69">
        <v>1</v>
      </c>
      <c r="N180" s="69" t="s">
        <v>1127</v>
      </c>
      <c r="O180" s="69">
        <v>83</v>
      </c>
      <c r="Q180" s="1" t="s">
        <v>525</v>
      </c>
      <c r="R180" s="1" t="s">
        <v>1046</v>
      </c>
      <c r="S180" s="135" t="s">
        <v>1392</v>
      </c>
      <c r="T180" s="1" t="s">
        <v>408</v>
      </c>
      <c r="U180" s="1">
        <v>200</v>
      </c>
      <c r="V180" s="1" t="s">
        <v>446</v>
      </c>
      <c r="W180" s="135" t="str">
        <f t="shared" si="2"/>
        <v>MOCK</v>
      </c>
      <c r="X180" s="1">
        <v>185</v>
      </c>
      <c r="Y180" s="1" t="s">
        <v>1011</v>
      </c>
      <c r="Z180" s="1">
        <v>211</v>
      </c>
      <c r="AA180" s="1">
        <v>4</v>
      </c>
      <c r="AB180" s="1">
        <v>100</v>
      </c>
      <c r="AC180" s="1">
        <v>1</v>
      </c>
      <c r="AD180" s="1" t="s">
        <v>1127</v>
      </c>
      <c r="AE180" s="1">
        <v>83</v>
      </c>
    </row>
    <row r="181" spans="1:31">
      <c r="A181" s="69" t="s">
        <v>524</v>
      </c>
      <c r="B181" s="69" t="s">
        <v>1047</v>
      </c>
      <c r="C181" s="69" t="s">
        <v>1392</v>
      </c>
      <c r="D181" s="69" t="s">
        <v>408</v>
      </c>
      <c r="E181" s="69">
        <v>201</v>
      </c>
      <c r="F181" s="69" t="s">
        <v>448</v>
      </c>
      <c r="G181" s="134" t="s">
        <v>1571</v>
      </c>
      <c r="H181" s="69">
        <v>186</v>
      </c>
      <c r="I181" s="69" t="s">
        <v>1048</v>
      </c>
      <c r="J181" s="69">
        <v>211</v>
      </c>
      <c r="K181" s="69">
        <v>4</v>
      </c>
      <c r="L181" s="69">
        <v>400</v>
      </c>
      <c r="M181" s="69">
        <v>1</v>
      </c>
      <c r="N181" s="69" t="s">
        <v>1127</v>
      </c>
      <c r="O181" s="69">
        <v>84</v>
      </c>
      <c r="Q181" s="1" t="s">
        <v>525</v>
      </c>
      <c r="R181" s="1" t="s">
        <v>1047</v>
      </c>
      <c r="S181" s="135" t="s">
        <v>1392</v>
      </c>
      <c r="T181" s="1" t="s">
        <v>374</v>
      </c>
      <c r="U181" s="1">
        <v>200</v>
      </c>
      <c r="V181" s="1" t="s">
        <v>448</v>
      </c>
      <c r="W181" s="135" t="str">
        <f t="shared" si="2"/>
        <v>MUTE</v>
      </c>
      <c r="X181" s="1">
        <v>186</v>
      </c>
      <c r="Y181" s="1" t="s">
        <v>1048</v>
      </c>
      <c r="Z181" s="1">
        <v>211</v>
      </c>
      <c r="AA181" s="1">
        <v>4</v>
      </c>
      <c r="AB181" s="1">
        <v>400</v>
      </c>
      <c r="AC181" s="1">
        <v>1</v>
      </c>
      <c r="AD181" s="1" t="s">
        <v>1127</v>
      </c>
      <c r="AE181" s="1">
        <v>84</v>
      </c>
    </row>
    <row r="182" spans="1:31">
      <c r="A182" s="69" t="s">
        <v>524</v>
      </c>
      <c r="B182" s="69" t="s">
        <v>1049</v>
      </c>
      <c r="C182" s="69" t="s">
        <v>1392</v>
      </c>
      <c r="D182" s="69" t="s">
        <v>514</v>
      </c>
      <c r="E182" s="69">
        <v>201</v>
      </c>
      <c r="F182" s="69" t="s">
        <v>450</v>
      </c>
      <c r="G182" s="134" t="s">
        <v>1572</v>
      </c>
      <c r="H182" s="69">
        <v>187</v>
      </c>
      <c r="I182" s="69" t="s">
        <v>946</v>
      </c>
      <c r="J182" s="69">
        <v>211</v>
      </c>
      <c r="K182" s="69">
        <v>4</v>
      </c>
      <c r="L182" s="69">
        <v>200</v>
      </c>
      <c r="M182" s="69">
        <v>1</v>
      </c>
      <c r="N182" s="69" t="s">
        <v>1127</v>
      </c>
      <c r="O182" s="69">
        <v>85</v>
      </c>
      <c r="Q182" s="1" t="s">
        <v>525</v>
      </c>
      <c r="R182" s="1" t="s">
        <v>1049</v>
      </c>
      <c r="S182" s="135" t="s">
        <v>1392</v>
      </c>
      <c r="T182" s="1" t="s">
        <v>449</v>
      </c>
      <c r="U182" s="1">
        <v>200</v>
      </c>
      <c r="V182" s="1" t="s">
        <v>450</v>
      </c>
      <c r="W182" s="135" t="str">
        <f t="shared" si="2"/>
        <v>PAINT</v>
      </c>
      <c r="X182" s="1">
        <v>187</v>
      </c>
      <c r="Y182" s="1" t="s">
        <v>946</v>
      </c>
      <c r="Z182" s="1">
        <v>211</v>
      </c>
      <c r="AA182" s="1">
        <v>4</v>
      </c>
      <c r="AB182" s="1">
        <v>200</v>
      </c>
      <c r="AC182" s="1">
        <v>1</v>
      </c>
      <c r="AD182" s="1" t="s">
        <v>1127</v>
      </c>
      <c r="AE182" s="1">
        <v>85</v>
      </c>
    </row>
    <row r="183" spans="1:31">
      <c r="A183" s="69" t="s">
        <v>524</v>
      </c>
      <c r="B183" s="69" t="s">
        <v>1050</v>
      </c>
      <c r="C183" s="69" t="s">
        <v>1392</v>
      </c>
      <c r="D183" s="69" t="s">
        <v>471</v>
      </c>
      <c r="E183" s="69">
        <v>201</v>
      </c>
      <c r="F183" s="69" t="s">
        <v>452</v>
      </c>
      <c r="G183" s="134" t="s">
        <v>1573</v>
      </c>
      <c r="H183" s="69">
        <v>188</v>
      </c>
      <c r="I183" s="69" t="s">
        <v>1051</v>
      </c>
      <c r="J183" s="69">
        <v>211</v>
      </c>
      <c r="K183" s="69">
        <v>4</v>
      </c>
      <c r="L183" s="69">
        <v>200</v>
      </c>
      <c r="M183" s="69">
        <v>1</v>
      </c>
      <c r="N183" s="69" t="s">
        <v>1127</v>
      </c>
      <c r="O183" s="69">
        <v>86</v>
      </c>
      <c r="Q183" s="1" t="s">
        <v>525</v>
      </c>
      <c r="R183" s="1" t="s">
        <v>1050</v>
      </c>
      <c r="S183" s="135" t="s">
        <v>1392</v>
      </c>
      <c r="T183" s="1" t="s">
        <v>451</v>
      </c>
      <c r="U183" s="1">
        <v>200</v>
      </c>
      <c r="V183" s="1" t="s">
        <v>452</v>
      </c>
      <c r="W183" s="135" t="str">
        <f t="shared" si="2"/>
        <v>PASS</v>
      </c>
      <c r="X183" s="1">
        <v>188</v>
      </c>
      <c r="Y183" s="1" t="s">
        <v>1051</v>
      </c>
      <c r="Z183" s="1">
        <v>211</v>
      </c>
      <c r="AA183" s="1">
        <v>4</v>
      </c>
      <c r="AB183" s="1">
        <v>200</v>
      </c>
      <c r="AC183" s="1">
        <v>1</v>
      </c>
      <c r="AD183" s="1" t="s">
        <v>1127</v>
      </c>
      <c r="AE183" s="1">
        <v>86</v>
      </c>
    </row>
    <row r="184" spans="1:31">
      <c r="A184" s="69" t="s">
        <v>524</v>
      </c>
      <c r="B184" s="69" t="s">
        <v>1052</v>
      </c>
      <c r="C184" s="69" t="s">
        <v>1392</v>
      </c>
      <c r="D184" s="69" t="s">
        <v>420</v>
      </c>
      <c r="E184" s="69">
        <v>201</v>
      </c>
      <c r="F184" s="69" t="s">
        <v>453</v>
      </c>
      <c r="G184" s="134" t="s">
        <v>1574</v>
      </c>
      <c r="H184" s="69">
        <v>189</v>
      </c>
      <c r="I184" s="69" t="s">
        <v>874</v>
      </c>
      <c r="J184" s="69">
        <v>211</v>
      </c>
      <c r="K184" s="69">
        <v>4</v>
      </c>
      <c r="L184" s="69">
        <v>500</v>
      </c>
      <c r="M184" s="69">
        <v>1</v>
      </c>
      <c r="N184" s="69" t="s">
        <v>1127</v>
      </c>
      <c r="O184" s="69">
        <v>87</v>
      </c>
      <c r="Q184" s="1" t="s">
        <v>525</v>
      </c>
      <c r="R184" s="1" t="s">
        <v>1052</v>
      </c>
      <c r="S184" s="135" t="s">
        <v>1392</v>
      </c>
      <c r="T184" s="1" t="s">
        <v>380</v>
      </c>
      <c r="U184" s="1">
        <v>200</v>
      </c>
      <c r="V184" s="1" t="s">
        <v>453</v>
      </c>
      <c r="W184" s="135" t="str">
        <f t="shared" si="2"/>
        <v>RAIN</v>
      </c>
      <c r="X184" s="1">
        <v>189</v>
      </c>
      <c r="Y184" s="1" t="s">
        <v>874</v>
      </c>
      <c r="Z184" s="1">
        <v>211</v>
      </c>
      <c r="AA184" s="1">
        <v>4</v>
      </c>
      <c r="AB184" s="1">
        <v>500</v>
      </c>
      <c r="AC184" s="1">
        <v>1</v>
      </c>
      <c r="AD184" s="1" t="s">
        <v>1127</v>
      </c>
      <c r="AE184" s="1">
        <v>87</v>
      </c>
    </row>
    <row r="185" spans="1:31">
      <c r="A185" s="69" t="s">
        <v>524</v>
      </c>
      <c r="B185" s="69" t="s">
        <v>1053</v>
      </c>
      <c r="C185" s="69" t="s">
        <v>1392</v>
      </c>
      <c r="D185" s="69" t="s">
        <v>516</v>
      </c>
      <c r="E185" s="69">
        <v>201</v>
      </c>
      <c r="F185" s="69" t="s">
        <v>456</v>
      </c>
      <c r="G185" s="134" t="s">
        <v>1575</v>
      </c>
      <c r="H185" s="69">
        <v>190</v>
      </c>
      <c r="I185" s="69" t="s">
        <v>1054</v>
      </c>
      <c r="J185" s="69">
        <v>211</v>
      </c>
      <c r="K185" s="69">
        <v>4</v>
      </c>
      <c r="L185" s="69">
        <v>500</v>
      </c>
      <c r="M185" s="69">
        <v>1</v>
      </c>
      <c r="N185" s="69" t="s">
        <v>1127</v>
      </c>
      <c r="O185" s="69">
        <v>88</v>
      </c>
      <c r="Q185" s="1" t="s">
        <v>525</v>
      </c>
      <c r="R185" s="1" t="s">
        <v>1053</v>
      </c>
      <c r="S185" s="135" t="s">
        <v>1392</v>
      </c>
      <c r="T185" s="1" t="s">
        <v>455</v>
      </c>
      <c r="U185" s="1">
        <v>200</v>
      </c>
      <c r="V185" s="1" t="s">
        <v>456</v>
      </c>
      <c r="W185" s="135" t="str">
        <f t="shared" si="2"/>
        <v>RISK</v>
      </c>
      <c r="X185" s="1">
        <v>190</v>
      </c>
      <c r="Y185" s="1" t="s">
        <v>1054</v>
      </c>
      <c r="Z185" s="1">
        <v>211</v>
      </c>
      <c r="AA185" s="1">
        <v>4</v>
      </c>
      <c r="AB185" s="1">
        <v>500</v>
      </c>
      <c r="AC185" s="1">
        <v>1</v>
      </c>
      <c r="AD185" s="1" t="s">
        <v>1127</v>
      </c>
      <c r="AE185" s="1">
        <v>88</v>
      </c>
    </row>
    <row r="186" spans="1:31">
      <c r="A186" s="69" t="s">
        <v>524</v>
      </c>
      <c r="B186" s="69" t="s">
        <v>1055</v>
      </c>
      <c r="C186" s="69" t="s">
        <v>1392</v>
      </c>
      <c r="D186" s="69" t="s">
        <v>399</v>
      </c>
      <c r="E186" s="69">
        <v>201</v>
      </c>
      <c r="F186" s="69" t="s">
        <v>457</v>
      </c>
      <c r="G186" s="134" t="s">
        <v>1576</v>
      </c>
      <c r="H186" s="69">
        <v>191</v>
      </c>
      <c r="I186" s="69" t="s">
        <v>1056</v>
      </c>
      <c r="J186" s="69">
        <v>212</v>
      </c>
      <c r="K186" s="69">
        <v>4</v>
      </c>
      <c r="L186" s="69">
        <v>400</v>
      </c>
      <c r="M186" s="69">
        <v>1</v>
      </c>
      <c r="N186" s="69" t="s">
        <v>1127</v>
      </c>
      <c r="O186" s="69">
        <v>89</v>
      </c>
      <c r="Q186" s="1" t="s">
        <v>525</v>
      </c>
      <c r="R186" s="1" t="s">
        <v>1055</v>
      </c>
      <c r="S186" s="135" t="s">
        <v>1392</v>
      </c>
      <c r="T186" s="1" t="s">
        <v>510</v>
      </c>
      <c r="U186" s="1">
        <v>200</v>
      </c>
      <c r="V186" s="1" t="s">
        <v>457</v>
      </c>
      <c r="W186" s="135" t="str">
        <f t="shared" si="2"/>
        <v>ROW</v>
      </c>
      <c r="X186" s="1">
        <v>191</v>
      </c>
      <c r="Y186" s="1" t="s">
        <v>1056</v>
      </c>
      <c r="Z186" s="1">
        <v>212</v>
      </c>
      <c r="AA186" s="1">
        <v>4</v>
      </c>
      <c r="AB186" s="1">
        <v>400</v>
      </c>
      <c r="AC186" s="1">
        <v>1</v>
      </c>
      <c r="AD186" s="1" t="s">
        <v>1127</v>
      </c>
      <c r="AE186" s="1">
        <v>89</v>
      </c>
    </row>
    <row r="187" spans="1:31">
      <c r="A187" s="69" t="s">
        <v>524</v>
      </c>
      <c r="B187" s="69" t="s">
        <v>1057</v>
      </c>
      <c r="C187" s="69" t="s">
        <v>1392</v>
      </c>
      <c r="D187" s="69" t="s">
        <v>518</v>
      </c>
      <c r="E187" s="69">
        <v>201</v>
      </c>
      <c r="F187" s="69" t="s">
        <v>459</v>
      </c>
      <c r="G187" s="134" t="s">
        <v>1577</v>
      </c>
      <c r="H187" s="69">
        <v>192</v>
      </c>
      <c r="I187" s="69" t="s">
        <v>1058</v>
      </c>
      <c r="J187" s="69">
        <v>212</v>
      </c>
      <c r="K187" s="69">
        <v>4</v>
      </c>
      <c r="L187" s="69">
        <v>500</v>
      </c>
      <c r="M187" s="69">
        <v>1</v>
      </c>
      <c r="N187" s="69" t="s">
        <v>1127</v>
      </c>
      <c r="O187" s="69">
        <v>90</v>
      </c>
      <c r="Q187" s="1" t="s">
        <v>525</v>
      </c>
      <c r="R187" s="1" t="s">
        <v>1057</v>
      </c>
      <c r="S187" s="135" t="s">
        <v>1392</v>
      </c>
      <c r="T187" s="1" t="s">
        <v>516</v>
      </c>
      <c r="U187" s="1">
        <v>200</v>
      </c>
      <c r="V187" s="1" t="s">
        <v>459</v>
      </c>
      <c r="W187" s="135" t="str">
        <f t="shared" si="2"/>
        <v>SAIL</v>
      </c>
      <c r="X187" s="1">
        <v>192</v>
      </c>
      <c r="Y187" s="1" t="s">
        <v>1058</v>
      </c>
      <c r="Z187" s="1">
        <v>212</v>
      </c>
      <c r="AA187" s="1">
        <v>4</v>
      </c>
      <c r="AB187" s="1">
        <v>500</v>
      </c>
      <c r="AC187" s="1">
        <v>1</v>
      </c>
      <c r="AD187" s="1" t="s">
        <v>1127</v>
      </c>
      <c r="AE187" s="1">
        <v>90</v>
      </c>
    </row>
    <row r="188" spans="1:31">
      <c r="A188" s="69" t="s">
        <v>524</v>
      </c>
      <c r="B188" s="69" t="s">
        <v>1059</v>
      </c>
      <c r="C188" s="69" t="s">
        <v>1392</v>
      </c>
      <c r="D188" s="69" t="s">
        <v>405</v>
      </c>
      <c r="E188" s="69">
        <v>201</v>
      </c>
      <c r="F188" s="69" t="s">
        <v>461</v>
      </c>
      <c r="G188" s="134" t="s">
        <v>1578</v>
      </c>
      <c r="H188" s="69">
        <v>193</v>
      </c>
      <c r="I188" s="69" t="s">
        <v>1060</v>
      </c>
      <c r="J188" s="69">
        <v>212</v>
      </c>
      <c r="K188" s="69">
        <v>4</v>
      </c>
      <c r="L188" s="69">
        <v>500</v>
      </c>
      <c r="M188" s="69">
        <v>1</v>
      </c>
      <c r="N188" s="69" t="s">
        <v>1127</v>
      </c>
      <c r="O188" s="69">
        <v>91</v>
      </c>
      <c r="Q188" s="1" t="s">
        <v>525</v>
      </c>
      <c r="R188" s="1" t="s">
        <v>1059</v>
      </c>
      <c r="S188" s="135" t="s">
        <v>1392</v>
      </c>
      <c r="T188" s="1" t="s">
        <v>515</v>
      </c>
      <c r="U188" s="1">
        <v>200</v>
      </c>
      <c r="V188" s="1" t="s">
        <v>461</v>
      </c>
      <c r="W188" s="135" t="str">
        <f t="shared" si="2"/>
        <v>SING</v>
      </c>
      <c r="X188" s="1">
        <v>193</v>
      </c>
      <c r="Y188" s="1" t="s">
        <v>1060</v>
      </c>
      <c r="Z188" s="1">
        <v>212</v>
      </c>
      <c r="AA188" s="1">
        <v>4</v>
      </c>
      <c r="AB188" s="1">
        <v>500</v>
      </c>
      <c r="AC188" s="1">
        <v>1</v>
      </c>
      <c r="AD188" s="1" t="s">
        <v>1127</v>
      </c>
      <c r="AE188" s="1">
        <v>91</v>
      </c>
    </row>
    <row r="189" spans="1:31">
      <c r="A189" s="69" t="s">
        <v>524</v>
      </c>
      <c r="B189" s="69" t="s">
        <v>1061</v>
      </c>
      <c r="C189" s="69" t="s">
        <v>1392</v>
      </c>
      <c r="D189" s="69" t="s">
        <v>515</v>
      </c>
      <c r="E189" s="69">
        <v>201</v>
      </c>
      <c r="F189" s="69" t="s">
        <v>463</v>
      </c>
      <c r="G189" s="134" t="s">
        <v>1579</v>
      </c>
      <c r="H189" s="69">
        <v>194</v>
      </c>
      <c r="I189" s="69" t="s">
        <v>1044</v>
      </c>
      <c r="J189" s="69">
        <v>212</v>
      </c>
      <c r="K189" s="69">
        <v>4</v>
      </c>
      <c r="L189" s="69">
        <v>500</v>
      </c>
      <c r="M189" s="69">
        <v>1</v>
      </c>
      <c r="N189" s="69" t="s">
        <v>1127</v>
      </c>
      <c r="O189" s="69">
        <v>92</v>
      </c>
      <c r="Q189" s="1" t="s">
        <v>525</v>
      </c>
      <c r="R189" s="1" t="s">
        <v>1061</v>
      </c>
      <c r="S189" s="135" t="s">
        <v>1392</v>
      </c>
      <c r="T189" s="1" t="s">
        <v>420</v>
      </c>
      <c r="U189" s="1">
        <v>200</v>
      </c>
      <c r="V189" s="1" t="s">
        <v>463</v>
      </c>
      <c r="W189" s="135" t="str">
        <f t="shared" si="2"/>
        <v>TALK</v>
      </c>
      <c r="X189" s="1">
        <v>194</v>
      </c>
      <c r="Y189" s="1" t="s">
        <v>1044</v>
      </c>
      <c r="Z189" s="1">
        <v>212</v>
      </c>
      <c r="AA189" s="1">
        <v>4</v>
      </c>
      <c r="AB189" s="1">
        <v>500</v>
      </c>
      <c r="AC189" s="1">
        <v>1</v>
      </c>
      <c r="AD189" s="1" t="s">
        <v>1127</v>
      </c>
      <c r="AE189" s="1">
        <v>92</v>
      </c>
    </row>
    <row r="190" spans="1:31">
      <c r="A190" s="69" t="s">
        <v>524</v>
      </c>
      <c r="B190" s="69" t="s">
        <v>1062</v>
      </c>
      <c r="C190" s="69" t="s">
        <v>1392</v>
      </c>
      <c r="D190" s="69" t="s">
        <v>411</v>
      </c>
      <c r="E190" s="69">
        <v>201</v>
      </c>
      <c r="F190" s="69" t="s">
        <v>465</v>
      </c>
      <c r="G190" s="134" t="s">
        <v>1580</v>
      </c>
      <c r="H190" s="69">
        <v>195</v>
      </c>
      <c r="I190" s="69" t="s">
        <v>1063</v>
      </c>
      <c r="J190" s="69">
        <v>212</v>
      </c>
      <c r="K190" s="69">
        <v>4</v>
      </c>
      <c r="L190" s="69">
        <v>500</v>
      </c>
      <c r="M190" s="69">
        <v>1</v>
      </c>
      <c r="N190" s="69" t="s">
        <v>1127</v>
      </c>
      <c r="O190" s="69">
        <v>93</v>
      </c>
      <c r="Q190" s="1" t="s">
        <v>525</v>
      </c>
      <c r="R190" s="1" t="s">
        <v>1062</v>
      </c>
      <c r="S190" s="135" t="s">
        <v>1392</v>
      </c>
      <c r="T190" s="1" t="s">
        <v>377</v>
      </c>
      <c r="U190" s="1">
        <v>200</v>
      </c>
      <c r="V190" s="1" t="s">
        <v>465</v>
      </c>
      <c r="W190" s="135" t="str">
        <f t="shared" si="2"/>
        <v>VEND</v>
      </c>
      <c r="X190" s="1">
        <v>195</v>
      </c>
      <c r="Y190" s="1" t="s">
        <v>1063</v>
      </c>
      <c r="Z190" s="1">
        <v>212</v>
      </c>
      <c r="AA190" s="1">
        <v>4</v>
      </c>
      <c r="AB190" s="1">
        <v>500</v>
      </c>
      <c r="AC190" s="1">
        <v>1</v>
      </c>
      <c r="AD190" s="1" t="s">
        <v>1127</v>
      </c>
      <c r="AE190" s="1">
        <v>93</v>
      </c>
    </row>
    <row r="191" spans="1:31">
      <c r="A191" s="69" t="s">
        <v>524</v>
      </c>
      <c r="B191" s="69" t="s">
        <v>1064</v>
      </c>
      <c r="C191" s="69" t="s">
        <v>1392</v>
      </c>
      <c r="D191" s="69" t="s">
        <v>414</v>
      </c>
      <c r="E191" s="69">
        <v>201</v>
      </c>
      <c r="F191" s="69" t="s">
        <v>467</v>
      </c>
      <c r="G191" s="134" t="s">
        <v>1581</v>
      </c>
      <c r="H191" s="69">
        <v>196</v>
      </c>
      <c r="I191" s="69" t="s">
        <v>1040</v>
      </c>
      <c r="J191" s="69">
        <v>212</v>
      </c>
      <c r="K191" s="69">
        <v>4</v>
      </c>
      <c r="L191" s="69">
        <v>200</v>
      </c>
      <c r="M191" s="69">
        <v>1</v>
      </c>
      <c r="N191" s="69" t="s">
        <v>1127</v>
      </c>
      <c r="O191" s="69">
        <v>94</v>
      </c>
      <c r="Q191" s="1" t="s">
        <v>525</v>
      </c>
      <c r="R191" s="1" t="s">
        <v>1064</v>
      </c>
      <c r="S191" s="135" t="s">
        <v>1392</v>
      </c>
      <c r="T191" s="1" t="s">
        <v>389</v>
      </c>
      <c r="U191" s="1">
        <v>200</v>
      </c>
      <c r="V191" s="1" t="s">
        <v>467</v>
      </c>
      <c r="W191" s="135" t="str">
        <f t="shared" si="2"/>
        <v>VIEW</v>
      </c>
      <c r="X191" s="1">
        <v>196</v>
      </c>
      <c r="Y191" s="1" t="s">
        <v>1040</v>
      </c>
      <c r="Z191" s="1">
        <v>212</v>
      </c>
      <c r="AA191" s="1">
        <v>4</v>
      </c>
      <c r="AB191" s="1">
        <v>200</v>
      </c>
      <c r="AC191" s="1">
        <v>1</v>
      </c>
      <c r="AD191" s="1" t="s">
        <v>1127</v>
      </c>
      <c r="AE191" s="1">
        <v>94</v>
      </c>
    </row>
    <row r="192" spans="1:31">
      <c r="A192" s="69" t="s">
        <v>524</v>
      </c>
      <c r="B192" s="69" t="s">
        <v>1065</v>
      </c>
      <c r="C192" s="69" t="s">
        <v>1392</v>
      </c>
      <c r="D192" s="69" t="s">
        <v>451</v>
      </c>
      <c r="E192" s="69">
        <v>201</v>
      </c>
      <c r="F192" s="69" t="s">
        <v>469</v>
      </c>
      <c r="G192" s="134" t="s">
        <v>1582</v>
      </c>
      <c r="H192" s="69">
        <v>197</v>
      </c>
      <c r="I192" s="69" t="s">
        <v>1035</v>
      </c>
      <c r="J192" s="69">
        <v>212</v>
      </c>
      <c r="K192" s="69">
        <v>4</v>
      </c>
      <c r="L192" s="69">
        <v>300</v>
      </c>
      <c r="M192" s="69">
        <v>1</v>
      </c>
      <c r="N192" s="69" t="s">
        <v>1127</v>
      </c>
      <c r="O192" s="69">
        <v>95</v>
      </c>
      <c r="Q192" s="1" t="s">
        <v>525</v>
      </c>
      <c r="R192" s="1" t="s">
        <v>1065</v>
      </c>
      <c r="S192" s="135" t="s">
        <v>1392</v>
      </c>
      <c r="T192" s="1" t="s">
        <v>385</v>
      </c>
      <c r="U192" s="1">
        <v>200</v>
      </c>
      <c r="V192" s="1" t="s">
        <v>469</v>
      </c>
      <c r="W192" s="135" t="str">
        <f t="shared" si="2"/>
        <v>WALK</v>
      </c>
      <c r="X192" s="1">
        <v>197</v>
      </c>
      <c r="Y192" s="1" t="s">
        <v>1035</v>
      </c>
      <c r="Z192" s="1">
        <v>212</v>
      </c>
      <c r="AA192" s="1">
        <v>4</v>
      </c>
      <c r="AB192" s="1">
        <v>300</v>
      </c>
      <c r="AC192" s="1">
        <v>1</v>
      </c>
      <c r="AD192" s="1" t="s">
        <v>1127</v>
      </c>
      <c r="AE192" s="1">
        <v>95</v>
      </c>
    </row>
    <row r="193" spans="1:31">
      <c r="A193" s="69" t="s">
        <v>524</v>
      </c>
      <c r="B193" s="69" t="s">
        <v>1066</v>
      </c>
      <c r="C193" s="69" t="s">
        <v>1392</v>
      </c>
      <c r="D193" s="69" t="s">
        <v>389</v>
      </c>
      <c r="E193" s="69">
        <v>201</v>
      </c>
      <c r="F193" s="69" t="s">
        <v>472</v>
      </c>
      <c r="G193" s="134" t="s">
        <v>1583</v>
      </c>
      <c r="H193" s="69">
        <v>198</v>
      </c>
      <c r="I193" s="69" t="s">
        <v>991</v>
      </c>
      <c r="J193" s="69">
        <v>212</v>
      </c>
      <c r="K193" s="69">
        <v>4</v>
      </c>
      <c r="L193" s="69">
        <v>500</v>
      </c>
      <c r="M193" s="69">
        <v>1</v>
      </c>
      <c r="N193" s="69" t="s">
        <v>1127</v>
      </c>
      <c r="O193" s="69">
        <v>96</v>
      </c>
      <c r="Q193" s="1" t="s">
        <v>525</v>
      </c>
      <c r="R193" s="1" t="s">
        <v>1066</v>
      </c>
      <c r="S193" s="135" t="s">
        <v>1392</v>
      </c>
      <c r="T193" s="1" t="s">
        <v>471</v>
      </c>
      <c r="U193" s="1">
        <v>200</v>
      </c>
      <c r="V193" s="1" t="s">
        <v>472</v>
      </c>
      <c r="W193" s="135" t="str">
        <f t="shared" si="2"/>
        <v>WATT</v>
      </c>
      <c r="X193" s="1">
        <v>198</v>
      </c>
      <c r="Y193" s="1" t="s">
        <v>991</v>
      </c>
      <c r="Z193" s="1">
        <v>212</v>
      </c>
      <c r="AA193" s="1">
        <v>4</v>
      </c>
      <c r="AB193" s="1">
        <v>500</v>
      </c>
      <c r="AC193" s="1">
        <v>1</v>
      </c>
      <c r="AD193" s="1" t="s">
        <v>1127</v>
      </c>
      <c r="AE193" s="1">
        <v>96</v>
      </c>
    </row>
    <row r="194" spans="1:31">
      <c r="A194" s="2" t="s">
        <v>524</v>
      </c>
      <c r="B194" s="2" t="s">
        <v>778</v>
      </c>
      <c r="C194" s="2" t="s">
        <v>1389</v>
      </c>
      <c r="D194" s="2" t="s">
        <v>3</v>
      </c>
      <c r="E194" s="2">
        <v>200</v>
      </c>
      <c r="F194" s="134" t="s">
        <v>4</v>
      </c>
      <c r="G194" s="134" t="s">
        <v>1393</v>
      </c>
      <c r="H194" s="2">
        <v>1</v>
      </c>
      <c r="I194" s="2" t="s">
        <v>1073</v>
      </c>
      <c r="J194" s="2">
        <v>211</v>
      </c>
      <c r="K194" s="2">
        <v>4</v>
      </c>
      <c r="L194" s="2">
        <v>300</v>
      </c>
      <c r="M194" s="2">
        <v>2</v>
      </c>
      <c r="N194" s="2" t="s">
        <v>1126</v>
      </c>
      <c r="O194" s="2">
        <v>1</v>
      </c>
      <c r="Q194" s="68" t="s">
        <v>525</v>
      </c>
      <c r="R194" s="68" t="s">
        <v>778</v>
      </c>
      <c r="S194" s="68" t="s">
        <v>1389</v>
      </c>
      <c r="T194" s="68" t="s">
        <v>482</v>
      </c>
      <c r="U194" s="68">
        <v>201</v>
      </c>
      <c r="V194" s="68" t="s">
        <v>4</v>
      </c>
      <c r="W194" s="68" t="str">
        <f t="shared" si="2"/>
        <v>ARCH</v>
      </c>
      <c r="X194" s="68">
        <v>1</v>
      </c>
      <c r="Y194" s="68" t="s">
        <v>1073</v>
      </c>
      <c r="Z194" s="68">
        <v>211</v>
      </c>
      <c r="AA194" s="68">
        <v>4</v>
      </c>
      <c r="AB194" s="68">
        <v>300</v>
      </c>
      <c r="AC194" s="68">
        <v>2</v>
      </c>
      <c r="AD194" s="68" t="s">
        <v>1126</v>
      </c>
      <c r="AE194" s="68">
        <v>1</v>
      </c>
    </row>
    <row r="195" spans="1:31">
      <c r="A195" s="2" t="s">
        <v>524</v>
      </c>
      <c r="B195" s="2" t="s">
        <v>779</v>
      </c>
      <c r="C195" s="2" t="s">
        <v>1389</v>
      </c>
      <c r="D195" s="2" t="s">
        <v>6</v>
      </c>
      <c r="E195" s="2">
        <v>200</v>
      </c>
      <c r="F195" s="134" t="s">
        <v>7</v>
      </c>
      <c r="G195" s="134" t="s">
        <v>1394</v>
      </c>
      <c r="H195" s="2">
        <v>2</v>
      </c>
      <c r="I195" s="2" t="s">
        <v>870</v>
      </c>
      <c r="J195" s="2">
        <v>211</v>
      </c>
      <c r="K195" s="2">
        <v>4</v>
      </c>
      <c r="L195" s="2">
        <v>200</v>
      </c>
      <c r="M195" s="2">
        <v>2</v>
      </c>
      <c r="N195" s="2" t="s">
        <v>1126</v>
      </c>
      <c r="O195" s="2">
        <v>2</v>
      </c>
      <c r="Q195" s="68" t="s">
        <v>525</v>
      </c>
      <c r="R195" s="68" t="s">
        <v>779</v>
      </c>
      <c r="S195" s="68" t="s">
        <v>1389</v>
      </c>
      <c r="T195" s="68" t="s">
        <v>474</v>
      </c>
      <c r="U195" s="68">
        <v>201</v>
      </c>
      <c r="V195" s="68" t="s">
        <v>7</v>
      </c>
      <c r="W195" s="68" t="str">
        <f t="shared" ref="W195:W258" si="3">UPPER(V195)</f>
        <v>BRAND</v>
      </c>
      <c r="X195" s="68">
        <v>2</v>
      </c>
      <c r="Y195" s="68" t="s">
        <v>870</v>
      </c>
      <c r="Z195" s="68">
        <v>211</v>
      </c>
      <c r="AA195" s="68">
        <v>4</v>
      </c>
      <c r="AB195" s="68">
        <v>200</v>
      </c>
      <c r="AC195" s="68">
        <v>2</v>
      </c>
      <c r="AD195" s="68" t="s">
        <v>1126</v>
      </c>
      <c r="AE195" s="68">
        <v>2</v>
      </c>
    </row>
    <row r="196" spans="1:31">
      <c r="A196" s="2" t="s">
        <v>524</v>
      </c>
      <c r="B196" s="2" t="s">
        <v>781</v>
      </c>
      <c r="C196" s="2" t="s">
        <v>1389</v>
      </c>
      <c r="D196" s="2" t="s">
        <v>9</v>
      </c>
      <c r="E196" s="2">
        <v>200</v>
      </c>
      <c r="F196" s="134" t="s">
        <v>10</v>
      </c>
      <c r="G196" s="134" t="s">
        <v>1395</v>
      </c>
      <c r="H196" s="2">
        <v>3</v>
      </c>
      <c r="I196" s="2" t="s">
        <v>1074</v>
      </c>
      <c r="J196" s="2">
        <v>211</v>
      </c>
      <c r="K196" s="2">
        <v>4</v>
      </c>
      <c r="L196" s="2">
        <v>500</v>
      </c>
      <c r="M196" s="2">
        <v>2</v>
      </c>
      <c r="N196" s="2" t="s">
        <v>1126</v>
      </c>
      <c r="O196" s="2">
        <v>3</v>
      </c>
      <c r="Q196" s="68" t="s">
        <v>525</v>
      </c>
      <c r="R196" s="68" t="s">
        <v>781</v>
      </c>
      <c r="S196" s="68" t="s">
        <v>1389</v>
      </c>
      <c r="T196" s="68" t="s">
        <v>3</v>
      </c>
      <c r="U196" s="68">
        <v>201</v>
      </c>
      <c r="V196" s="68" t="s">
        <v>10</v>
      </c>
      <c r="W196" s="68" t="str">
        <f t="shared" si="3"/>
        <v>CORN</v>
      </c>
      <c r="X196" s="68">
        <v>3</v>
      </c>
      <c r="Y196" s="68" t="s">
        <v>1074</v>
      </c>
      <c r="Z196" s="68">
        <v>211</v>
      </c>
      <c r="AA196" s="68">
        <v>4</v>
      </c>
      <c r="AB196" s="68">
        <v>500</v>
      </c>
      <c r="AC196" s="68">
        <v>2</v>
      </c>
      <c r="AD196" s="68" t="s">
        <v>1126</v>
      </c>
      <c r="AE196" s="68">
        <v>3</v>
      </c>
    </row>
    <row r="197" spans="1:31">
      <c r="A197" s="2" t="s">
        <v>524</v>
      </c>
      <c r="B197" s="2" t="s">
        <v>783</v>
      </c>
      <c r="C197" s="2" t="s">
        <v>1389</v>
      </c>
      <c r="D197" s="2" t="s">
        <v>474</v>
      </c>
      <c r="E197" s="2">
        <v>200</v>
      </c>
      <c r="F197" s="134" t="s">
        <v>13</v>
      </c>
      <c r="G197" s="134" t="s">
        <v>1396</v>
      </c>
      <c r="H197" s="2">
        <v>4</v>
      </c>
      <c r="I197" s="2" t="s">
        <v>951</v>
      </c>
      <c r="J197" s="2">
        <v>211</v>
      </c>
      <c r="K197" s="2">
        <v>4</v>
      </c>
      <c r="L197" s="2">
        <v>400</v>
      </c>
      <c r="M197" s="2">
        <v>2</v>
      </c>
      <c r="N197" s="2" t="s">
        <v>1126</v>
      </c>
      <c r="O197" s="2">
        <v>4</v>
      </c>
      <c r="Q197" s="68" t="s">
        <v>525</v>
      </c>
      <c r="R197" s="68" t="s">
        <v>783</v>
      </c>
      <c r="S197" s="68" t="s">
        <v>1389</v>
      </c>
      <c r="T197" s="68" t="s">
        <v>75</v>
      </c>
      <c r="U197" s="68">
        <v>201</v>
      </c>
      <c r="V197" s="68" t="s">
        <v>13</v>
      </c>
      <c r="W197" s="68" t="str">
        <f t="shared" si="3"/>
        <v>DORM</v>
      </c>
      <c r="X197" s="68">
        <v>4</v>
      </c>
      <c r="Y197" s="68" t="s">
        <v>951</v>
      </c>
      <c r="Z197" s="68">
        <v>211</v>
      </c>
      <c r="AA197" s="68">
        <v>4</v>
      </c>
      <c r="AB197" s="68">
        <v>400</v>
      </c>
      <c r="AC197" s="68">
        <v>2</v>
      </c>
      <c r="AD197" s="68" t="s">
        <v>1126</v>
      </c>
      <c r="AE197" s="68">
        <v>4</v>
      </c>
    </row>
    <row r="198" spans="1:31">
      <c r="A198" s="2" t="s">
        <v>524</v>
      </c>
      <c r="B198" s="2" t="s">
        <v>785</v>
      </c>
      <c r="C198" s="2" t="s">
        <v>1389</v>
      </c>
      <c r="D198" s="2" t="s">
        <v>475</v>
      </c>
      <c r="E198" s="2">
        <v>200</v>
      </c>
      <c r="F198" s="134" t="s">
        <v>16</v>
      </c>
      <c r="G198" s="134" t="s">
        <v>1397</v>
      </c>
      <c r="H198" s="2">
        <v>5</v>
      </c>
      <c r="I198" s="2" t="s">
        <v>1028</v>
      </c>
      <c r="J198" s="2">
        <v>211</v>
      </c>
      <c r="K198" s="2">
        <v>4</v>
      </c>
      <c r="L198" s="2">
        <v>300</v>
      </c>
      <c r="M198" s="2">
        <v>2</v>
      </c>
      <c r="N198" s="2" t="s">
        <v>1126</v>
      </c>
      <c r="O198" s="2">
        <v>5</v>
      </c>
      <c r="Q198" s="68" t="s">
        <v>525</v>
      </c>
      <c r="R198" s="68" t="s">
        <v>785</v>
      </c>
      <c r="S198" s="68" t="s">
        <v>1389</v>
      </c>
      <c r="T198" s="68" t="s">
        <v>47</v>
      </c>
      <c r="U198" s="68">
        <v>201</v>
      </c>
      <c r="V198" s="68" t="s">
        <v>16</v>
      </c>
      <c r="W198" s="68" t="str">
        <f t="shared" si="3"/>
        <v>EAST</v>
      </c>
      <c r="X198" s="68">
        <v>5</v>
      </c>
      <c r="Y198" s="68" t="s">
        <v>1028</v>
      </c>
      <c r="Z198" s="68">
        <v>211</v>
      </c>
      <c r="AA198" s="68">
        <v>4</v>
      </c>
      <c r="AB198" s="68">
        <v>300</v>
      </c>
      <c r="AC198" s="68">
        <v>2</v>
      </c>
      <c r="AD198" s="68" t="s">
        <v>1126</v>
      </c>
      <c r="AE198" s="68">
        <v>5</v>
      </c>
    </row>
    <row r="199" spans="1:31">
      <c r="A199" s="2" t="s">
        <v>524</v>
      </c>
      <c r="B199" s="2" t="s">
        <v>786</v>
      </c>
      <c r="C199" s="2" t="s">
        <v>1389</v>
      </c>
      <c r="D199" s="2" t="s">
        <v>18</v>
      </c>
      <c r="E199" s="2">
        <v>200</v>
      </c>
      <c r="F199" s="134" t="s">
        <v>19</v>
      </c>
      <c r="G199" s="134" t="s">
        <v>1398</v>
      </c>
      <c r="H199" s="2">
        <v>6</v>
      </c>
      <c r="I199" s="2" t="s">
        <v>1075</v>
      </c>
      <c r="J199" s="2">
        <v>211</v>
      </c>
      <c r="K199" s="2">
        <v>4</v>
      </c>
      <c r="L199" s="2">
        <v>500</v>
      </c>
      <c r="M199" s="2">
        <v>2</v>
      </c>
      <c r="N199" s="2" t="s">
        <v>1126</v>
      </c>
      <c r="O199" s="2">
        <v>6</v>
      </c>
      <c r="Q199" s="68" t="s">
        <v>525</v>
      </c>
      <c r="R199" s="68" t="s">
        <v>786</v>
      </c>
      <c r="S199" s="68" t="s">
        <v>1389</v>
      </c>
      <c r="T199" s="68" t="s">
        <v>9</v>
      </c>
      <c r="U199" s="68">
        <v>201</v>
      </c>
      <c r="V199" s="68" t="s">
        <v>19</v>
      </c>
      <c r="W199" s="68" t="str">
        <f t="shared" si="3"/>
        <v>FAIR</v>
      </c>
      <c r="X199" s="68">
        <v>6</v>
      </c>
      <c r="Y199" s="68" t="s">
        <v>1075</v>
      </c>
      <c r="Z199" s="68">
        <v>211</v>
      </c>
      <c r="AA199" s="68">
        <v>4</v>
      </c>
      <c r="AB199" s="68">
        <v>500</v>
      </c>
      <c r="AC199" s="68">
        <v>2</v>
      </c>
      <c r="AD199" s="68" t="s">
        <v>1126</v>
      </c>
      <c r="AE199" s="68">
        <v>6</v>
      </c>
    </row>
    <row r="200" spans="1:31">
      <c r="A200" s="2" t="s">
        <v>524</v>
      </c>
      <c r="B200" s="2" t="s">
        <v>788</v>
      </c>
      <c r="C200" s="2" t="s">
        <v>1389</v>
      </c>
      <c r="D200" s="2" t="s">
        <v>21</v>
      </c>
      <c r="E200" s="2">
        <v>200</v>
      </c>
      <c r="F200" s="134" t="s">
        <v>22</v>
      </c>
      <c r="G200" s="134" t="s">
        <v>1399</v>
      </c>
      <c r="H200" s="2">
        <v>7</v>
      </c>
      <c r="I200" s="2" t="s">
        <v>968</v>
      </c>
      <c r="J200" s="2">
        <v>211</v>
      </c>
      <c r="K200" s="2">
        <v>4</v>
      </c>
      <c r="L200" s="2">
        <v>100</v>
      </c>
      <c r="M200" s="2">
        <v>2</v>
      </c>
      <c r="N200" s="2" t="s">
        <v>1126</v>
      </c>
      <c r="O200" s="2">
        <v>7</v>
      </c>
      <c r="Q200" s="68" t="s">
        <v>525</v>
      </c>
      <c r="R200" s="68" t="s">
        <v>788</v>
      </c>
      <c r="S200" s="68" t="s">
        <v>1389</v>
      </c>
      <c r="T200" s="68" t="s">
        <v>83</v>
      </c>
      <c r="U200" s="68">
        <v>201</v>
      </c>
      <c r="V200" s="68" t="s">
        <v>22</v>
      </c>
      <c r="W200" s="68" t="str">
        <f t="shared" si="3"/>
        <v>FIG</v>
      </c>
      <c r="X200" s="68">
        <v>7</v>
      </c>
      <c r="Y200" s="68" t="s">
        <v>968</v>
      </c>
      <c r="Z200" s="68">
        <v>211</v>
      </c>
      <c r="AA200" s="68">
        <v>4</v>
      </c>
      <c r="AB200" s="68">
        <v>100</v>
      </c>
      <c r="AC200" s="68">
        <v>2</v>
      </c>
      <c r="AD200" s="68" t="s">
        <v>1126</v>
      </c>
      <c r="AE200" s="68">
        <v>7</v>
      </c>
    </row>
    <row r="201" spans="1:31">
      <c r="A201" s="2" t="s">
        <v>524</v>
      </c>
      <c r="B201" s="2" t="s">
        <v>789</v>
      </c>
      <c r="C201" s="2" t="s">
        <v>1389</v>
      </c>
      <c r="D201" s="2" t="s">
        <v>24</v>
      </c>
      <c r="E201" s="2">
        <v>200</v>
      </c>
      <c r="F201" s="134" t="s">
        <v>25</v>
      </c>
      <c r="G201" s="134" t="s">
        <v>1400</v>
      </c>
      <c r="H201" s="2">
        <v>8</v>
      </c>
      <c r="I201" s="2" t="s">
        <v>1076</v>
      </c>
      <c r="J201" s="2">
        <v>211</v>
      </c>
      <c r="K201" s="2">
        <v>4</v>
      </c>
      <c r="L201" s="2">
        <v>500</v>
      </c>
      <c r="M201" s="2">
        <v>2</v>
      </c>
      <c r="N201" s="2" t="s">
        <v>1126</v>
      </c>
      <c r="O201" s="2">
        <v>8</v>
      </c>
      <c r="Q201" s="68" t="s">
        <v>525</v>
      </c>
      <c r="R201" s="68" t="s">
        <v>789</v>
      </c>
      <c r="S201" s="68" t="s">
        <v>1389</v>
      </c>
      <c r="T201" s="68" t="s">
        <v>59</v>
      </c>
      <c r="U201" s="68">
        <v>201</v>
      </c>
      <c r="V201" s="68" t="s">
        <v>25</v>
      </c>
      <c r="W201" s="68" t="str">
        <f t="shared" si="3"/>
        <v>GLOSS</v>
      </c>
      <c r="X201" s="68">
        <v>8</v>
      </c>
      <c r="Y201" s="68" t="s">
        <v>1076</v>
      </c>
      <c r="Z201" s="68">
        <v>211</v>
      </c>
      <c r="AA201" s="68">
        <v>4</v>
      </c>
      <c r="AB201" s="68">
        <v>500</v>
      </c>
      <c r="AC201" s="68">
        <v>2</v>
      </c>
      <c r="AD201" s="68" t="s">
        <v>1126</v>
      </c>
      <c r="AE201" s="68">
        <v>8</v>
      </c>
    </row>
    <row r="202" spans="1:31">
      <c r="A202" s="2" t="s">
        <v>524</v>
      </c>
      <c r="B202" s="2" t="s">
        <v>791</v>
      </c>
      <c r="C202" s="2" t="s">
        <v>1389</v>
      </c>
      <c r="D202" s="2" t="s">
        <v>27</v>
      </c>
      <c r="E202" s="2">
        <v>200</v>
      </c>
      <c r="F202" s="134" t="s">
        <v>28</v>
      </c>
      <c r="G202" s="134" t="s">
        <v>1401</v>
      </c>
      <c r="H202" s="2">
        <v>9</v>
      </c>
      <c r="I202" s="2" t="s">
        <v>1077</v>
      </c>
      <c r="J202" s="2">
        <v>212</v>
      </c>
      <c r="K202" s="2">
        <v>4</v>
      </c>
      <c r="L202" s="2">
        <v>200</v>
      </c>
      <c r="M202" s="2">
        <v>2</v>
      </c>
      <c r="N202" s="2" t="s">
        <v>1126</v>
      </c>
      <c r="O202" s="2">
        <v>9</v>
      </c>
      <c r="Q202" s="68" t="s">
        <v>525</v>
      </c>
      <c r="R202" s="68" t="s">
        <v>791</v>
      </c>
      <c r="S202" s="68" t="s">
        <v>1389</v>
      </c>
      <c r="T202" s="68" t="s">
        <v>88</v>
      </c>
      <c r="U202" s="68">
        <v>201</v>
      </c>
      <c r="V202" s="68" t="s">
        <v>28</v>
      </c>
      <c r="W202" s="68" t="str">
        <f t="shared" si="3"/>
        <v>HELM</v>
      </c>
      <c r="X202" s="68">
        <v>9</v>
      </c>
      <c r="Y202" s="68" t="s">
        <v>1077</v>
      </c>
      <c r="Z202" s="68">
        <v>212</v>
      </c>
      <c r="AA202" s="68">
        <v>4</v>
      </c>
      <c r="AB202" s="68">
        <v>200</v>
      </c>
      <c r="AC202" s="68">
        <v>2</v>
      </c>
      <c r="AD202" s="68" t="s">
        <v>1126</v>
      </c>
      <c r="AE202" s="68">
        <v>9</v>
      </c>
    </row>
    <row r="203" spans="1:31">
      <c r="A203" s="2" t="s">
        <v>524</v>
      </c>
      <c r="B203" s="2" t="s">
        <v>793</v>
      </c>
      <c r="C203" s="2" t="s">
        <v>1389</v>
      </c>
      <c r="D203" s="2" t="s">
        <v>29</v>
      </c>
      <c r="E203" s="2">
        <v>200</v>
      </c>
      <c r="F203" s="134" t="s">
        <v>30</v>
      </c>
      <c r="G203" s="134" t="s">
        <v>1402</v>
      </c>
      <c r="H203" s="2">
        <v>10</v>
      </c>
      <c r="I203" s="2" t="s">
        <v>780</v>
      </c>
      <c r="J203" s="2">
        <v>212</v>
      </c>
      <c r="K203" s="2">
        <v>4</v>
      </c>
      <c r="L203" s="2">
        <v>500</v>
      </c>
      <c r="M203" s="2">
        <v>2</v>
      </c>
      <c r="N203" s="2" t="s">
        <v>1126</v>
      </c>
      <c r="O203" s="2">
        <v>10</v>
      </c>
      <c r="Q203" s="68" t="s">
        <v>525</v>
      </c>
      <c r="R203" s="68" t="s">
        <v>793</v>
      </c>
      <c r="S203" s="68" t="s">
        <v>1389</v>
      </c>
      <c r="T203" s="68" t="s">
        <v>31</v>
      </c>
      <c r="U203" s="68">
        <v>201</v>
      </c>
      <c r="V203" s="68" t="s">
        <v>30</v>
      </c>
      <c r="W203" s="68" t="str">
        <f t="shared" si="3"/>
        <v>INN</v>
      </c>
      <c r="X203" s="68">
        <v>10</v>
      </c>
      <c r="Y203" s="68" t="s">
        <v>780</v>
      </c>
      <c r="Z203" s="68">
        <v>212</v>
      </c>
      <c r="AA203" s="68">
        <v>4</v>
      </c>
      <c r="AB203" s="68">
        <v>500</v>
      </c>
      <c r="AC203" s="68">
        <v>2</v>
      </c>
      <c r="AD203" s="68" t="s">
        <v>1126</v>
      </c>
      <c r="AE203" s="68">
        <v>10</v>
      </c>
    </row>
    <row r="204" spans="1:31">
      <c r="A204" s="2" t="s">
        <v>524</v>
      </c>
      <c r="B204" s="2" t="s">
        <v>795</v>
      </c>
      <c r="C204" s="2" t="s">
        <v>1389</v>
      </c>
      <c r="D204" s="2" t="s">
        <v>31</v>
      </c>
      <c r="E204" s="2">
        <v>200</v>
      </c>
      <c r="F204" s="134" t="s">
        <v>32</v>
      </c>
      <c r="G204" s="134" t="s">
        <v>1403</v>
      </c>
      <c r="H204" s="2">
        <v>11</v>
      </c>
      <c r="I204" s="2" t="s">
        <v>1028</v>
      </c>
      <c r="J204" s="2">
        <v>212</v>
      </c>
      <c r="K204" s="2">
        <v>4</v>
      </c>
      <c r="L204" s="2">
        <v>400</v>
      </c>
      <c r="M204" s="2">
        <v>2</v>
      </c>
      <c r="N204" s="2" t="s">
        <v>1126</v>
      </c>
      <c r="O204" s="2">
        <v>11</v>
      </c>
      <c r="Q204" s="68" t="s">
        <v>525</v>
      </c>
      <c r="R204" s="68" t="s">
        <v>795</v>
      </c>
      <c r="S204" s="68" t="s">
        <v>1389</v>
      </c>
      <c r="T204" s="68" t="s">
        <v>21</v>
      </c>
      <c r="U204" s="68">
        <v>201</v>
      </c>
      <c r="V204" s="68" t="s">
        <v>32</v>
      </c>
      <c r="W204" s="68" t="str">
        <f t="shared" si="3"/>
        <v>LIMB</v>
      </c>
      <c r="X204" s="68">
        <v>11</v>
      </c>
      <c r="Y204" s="68" t="s">
        <v>1028</v>
      </c>
      <c r="Z204" s="68">
        <v>212</v>
      </c>
      <c r="AA204" s="68">
        <v>4</v>
      </c>
      <c r="AB204" s="68">
        <v>400</v>
      </c>
      <c r="AC204" s="68">
        <v>2</v>
      </c>
      <c r="AD204" s="68" t="s">
        <v>1126</v>
      </c>
      <c r="AE204" s="68">
        <v>11</v>
      </c>
    </row>
    <row r="205" spans="1:31">
      <c r="A205" s="2" t="s">
        <v>524</v>
      </c>
      <c r="B205" s="2" t="s">
        <v>797</v>
      </c>
      <c r="C205" s="2" t="s">
        <v>1389</v>
      </c>
      <c r="D205" s="2" t="s">
        <v>33</v>
      </c>
      <c r="E205" s="2">
        <v>200</v>
      </c>
      <c r="F205" s="134" t="s">
        <v>34</v>
      </c>
      <c r="G205" s="134" t="s">
        <v>1404</v>
      </c>
      <c r="H205" s="2">
        <v>12</v>
      </c>
      <c r="I205" s="2" t="s">
        <v>608</v>
      </c>
      <c r="J205" s="2">
        <v>212</v>
      </c>
      <c r="K205" s="2">
        <v>4</v>
      </c>
      <c r="L205" s="2">
        <v>100</v>
      </c>
      <c r="M205" s="2">
        <v>2</v>
      </c>
      <c r="N205" s="2" t="s">
        <v>1126</v>
      </c>
      <c r="O205" s="2">
        <v>12</v>
      </c>
      <c r="Q205" s="68" t="s">
        <v>525</v>
      </c>
      <c r="R205" s="68" t="s">
        <v>797</v>
      </c>
      <c r="S205" s="68" t="s">
        <v>1389</v>
      </c>
      <c r="T205" s="68" t="s">
        <v>24</v>
      </c>
      <c r="U205" s="68">
        <v>201</v>
      </c>
      <c r="V205" s="68" t="s">
        <v>34</v>
      </c>
      <c r="W205" s="68" t="str">
        <f t="shared" si="3"/>
        <v>MAN</v>
      </c>
      <c r="X205" s="68">
        <v>12</v>
      </c>
      <c r="Y205" s="68" t="s">
        <v>608</v>
      </c>
      <c r="Z205" s="68">
        <v>212</v>
      </c>
      <c r="AA205" s="68">
        <v>4</v>
      </c>
      <c r="AB205" s="68">
        <v>100</v>
      </c>
      <c r="AC205" s="68">
        <v>2</v>
      </c>
      <c r="AD205" s="68" t="s">
        <v>1126</v>
      </c>
      <c r="AE205" s="68">
        <v>12</v>
      </c>
    </row>
    <row r="206" spans="1:31">
      <c r="A206" s="2" t="s">
        <v>524</v>
      </c>
      <c r="B206" s="2" t="s">
        <v>799</v>
      </c>
      <c r="C206" s="2" t="s">
        <v>1389</v>
      </c>
      <c r="D206" s="2" t="s">
        <v>481</v>
      </c>
      <c r="E206" s="2">
        <v>200</v>
      </c>
      <c r="F206" s="134" t="s">
        <v>36</v>
      </c>
      <c r="G206" s="134" t="s">
        <v>1405</v>
      </c>
      <c r="H206" s="2">
        <v>13</v>
      </c>
      <c r="I206" s="2" t="s">
        <v>1078</v>
      </c>
      <c r="J206" s="2">
        <v>212</v>
      </c>
      <c r="K206" s="2">
        <v>4</v>
      </c>
      <c r="L206" s="2">
        <v>300</v>
      </c>
      <c r="M206" s="2">
        <v>2</v>
      </c>
      <c r="N206" s="2" t="s">
        <v>1126</v>
      </c>
      <c r="O206" s="2">
        <v>13</v>
      </c>
      <c r="Q206" s="68" t="s">
        <v>525</v>
      </c>
      <c r="R206" s="68" t="s">
        <v>799</v>
      </c>
      <c r="S206" s="68" t="s">
        <v>1389</v>
      </c>
      <c r="T206" s="68" t="s">
        <v>6</v>
      </c>
      <c r="U206" s="68">
        <v>201</v>
      </c>
      <c r="V206" s="68" t="s">
        <v>36</v>
      </c>
      <c r="W206" s="68" t="str">
        <f t="shared" si="3"/>
        <v>MAST</v>
      </c>
      <c r="X206" s="68">
        <v>13</v>
      </c>
      <c r="Y206" s="68" t="s">
        <v>1078</v>
      </c>
      <c r="Z206" s="68">
        <v>212</v>
      </c>
      <c r="AA206" s="68">
        <v>4</v>
      </c>
      <c r="AB206" s="68">
        <v>300</v>
      </c>
      <c r="AC206" s="68">
        <v>2</v>
      </c>
      <c r="AD206" s="68" t="s">
        <v>1126</v>
      </c>
      <c r="AE206" s="68">
        <v>13</v>
      </c>
    </row>
    <row r="207" spans="1:31">
      <c r="A207" s="2" t="s">
        <v>524</v>
      </c>
      <c r="B207" s="2" t="s">
        <v>800</v>
      </c>
      <c r="C207" s="2" t="s">
        <v>1389</v>
      </c>
      <c r="D207" s="2" t="s">
        <v>482</v>
      </c>
      <c r="E207" s="2">
        <v>200</v>
      </c>
      <c r="F207" s="134" t="s">
        <v>38</v>
      </c>
      <c r="G207" s="134" t="s">
        <v>1406</v>
      </c>
      <c r="H207" s="2">
        <v>14</v>
      </c>
      <c r="I207" s="2" t="s">
        <v>1079</v>
      </c>
      <c r="J207" s="2">
        <v>212</v>
      </c>
      <c r="K207" s="2">
        <v>4</v>
      </c>
      <c r="L207" s="2">
        <v>400</v>
      </c>
      <c r="M207" s="2">
        <v>2</v>
      </c>
      <c r="N207" s="2" t="s">
        <v>1126</v>
      </c>
      <c r="O207" s="2">
        <v>14</v>
      </c>
      <c r="Q207" s="68" t="s">
        <v>525</v>
      </c>
      <c r="R207" s="68" t="s">
        <v>800</v>
      </c>
      <c r="S207" s="68" t="s">
        <v>1389</v>
      </c>
      <c r="T207" s="68" t="s">
        <v>94</v>
      </c>
      <c r="U207" s="68">
        <v>201</v>
      </c>
      <c r="V207" s="68" t="s">
        <v>38</v>
      </c>
      <c r="W207" s="68" t="str">
        <f t="shared" si="3"/>
        <v>MIST</v>
      </c>
      <c r="X207" s="68">
        <v>14</v>
      </c>
      <c r="Y207" s="68" t="s">
        <v>1079</v>
      </c>
      <c r="Z207" s="68">
        <v>212</v>
      </c>
      <c r="AA207" s="68">
        <v>4</v>
      </c>
      <c r="AB207" s="68">
        <v>400</v>
      </c>
      <c r="AC207" s="68">
        <v>2</v>
      </c>
      <c r="AD207" s="68" t="s">
        <v>1126</v>
      </c>
      <c r="AE207" s="68">
        <v>14</v>
      </c>
    </row>
    <row r="208" spans="1:31">
      <c r="A208" s="2" t="s">
        <v>524</v>
      </c>
      <c r="B208" s="2" t="s">
        <v>801</v>
      </c>
      <c r="C208" s="2" t="s">
        <v>1389</v>
      </c>
      <c r="D208" s="2" t="s">
        <v>483</v>
      </c>
      <c r="E208" s="2">
        <v>200</v>
      </c>
      <c r="F208" s="134" t="s">
        <v>41</v>
      </c>
      <c r="G208" s="134" t="s">
        <v>1407</v>
      </c>
      <c r="H208" s="2">
        <v>15</v>
      </c>
      <c r="I208" s="2" t="s">
        <v>454</v>
      </c>
      <c r="J208" s="2">
        <v>212</v>
      </c>
      <c r="K208" s="2">
        <v>4</v>
      </c>
      <c r="L208" s="2">
        <v>200</v>
      </c>
      <c r="M208" s="2">
        <v>2</v>
      </c>
      <c r="N208" s="2" t="s">
        <v>1126</v>
      </c>
      <c r="O208" s="2">
        <v>15</v>
      </c>
      <c r="Q208" s="68" t="s">
        <v>525</v>
      </c>
      <c r="R208" s="68" t="s">
        <v>801</v>
      </c>
      <c r="S208" s="68" t="s">
        <v>1389</v>
      </c>
      <c r="T208" s="68" t="s">
        <v>485</v>
      </c>
      <c r="U208" s="68">
        <v>201</v>
      </c>
      <c r="V208" s="68" t="s">
        <v>41</v>
      </c>
      <c r="W208" s="68" t="str">
        <f t="shared" si="3"/>
        <v>PAST</v>
      </c>
      <c r="X208" s="68">
        <v>15</v>
      </c>
      <c r="Y208" s="68" t="s">
        <v>454</v>
      </c>
      <c r="Z208" s="68">
        <v>212</v>
      </c>
      <c r="AA208" s="68">
        <v>4</v>
      </c>
      <c r="AB208" s="68">
        <v>200</v>
      </c>
      <c r="AC208" s="68">
        <v>2</v>
      </c>
      <c r="AD208" s="68" t="s">
        <v>1126</v>
      </c>
      <c r="AE208" s="68">
        <v>15</v>
      </c>
    </row>
    <row r="209" spans="1:31">
      <c r="A209" s="2" t="s">
        <v>524</v>
      </c>
      <c r="B209" s="2" t="s">
        <v>803</v>
      </c>
      <c r="C209" s="2" t="s">
        <v>1389</v>
      </c>
      <c r="D209" s="2" t="s">
        <v>88</v>
      </c>
      <c r="E209" s="2">
        <v>200</v>
      </c>
      <c r="F209" s="134" t="s">
        <v>43</v>
      </c>
      <c r="G209" s="134" t="s">
        <v>1408</v>
      </c>
      <c r="H209" s="2">
        <v>16</v>
      </c>
      <c r="I209" s="2" t="s">
        <v>780</v>
      </c>
      <c r="J209" s="2">
        <v>212</v>
      </c>
      <c r="K209" s="2">
        <v>4</v>
      </c>
      <c r="L209" s="2">
        <v>500</v>
      </c>
      <c r="M209" s="2">
        <v>2</v>
      </c>
      <c r="N209" s="2" t="s">
        <v>1126</v>
      </c>
      <c r="O209" s="2">
        <v>16</v>
      </c>
      <c r="Q209" s="68" t="s">
        <v>525</v>
      </c>
      <c r="R209" s="68" t="s">
        <v>803</v>
      </c>
      <c r="S209" s="68" t="s">
        <v>1389</v>
      </c>
      <c r="T209" s="68" t="s">
        <v>27</v>
      </c>
      <c r="U209" s="68">
        <v>201</v>
      </c>
      <c r="V209" s="68" t="s">
        <v>43</v>
      </c>
      <c r="W209" s="68" t="str">
        <f t="shared" si="3"/>
        <v>PILL</v>
      </c>
      <c r="X209" s="68">
        <v>16</v>
      </c>
      <c r="Y209" s="68" t="s">
        <v>780</v>
      </c>
      <c r="Z209" s="68">
        <v>212</v>
      </c>
      <c r="AA209" s="68">
        <v>4</v>
      </c>
      <c r="AB209" s="68">
        <v>500</v>
      </c>
      <c r="AC209" s="68">
        <v>2</v>
      </c>
      <c r="AD209" s="68" t="s">
        <v>1126</v>
      </c>
      <c r="AE209" s="68">
        <v>16</v>
      </c>
    </row>
    <row r="210" spans="1:31">
      <c r="A210" s="2" t="s">
        <v>524</v>
      </c>
      <c r="B210" s="2" t="s">
        <v>805</v>
      </c>
      <c r="C210" s="2" t="s">
        <v>1389</v>
      </c>
      <c r="D210" s="2" t="s">
        <v>83</v>
      </c>
      <c r="E210" s="2">
        <v>200</v>
      </c>
      <c r="F210" s="134" t="s">
        <v>45</v>
      </c>
      <c r="G210" s="134" t="s">
        <v>1409</v>
      </c>
      <c r="H210" s="2">
        <v>17</v>
      </c>
      <c r="I210" s="2" t="s">
        <v>810</v>
      </c>
      <c r="J210" s="2">
        <v>210</v>
      </c>
      <c r="K210" s="2">
        <v>5</v>
      </c>
      <c r="L210" s="2">
        <v>300</v>
      </c>
      <c r="M210" s="2">
        <v>2</v>
      </c>
      <c r="N210" s="2" t="s">
        <v>1126</v>
      </c>
      <c r="O210" s="2">
        <v>17</v>
      </c>
      <c r="Q210" s="68" t="s">
        <v>525</v>
      </c>
      <c r="R210" s="68" t="s">
        <v>805</v>
      </c>
      <c r="S210" s="68" t="s">
        <v>1389</v>
      </c>
      <c r="T210" s="68" t="s">
        <v>486</v>
      </c>
      <c r="U210" s="68">
        <v>201</v>
      </c>
      <c r="V210" s="68" t="s">
        <v>45</v>
      </c>
      <c r="W210" s="68" t="str">
        <f t="shared" si="3"/>
        <v>POND</v>
      </c>
      <c r="X210" s="68">
        <v>17</v>
      </c>
      <c r="Y210" s="68" t="s">
        <v>810</v>
      </c>
      <c r="Z210" s="68">
        <v>210</v>
      </c>
      <c r="AA210" s="68">
        <v>5</v>
      </c>
      <c r="AB210" s="68">
        <v>300</v>
      </c>
      <c r="AC210" s="68">
        <v>2</v>
      </c>
      <c r="AD210" s="68" t="s">
        <v>1126</v>
      </c>
      <c r="AE210" s="68">
        <v>17</v>
      </c>
    </row>
    <row r="211" spans="1:31">
      <c r="A211" s="2" t="s">
        <v>524</v>
      </c>
      <c r="B211" s="2" t="s">
        <v>807</v>
      </c>
      <c r="C211" s="2" t="s">
        <v>1389</v>
      </c>
      <c r="D211" s="2" t="s">
        <v>47</v>
      </c>
      <c r="E211" s="2">
        <v>200</v>
      </c>
      <c r="F211" s="134" t="s">
        <v>48</v>
      </c>
      <c r="G211" s="134" t="s">
        <v>1410</v>
      </c>
      <c r="H211" s="2">
        <v>18</v>
      </c>
      <c r="I211" s="2" t="s">
        <v>802</v>
      </c>
      <c r="J211" s="2">
        <v>210</v>
      </c>
      <c r="K211" s="2">
        <v>5</v>
      </c>
      <c r="L211" s="2">
        <v>500</v>
      </c>
      <c r="M211" s="2">
        <v>2</v>
      </c>
      <c r="N211" s="2" t="s">
        <v>1126</v>
      </c>
      <c r="O211" s="2">
        <v>18</v>
      </c>
      <c r="Q211" s="68" t="s">
        <v>525</v>
      </c>
      <c r="R211" s="68" t="s">
        <v>807</v>
      </c>
      <c r="S211" s="68" t="s">
        <v>1389</v>
      </c>
      <c r="T211" s="68" t="s">
        <v>29</v>
      </c>
      <c r="U211" s="68">
        <v>201</v>
      </c>
      <c r="V211" s="68" t="s">
        <v>48</v>
      </c>
      <c r="W211" s="68" t="str">
        <f t="shared" si="3"/>
        <v>QUEST</v>
      </c>
      <c r="X211" s="68">
        <v>18</v>
      </c>
      <c r="Y211" s="68" t="s">
        <v>802</v>
      </c>
      <c r="Z211" s="68">
        <v>210</v>
      </c>
      <c r="AA211" s="68">
        <v>5</v>
      </c>
      <c r="AB211" s="68">
        <v>500</v>
      </c>
      <c r="AC211" s="68">
        <v>2</v>
      </c>
      <c r="AD211" s="68" t="s">
        <v>1126</v>
      </c>
      <c r="AE211" s="68">
        <v>18</v>
      </c>
    </row>
    <row r="212" spans="1:31">
      <c r="A212" s="2" t="s">
        <v>524</v>
      </c>
      <c r="B212" s="2" t="s">
        <v>808</v>
      </c>
      <c r="C212" s="2" t="s">
        <v>1389</v>
      </c>
      <c r="D212" s="2" t="s">
        <v>75</v>
      </c>
      <c r="E212" s="2">
        <v>200</v>
      </c>
      <c r="F212" s="134" t="s">
        <v>51</v>
      </c>
      <c r="G212" s="134" t="s">
        <v>1411</v>
      </c>
      <c r="H212" s="2">
        <v>19</v>
      </c>
      <c r="I212" s="2" t="s">
        <v>959</v>
      </c>
      <c r="J212" s="2">
        <v>210</v>
      </c>
      <c r="K212" s="2">
        <v>5</v>
      </c>
      <c r="L212" s="2">
        <v>300</v>
      </c>
      <c r="M212" s="2">
        <v>2</v>
      </c>
      <c r="N212" s="2" t="s">
        <v>1126</v>
      </c>
      <c r="O212" s="2">
        <v>19</v>
      </c>
      <c r="Q212" s="68" t="s">
        <v>525</v>
      </c>
      <c r="R212" s="68" t="s">
        <v>808</v>
      </c>
      <c r="S212" s="68" t="s">
        <v>1389</v>
      </c>
      <c r="T212" s="68" t="s">
        <v>475</v>
      </c>
      <c r="U212" s="68">
        <v>201</v>
      </c>
      <c r="V212" s="68" t="s">
        <v>51</v>
      </c>
      <c r="W212" s="68" t="str">
        <f t="shared" si="3"/>
        <v>REND</v>
      </c>
      <c r="X212" s="68">
        <v>19</v>
      </c>
      <c r="Y212" s="68" t="s">
        <v>959</v>
      </c>
      <c r="Z212" s="68">
        <v>210</v>
      </c>
      <c r="AA212" s="68">
        <v>5</v>
      </c>
      <c r="AB212" s="68">
        <v>300</v>
      </c>
      <c r="AC212" s="68">
        <v>2</v>
      </c>
      <c r="AD212" s="68" t="s">
        <v>1126</v>
      </c>
      <c r="AE212" s="68">
        <v>19</v>
      </c>
    </row>
    <row r="213" spans="1:31">
      <c r="A213" s="2" t="s">
        <v>524</v>
      </c>
      <c r="B213" s="2" t="s">
        <v>809</v>
      </c>
      <c r="C213" s="2" t="s">
        <v>1389</v>
      </c>
      <c r="D213" s="2" t="s">
        <v>94</v>
      </c>
      <c r="E213" s="2">
        <v>200</v>
      </c>
      <c r="F213" s="134" t="s">
        <v>54</v>
      </c>
      <c r="G213" s="134" t="s">
        <v>1412</v>
      </c>
      <c r="H213" s="2">
        <v>20</v>
      </c>
      <c r="I213" s="2" t="s">
        <v>780</v>
      </c>
      <c r="J213" s="2">
        <v>210</v>
      </c>
      <c r="K213" s="2">
        <v>5</v>
      </c>
      <c r="L213" s="2">
        <v>300</v>
      </c>
      <c r="M213" s="2">
        <v>2</v>
      </c>
      <c r="N213" s="2" t="s">
        <v>1126</v>
      </c>
      <c r="O213" s="2">
        <v>20</v>
      </c>
      <c r="Q213" s="68" t="s">
        <v>525</v>
      </c>
      <c r="R213" s="68" t="s">
        <v>809</v>
      </c>
      <c r="S213" s="68" t="s">
        <v>1389</v>
      </c>
      <c r="T213" s="68" t="s">
        <v>104</v>
      </c>
      <c r="U213" s="68">
        <v>201</v>
      </c>
      <c r="V213" s="68" t="s">
        <v>54</v>
      </c>
      <c r="W213" s="68" t="str">
        <f t="shared" si="3"/>
        <v>SAND</v>
      </c>
      <c r="X213" s="68">
        <v>20</v>
      </c>
      <c r="Y213" s="68" t="s">
        <v>780</v>
      </c>
      <c r="Z213" s="68">
        <v>210</v>
      </c>
      <c r="AA213" s="68">
        <v>5</v>
      </c>
      <c r="AB213" s="68">
        <v>300</v>
      </c>
      <c r="AC213" s="68">
        <v>2</v>
      </c>
      <c r="AD213" s="68" t="s">
        <v>1126</v>
      </c>
      <c r="AE213" s="68">
        <v>20</v>
      </c>
    </row>
    <row r="214" spans="1:31">
      <c r="A214" s="2" t="s">
        <v>524</v>
      </c>
      <c r="B214" s="2" t="s">
        <v>811</v>
      </c>
      <c r="C214" s="2" t="s">
        <v>1389</v>
      </c>
      <c r="D214" s="2" t="s">
        <v>485</v>
      </c>
      <c r="E214" s="2">
        <v>200</v>
      </c>
      <c r="F214" s="134" t="s">
        <v>57</v>
      </c>
      <c r="G214" s="134" t="s">
        <v>1413</v>
      </c>
      <c r="H214" s="2">
        <v>21</v>
      </c>
      <c r="I214" s="2" t="s">
        <v>360</v>
      </c>
      <c r="J214" s="2">
        <v>210</v>
      </c>
      <c r="K214" s="2">
        <v>5</v>
      </c>
      <c r="L214" s="2">
        <v>500</v>
      </c>
      <c r="M214" s="2">
        <v>2</v>
      </c>
      <c r="N214" s="2" t="s">
        <v>1126</v>
      </c>
      <c r="O214" s="2">
        <v>21</v>
      </c>
      <c r="Q214" s="68" t="s">
        <v>525</v>
      </c>
      <c r="R214" s="68" t="s">
        <v>811</v>
      </c>
      <c r="S214" s="68" t="s">
        <v>1389</v>
      </c>
      <c r="T214" s="68" t="s">
        <v>18</v>
      </c>
      <c r="U214" s="68">
        <v>201</v>
      </c>
      <c r="V214" s="68" t="s">
        <v>57</v>
      </c>
      <c r="W214" s="68" t="str">
        <f t="shared" si="3"/>
        <v>TACT</v>
      </c>
      <c r="X214" s="68">
        <v>21</v>
      </c>
      <c r="Y214" s="68" t="s">
        <v>360</v>
      </c>
      <c r="Z214" s="68">
        <v>210</v>
      </c>
      <c r="AA214" s="68">
        <v>5</v>
      </c>
      <c r="AB214" s="68">
        <v>500</v>
      </c>
      <c r="AC214" s="68">
        <v>2</v>
      </c>
      <c r="AD214" s="68" t="s">
        <v>1126</v>
      </c>
      <c r="AE214" s="68">
        <v>21</v>
      </c>
    </row>
    <row r="215" spans="1:31">
      <c r="A215" s="2" t="s">
        <v>524</v>
      </c>
      <c r="B215" s="2" t="s">
        <v>812</v>
      </c>
      <c r="C215" s="2" t="s">
        <v>1389</v>
      </c>
      <c r="D215" s="2" t="s">
        <v>59</v>
      </c>
      <c r="E215" s="2">
        <v>200</v>
      </c>
      <c r="F215" s="134" t="s">
        <v>60</v>
      </c>
      <c r="G215" s="134" t="s">
        <v>1414</v>
      </c>
      <c r="H215" s="2">
        <v>22</v>
      </c>
      <c r="I215" s="2" t="s">
        <v>959</v>
      </c>
      <c r="J215" s="2">
        <v>210</v>
      </c>
      <c r="K215" s="2">
        <v>5</v>
      </c>
      <c r="L215" s="2">
        <v>500</v>
      </c>
      <c r="M215" s="2">
        <v>2</v>
      </c>
      <c r="N215" s="2" t="s">
        <v>1126</v>
      </c>
      <c r="O215" s="2">
        <v>22</v>
      </c>
      <c r="Q215" s="68" t="s">
        <v>525</v>
      </c>
      <c r="R215" s="68" t="s">
        <v>812</v>
      </c>
      <c r="S215" s="68" t="s">
        <v>1389</v>
      </c>
      <c r="T215" s="68" t="s">
        <v>33</v>
      </c>
      <c r="U215" s="68">
        <v>201</v>
      </c>
      <c r="V215" s="68" t="s">
        <v>60</v>
      </c>
      <c r="W215" s="68" t="str">
        <f t="shared" si="3"/>
        <v>TEN</v>
      </c>
      <c r="X215" s="68">
        <v>22</v>
      </c>
      <c r="Y215" s="68" t="s">
        <v>959</v>
      </c>
      <c r="Z215" s="68">
        <v>210</v>
      </c>
      <c r="AA215" s="68">
        <v>5</v>
      </c>
      <c r="AB215" s="68">
        <v>500</v>
      </c>
      <c r="AC215" s="68">
        <v>2</v>
      </c>
      <c r="AD215" s="68" t="s">
        <v>1126</v>
      </c>
      <c r="AE215" s="68">
        <v>22</v>
      </c>
    </row>
    <row r="216" spans="1:31">
      <c r="A216" s="2" t="s">
        <v>524</v>
      </c>
      <c r="B216" s="2" t="s">
        <v>813</v>
      </c>
      <c r="C216" s="2" t="s">
        <v>1389</v>
      </c>
      <c r="D216" s="2" t="s">
        <v>486</v>
      </c>
      <c r="E216" s="2">
        <v>200</v>
      </c>
      <c r="F216" s="134" t="s">
        <v>63</v>
      </c>
      <c r="G216" s="134" t="s">
        <v>1415</v>
      </c>
      <c r="H216" s="2">
        <v>23</v>
      </c>
      <c r="I216" s="2" t="s">
        <v>360</v>
      </c>
      <c r="J216" s="2">
        <v>210</v>
      </c>
      <c r="K216" s="2">
        <v>5</v>
      </c>
      <c r="L216" s="2">
        <v>300</v>
      </c>
      <c r="M216" s="2">
        <v>2</v>
      </c>
      <c r="N216" s="2" t="s">
        <v>1126</v>
      </c>
      <c r="O216" s="2">
        <v>23</v>
      </c>
      <c r="Q216" s="68" t="s">
        <v>525</v>
      </c>
      <c r="R216" s="68" t="s">
        <v>813</v>
      </c>
      <c r="S216" s="68" t="s">
        <v>1389</v>
      </c>
      <c r="T216" s="68" t="s">
        <v>483</v>
      </c>
      <c r="U216" s="68">
        <v>201</v>
      </c>
      <c r="V216" s="68" t="s">
        <v>63</v>
      </c>
      <c r="W216" s="68" t="str">
        <f t="shared" si="3"/>
        <v>TRACT</v>
      </c>
      <c r="X216" s="68">
        <v>23</v>
      </c>
      <c r="Y216" s="68" t="s">
        <v>360</v>
      </c>
      <c r="Z216" s="68">
        <v>210</v>
      </c>
      <c r="AA216" s="68">
        <v>5</v>
      </c>
      <c r="AB216" s="68">
        <v>300</v>
      </c>
      <c r="AC216" s="68">
        <v>2</v>
      </c>
      <c r="AD216" s="68" t="s">
        <v>1126</v>
      </c>
      <c r="AE216" s="68">
        <v>23</v>
      </c>
    </row>
    <row r="217" spans="1:31">
      <c r="A217" s="2" t="s">
        <v>524</v>
      </c>
      <c r="B217" s="2" t="s">
        <v>814</v>
      </c>
      <c r="C217" s="2" t="s">
        <v>1389</v>
      </c>
      <c r="D217" s="2" t="s">
        <v>104</v>
      </c>
      <c r="E217" s="2">
        <v>200</v>
      </c>
      <c r="F217" s="134" t="s">
        <v>66</v>
      </c>
      <c r="G217" s="134" t="s">
        <v>1416</v>
      </c>
      <c r="H217" s="2">
        <v>24</v>
      </c>
      <c r="I217" s="2" t="s">
        <v>806</v>
      </c>
      <c r="J217" s="2">
        <v>210</v>
      </c>
      <c r="K217" s="2">
        <v>5</v>
      </c>
      <c r="L217" s="2">
        <v>200</v>
      </c>
      <c r="M217" s="2">
        <v>2</v>
      </c>
      <c r="N217" s="2" t="s">
        <v>1126</v>
      </c>
      <c r="O217" s="2">
        <v>24</v>
      </c>
      <c r="Q217" s="68" t="s">
        <v>525</v>
      </c>
      <c r="R217" s="68" t="s">
        <v>814</v>
      </c>
      <c r="S217" s="68" t="s">
        <v>1389</v>
      </c>
      <c r="T217" s="68" t="s">
        <v>481</v>
      </c>
      <c r="U217" s="68">
        <v>201</v>
      </c>
      <c r="V217" s="68" t="s">
        <v>66</v>
      </c>
      <c r="W217" s="68" t="str">
        <f t="shared" si="3"/>
        <v>TREAT</v>
      </c>
      <c r="X217" s="68">
        <v>24</v>
      </c>
      <c r="Y217" s="68" t="s">
        <v>806</v>
      </c>
      <c r="Z217" s="68">
        <v>210</v>
      </c>
      <c r="AA217" s="68">
        <v>5</v>
      </c>
      <c r="AB217" s="68">
        <v>200</v>
      </c>
      <c r="AC217" s="68">
        <v>2</v>
      </c>
      <c r="AD217" s="68" t="s">
        <v>1126</v>
      </c>
      <c r="AE217" s="68">
        <v>24</v>
      </c>
    </row>
    <row r="218" spans="1:31">
      <c r="A218" s="2" t="s">
        <v>524</v>
      </c>
      <c r="B218" s="2" t="s">
        <v>853</v>
      </c>
      <c r="C218" s="2" t="s">
        <v>1390</v>
      </c>
      <c r="D218" s="2" t="s">
        <v>211</v>
      </c>
      <c r="E218" s="2">
        <v>200</v>
      </c>
      <c r="F218" s="134" t="s">
        <v>119</v>
      </c>
      <c r="G218" s="134" t="s">
        <v>1417</v>
      </c>
      <c r="H218" s="2">
        <v>49</v>
      </c>
      <c r="I218" s="2" t="s">
        <v>1084</v>
      </c>
      <c r="J218" s="2">
        <v>211</v>
      </c>
      <c r="K218" s="2">
        <v>4</v>
      </c>
      <c r="L218" s="2">
        <v>300</v>
      </c>
      <c r="M218" s="2">
        <v>2</v>
      </c>
      <c r="N218" s="2" t="s">
        <v>1126</v>
      </c>
      <c r="O218" s="2">
        <v>49</v>
      </c>
      <c r="Q218" s="68" t="s">
        <v>525</v>
      </c>
      <c r="R218" s="68" t="s">
        <v>853</v>
      </c>
      <c r="S218" s="68" t="s">
        <v>1390</v>
      </c>
      <c r="T218" s="68" t="s">
        <v>139</v>
      </c>
      <c r="U218" s="68">
        <v>201</v>
      </c>
      <c r="V218" s="68" t="s">
        <v>119</v>
      </c>
      <c r="W218" s="68" t="str">
        <f t="shared" si="3"/>
        <v>BOTH</v>
      </c>
      <c r="X218" s="68">
        <v>49</v>
      </c>
      <c r="Y218" s="68" t="s">
        <v>1084</v>
      </c>
      <c r="Z218" s="68">
        <v>211</v>
      </c>
      <c r="AA218" s="68">
        <v>4</v>
      </c>
      <c r="AB218" s="68">
        <v>300</v>
      </c>
      <c r="AC218" s="68">
        <v>2</v>
      </c>
      <c r="AD218" s="68" t="s">
        <v>1126</v>
      </c>
      <c r="AE218" s="68">
        <v>49</v>
      </c>
    </row>
    <row r="219" spans="1:31">
      <c r="A219" s="2" t="s">
        <v>524</v>
      </c>
      <c r="B219" s="2" t="s">
        <v>855</v>
      </c>
      <c r="C219" s="2" t="s">
        <v>1390</v>
      </c>
      <c r="D219" s="2" t="s">
        <v>121</v>
      </c>
      <c r="E219" s="2">
        <v>200</v>
      </c>
      <c r="F219" s="134" t="s">
        <v>122</v>
      </c>
      <c r="G219" s="134" t="s">
        <v>1418</v>
      </c>
      <c r="H219" s="2">
        <v>50</v>
      </c>
      <c r="I219" s="2" t="s">
        <v>1085</v>
      </c>
      <c r="J219" s="2">
        <v>211</v>
      </c>
      <c r="K219" s="2">
        <v>4</v>
      </c>
      <c r="L219" s="2">
        <v>500</v>
      </c>
      <c r="M219" s="2">
        <v>2</v>
      </c>
      <c r="N219" s="2" t="s">
        <v>1126</v>
      </c>
      <c r="O219" s="2">
        <v>50</v>
      </c>
      <c r="Q219" s="68" t="s">
        <v>525</v>
      </c>
      <c r="R219" s="68" t="s">
        <v>855</v>
      </c>
      <c r="S219" s="68" t="s">
        <v>1390</v>
      </c>
      <c r="T219" s="68" t="s">
        <v>490</v>
      </c>
      <c r="U219" s="68">
        <v>201</v>
      </c>
      <c r="V219" s="68" t="s">
        <v>122</v>
      </c>
      <c r="W219" s="68" t="str">
        <f t="shared" si="3"/>
        <v>CAP</v>
      </c>
      <c r="X219" s="68">
        <v>50</v>
      </c>
      <c r="Y219" s="68" t="s">
        <v>1085</v>
      </c>
      <c r="Z219" s="68">
        <v>211</v>
      </c>
      <c r="AA219" s="68">
        <v>4</v>
      </c>
      <c r="AB219" s="68">
        <v>500</v>
      </c>
      <c r="AC219" s="68">
        <v>2</v>
      </c>
      <c r="AD219" s="68" t="s">
        <v>1126</v>
      </c>
      <c r="AE219" s="68">
        <v>50</v>
      </c>
    </row>
    <row r="220" spans="1:31">
      <c r="A220" s="2" t="s">
        <v>524</v>
      </c>
      <c r="B220" s="2" t="s">
        <v>857</v>
      </c>
      <c r="C220" s="2" t="s">
        <v>1390</v>
      </c>
      <c r="D220" s="2" t="s">
        <v>206</v>
      </c>
      <c r="E220" s="2">
        <v>200</v>
      </c>
      <c r="F220" s="134" t="s">
        <v>125</v>
      </c>
      <c r="G220" s="134" t="s">
        <v>1419</v>
      </c>
      <c r="H220" s="2">
        <v>51</v>
      </c>
      <c r="I220" s="2" t="s">
        <v>1040</v>
      </c>
      <c r="J220" s="2">
        <v>211</v>
      </c>
      <c r="K220" s="2">
        <v>4</v>
      </c>
      <c r="L220" s="2">
        <v>200</v>
      </c>
      <c r="M220" s="2">
        <v>2</v>
      </c>
      <c r="N220" s="2" t="s">
        <v>1126</v>
      </c>
      <c r="O220" s="2">
        <v>51</v>
      </c>
      <c r="Q220" s="68" t="s">
        <v>525</v>
      </c>
      <c r="R220" s="68" t="s">
        <v>857</v>
      </c>
      <c r="S220" s="68" t="s">
        <v>1390</v>
      </c>
      <c r="T220" s="68" t="s">
        <v>191</v>
      </c>
      <c r="U220" s="68">
        <v>201</v>
      </c>
      <c r="V220" s="68" t="s">
        <v>125</v>
      </c>
      <c r="W220" s="68" t="str">
        <f t="shared" si="3"/>
        <v>COMB</v>
      </c>
      <c r="X220" s="68">
        <v>51</v>
      </c>
      <c r="Y220" s="68" t="s">
        <v>1040</v>
      </c>
      <c r="Z220" s="68">
        <v>211</v>
      </c>
      <c r="AA220" s="68">
        <v>4</v>
      </c>
      <c r="AB220" s="68">
        <v>200</v>
      </c>
      <c r="AC220" s="68">
        <v>2</v>
      </c>
      <c r="AD220" s="68" t="s">
        <v>1126</v>
      </c>
      <c r="AE220" s="68">
        <v>51</v>
      </c>
    </row>
    <row r="221" spans="1:31">
      <c r="A221" s="2" t="s">
        <v>524</v>
      </c>
      <c r="B221" s="2" t="s">
        <v>859</v>
      </c>
      <c r="C221" s="2" t="s">
        <v>1390</v>
      </c>
      <c r="D221" s="2" t="s">
        <v>127</v>
      </c>
      <c r="E221" s="2">
        <v>200</v>
      </c>
      <c r="F221" s="134" t="s">
        <v>128</v>
      </c>
      <c r="G221" s="134" t="s">
        <v>1420</v>
      </c>
      <c r="H221" s="2">
        <v>52</v>
      </c>
      <c r="I221" s="2" t="s">
        <v>891</v>
      </c>
      <c r="J221" s="2">
        <v>211</v>
      </c>
      <c r="K221" s="2">
        <v>4</v>
      </c>
      <c r="L221" s="2">
        <v>100</v>
      </c>
      <c r="M221" s="2">
        <v>2</v>
      </c>
      <c r="N221" s="2" t="s">
        <v>1126</v>
      </c>
      <c r="O221" s="2">
        <v>52</v>
      </c>
      <c r="Q221" s="68" t="s">
        <v>525</v>
      </c>
      <c r="R221" s="68" t="s">
        <v>859</v>
      </c>
      <c r="S221" s="68" t="s">
        <v>1390</v>
      </c>
      <c r="T221" s="68" t="s">
        <v>144</v>
      </c>
      <c r="U221" s="68">
        <v>201</v>
      </c>
      <c r="V221" s="68" t="s">
        <v>128</v>
      </c>
      <c r="W221" s="68" t="str">
        <f t="shared" si="3"/>
        <v>COURT</v>
      </c>
      <c r="X221" s="68">
        <v>52</v>
      </c>
      <c r="Y221" s="68" t="s">
        <v>891</v>
      </c>
      <c r="Z221" s="68">
        <v>211</v>
      </c>
      <c r="AA221" s="68">
        <v>4</v>
      </c>
      <c r="AB221" s="68">
        <v>100</v>
      </c>
      <c r="AC221" s="68">
        <v>2</v>
      </c>
      <c r="AD221" s="68" t="s">
        <v>1126</v>
      </c>
      <c r="AE221" s="68">
        <v>52</v>
      </c>
    </row>
    <row r="222" spans="1:31">
      <c r="A222" s="2" t="s">
        <v>524</v>
      </c>
      <c r="B222" s="2" t="s">
        <v>861</v>
      </c>
      <c r="C222" s="2" t="s">
        <v>1390</v>
      </c>
      <c r="D222" s="2" t="s">
        <v>223</v>
      </c>
      <c r="E222" s="2">
        <v>200</v>
      </c>
      <c r="F222" s="134" t="s">
        <v>131</v>
      </c>
      <c r="G222" s="134" t="s">
        <v>1421</v>
      </c>
      <c r="H222" s="2">
        <v>53</v>
      </c>
      <c r="I222" s="2" t="s">
        <v>885</v>
      </c>
      <c r="J222" s="2">
        <v>211</v>
      </c>
      <c r="K222" s="2">
        <v>4</v>
      </c>
      <c r="L222" s="2">
        <v>500</v>
      </c>
      <c r="M222" s="2">
        <v>2</v>
      </c>
      <c r="N222" s="2" t="s">
        <v>1126</v>
      </c>
      <c r="O222" s="2">
        <v>53</v>
      </c>
      <c r="Q222" s="68" t="s">
        <v>525</v>
      </c>
      <c r="R222" s="68" t="s">
        <v>861</v>
      </c>
      <c r="S222" s="68" t="s">
        <v>1390</v>
      </c>
      <c r="T222" s="68" t="s">
        <v>121</v>
      </c>
      <c r="U222" s="68">
        <v>201</v>
      </c>
      <c r="V222" s="68" t="s">
        <v>131</v>
      </c>
      <c r="W222" s="68" t="str">
        <f t="shared" si="3"/>
        <v>FALL</v>
      </c>
      <c r="X222" s="68">
        <v>53</v>
      </c>
      <c r="Y222" s="68" t="s">
        <v>885</v>
      </c>
      <c r="Z222" s="68">
        <v>211</v>
      </c>
      <c r="AA222" s="68">
        <v>4</v>
      </c>
      <c r="AB222" s="68">
        <v>500</v>
      </c>
      <c r="AC222" s="68">
        <v>2</v>
      </c>
      <c r="AD222" s="68" t="s">
        <v>1126</v>
      </c>
      <c r="AE222" s="68">
        <v>53</v>
      </c>
    </row>
    <row r="223" spans="1:31">
      <c r="A223" s="2" t="s">
        <v>524</v>
      </c>
      <c r="B223" s="2" t="s">
        <v>862</v>
      </c>
      <c r="C223" s="2" t="s">
        <v>1390</v>
      </c>
      <c r="D223" s="2" t="s">
        <v>133</v>
      </c>
      <c r="E223" s="2">
        <v>200</v>
      </c>
      <c r="F223" s="134" t="s">
        <v>134</v>
      </c>
      <c r="G223" s="134" t="s">
        <v>1422</v>
      </c>
      <c r="H223" s="2">
        <v>54</v>
      </c>
      <c r="I223" s="2" t="s">
        <v>864</v>
      </c>
      <c r="J223" s="2">
        <v>211</v>
      </c>
      <c r="K223" s="2">
        <v>4</v>
      </c>
      <c r="L223" s="2">
        <v>100</v>
      </c>
      <c r="M223" s="2">
        <v>2</v>
      </c>
      <c r="N223" s="2" t="s">
        <v>1126</v>
      </c>
      <c r="O223" s="2">
        <v>54</v>
      </c>
      <c r="Q223" s="68" t="s">
        <v>525</v>
      </c>
      <c r="R223" s="68" t="s">
        <v>862</v>
      </c>
      <c r="S223" s="68" t="s">
        <v>1390</v>
      </c>
      <c r="T223" s="68" t="s">
        <v>199</v>
      </c>
      <c r="U223" s="68">
        <v>201</v>
      </c>
      <c r="V223" s="68" t="s">
        <v>134</v>
      </c>
      <c r="W223" s="68" t="str">
        <f t="shared" si="3"/>
        <v>FLOUR</v>
      </c>
      <c r="X223" s="68">
        <v>54</v>
      </c>
      <c r="Y223" s="68" t="s">
        <v>864</v>
      </c>
      <c r="Z223" s="68">
        <v>211</v>
      </c>
      <c r="AA223" s="68">
        <v>4</v>
      </c>
      <c r="AB223" s="68">
        <v>100</v>
      </c>
      <c r="AC223" s="68">
        <v>2</v>
      </c>
      <c r="AD223" s="68" t="s">
        <v>1126</v>
      </c>
      <c r="AE223" s="68">
        <v>54</v>
      </c>
    </row>
    <row r="224" spans="1:31">
      <c r="A224" s="2" t="s">
        <v>524</v>
      </c>
      <c r="B224" s="2" t="s">
        <v>863</v>
      </c>
      <c r="C224" s="2" t="s">
        <v>1390</v>
      </c>
      <c r="D224" s="2" t="s">
        <v>490</v>
      </c>
      <c r="E224" s="2">
        <v>200</v>
      </c>
      <c r="F224" s="134" t="s">
        <v>137</v>
      </c>
      <c r="G224" s="134" t="s">
        <v>1423</v>
      </c>
      <c r="H224" s="2">
        <v>55</v>
      </c>
      <c r="I224" s="2" t="s">
        <v>1086</v>
      </c>
      <c r="J224" s="2">
        <v>211</v>
      </c>
      <c r="K224" s="2">
        <v>4</v>
      </c>
      <c r="L224" s="2">
        <v>400</v>
      </c>
      <c r="M224" s="2">
        <v>2</v>
      </c>
      <c r="N224" s="2" t="s">
        <v>1126</v>
      </c>
      <c r="O224" s="2">
        <v>55</v>
      </c>
      <c r="Q224" s="68" t="s">
        <v>525</v>
      </c>
      <c r="R224" s="68" t="s">
        <v>863</v>
      </c>
      <c r="S224" s="68" t="s">
        <v>1390</v>
      </c>
      <c r="T224" s="68" t="s">
        <v>151</v>
      </c>
      <c r="U224" s="68">
        <v>201</v>
      </c>
      <c r="V224" s="68" t="s">
        <v>137</v>
      </c>
      <c r="W224" s="68" t="str">
        <f t="shared" si="3"/>
        <v>FUR</v>
      </c>
      <c r="X224" s="68">
        <v>55</v>
      </c>
      <c r="Y224" s="68" t="s">
        <v>1086</v>
      </c>
      <c r="Z224" s="68">
        <v>211</v>
      </c>
      <c r="AA224" s="68">
        <v>4</v>
      </c>
      <c r="AB224" s="68">
        <v>400</v>
      </c>
      <c r="AC224" s="68">
        <v>2</v>
      </c>
      <c r="AD224" s="68" t="s">
        <v>1126</v>
      </c>
      <c r="AE224" s="68">
        <v>55</v>
      </c>
    </row>
    <row r="225" spans="1:31">
      <c r="A225" s="2" t="s">
        <v>524</v>
      </c>
      <c r="B225" s="2" t="s">
        <v>865</v>
      </c>
      <c r="C225" s="2" t="s">
        <v>1390</v>
      </c>
      <c r="D225" s="2" t="s">
        <v>139</v>
      </c>
      <c r="E225" s="2">
        <v>200</v>
      </c>
      <c r="F225" s="134" t="s">
        <v>140</v>
      </c>
      <c r="G225" s="134" t="s">
        <v>1424</v>
      </c>
      <c r="H225" s="2">
        <v>56</v>
      </c>
      <c r="I225" s="2" t="s">
        <v>1087</v>
      </c>
      <c r="J225" s="2">
        <v>211</v>
      </c>
      <c r="K225" s="2">
        <v>4</v>
      </c>
      <c r="L225" s="2">
        <v>100</v>
      </c>
      <c r="M225" s="2">
        <v>2</v>
      </c>
      <c r="N225" s="2" t="s">
        <v>1126</v>
      </c>
      <c r="O225" s="2">
        <v>56</v>
      </c>
      <c r="Q225" s="68" t="s">
        <v>525</v>
      </c>
      <c r="R225" s="68" t="s">
        <v>865</v>
      </c>
      <c r="S225" s="68" t="s">
        <v>1390</v>
      </c>
      <c r="T225" s="68" t="s">
        <v>168</v>
      </c>
      <c r="U225" s="68">
        <v>201</v>
      </c>
      <c r="V225" s="68" t="s">
        <v>140</v>
      </c>
      <c r="W225" s="68" t="str">
        <f t="shared" si="3"/>
        <v>GLOB</v>
      </c>
      <c r="X225" s="68">
        <v>56</v>
      </c>
      <c r="Y225" s="68" t="s">
        <v>1087</v>
      </c>
      <c r="Z225" s="68">
        <v>211</v>
      </c>
      <c r="AA225" s="68">
        <v>4</v>
      </c>
      <c r="AB225" s="68">
        <v>100</v>
      </c>
      <c r="AC225" s="68">
        <v>2</v>
      </c>
      <c r="AD225" s="68" t="s">
        <v>1126</v>
      </c>
      <c r="AE225" s="68">
        <v>56</v>
      </c>
    </row>
    <row r="226" spans="1:31">
      <c r="A226" s="2" t="s">
        <v>524</v>
      </c>
      <c r="B226" s="2" t="s">
        <v>867</v>
      </c>
      <c r="C226" s="2" t="s">
        <v>1390</v>
      </c>
      <c r="D226" s="2" t="s">
        <v>234</v>
      </c>
      <c r="E226" s="2">
        <v>200</v>
      </c>
      <c r="F226" s="134" t="s">
        <v>143</v>
      </c>
      <c r="G226" s="134" t="s">
        <v>1425</v>
      </c>
      <c r="H226" s="2">
        <v>57</v>
      </c>
      <c r="I226" s="2" t="s">
        <v>864</v>
      </c>
      <c r="J226" s="2">
        <v>212</v>
      </c>
      <c r="K226" s="2">
        <v>4</v>
      </c>
      <c r="L226" s="2">
        <v>200</v>
      </c>
      <c r="M226" s="2">
        <v>2</v>
      </c>
      <c r="N226" s="2" t="s">
        <v>1126</v>
      </c>
      <c r="O226" s="2">
        <v>57</v>
      </c>
      <c r="Q226" s="68" t="s">
        <v>525</v>
      </c>
      <c r="R226" s="68" t="s">
        <v>867</v>
      </c>
      <c r="S226" s="68" t="s">
        <v>1390</v>
      </c>
      <c r="T226" s="68" t="s">
        <v>206</v>
      </c>
      <c r="U226" s="68">
        <v>201</v>
      </c>
      <c r="V226" s="68" t="s">
        <v>143</v>
      </c>
      <c r="W226" s="68" t="str">
        <f t="shared" si="3"/>
        <v>HEAR</v>
      </c>
      <c r="X226" s="68">
        <v>57</v>
      </c>
      <c r="Y226" s="68" t="s">
        <v>864</v>
      </c>
      <c r="Z226" s="68">
        <v>212</v>
      </c>
      <c r="AA226" s="68">
        <v>4</v>
      </c>
      <c r="AB226" s="68">
        <v>200</v>
      </c>
      <c r="AC226" s="68">
        <v>2</v>
      </c>
      <c r="AD226" s="68" t="s">
        <v>1126</v>
      </c>
      <c r="AE226" s="68">
        <v>57</v>
      </c>
    </row>
    <row r="227" spans="1:31">
      <c r="A227" s="2" t="s">
        <v>524</v>
      </c>
      <c r="B227" s="2" t="s">
        <v>869</v>
      </c>
      <c r="C227" s="2" t="s">
        <v>1390</v>
      </c>
      <c r="D227" s="2" t="s">
        <v>144</v>
      </c>
      <c r="E227" s="2">
        <v>200</v>
      </c>
      <c r="F227" s="134" t="s">
        <v>145</v>
      </c>
      <c r="G227" s="134" t="s">
        <v>1426</v>
      </c>
      <c r="H227" s="2">
        <v>58</v>
      </c>
      <c r="I227" s="2" t="s">
        <v>1085</v>
      </c>
      <c r="J227" s="2">
        <v>212</v>
      </c>
      <c r="K227" s="2">
        <v>4</v>
      </c>
      <c r="L227" s="2">
        <v>100</v>
      </c>
      <c r="M227" s="2">
        <v>2</v>
      </c>
      <c r="N227" s="2" t="s">
        <v>1126</v>
      </c>
      <c r="O227" s="2">
        <v>58</v>
      </c>
      <c r="Q227" s="68" t="s">
        <v>525</v>
      </c>
      <c r="R227" s="68" t="s">
        <v>869</v>
      </c>
      <c r="S227" s="68" t="s">
        <v>1390</v>
      </c>
      <c r="T227" s="68" t="s">
        <v>127</v>
      </c>
      <c r="U227" s="68">
        <v>201</v>
      </c>
      <c r="V227" s="68" t="s">
        <v>145</v>
      </c>
      <c r="W227" s="68" t="str">
        <f t="shared" si="3"/>
        <v>HIND</v>
      </c>
      <c r="X227" s="68">
        <v>58</v>
      </c>
      <c r="Y227" s="68" t="s">
        <v>1085</v>
      </c>
      <c r="Z227" s="68">
        <v>212</v>
      </c>
      <c r="AA227" s="68">
        <v>4</v>
      </c>
      <c r="AB227" s="68">
        <v>100</v>
      </c>
      <c r="AC227" s="68">
        <v>2</v>
      </c>
      <c r="AD227" s="68" t="s">
        <v>1126</v>
      </c>
      <c r="AE227" s="68">
        <v>58</v>
      </c>
    </row>
    <row r="228" spans="1:31">
      <c r="A228" s="2" t="s">
        <v>524</v>
      </c>
      <c r="B228" s="2" t="s">
        <v>871</v>
      </c>
      <c r="C228" s="2" t="s">
        <v>1390</v>
      </c>
      <c r="D228" s="2" t="s">
        <v>146</v>
      </c>
      <c r="E228" s="2">
        <v>200</v>
      </c>
      <c r="F228" s="134" t="s">
        <v>147</v>
      </c>
      <c r="G228" s="134" t="s">
        <v>1427</v>
      </c>
      <c r="H228" s="2">
        <v>59</v>
      </c>
      <c r="I228" s="2" t="s">
        <v>1088</v>
      </c>
      <c r="J228" s="2">
        <v>212</v>
      </c>
      <c r="K228" s="2">
        <v>4</v>
      </c>
      <c r="L228" s="2">
        <v>400</v>
      </c>
      <c r="M228" s="2">
        <v>2</v>
      </c>
      <c r="N228" s="2" t="s">
        <v>1126</v>
      </c>
      <c r="O228" s="2">
        <v>59</v>
      </c>
      <c r="Q228" s="68" t="s">
        <v>525</v>
      </c>
      <c r="R228" s="68" t="s">
        <v>871</v>
      </c>
      <c r="S228" s="68" t="s">
        <v>1390</v>
      </c>
      <c r="T228" s="68" t="s">
        <v>211</v>
      </c>
      <c r="U228" s="68">
        <v>201</v>
      </c>
      <c r="V228" s="68" t="s">
        <v>147</v>
      </c>
      <c r="W228" s="68" t="str">
        <f t="shared" si="3"/>
        <v>HUM</v>
      </c>
      <c r="X228" s="68">
        <v>59</v>
      </c>
      <c r="Y228" s="68" t="s">
        <v>1088</v>
      </c>
      <c r="Z228" s="68">
        <v>212</v>
      </c>
      <c r="AA228" s="68">
        <v>4</v>
      </c>
      <c r="AB228" s="68">
        <v>400</v>
      </c>
      <c r="AC228" s="68">
        <v>2</v>
      </c>
      <c r="AD228" s="68" t="s">
        <v>1126</v>
      </c>
      <c r="AE228" s="68">
        <v>59</v>
      </c>
    </row>
    <row r="229" spans="1:31">
      <c r="A229" s="2" t="s">
        <v>524</v>
      </c>
      <c r="B229" s="2" t="s">
        <v>873</v>
      </c>
      <c r="C229" s="2" t="s">
        <v>1390</v>
      </c>
      <c r="D229" s="2" t="s">
        <v>148</v>
      </c>
      <c r="E229" s="2">
        <v>200</v>
      </c>
      <c r="F229" s="134" t="s">
        <v>149</v>
      </c>
      <c r="G229" s="134" t="s">
        <v>1428</v>
      </c>
      <c r="H229" s="2">
        <v>60</v>
      </c>
      <c r="I229" s="2" t="s">
        <v>1084</v>
      </c>
      <c r="J229" s="2">
        <v>212</v>
      </c>
      <c r="K229" s="2">
        <v>4</v>
      </c>
      <c r="L229" s="2">
        <v>500</v>
      </c>
      <c r="M229" s="2">
        <v>2</v>
      </c>
      <c r="N229" s="2" t="s">
        <v>1126</v>
      </c>
      <c r="O229" s="2">
        <v>60</v>
      </c>
      <c r="Q229" s="68" t="s">
        <v>525</v>
      </c>
      <c r="R229" s="68" t="s">
        <v>873</v>
      </c>
      <c r="S229" s="68" t="s">
        <v>1390</v>
      </c>
      <c r="T229" s="68" t="s">
        <v>154</v>
      </c>
      <c r="U229" s="68">
        <v>201</v>
      </c>
      <c r="V229" s="68" t="s">
        <v>149</v>
      </c>
      <c r="W229" s="68" t="str">
        <f t="shared" si="3"/>
        <v>MEN</v>
      </c>
      <c r="X229" s="68">
        <v>60</v>
      </c>
      <c r="Y229" s="68" t="s">
        <v>1084</v>
      </c>
      <c r="Z229" s="68">
        <v>212</v>
      </c>
      <c r="AA229" s="68">
        <v>4</v>
      </c>
      <c r="AB229" s="68">
        <v>500</v>
      </c>
      <c r="AC229" s="68">
        <v>2</v>
      </c>
      <c r="AD229" s="68" t="s">
        <v>1126</v>
      </c>
      <c r="AE229" s="68">
        <v>60</v>
      </c>
    </row>
    <row r="230" spans="1:31">
      <c r="A230" s="2" t="s">
        <v>524</v>
      </c>
      <c r="B230" s="2" t="s">
        <v>875</v>
      </c>
      <c r="C230" s="2" t="s">
        <v>1390</v>
      </c>
      <c r="D230" s="2" t="s">
        <v>151</v>
      </c>
      <c r="E230" s="2">
        <v>200</v>
      </c>
      <c r="F230" s="134" t="s">
        <v>152</v>
      </c>
      <c r="G230" s="134" t="s">
        <v>1429</v>
      </c>
      <c r="H230" s="2">
        <v>61</v>
      </c>
      <c r="I230" s="2" t="s">
        <v>1040</v>
      </c>
      <c r="J230" s="2">
        <v>212</v>
      </c>
      <c r="K230" s="2">
        <v>4</v>
      </c>
      <c r="L230" s="2">
        <v>300</v>
      </c>
      <c r="M230" s="2">
        <v>2</v>
      </c>
      <c r="N230" s="2" t="s">
        <v>1126</v>
      </c>
      <c r="O230" s="2">
        <v>61</v>
      </c>
      <c r="Q230" s="68" t="s">
        <v>525</v>
      </c>
      <c r="R230" s="68" t="s">
        <v>875</v>
      </c>
      <c r="S230" s="68" t="s">
        <v>1390</v>
      </c>
      <c r="T230" s="68" t="s">
        <v>148</v>
      </c>
      <c r="U230" s="68">
        <v>201</v>
      </c>
      <c r="V230" s="68" t="s">
        <v>152</v>
      </c>
      <c r="W230" s="68" t="str">
        <f t="shared" si="3"/>
        <v>PAGE</v>
      </c>
      <c r="X230" s="68">
        <v>61</v>
      </c>
      <c r="Y230" s="68" t="s">
        <v>1040</v>
      </c>
      <c r="Z230" s="68">
        <v>212</v>
      </c>
      <c r="AA230" s="68">
        <v>4</v>
      </c>
      <c r="AB230" s="68">
        <v>300</v>
      </c>
      <c r="AC230" s="68">
        <v>2</v>
      </c>
      <c r="AD230" s="68" t="s">
        <v>1126</v>
      </c>
      <c r="AE230" s="68">
        <v>61</v>
      </c>
    </row>
    <row r="231" spans="1:31">
      <c r="A231" s="2" t="s">
        <v>524</v>
      </c>
      <c r="B231" s="2" t="s">
        <v>877</v>
      </c>
      <c r="C231" s="2" t="s">
        <v>1390</v>
      </c>
      <c r="D231" s="2" t="s">
        <v>154</v>
      </c>
      <c r="E231" s="2">
        <v>200</v>
      </c>
      <c r="F231" s="134" t="s">
        <v>155</v>
      </c>
      <c r="G231" s="134" t="s">
        <v>1430</v>
      </c>
      <c r="H231" s="2">
        <v>62</v>
      </c>
      <c r="I231" s="2" t="s">
        <v>1089</v>
      </c>
      <c r="J231" s="2">
        <v>212</v>
      </c>
      <c r="K231" s="2">
        <v>4</v>
      </c>
      <c r="L231" s="2">
        <v>400</v>
      </c>
      <c r="M231" s="2">
        <v>2</v>
      </c>
      <c r="N231" s="2" t="s">
        <v>1126</v>
      </c>
      <c r="O231" s="2">
        <v>62</v>
      </c>
      <c r="Q231" s="68" t="s">
        <v>525</v>
      </c>
      <c r="R231" s="68" t="s">
        <v>877</v>
      </c>
      <c r="S231" s="68" t="s">
        <v>1390</v>
      </c>
      <c r="T231" s="68" t="s">
        <v>159</v>
      </c>
      <c r="U231" s="68">
        <v>201</v>
      </c>
      <c r="V231" s="68" t="s">
        <v>155</v>
      </c>
      <c r="W231" s="68" t="str">
        <f t="shared" si="3"/>
        <v>PEN</v>
      </c>
      <c r="X231" s="68">
        <v>62</v>
      </c>
      <c r="Y231" s="68" t="s">
        <v>1089</v>
      </c>
      <c r="Z231" s="68">
        <v>212</v>
      </c>
      <c r="AA231" s="68">
        <v>4</v>
      </c>
      <c r="AB231" s="68">
        <v>400</v>
      </c>
      <c r="AC231" s="68">
        <v>2</v>
      </c>
      <c r="AD231" s="68" t="s">
        <v>1126</v>
      </c>
      <c r="AE231" s="68">
        <v>62</v>
      </c>
    </row>
    <row r="232" spans="1:31">
      <c r="A232" s="2" t="s">
        <v>524</v>
      </c>
      <c r="B232" s="2" t="s">
        <v>878</v>
      </c>
      <c r="C232" s="2" t="s">
        <v>1390</v>
      </c>
      <c r="D232" s="2" t="s">
        <v>191</v>
      </c>
      <c r="E232" s="2">
        <v>200</v>
      </c>
      <c r="F232" s="134" t="s">
        <v>157</v>
      </c>
      <c r="G232" s="134" t="s">
        <v>1431</v>
      </c>
      <c r="H232" s="2">
        <v>63</v>
      </c>
      <c r="I232" s="2" t="s">
        <v>885</v>
      </c>
      <c r="J232" s="2">
        <v>212</v>
      </c>
      <c r="K232" s="2">
        <v>4</v>
      </c>
      <c r="L232" s="2">
        <v>400</v>
      </c>
      <c r="M232" s="2">
        <v>2</v>
      </c>
      <c r="N232" s="2" t="s">
        <v>1126</v>
      </c>
      <c r="O232" s="2">
        <v>63</v>
      </c>
      <c r="Q232" s="68" t="s">
        <v>525</v>
      </c>
      <c r="R232" s="68" t="s">
        <v>878</v>
      </c>
      <c r="S232" s="68" t="s">
        <v>1390</v>
      </c>
      <c r="T232" s="68" t="s">
        <v>495</v>
      </c>
      <c r="U232" s="68">
        <v>201</v>
      </c>
      <c r="V232" s="68" t="s">
        <v>157</v>
      </c>
      <c r="W232" s="68" t="str">
        <f t="shared" si="3"/>
        <v>POLL</v>
      </c>
      <c r="X232" s="68">
        <v>63</v>
      </c>
      <c r="Y232" s="68" t="s">
        <v>885</v>
      </c>
      <c r="Z232" s="68">
        <v>212</v>
      </c>
      <c r="AA232" s="68">
        <v>4</v>
      </c>
      <c r="AB232" s="68">
        <v>400</v>
      </c>
      <c r="AC232" s="68">
        <v>2</v>
      </c>
      <c r="AD232" s="68" t="s">
        <v>1126</v>
      </c>
      <c r="AE232" s="68">
        <v>63</v>
      </c>
    </row>
    <row r="233" spans="1:31">
      <c r="A233" s="2" t="s">
        <v>524</v>
      </c>
      <c r="B233" s="2" t="s">
        <v>879</v>
      </c>
      <c r="C233" s="2" t="s">
        <v>1390</v>
      </c>
      <c r="D233" s="2" t="s">
        <v>159</v>
      </c>
      <c r="E233" s="2">
        <v>200</v>
      </c>
      <c r="F233" s="134" t="s">
        <v>160</v>
      </c>
      <c r="G233" s="134" t="s">
        <v>1432</v>
      </c>
      <c r="H233" s="2">
        <v>64</v>
      </c>
      <c r="I233" s="2" t="s">
        <v>962</v>
      </c>
      <c r="J233" s="2">
        <v>212</v>
      </c>
      <c r="K233" s="2">
        <v>4</v>
      </c>
      <c r="L233" s="2">
        <v>200</v>
      </c>
      <c r="M233" s="2">
        <v>2</v>
      </c>
      <c r="N233" s="2" t="s">
        <v>1126</v>
      </c>
      <c r="O233" s="2">
        <v>64</v>
      </c>
      <c r="Q233" s="68" t="s">
        <v>525</v>
      </c>
      <c r="R233" s="68" t="s">
        <v>879</v>
      </c>
      <c r="S233" s="68" t="s">
        <v>1390</v>
      </c>
      <c r="T233" s="68" t="s">
        <v>146</v>
      </c>
      <c r="U233" s="68">
        <v>201</v>
      </c>
      <c r="V233" s="68" t="s">
        <v>160</v>
      </c>
      <c r="W233" s="68" t="str">
        <f t="shared" si="3"/>
        <v>PRIM</v>
      </c>
      <c r="X233" s="68">
        <v>64</v>
      </c>
      <c r="Y233" s="68" t="s">
        <v>962</v>
      </c>
      <c r="Z233" s="68">
        <v>212</v>
      </c>
      <c r="AA233" s="68">
        <v>4</v>
      </c>
      <c r="AB233" s="68">
        <v>200</v>
      </c>
      <c r="AC233" s="68">
        <v>2</v>
      </c>
      <c r="AD233" s="68" t="s">
        <v>1126</v>
      </c>
      <c r="AE233" s="68">
        <v>64</v>
      </c>
    </row>
    <row r="234" spans="1:31">
      <c r="A234" s="2" t="s">
        <v>524</v>
      </c>
      <c r="B234" s="2" t="s">
        <v>881</v>
      </c>
      <c r="C234" s="2" t="s">
        <v>1390</v>
      </c>
      <c r="D234" s="2" t="s">
        <v>240</v>
      </c>
      <c r="E234" s="2">
        <v>200</v>
      </c>
      <c r="F234" s="134" t="s">
        <v>163</v>
      </c>
      <c r="G234" s="134" t="s">
        <v>1433</v>
      </c>
      <c r="H234" s="2">
        <v>65</v>
      </c>
      <c r="I234" s="2" t="s">
        <v>1040</v>
      </c>
      <c r="J234" s="2">
        <v>210</v>
      </c>
      <c r="K234" s="2">
        <v>5</v>
      </c>
      <c r="L234" s="2">
        <v>500</v>
      </c>
      <c r="M234" s="2">
        <v>2</v>
      </c>
      <c r="N234" s="2" t="s">
        <v>1126</v>
      </c>
      <c r="O234" s="2">
        <v>65</v>
      </c>
      <c r="Q234" s="68" t="s">
        <v>525</v>
      </c>
      <c r="R234" s="68" t="s">
        <v>881</v>
      </c>
      <c r="S234" s="68" t="s">
        <v>1390</v>
      </c>
      <c r="T234" s="68" t="s">
        <v>133</v>
      </c>
      <c r="U234" s="68">
        <v>201</v>
      </c>
      <c r="V234" s="68" t="s">
        <v>163</v>
      </c>
      <c r="W234" s="68" t="str">
        <f t="shared" si="3"/>
        <v>RUM</v>
      </c>
      <c r="X234" s="68">
        <v>65</v>
      </c>
      <c r="Y234" s="68" t="s">
        <v>1040</v>
      </c>
      <c r="Z234" s="68">
        <v>210</v>
      </c>
      <c r="AA234" s="68">
        <v>5</v>
      </c>
      <c r="AB234" s="68">
        <v>500</v>
      </c>
      <c r="AC234" s="68">
        <v>2</v>
      </c>
      <c r="AD234" s="68" t="s">
        <v>1126</v>
      </c>
      <c r="AE234" s="68">
        <v>65</v>
      </c>
    </row>
    <row r="235" spans="1:31">
      <c r="A235" s="2" t="s">
        <v>524</v>
      </c>
      <c r="B235" s="2" t="s">
        <v>883</v>
      </c>
      <c r="C235" s="2" t="s">
        <v>1390</v>
      </c>
      <c r="D235" s="2" t="s">
        <v>237</v>
      </c>
      <c r="E235" s="2">
        <v>200</v>
      </c>
      <c r="F235" s="134" t="s">
        <v>166</v>
      </c>
      <c r="G235" s="134" t="s">
        <v>1434</v>
      </c>
      <c r="H235" s="2">
        <v>66</v>
      </c>
      <c r="I235" s="2" t="s">
        <v>454</v>
      </c>
      <c r="J235" s="2">
        <v>210</v>
      </c>
      <c r="K235" s="2">
        <v>5</v>
      </c>
      <c r="L235" s="2">
        <v>200</v>
      </c>
      <c r="M235" s="2">
        <v>2</v>
      </c>
      <c r="N235" s="2" t="s">
        <v>1126</v>
      </c>
      <c r="O235" s="2">
        <v>66</v>
      </c>
      <c r="Q235" s="68" t="s">
        <v>525</v>
      </c>
      <c r="R235" s="68" t="s">
        <v>883</v>
      </c>
      <c r="S235" s="68" t="s">
        <v>1390</v>
      </c>
      <c r="T235" s="68" t="s">
        <v>223</v>
      </c>
      <c r="U235" s="68">
        <v>201</v>
      </c>
      <c r="V235" s="68" t="s">
        <v>166</v>
      </c>
      <c r="W235" s="68" t="str">
        <f t="shared" si="3"/>
        <v>SHIN</v>
      </c>
      <c r="X235" s="68">
        <v>66</v>
      </c>
      <c r="Y235" s="68" t="s">
        <v>454</v>
      </c>
      <c r="Z235" s="68">
        <v>210</v>
      </c>
      <c r="AA235" s="68">
        <v>5</v>
      </c>
      <c r="AB235" s="68">
        <v>200</v>
      </c>
      <c r="AC235" s="68">
        <v>2</v>
      </c>
      <c r="AD235" s="68" t="s">
        <v>1126</v>
      </c>
      <c r="AE235" s="68">
        <v>66</v>
      </c>
    </row>
    <row r="236" spans="1:31">
      <c r="A236" s="2" t="s">
        <v>524</v>
      </c>
      <c r="B236" s="2" t="s">
        <v>884</v>
      </c>
      <c r="C236" s="2" t="s">
        <v>1390</v>
      </c>
      <c r="D236" s="2" t="s">
        <v>168</v>
      </c>
      <c r="E236" s="2">
        <v>200</v>
      </c>
      <c r="F236" s="134" t="s">
        <v>169</v>
      </c>
      <c r="G236" s="134" t="s">
        <v>1435</v>
      </c>
      <c r="H236" s="2">
        <v>67</v>
      </c>
      <c r="I236" s="2" t="s">
        <v>839</v>
      </c>
      <c r="J236" s="2">
        <v>210</v>
      </c>
      <c r="K236" s="2">
        <v>5</v>
      </c>
      <c r="L236" s="2">
        <v>200</v>
      </c>
      <c r="M236" s="2">
        <v>2</v>
      </c>
      <c r="N236" s="2" t="s">
        <v>1126</v>
      </c>
      <c r="O236" s="2">
        <v>67</v>
      </c>
      <c r="Q236" s="68" t="s">
        <v>525</v>
      </c>
      <c r="R236" s="68" t="s">
        <v>884</v>
      </c>
      <c r="S236" s="68" t="s">
        <v>1390</v>
      </c>
      <c r="T236" s="68" t="s">
        <v>497</v>
      </c>
      <c r="U236" s="68">
        <v>201</v>
      </c>
      <c r="V236" s="68" t="s">
        <v>169</v>
      </c>
      <c r="W236" s="68" t="str">
        <f t="shared" si="3"/>
        <v>SNIP</v>
      </c>
      <c r="X236" s="68">
        <v>67</v>
      </c>
      <c r="Y236" s="68" t="s">
        <v>839</v>
      </c>
      <c r="Z236" s="68">
        <v>210</v>
      </c>
      <c r="AA236" s="68">
        <v>5</v>
      </c>
      <c r="AB236" s="68">
        <v>200</v>
      </c>
      <c r="AC236" s="68">
        <v>2</v>
      </c>
      <c r="AD236" s="68" t="s">
        <v>1126</v>
      </c>
      <c r="AE236" s="68">
        <v>67</v>
      </c>
    </row>
    <row r="237" spans="1:31">
      <c r="A237" s="2" t="s">
        <v>524</v>
      </c>
      <c r="B237" s="2" t="s">
        <v>886</v>
      </c>
      <c r="C237" s="2" t="s">
        <v>1390</v>
      </c>
      <c r="D237" s="2" t="s">
        <v>199</v>
      </c>
      <c r="E237" s="2">
        <v>200</v>
      </c>
      <c r="F237" s="134" t="s">
        <v>172</v>
      </c>
      <c r="G237" s="134" t="s">
        <v>1436</v>
      </c>
      <c r="H237" s="2">
        <v>68</v>
      </c>
      <c r="I237" s="2" t="s">
        <v>454</v>
      </c>
      <c r="J237" s="2">
        <v>210</v>
      </c>
      <c r="K237" s="2">
        <v>5</v>
      </c>
      <c r="L237" s="2">
        <v>200</v>
      </c>
      <c r="M237" s="2">
        <v>2</v>
      </c>
      <c r="N237" s="2" t="s">
        <v>1126</v>
      </c>
      <c r="O237" s="2">
        <v>68</v>
      </c>
      <c r="Q237" s="68" t="s">
        <v>525</v>
      </c>
      <c r="R237" s="68" t="s">
        <v>886</v>
      </c>
      <c r="S237" s="68" t="s">
        <v>1390</v>
      </c>
      <c r="T237" s="68" t="s">
        <v>237</v>
      </c>
      <c r="U237" s="68">
        <v>201</v>
      </c>
      <c r="V237" s="68" t="s">
        <v>172</v>
      </c>
      <c r="W237" s="68" t="str">
        <f t="shared" si="3"/>
        <v>SPIN</v>
      </c>
      <c r="X237" s="68">
        <v>68</v>
      </c>
      <c r="Y237" s="68" t="s">
        <v>454</v>
      </c>
      <c r="Z237" s="68">
        <v>210</v>
      </c>
      <c r="AA237" s="68">
        <v>5</v>
      </c>
      <c r="AB237" s="68">
        <v>200</v>
      </c>
      <c r="AC237" s="68">
        <v>2</v>
      </c>
      <c r="AD237" s="68" t="s">
        <v>1126</v>
      </c>
      <c r="AE237" s="68">
        <v>68</v>
      </c>
    </row>
    <row r="238" spans="1:31">
      <c r="A238" s="2" t="s">
        <v>524</v>
      </c>
      <c r="B238" s="2" t="s">
        <v>887</v>
      </c>
      <c r="C238" s="2" t="s">
        <v>1390</v>
      </c>
      <c r="D238" s="2" t="s">
        <v>495</v>
      </c>
      <c r="E238" s="2">
        <v>200</v>
      </c>
      <c r="F238" s="134" t="s">
        <v>175</v>
      </c>
      <c r="G238" s="134" t="s">
        <v>1437</v>
      </c>
      <c r="H238" s="2">
        <v>69</v>
      </c>
      <c r="I238" s="2" t="s">
        <v>804</v>
      </c>
      <c r="J238" s="2">
        <v>210</v>
      </c>
      <c r="K238" s="2">
        <v>5</v>
      </c>
      <c r="L238" s="2">
        <v>400</v>
      </c>
      <c r="M238" s="2">
        <v>2</v>
      </c>
      <c r="N238" s="2" t="s">
        <v>1126</v>
      </c>
      <c r="O238" s="2">
        <v>69</v>
      </c>
      <c r="Q238" s="68" t="s">
        <v>525</v>
      </c>
      <c r="R238" s="68" t="s">
        <v>887</v>
      </c>
      <c r="S238" s="68" t="s">
        <v>1390</v>
      </c>
      <c r="T238" s="68" t="s">
        <v>179</v>
      </c>
      <c r="U238" s="68">
        <v>201</v>
      </c>
      <c r="V238" s="68" t="s">
        <v>175</v>
      </c>
      <c r="W238" s="68" t="str">
        <f t="shared" si="3"/>
        <v>STALL</v>
      </c>
      <c r="X238" s="68">
        <v>69</v>
      </c>
      <c r="Y238" s="68" t="s">
        <v>804</v>
      </c>
      <c r="Z238" s="68">
        <v>210</v>
      </c>
      <c r="AA238" s="68">
        <v>5</v>
      </c>
      <c r="AB238" s="68">
        <v>400</v>
      </c>
      <c r="AC238" s="68">
        <v>2</v>
      </c>
      <c r="AD238" s="68" t="s">
        <v>1126</v>
      </c>
      <c r="AE238" s="68">
        <v>69</v>
      </c>
    </row>
    <row r="239" spans="1:31">
      <c r="A239" s="2" t="s">
        <v>524</v>
      </c>
      <c r="B239" s="2" t="s">
        <v>888</v>
      </c>
      <c r="C239" s="2" t="s">
        <v>1390</v>
      </c>
      <c r="D239" s="2" t="s">
        <v>496</v>
      </c>
      <c r="E239" s="2">
        <v>200</v>
      </c>
      <c r="F239" s="134" t="s">
        <v>178</v>
      </c>
      <c r="G239" s="134" t="s">
        <v>1438</v>
      </c>
      <c r="H239" s="2">
        <v>70</v>
      </c>
      <c r="I239" s="2" t="s">
        <v>804</v>
      </c>
      <c r="J239" s="2">
        <v>210</v>
      </c>
      <c r="K239" s="2">
        <v>5</v>
      </c>
      <c r="L239" s="2">
        <v>300</v>
      </c>
      <c r="M239" s="2">
        <v>2</v>
      </c>
      <c r="N239" s="2" t="s">
        <v>1126</v>
      </c>
      <c r="O239" s="2">
        <v>70</v>
      </c>
      <c r="Q239" s="68" t="s">
        <v>525</v>
      </c>
      <c r="R239" s="68" t="s">
        <v>888</v>
      </c>
      <c r="S239" s="68" t="s">
        <v>1390</v>
      </c>
      <c r="T239" s="68" t="s">
        <v>234</v>
      </c>
      <c r="U239" s="68">
        <v>201</v>
      </c>
      <c r="V239" s="68" t="s">
        <v>178</v>
      </c>
      <c r="W239" s="68" t="str">
        <f t="shared" si="3"/>
        <v>TALL</v>
      </c>
      <c r="X239" s="68">
        <v>70</v>
      </c>
      <c r="Y239" s="68" t="s">
        <v>804</v>
      </c>
      <c r="Z239" s="68">
        <v>210</v>
      </c>
      <c r="AA239" s="68">
        <v>5</v>
      </c>
      <c r="AB239" s="68">
        <v>300</v>
      </c>
      <c r="AC239" s="68">
        <v>2</v>
      </c>
      <c r="AD239" s="68" t="s">
        <v>1126</v>
      </c>
      <c r="AE239" s="68">
        <v>70</v>
      </c>
    </row>
    <row r="240" spans="1:31">
      <c r="A240" s="2" t="s">
        <v>524</v>
      </c>
      <c r="B240" s="2" t="s">
        <v>889</v>
      </c>
      <c r="C240" s="2" t="s">
        <v>1390</v>
      </c>
      <c r="D240" s="2" t="s">
        <v>179</v>
      </c>
      <c r="E240" s="2">
        <v>200</v>
      </c>
      <c r="F240" s="134" t="s">
        <v>180</v>
      </c>
      <c r="G240" s="134" t="s">
        <v>1439</v>
      </c>
      <c r="H240" s="2">
        <v>71</v>
      </c>
      <c r="I240" s="2" t="s">
        <v>903</v>
      </c>
      <c r="J240" s="2">
        <v>210</v>
      </c>
      <c r="K240" s="2">
        <v>5</v>
      </c>
      <c r="L240" s="2">
        <v>500</v>
      </c>
      <c r="M240" s="2">
        <v>2</v>
      </c>
      <c r="N240" s="2" t="s">
        <v>1126</v>
      </c>
      <c r="O240" s="2">
        <v>71</v>
      </c>
      <c r="Q240" s="68" t="s">
        <v>525</v>
      </c>
      <c r="R240" s="68" t="s">
        <v>889</v>
      </c>
      <c r="S240" s="68" t="s">
        <v>1390</v>
      </c>
      <c r="T240" s="68" t="s">
        <v>1128</v>
      </c>
      <c r="U240" s="68">
        <v>201</v>
      </c>
      <c r="V240" s="68" t="s">
        <v>180</v>
      </c>
      <c r="W240" s="68" t="str">
        <f t="shared" si="3"/>
        <v>TOW</v>
      </c>
      <c r="X240" s="68">
        <v>71</v>
      </c>
      <c r="Y240" s="68" t="s">
        <v>903</v>
      </c>
      <c r="Z240" s="68">
        <v>210</v>
      </c>
      <c r="AA240" s="68">
        <v>5</v>
      </c>
      <c r="AB240" s="68">
        <v>500</v>
      </c>
      <c r="AC240" s="68">
        <v>2</v>
      </c>
      <c r="AD240" s="68" t="s">
        <v>1126</v>
      </c>
      <c r="AE240" s="68">
        <v>71</v>
      </c>
    </row>
    <row r="241" spans="1:31">
      <c r="A241" s="2" t="s">
        <v>524</v>
      </c>
      <c r="B241" s="2" t="s">
        <v>890</v>
      </c>
      <c r="C241" s="2" t="s">
        <v>1390</v>
      </c>
      <c r="D241" s="2" t="s">
        <v>497</v>
      </c>
      <c r="E241" s="2">
        <v>200</v>
      </c>
      <c r="F241" s="134" t="s">
        <v>183</v>
      </c>
      <c r="G241" s="134" t="s">
        <v>1440</v>
      </c>
      <c r="H241" s="2">
        <v>72</v>
      </c>
      <c r="I241" s="2" t="s">
        <v>899</v>
      </c>
      <c r="J241" s="2">
        <v>210</v>
      </c>
      <c r="K241" s="2">
        <v>5</v>
      </c>
      <c r="L241" s="2">
        <v>300</v>
      </c>
      <c r="M241" s="2">
        <v>2</v>
      </c>
      <c r="N241" s="2" t="s">
        <v>1126</v>
      </c>
      <c r="O241" s="2">
        <v>72</v>
      </c>
      <c r="Q241" s="68" t="s">
        <v>525</v>
      </c>
      <c r="R241" s="68" t="s">
        <v>890</v>
      </c>
      <c r="S241" s="68" t="s">
        <v>1390</v>
      </c>
      <c r="T241" s="68" t="s">
        <v>240</v>
      </c>
      <c r="U241" s="68">
        <v>201</v>
      </c>
      <c r="V241" s="68" t="s">
        <v>183</v>
      </c>
      <c r="W241" s="68" t="str">
        <f t="shared" si="3"/>
        <v>TUB</v>
      </c>
      <c r="X241" s="68">
        <v>72</v>
      </c>
      <c r="Y241" s="68" t="s">
        <v>899</v>
      </c>
      <c r="Z241" s="68">
        <v>210</v>
      </c>
      <c r="AA241" s="68">
        <v>5</v>
      </c>
      <c r="AB241" s="68">
        <v>300</v>
      </c>
      <c r="AC241" s="68">
        <v>2</v>
      </c>
      <c r="AD241" s="68" t="s">
        <v>1126</v>
      </c>
      <c r="AE241" s="68">
        <v>72</v>
      </c>
    </row>
    <row r="242" spans="1:31">
      <c r="A242" s="69" t="s">
        <v>524</v>
      </c>
      <c r="B242" s="69" t="s">
        <v>815</v>
      </c>
      <c r="C242" s="69" t="s">
        <v>1389</v>
      </c>
      <c r="D242" s="69" t="s">
        <v>96</v>
      </c>
      <c r="E242" s="69">
        <v>201</v>
      </c>
      <c r="F242" s="69" t="s">
        <v>69</v>
      </c>
      <c r="G242" s="134" t="s">
        <v>1441</v>
      </c>
      <c r="H242" s="69">
        <v>25</v>
      </c>
      <c r="I242" s="69" t="s">
        <v>891</v>
      </c>
      <c r="J242" s="69">
        <v>211</v>
      </c>
      <c r="K242" s="69">
        <v>4</v>
      </c>
      <c r="L242" s="69">
        <v>500</v>
      </c>
      <c r="M242" s="69">
        <v>2</v>
      </c>
      <c r="N242" s="69" t="s">
        <v>1126</v>
      </c>
      <c r="O242" s="69">
        <v>25</v>
      </c>
      <c r="Q242" s="1" t="s">
        <v>525</v>
      </c>
      <c r="R242" s="1" t="s">
        <v>815</v>
      </c>
      <c r="S242" s="135" t="s">
        <v>1389</v>
      </c>
      <c r="T242" s="1" t="s">
        <v>68</v>
      </c>
      <c r="U242" s="1">
        <v>200</v>
      </c>
      <c r="V242" s="1" t="s">
        <v>69</v>
      </c>
      <c r="W242" s="68" t="str">
        <f t="shared" si="3"/>
        <v>ART</v>
      </c>
      <c r="X242" s="1">
        <v>25</v>
      </c>
      <c r="Y242" s="1" t="s">
        <v>891</v>
      </c>
      <c r="Z242" s="1">
        <v>211</v>
      </c>
      <c r="AA242" s="1">
        <v>4</v>
      </c>
      <c r="AB242" s="1">
        <v>500</v>
      </c>
      <c r="AC242" s="1">
        <v>2</v>
      </c>
      <c r="AD242" s="1" t="s">
        <v>1126</v>
      </c>
      <c r="AE242" s="1">
        <v>25</v>
      </c>
    </row>
    <row r="243" spans="1:31">
      <c r="A243" s="69" t="s">
        <v>524</v>
      </c>
      <c r="B243" s="69" t="s">
        <v>816</v>
      </c>
      <c r="C243" s="69" t="s">
        <v>1389</v>
      </c>
      <c r="D243" s="69" t="s">
        <v>109</v>
      </c>
      <c r="E243" s="69">
        <v>201</v>
      </c>
      <c r="F243" s="69" t="s">
        <v>71</v>
      </c>
      <c r="G243" s="134" t="s">
        <v>1442</v>
      </c>
      <c r="H243" s="69">
        <v>26</v>
      </c>
      <c r="I243" s="69" t="s">
        <v>860</v>
      </c>
      <c r="J243" s="69">
        <v>211</v>
      </c>
      <c r="K243" s="69">
        <v>4</v>
      </c>
      <c r="L243" s="69">
        <v>500</v>
      </c>
      <c r="M243" s="69">
        <v>2</v>
      </c>
      <c r="N243" s="69" t="s">
        <v>1126</v>
      </c>
      <c r="O243" s="69">
        <v>26</v>
      </c>
      <c r="Q243" s="1" t="s">
        <v>525</v>
      </c>
      <c r="R243" s="1" t="s">
        <v>816</v>
      </c>
      <c r="S243" s="135" t="s">
        <v>1389</v>
      </c>
      <c r="T243" s="1" t="s">
        <v>62</v>
      </c>
      <c r="U243" s="1">
        <v>200</v>
      </c>
      <c r="V243" s="1" t="s">
        <v>71</v>
      </c>
      <c r="W243" s="135" t="str">
        <f t="shared" si="3"/>
        <v>CHART</v>
      </c>
      <c r="X243" s="1">
        <v>26</v>
      </c>
      <c r="Y243" s="1" t="s">
        <v>860</v>
      </c>
      <c r="Z243" s="1">
        <v>211</v>
      </c>
      <c r="AA243" s="1">
        <v>4</v>
      </c>
      <c r="AB243" s="1">
        <v>500</v>
      </c>
      <c r="AC243" s="1">
        <v>2</v>
      </c>
      <c r="AD243" s="1" t="s">
        <v>1126</v>
      </c>
      <c r="AE243" s="1">
        <v>26</v>
      </c>
    </row>
    <row r="244" spans="1:31">
      <c r="A244" s="69" t="s">
        <v>524</v>
      </c>
      <c r="B244" s="69" t="s">
        <v>817</v>
      </c>
      <c r="C244" s="69" t="s">
        <v>1389</v>
      </c>
      <c r="D244" s="69" t="s">
        <v>112</v>
      </c>
      <c r="E244" s="69">
        <v>201</v>
      </c>
      <c r="F244" s="69" t="s">
        <v>73</v>
      </c>
      <c r="G244" s="134" t="s">
        <v>1443</v>
      </c>
      <c r="H244" s="69">
        <v>27</v>
      </c>
      <c r="I244" s="69" t="s">
        <v>1077</v>
      </c>
      <c r="J244" s="69">
        <v>211</v>
      </c>
      <c r="K244" s="69">
        <v>4</v>
      </c>
      <c r="L244" s="69">
        <v>100</v>
      </c>
      <c r="M244" s="69">
        <v>2</v>
      </c>
      <c r="N244" s="69" t="s">
        <v>1126</v>
      </c>
      <c r="O244" s="69">
        <v>27</v>
      </c>
      <c r="Q244" s="1" t="s">
        <v>525</v>
      </c>
      <c r="R244" s="1" t="s">
        <v>817</v>
      </c>
      <c r="S244" s="135" t="s">
        <v>1389</v>
      </c>
      <c r="T244" s="1" t="s">
        <v>477</v>
      </c>
      <c r="U244" s="1">
        <v>200</v>
      </c>
      <c r="V244" s="1" t="s">
        <v>73</v>
      </c>
      <c r="W244" s="135" t="str">
        <f t="shared" si="3"/>
        <v>CLAM</v>
      </c>
      <c r="X244" s="1">
        <v>27</v>
      </c>
      <c r="Y244" s="1" t="s">
        <v>1077</v>
      </c>
      <c r="Z244" s="1">
        <v>211</v>
      </c>
      <c r="AA244" s="1">
        <v>4</v>
      </c>
      <c r="AB244" s="1">
        <v>100</v>
      </c>
      <c r="AC244" s="1">
        <v>2</v>
      </c>
      <c r="AD244" s="1" t="s">
        <v>1126</v>
      </c>
      <c r="AE244" s="1">
        <v>27</v>
      </c>
    </row>
    <row r="245" spans="1:31">
      <c r="A245" s="69" t="s">
        <v>524</v>
      </c>
      <c r="B245" s="69" t="s">
        <v>818</v>
      </c>
      <c r="C245" s="69" t="s">
        <v>1389</v>
      </c>
      <c r="D245" s="69" t="s">
        <v>12</v>
      </c>
      <c r="E245" s="69">
        <v>201</v>
      </c>
      <c r="F245" s="69" t="s">
        <v>76</v>
      </c>
      <c r="G245" s="134" t="s">
        <v>1444</v>
      </c>
      <c r="H245" s="69">
        <v>28</v>
      </c>
      <c r="I245" s="69" t="s">
        <v>903</v>
      </c>
      <c r="J245" s="69">
        <v>211</v>
      </c>
      <c r="K245" s="69">
        <v>4</v>
      </c>
      <c r="L245" s="69">
        <v>300</v>
      </c>
      <c r="M245" s="69">
        <v>2</v>
      </c>
      <c r="N245" s="69" t="s">
        <v>1126</v>
      </c>
      <c r="O245" s="69">
        <v>28</v>
      </c>
      <c r="Q245" s="1" t="s">
        <v>525</v>
      </c>
      <c r="R245" s="1" t="s">
        <v>818</v>
      </c>
      <c r="S245" s="135" t="s">
        <v>1389</v>
      </c>
      <c r="T245" s="1" t="s">
        <v>65</v>
      </c>
      <c r="U245" s="1">
        <v>200</v>
      </c>
      <c r="V245" s="1" t="s">
        <v>76</v>
      </c>
      <c r="W245" s="135" t="str">
        <f t="shared" si="3"/>
        <v>COW</v>
      </c>
      <c r="X245" s="1">
        <v>28</v>
      </c>
      <c r="Y245" s="1" t="s">
        <v>903</v>
      </c>
      <c r="Z245" s="1">
        <v>211</v>
      </c>
      <c r="AA245" s="1">
        <v>4</v>
      </c>
      <c r="AB245" s="1">
        <v>300</v>
      </c>
      <c r="AC245" s="1">
        <v>2</v>
      </c>
      <c r="AD245" s="1" t="s">
        <v>1126</v>
      </c>
      <c r="AE245" s="1">
        <v>28</v>
      </c>
    </row>
    <row r="246" spans="1:31">
      <c r="A246" s="69" t="s">
        <v>524</v>
      </c>
      <c r="B246" s="69" t="s">
        <v>820</v>
      </c>
      <c r="C246" s="69" t="s">
        <v>1389</v>
      </c>
      <c r="D246" s="69" t="s">
        <v>15</v>
      </c>
      <c r="E246" s="69">
        <v>201</v>
      </c>
      <c r="F246" s="69" t="s">
        <v>79</v>
      </c>
      <c r="G246" s="134" t="s">
        <v>1445</v>
      </c>
      <c r="H246" s="69">
        <v>29</v>
      </c>
      <c r="I246" s="69" t="s">
        <v>1080</v>
      </c>
      <c r="J246" s="69">
        <v>211</v>
      </c>
      <c r="K246" s="69">
        <v>4</v>
      </c>
      <c r="L246" s="69">
        <v>200</v>
      </c>
      <c r="M246" s="69">
        <v>2</v>
      </c>
      <c r="N246" s="69" t="s">
        <v>1126</v>
      </c>
      <c r="O246" s="69">
        <v>29</v>
      </c>
      <c r="Q246" s="1" t="s">
        <v>525</v>
      </c>
      <c r="R246" s="1" t="s">
        <v>820</v>
      </c>
      <c r="S246" s="135" t="s">
        <v>1389</v>
      </c>
      <c r="T246" s="1" t="s">
        <v>78</v>
      </c>
      <c r="U246" s="1">
        <v>200</v>
      </c>
      <c r="V246" s="1" t="s">
        <v>79</v>
      </c>
      <c r="W246" s="135" t="str">
        <f t="shared" si="3"/>
        <v>EARL</v>
      </c>
      <c r="X246" s="1">
        <v>29</v>
      </c>
      <c r="Y246" s="1" t="s">
        <v>1080</v>
      </c>
      <c r="Z246" s="1">
        <v>211</v>
      </c>
      <c r="AA246" s="1">
        <v>4</v>
      </c>
      <c r="AB246" s="1">
        <v>200</v>
      </c>
      <c r="AC246" s="1">
        <v>2</v>
      </c>
      <c r="AD246" s="1" t="s">
        <v>1126</v>
      </c>
      <c r="AE246" s="1">
        <v>29</v>
      </c>
    </row>
    <row r="247" spans="1:31">
      <c r="A247" s="69" t="s">
        <v>524</v>
      </c>
      <c r="B247" s="69" t="s">
        <v>821</v>
      </c>
      <c r="C247" s="69" t="s">
        <v>1389</v>
      </c>
      <c r="D247" s="69" t="s">
        <v>476</v>
      </c>
      <c r="E247" s="69">
        <v>201</v>
      </c>
      <c r="F247" s="69" t="s">
        <v>81</v>
      </c>
      <c r="G247" s="134" t="s">
        <v>1446</v>
      </c>
      <c r="H247" s="69">
        <v>30</v>
      </c>
      <c r="I247" s="69" t="s">
        <v>1081</v>
      </c>
      <c r="J247" s="69">
        <v>211</v>
      </c>
      <c r="K247" s="69">
        <v>4</v>
      </c>
      <c r="L247" s="69">
        <v>500</v>
      </c>
      <c r="M247" s="69">
        <v>2</v>
      </c>
      <c r="N247" s="69" t="s">
        <v>1126</v>
      </c>
      <c r="O247" s="69">
        <v>30</v>
      </c>
      <c r="Q247" s="1" t="s">
        <v>525</v>
      </c>
      <c r="R247" s="1" t="s">
        <v>821</v>
      </c>
      <c r="S247" s="135" t="s">
        <v>1389</v>
      </c>
      <c r="T247" s="1" t="s">
        <v>50</v>
      </c>
      <c r="U247" s="1">
        <v>200</v>
      </c>
      <c r="V247" s="1" t="s">
        <v>81</v>
      </c>
      <c r="W247" s="135" t="str">
        <f t="shared" si="3"/>
        <v>FACT</v>
      </c>
      <c r="X247" s="1">
        <v>30</v>
      </c>
      <c r="Y247" s="1" t="s">
        <v>1081</v>
      </c>
      <c r="Z247" s="1">
        <v>211</v>
      </c>
      <c r="AA247" s="1">
        <v>4</v>
      </c>
      <c r="AB247" s="1">
        <v>500</v>
      </c>
      <c r="AC247" s="1">
        <v>2</v>
      </c>
      <c r="AD247" s="1" t="s">
        <v>1126</v>
      </c>
      <c r="AE247" s="1">
        <v>30</v>
      </c>
    </row>
    <row r="248" spans="1:31">
      <c r="A248" s="69" t="s">
        <v>524</v>
      </c>
      <c r="B248" s="69" t="s">
        <v>822</v>
      </c>
      <c r="C248" s="69" t="s">
        <v>1389</v>
      </c>
      <c r="D248" s="69" t="s">
        <v>477</v>
      </c>
      <c r="E248" s="69">
        <v>201</v>
      </c>
      <c r="F248" s="69" t="s">
        <v>84</v>
      </c>
      <c r="G248" s="134" t="s">
        <v>1447</v>
      </c>
      <c r="H248" s="69">
        <v>31</v>
      </c>
      <c r="I248" s="69" t="s">
        <v>896</v>
      </c>
      <c r="J248" s="69">
        <v>211</v>
      </c>
      <c r="K248" s="69">
        <v>4</v>
      </c>
      <c r="L248" s="69">
        <v>100</v>
      </c>
      <c r="M248" s="69">
        <v>2</v>
      </c>
      <c r="N248" s="69" t="s">
        <v>1126</v>
      </c>
      <c r="O248" s="69">
        <v>31</v>
      </c>
      <c r="Q248" s="1" t="s">
        <v>525</v>
      </c>
      <c r="R248" s="1" t="s">
        <v>822</v>
      </c>
      <c r="S248" s="135" t="s">
        <v>1389</v>
      </c>
      <c r="T248" s="1" t="s">
        <v>56</v>
      </c>
      <c r="U248" s="1">
        <v>200</v>
      </c>
      <c r="V248" s="1" t="s">
        <v>84</v>
      </c>
      <c r="W248" s="135" t="str">
        <f t="shared" si="3"/>
        <v>FEAT</v>
      </c>
      <c r="X248" s="1">
        <v>31</v>
      </c>
      <c r="Y248" s="1" t="s">
        <v>896</v>
      </c>
      <c r="Z248" s="1">
        <v>211</v>
      </c>
      <c r="AA248" s="1">
        <v>4</v>
      </c>
      <c r="AB248" s="1">
        <v>100</v>
      </c>
      <c r="AC248" s="1">
        <v>2</v>
      </c>
      <c r="AD248" s="1" t="s">
        <v>1126</v>
      </c>
      <c r="AE248" s="1">
        <v>31</v>
      </c>
    </row>
    <row r="249" spans="1:31">
      <c r="A249" s="69" t="s">
        <v>524</v>
      </c>
      <c r="B249" s="69" t="s">
        <v>823</v>
      </c>
      <c r="C249" s="69" t="s">
        <v>1389</v>
      </c>
      <c r="D249" s="69" t="s">
        <v>478</v>
      </c>
      <c r="E249" s="69">
        <v>201</v>
      </c>
      <c r="F249" s="69" t="s">
        <v>86</v>
      </c>
      <c r="G249" s="134" t="s">
        <v>1448</v>
      </c>
      <c r="H249" s="69">
        <v>32</v>
      </c>
      <c r="I249" s="69" t="s">
        <v>903</v>
      </c>
      <c r="J249" s="69">
        <v>211</v>
      </c>
      <c r="K249" s="69">
        <v>4</v>
      </c>
      <c r="L249" s="69">
        <v>200</v>
      </c>
      <c r="M249" s="69">
        <v>2</v>
      </c>
      <c r="N249" s="69" t="s">
        <v>1126</v>
      </c>
      <c r="O249" s="69">
        <v>32</v>
      </c>
      <c r="Q249" s="1" t="s">
        <v>525</v>
      </c>
      <c r="R249" s="1" t="s">
        <v>823</v>
      </c>
      <c r="S249" s="135" t="s">
        <v>1389</v>
      </c>
      <c r="T249" s="1" t="s">
        <v>480</v>
      </c>
      <c r="U249" s="1">
        <v>200</v>
      </c>
      <c r="V249" s="1" t="s">
        <v>86</v>
      </c>
      <c r="W249" s="135" t="str">
        <f t="shared" si="3"/>
        <v>FLU</v>
      </c>
      <c r="X249" s="1">
        <v>32</v>
      </c>
      <c r="Y249" s="1" t="s">
        <v>903</v>
      </c>
      <c r="Z249" s="1">
        <v>211</v>
      </c>
      <c r="AA249" s="1">
        <v>4</v>
      </c>
      <c r="AB249" s="1">
        <v>200</v>
      </c>
      <c r="AC249" s="1">
        <v>2</v>
      </c>
      <c r="AD249" s="1" t="s">
        <v>1126</v>
      </c>
      <c r="AE249" s="1">
        <v>32</v>
      </c>
    </row>
    <row r="250" spans="1:31">
      <c r="A250" s="69" t="s">
        <v>524</v>
      </c>
      <c r="B250" s="69" t="s">
        <v>825</v>
      </c>
      <c r="C250" s="69" t="s">
        <v>1389</v>
      </c>
      <c r="D250" s="69" t="s">
        <v>115</v>
      </c>
      <c r="E250" s="69">
        <v>201</v>
      </c>
      <c r="F250" s="69" t="s">
        <v>89</v>
      </c>
      <c r="G250" s="134" t="s">
        <v>1449</v>
      </c>
      <c r="H250" s="69">
        <v>33</v>
      </c>
      <c r="I250" s="69" t="s">
        <v>837</v>
      </c>
      <c r="J250" s="69">
        <v>212</v>
      </c>
      <c r="K250" s="69">
        <v>4</v>
      </c>
      <c r="L250" s="69">
        <v>300</v>
      </c>
      <c r="M250" s="69">
        <v>2</v>
      </c>
      <c r="N250" s="69" t="s">
        <v>1126</v>
      </c>
      <c r="O250" s="69">
        <v>33</v>
      </c>
      <c r="Q250" s="1" t="s">
        <v>525</v>
      </c>
      <c r="R250" s="1" t="s">
        <v>825</v>
      </c>
      <c r="S250" s="135" t="s">
        <v>1389</v>
      </c>
      <c r="T250" s="1" t="s">
        <v>479</v>
      </c>
      <c r="U250" s="1">
        <v>200</v>
      </c>
      <c r="V250" s="1" t="s">
        <v>89</v>
      </c>
      <c r="W250" s="135" t="str">
        <f t="shared" si="3"/>
        <v>HALT</v>
      </c>
      <c r="X250" s="1">
        <v>33</v>
      </c>
      <c r="Y250" s="1" t="s">
        <v>837</v>
      </c>
      <c r="Z250" s="1">
        <v>212</v>
      </c>
      <c r="AA250" s="1">
        <v>4</v>
      </c>
      <c r="AB250" s="1">
        <v>300</v>
      </c>
      <c r="AC250" s="1">
        <v>2</v>
      </c>
      <c r="AD250" s="1" t="s">
        <v>1126</v>
      </c>
      <c r="AE250" s="1">
        <v>33</v>
      </c>
    </row>
    <row r="251" spans="1:31">
      <c r="A251" s="69" t="s">
        <v>524</v>
      </c>
      <c r="B251" s="69" t="s">
        <v>827</v>
      </c>
      <c r="C251" s="69" t="s">
        <v>1389</v>
      </c>
      <c r="D251" s="69" t="s">
        <v>479</v>
      </c>
      <c r="E251" s="69">
        <v>201</v>
      </c>
      <c r="F251" s="69" t="s">
        <v>90</v>
      </c>
      <c r="G251" s="134" t="s">
        <v>1450</v>
      </c>
      <c r="H251" s="69">
        <v>34</v>
      </c>
      <c r="I251" s="69" t="s">
        <v>787</v>
      </c>
      <c r="J251" s="69">
        <v>212</v>
      </c>
      <c r="K251" s="69">
        <v>4</v>
      </c>
      <c r="L251" s="69">
        <v>400</v>
      </c>
      <c r="M251" s="69">
        <v>2</v>
      </c>
      <c r="N251" s="69" t="s">
        <v>1126</v>
      </c>
      <c r="O251" s="69">
        <v>34</v>
      </c>
      <c r="Q251" s="1" t="s">
        <v>525</v>
      </c>
      <c r="R251" s="1" t="s">
        <v>827</v>
      </c>
      <c r="S251" s="135" t="s">
        <v>1389</v>
      </c>
      <c r="T251" s="1" t="s">
        <v>476</v>
      </c>
      <c r="U251" s="1">
        <v>200</v>
      </c>
      <c r="V251" s="1" t="s">
        <v>90</v>
      </c>
      <c r="W251" s="135" t="str">
        <f t="shared" si="3"/>
        <v>HUNG</v>
      </c>
      <c r="X251" s="1">
        <v>34</v>
      </c>
      <c r="Y251" s="1" t="s">
        <v>787</v>
      </c>
      <c r="Z251" s="1">
        <v>212</v>
      </c>
      <c r="AA251" s="1">
        <v>4</v>
      </c>
      <c r="AB251" s="1">
        <v>400</v>
      </c>
      <c r="AC251" s="1">
        <v>2</v>
      </c>
      <c r="AD251" s="1" t="s">
        <v>1126</v>
      </c>
      <c r="AE251" s="1">
        <v>34</v>
      </c>
    </row>
    <row r="252" spans="1:31">
      <c r="A252" s="69" t="s">
        <v>524</v>
      </c>
      <c r="B252" s="69" t="s">
        <v>829</v>
      </c>
      <c r="C252" s="69" t="s">
        <v>1389</v>
      </c>
      <c r="D252" s="69" t="s">
        <v>480</v>
      </c>
      <c r="E252" s="69">
        <v>201</v>
      </c>
      <c r="F252" s="69" t="s">
        <v>91</v>
      </c>
      <c r="G252" s="134" t="s">
        <v>1451</v>
      </c>
      <c r="H252" s="69">
        <v>35</v>
      </c>
      <c r="I252" s="69" t="s">
        <v>69</v>
      </c>
      <c r="J252" s="69">
        <v>212</v>
      </c>
      <c r="K252" s="69">
        <v>4</v>
      </c>
      <c r="L252" s="69">
        <v>200</v>
      </c>
      <c r="M252" s="69">
        <v>2</v>
      </c>
      <c r="N252" s="69" t="s">
        <v>1126</v>
      </c>
      <c r="O252" s="69">
        <v>35</v>
      </c>
      <c r="Q252" s="1" t="s">
        <v>525</v>
      </c>
      <c r="R252" s="1" t="s">
        <v>829</v>
      </c>
      <c r="S252" s="135" t="s">
        <v>1389</v>
      </c>
      <c r="T252" s="1" t="s">
        <v>487</v>
      </c>
      <c r="U252" s="1">
        <v>200</v>
      </c>
      <c r="V252" s="1" t="s">
        <v>91</v>
      </c>
      <c r="W252" s="135" t="str">
        <f t="shared" si="3"/>
        <v>KILT</v>
      </c>
      <c r="X252" s="1">
        <v>35</v>
      </c>
      <c r="Y252" s="1" t="s">
        <v>69</v>
      </c>
      <c r="Z252" s="1">
        <v>212</v>
      </c>
      <c r="AA252" s="1">
        <v>4</v>
      </c>
      <c r="AB252" s="1">
        <v>200</v>
      </c>
      <c r="AC252" s="1">
        <v>2</v>
      </c>
      <c r="AD252" s="1" t="s">
        <v>1126</v>
      </c>
      <c r="AE252" s="1">
        <v>35</v>
      </c>
    </row>
    <row r="253" spans="1:31">
      <c r="A253" s="69" t="s">
        <v>524</v>
      </c>
      <c r="B253" s="69" t="s">
        <v>831</v>
      </c>
      <c r="C253" s="69" t="s">
        <v>1389</v>
      </c>
      <c r="D253" s="69" t="s">
        <v>68</v>
      </c>
      <c r="E253" s="69">
        <v>201</v>
      </c>
      <c r="F253" s="69" t="s">
        <v>92</v>
      </c>
      <c r="G253" s="134" t="s">
        <v>1452</v>
      </c>
      <c r="H253" s="69">
        <v>36</v>
      </c>
      <c r="I253" s="69" t="s">
        <v>796</v>
      </c>
      <c r="J253" s="69">
        <v>212</v>
      </c>
      <c r="K253" s="69">
        <v>4</v>
      </c>
      <c r="L253" s="69">
        <v>500</v>
      </c>
      <c r="M253" s="69">
        <v>2</v>
      </c>
      <c r="N253" s="69" t="s">
        <v>1126</v>
      </c>
      <c r="O253" s="69">
        <v>36</v>
      </c>
      <c r="Q253" s="1" t="s">
        <v>525</v>
      </c>
      <c r="R253" s="1" t="s">
        <v>831</v>
      </c>
      <c r="S253" s="135" t="s">
        <v>1389</v>
      </c>
      <c r="T253" s="1" t="s">
        <v>12</v>
      </c>
      <c r="U253" s="1">
        <v>200</v>
      </c>
      <c r="V253" s="1" t="s">
        <v>92</v>
      </c>
      <c r="W253" s="135" t="str">
        <f t="shared" si="3"/>
        <v>LUST</v>
      </c>
      <c r="X253" s="1">
        <v>36</v>
      </c>
      <c r="Y253" s="1" t="s">
        <v>796</v>
      </c>
      <c r="Z253" s="1">
        <v>212</v>
      </c>
      <c r="AA253" s="1">
        <v>4</v>
      </c>
      <c r="AB253" s="1">
        <v>500</v>
      </c>
      <c r="AC253" s="1">
        <v>2</v>
      </c>
      <c r="AD253" s="1" t="s">
        <v>1126</v>
      </c>
      <c r="AE253" s="1">
        <v>36</v>
      </c>
    </row>
    <row r="254" spans="1:31">
      <c r="A254" s="69" t="s">
        <v>524</v>
      </c>
      <c r="B254" s="69" t="s">
        <v>832</v>
      </c>
      <c r="C254" s="69" t="s">
        <v>1389</v>
      </c>
      <c r="D254" s="69" t="s">
        <v>35</v>
      </c>
      <c r="E254" s="69">
        <v>201</v>
      </c>
      <c r="F254" s="69" t="s">
        <v>93</v>
      </c>
      <c r="G254" s="134" t="s">
        <v>1453</v>
      </c>
      <c r="H254" s="69">
        <v>37</v>
      </c>
      <c r="I254" s="69" t="s">
        <v>1011</v>
      </c>
      <c r="J254" s="69">
        <v>212</v>
      </c>
      <c r="K254" s="69">
        <v>4</v>
      </c>
      <c r="L254" s="69">
        <v>100</v>
      </c>
      <c r="M254" s="69">
        <v>2</v>
      </c>
      <c r="N254" s="69" t="s">
        <v>1126</v>
      </c>
      <c r="O254" s="69">
        <v>37</v>
      </c>
      <c r="Q254" s="1" t="s">
        <v>525</v>
      </c>
      <c r="R254" s="1" t="s">
        <v>832</v>
      </c>
      <c r="S254" s="135" t="s">
        <v>1389</v>
      </c>
      <c r="T254" s="1" t="s">
        <v>478</v>
      </c>
      <c r="U254" s="1">
        <v>200</v>
      </c>
      <c r="V254" s="1" t="s">
        <v>93</v>
      </c>
      <c r="W254" s="135" t="str">
        <f t="shared" si="3"/>
        <v>MARSH</v>
      </c>
      <c r="X254" s="1">
        <v>37</v>
      </c>
      <c r="Y254" s="1" t="s">
        <v>1011</v>
      </c>
      <c r="Z254" s="1">
        <v>212</v>
      </c>
      <c r="AA254" s="1">
        <v>4</v>
      </c>
      <c r="AB254" s="1">
        <v>100</v>
      </c>
      <c r="AC254" s="1">
        <v>2</v>
      </c>
      <c r="AD254" s="1" t="s">
        <v>1126</v>
      </c>
      <c r="AE254" s="1">
        <v>37</v>
      </c>
    </row>
    <row r="255" spans="1:31">
      <c r="A255" s="69" t="s">
        <v>524</v>
      </c>
      <c r="B255" s="69" t="s">
        <v>834</v>
      </c>
      <c r="C255" s="69" t="s">
        <v>1389</v>
      </c>
      <c r="D255" s="69" t="s">
        <v>37</v>
      </c>
      <c r="E255" s="69">
        <v>201</v>
      </c>
      <c r="F255" s="69" t="s">
        <v>95</v>
      </c>
      <c r="G255" s="134" t="s">
        <v>1454</v>
      </c>
      <c r="H255" s="69">
        <v>38</v>
      </c>
      <c r="I255" s="69" t="s">
        <v>835</v>
      </c>
      <c r="J255" s="69">
        <v>212</v>
      </c>
      <c r="K255" s="69">
        <v>4</v>
      </c>
      <c r="L255" s="69">
        <v>100</v>
      </c>
      <c r="M255" s="69">
        <v>2</v>
      </c>
      <c r="N255" s="69" t="s">
        <v>1126</v>
      </c>
      <c r="O255" s="69">
        <v>38</v>
      </c>
      <c r="Q255" s="1" t="s">
        <v>525</v>
      </c>
      <c r="R255" s="1" t="s">
        <v>834</v>
      </c>
      <c r="S255" s="135" t="s">
        <v>1389</v>
      </c>
      <c r="T255" s="1" t="s">
        <v>35</v>
      </c>
      <c r="U255" s="1">
        <v>200</v>
      </c>
      <c r="V255" s="1" t="s">
        <v>95</v>
      </c>
      <c r="W255" s="135" t="str">
        <f t="shared" si="3"/>
        <v>MILL</v>
      </c>
      <c r="X255" s="1">
        <v>38</v>
      </c>
      <c r="Y255" s="1" t="s">
        <v>835</v>
      </c>
      <c r="Z255" s="1">
        <v>212</v>
      </c>
      <c r="AA255" s="1">
        <v>4</v>
      </c>
      <c r="AB255" s="1">
        <v>100</v>
      </c>
      <c r="AC255" s="1">
        <v>2</v>
      </c>
      <c r="AD255" s="1" t="s">
        <v>1126</v>
      </c>
      <c r="AE255" s="1">
        <v>38</v>
      </c>
    </row>
    <row r="256" spans="1:31">
      <c r="A256" s="69" t="s">
        <v>524</v>
      </c>
      <c r="B256" s="69" t="s">
        <v>836</v>
      </c>
      <c r="C256" s="69" t="s">
        <v>1389</v>
      </c>
      <c r="D256" s="69" t="s">
        <v>487</v>
      </c>
      <c r="E256" s="69">
        <v>201</v>
      </c>
      <c r="F256" s="69" t="s">
        <v>41</v>
      </c>
      <c r="G256" s="134" t="s">
        <v>1407</v>
      </c>
      <c r="H256" s="69">
        <v>39</v>
      </c>
      <c r="I256" s="69" t="s">
        <v>819</v>
      </c>
      <c r="J256" s="69">
        <v>212</v>
      </c>
      <c r="K256" s="69">
        <v>4</v>
      </c>
      <c r="L256" s="69">
        <v>200</v>
      </c>
      <c r="M256" s="69">
        <v>2</v>
      </c>
      <c r="N256" s="69" t="s">
        <v>1126</v>
      </c>
      <c r="O256" s="69">
        <v>39</v>
      </c>
      <c r="Q256" s="1" t="s">
        <v>525</v>
      </c>
      <c r="R256" s="1" t="s">
        <v>836</v>
      </c>
      <c r="S256" s="135" t="s">
        <v>1389</v>
      </c>
      <c r="T256" s="1" t="s">
        <v>484</v>
      </c>
      <c r="U256" s="1">
        <v>200</v>
      </c>
      <c r="V256" s="1" t="s">
        <v>41</v>
      </c>
      <c r="W256" s="135" t="str">
        <f t="shared" si="3"/>
        <v>PAST</v>
      </c>
      <c r="X256" s="1">
        <v>39</v>
      </c>
      <c r="Y256" s="1" t="s">
        <v>819</v>
      </c>
      <c r="Z256" s="1">
        <v>212</v>
      </c>
      <c r="AA256" s="1">
        <v>4</v>
      </c>
      <c r="AB256" s="1">
        <v>200</v>
      </c>
      <c r="AC256" s="1">
        <v>2</v>
      </c>
      <c r="AD256" s="1" t="s">
        <v>1126</v>
      </c>
      <c r="AE256" s="1">
        <v>39</v>
      </c>
    </row>
    <row r="257" spans="1:31">
      <c r="A257" s="69" t="s">
        <v>524</v>
      </c>
      <c r="B257" s="69" t="s">
        <v>838</v>
      </c>
      <c r="C257" s="69" t="s">
        <v>1389</v>
      </c>
      <c r="D257" s="69" t="s">
        <v>42</v>
      </c>
      <c r="E257" s="69">
        <v>201</v>
      </c>
      <c r="F257" s="69" t="s">
        <v>97</v>
      </c>
      <c r="G257" s="134" t="s">
        <v>1455</v>
      </c>
      <c r="H257" s="69">
        <v>40</v>
      </c>
      <c r="I257" s="69" t="s">
        <v>826</v>
      </c>
      <c r="J257" s="69">
        <v>212</v>
      </c>
      <c r="K257" s="69">
        <v>4</v>
      </c>
      <c r="L257" s="69">
        <v>500</v>
      </c>
      <c r="M257" s="69">
        <v>2</v>
      </c>
      <c r="N257" s="69" t="s">
        <v>1126</v>
      </c>
      <c r="O257" s="69">
        <v>40</v>
      </c>
      <c r="Q257" s="1" t="s">
        <v>525</v>
      </c>
      <c r="R257" s="1" t="s">
        <v>838</v>
      </c>
      <c r="S257" s="135" t="s">
        <v>1389</v>
      </c>
      <c r="T257" s="1" t="s">
        <v>96</v>
      </c>
      <c r="U257" s="1">
        <v>200</v>
      </c>
      <c r="V257" s="1" t="s">
        <v>97</v>
      </c>
      <c r="W257" s="135" t="str">
        <f t="shared" si="3"/>
        <v>PROP</v>
      </c>
      <c r="X257" s="1">
        <v>40</v>
      </c>
      <c r="Y257" s="1" t="s">
        <v>826</v>
      </c>
      <c r="Z257" s="1">
        <v>212</v>
      </c>
      <c r="AA257" s="1">
        <v>4</v>
      </c>
      <c r="AB257" s="1">
        <v>500</v>
      </c>
      <c r="AC257" s="1">
        <v>2</v>
      </c>
      <c r="AD257" s="1" t="s">
        <v>1126</v>
      </c>
      <c r="AE257" s="1">
        <v>40</v>
      </c>
    </row>
    <row r="258" spans="1:31">
      <c r="A258" s="69" t="s">
        <v>524</v>
      </c>
      <c r="B258" s="69" t="s">
        <v>840</v>
      </c>
      <c r="C258" s="69" t="s">
        <v>1389</v>
      </c>
      <c r="D258" s="69" t="s">
        <v>44</v>
      </c>
      <c r="E258" s="69">
        <v>201</v>
      </c>
      <c r="F258" s="69" t="s">
        <v>98</v>
      </c>
      <c r="G258" s="134" t="s">
        <v>1456</v>
      </c>
      <c r="H258" s="69">
        <v>41</v>
      </c>
      <c r="I258" s="69" t="s">
        <v>1082</v>
      </c>
      <c r="J258" s="69">
        <v>210</v>
      </c>
      <c r="K258" s="69">
        <v>5</v>
      </c>
      <c r="L258" s="69">
        <v>100</v>
      </c>
      <c r="M258" s="69">
        <v>2</v>
      </c>
      <c r="N258" s="69" t="s">
        <v>1126</v>
      </c>
      <c r="O258" s="69">
        <v>41</v>
      </c>
      <c r="Q258" s="1" t="s">
        <v>525</v>
      </c>
      <c r="R258" s="1" t="s">
        <v>840</v>
      </c>
      <c r="S258" s="135" t="s">
        <v>1389</v>
      </c>
      <c r="T258" s="1" t="s">
        <v>42</v>
      </c>
      <c r="U258" s="1">
        <v>200</v>
      </c>
      <c r="V258" s="1" t="s">
        <v>98</v>
      </c>
      <c r="W258" s="135" t="str">
        <f t="shared" si="3"/>
        <v>RAPT</v>
      </c>
      <c r="X258" s="1">
        <v>41</v>
      </c>
      <c r="Y258" s="1" t="s">
        <v>1082</v>
      </c>
      <c r="Z258" s="1">
        <v>210</v>
      </c>
      <c r="AA258" s="1">
        <v>5</v>
      </c>
      <c r="AB258" s="1">
        <v>100</v>
      </c>
      <c r="AC258" s="1">
        <v>2</v>
      </c>
      <c r="AD258" s="1" t="s">
        <v>1126</v>
      </c>
      <c r="AE258" s="1">
        <v>41</v>
      </c>
    </row>
    <row r="259" spans="1:31">
      <c r="A259" s="69" t="s">
        <v>524</v>
      </c>
      <c r="B259" s="69" t="s">
        <v>842</v>
      </c>
      <c r="C259" s="69" t="s">
        <v>1389</v>
      </c>
      <c r="D259" s="69" t="s">
        <v>484</v>
      </c>
      <c r="E259" s="69">
        <v>201</v>
      </c>
      <c r="F259" s="69" t="s">
        <v>100</v>
      </c>
      <c r="G259" s="134" t="s">
        <v>1457</v>
      </c>
      <c r="H259" s="69">
        <v>42</v>
      </c>
      <c r="I259" s="69" t="s">
        <v>608</v>
      </c>
      <c r="J259" s="69">
        <v>210</v>
      </c>
      <c r="K259" s="69">
        <v>5</v>
      </c>
      <c r="L259" s="69">
        <v>100</v>
      </c>
      <c r="M259" s="69">
        <v>2</v>
      </c>
      <c r="N259" s="69" t="s">
        <v>1126</v>
      </c>
      <c r="O259" s="69">
        <v>42</v>
      </c>
      <c r="Q259" s="1" t="s">
        <v>525</v>
      </c>
      <c r="R259" s="1" t="s">
        <v>842</v>
      </c>
      <c r="S259" s="135" t="s">
        <v>1389</v>
      </c>
      <c r="T259" s="1" t="s">
        <v>15</v>
      </c>
      <c r="U259" s="1">
        <v>200</v>
      </c>
      <c r="V259" s="1" t="s">
        <v>100</v>
      </c>
      <c r="W259" s="135" t="str">
        <f t="shared" ref="W259:W322" si="4">UPPER(V259)</f>
        <v>RIG</v>
      </c>
      <c r="X259" s="1">
        <v>42</v>
      </c>
      <c r="Y259" s="1" t="s">
        <v>608</v>
      </c>
      <c r="Z259" s="1">
        <v>210</v>
      </c>
      <c r="AA259" s="1">
        <v>5</v>
      </c>
      <c r="AB259" s="1">
        <v>100</v>
      </c>
      <c r="AC259" s="1">
        <v>2</v>
      </c>
      <c r="AD259" s="1" t="s">
        <v>1126</v>
      </c>
      <c r="AE259" s="1">
        <v>42</v>
      </c>
    </row>
    <row r="260" spans="1:31">
      <c r="A260" s="69" t="s">
        <v>524</v>
      </c>
      <c r="B260" s="69" t="s">
        <v>844</v>
      </c>
      <c r="C260" s="69" t="s">
        <v>1389</v>
      </c>
      <c r="D260" s="69" t="s">
        <v>50</v>
      </c>
      <c r="E260" s="69">
        <v>201</v>
      </c>
      <c r="F260" s="69" t="s">
        <v>102</v>
      </c>
      <c r="G260" s="134" t="s">
        <v>1458</v>
      </c>
      <c r="H260" s="69">
        <v>43</v>
      </c>
      <c r="I260" s="69" t="s">
        <v>841</v>
      </c>
      <c r="J260" s="69">
        <v>210</v>
      </c>
      <c r="K260" s="69">
        <v>5</v>
      </c>
      <c r="L260" s="69">
        <v>400</v>
      </c>
      <c r="M260" s="69">
        <v>2</v>
      </c>
      <c r="N260" s="69" t="s">
        <v>1126</v>
      </c>
      <c r="O260" s="69">
        <v>43</v>
      </c>
      <c r="Q260" s="1" t="s">
        <v>525</v>
      </c>
      <c r="R260" s="1" t="s">
        <v>844</v>
      </c>
      <c r="S260" s="135" t="s">
        <v>1389</v>
      </c>
      <c r="T260" s="1" t="s">
        <v>37</v>
      </c>
      <c r="U260" s="1">
        <v>200</v>
      </c>
      <c r="V260" s="1" t="s">
        <v>102</v>
      </c>
      <c r="W260" s="135" t="str">
        <f t="shared" si="4"/>
        <v>SUIT</v>
      </c>
      <c r="X260" s="1">
        <v>43</v>
      </c>
      <c r="Y260" s="1" t="s">
        <v>841</v>
      </c>
      <c r="Z260" s="1">
        <v>210</v>
      </c>
      <c r="AA260" s="1">
        <v>5</v>
      </c>
      <c r="AB260" s="1">
        <v>400</v>
      </c>
      <c r="AC260" s="1">
        <v>2</v>
      </c>
      <c r="AD260" s="1" t="s">
        <v>1126</v>
      </c>
      <c r="AE260" s="1">
        <v>43</v>
      </c>
    </row>
    <row r="261" spans="1:31">
      <c r="A261" s="69" t="s">
        <v>524</v>
      </c>
      <c r="B261" s="69" t="s">
        <v>846</v>
      </c>
      <c r="C261" s="69" t="s">
        <v>1389</v>
      </c>
      <c r="D261" s="69" t="s">
        <v>62</v>
      </c>
      <c r="E261" s="69">
        <v>201</v>
      </c>
      <c r="F261" s="69" t="s">
        <v>105</v>
      </c>
      <c r="G261" s="134" t="s">
        <v>1459</v>
      </c>
      <c r="H261" s="69">
        <v>44</v>
      </c>
      <c r="I261" s="69" t="s">
        <v>835</v>
      </c>
      <c r="J261" s="69">
        <v>210</v>
      </c>
      <c r="K261" s="69">
        <v>5</v>
      </c>
      <c r="L261" s="69">
        <v>400</v>
      </c>
      <c r="M261" s="69">
        <v>2</v>
      </c>
      <c r="N261" s="69" t="s">
        <v>1126</v>
      </c>
      <c r="O261" s="69">
        <v>44</v>
      </c>
      <c r="Q261" s="1" t="s">
        <v>525</v>
      </c>
      <c r="R261" s="1" t="s">
        <v>846</v>
      </c>
      <c r="S261" s="135" t="s">
        <v>1389</v>
      </c>
      <c r="T261" s="1" t="s">
        <v>44</v>
      </c>
      <c r="U261" s="1">
        <v>200</v>
      </c>
      <c r="V261" s="1" t="s">
        <v>105</v>
      </c>
      <c r="W261" s="135" t="str">
        <f t="shared" si="4"/>
        <v>TAIL</v>
      </c>
      <c r="X261" s="1">
        <v>44</v>
      </c>
      <c r="Y261" s="1" t="s">
        <v>835</v>
      </c>
      <c r="Z261" s="1">
        <v>210</v>
      </c>
      <c r="AA261" s="1">
        <v>5</v>
      </c>
      <c r="AB261" s="1">
        <v>400</v>
      </c>
      <c r="AC261" s="1">
        <v>2</v>
      </c>
      <c r="AD261" s="1" t="s">
        <v>1126</v>
      </c>
      <c r="AE261" s="1">
        <v>44</v>
      </c>
    </row>
    <row r="262" spans="1:31">
      <c r="A262" s="69" t="s">
        <v>524</v>
      </c>
      <c r="B262" s="69" t="s">
        <v>848</v>
      </c>
      <c r="C262" s="69" t="s">
        <v>1389</v>
      </c>
      <c r="D262" s="69" t="s">
        <v>56</v>
      </c>
      <c r="E262" s="69">
        <v>201</v>
      </c>
      <c r="F262" s="69" t="s">
        <v>107</v>
      </c>
      <c r="G262" s="134" t="s">
        <v>1460</v>
      </c>
      <c r="H262" s="69">
        <v>45</v>
      </c>
      <c r="I262" s="69" t="s">
        <v>845</v>
      </c>
      <c r="J262" s="69">
        <v>210</v>
      </c>
      <c r="K262" s="69">
        <v>5</v>
      </c>
      <c r="L262" s="69">
        <v>200</v>
      </c>
      <c r="M262" s="69">
        <v>2</v>
      </c>
      <c r="N262" s="69" t="s">
        <v>1126</v>
      </c>
      <c r="O262" s="69">
        <v>45</v>
      </c>
      <c r="Q262" s="1" t="s">
        <v>525</v>
      </c>
      <c r="R262" s="1" t="s">
        <v>848</v>
      </c>
      <c r="S262" s="135" t="s">
        <v>1389</v>
      </c>
      <c r="T262" s="1" t="s">
        <v>53</v>
      </c>
      <c r="U262" s="1">
        <v>200</v>
      </c>
      <c r="V262" s="1" t="s">
        <v>107</v>
      </c>
      <c r="W262" s="135" t="str">
        <f t="shared" si="4"/>
        <v>TEXT</v>
      </c>
      <c r="X262" s="1">
        <v>45</v>
      </c>
      <c r="Y262" s="1" t="s">
        <v>845</v>
      </c>
      <c r="Z262" s="1">
        <v>210</v>
      </c>
      <c r="AA262" s="1">
        <v>5</v>
      </c>
      <c r="AB262" s="1">
        <v>200</v>
      </c>
      <c r="AC262" s="1">
        <v>2</v>
      </c>
      <c r="AD262" s="1" t="s">
        <v>1126</v>
      </c>
      <c r="AE262" s="1">
        <v>45</v>
      </c>
    </row>
    <row r="263" spans="1:31">
      <c r="A263" s="69" t="s">
        <v>524</v>
      </c>
      <c r="B263" s="69" t="s">
        <v>849</v>
      </c>
      <c r="C263" s="69" t="s">
        <v>1389</v>
      </c>
      <c r="D263" s="69" t="s">
        <v>78</v>
      </c>
      <c r="E263" s="69">
        <v>201</v>
      </c>
      <c r="F263" s="69" t="s">
        <v>110</v>
      </c>
      <c r="G263" s="134" t="s">
        <v>1461</v>
      </c>
      <c r="H263" s="69">
        <v>46</v>
      </c>
      <c r="I263" s="69" t="s">
        <v>847</v>
      </c>
      <c r="J263" s="69">
        <v>210</v>
      </c>
      <c r="K263" s="69">
        <v>5</v>
      </c>
      <c r="L263" s="69">
        <v>100</v>
      </c>
      <c r="M263" s="69">
        <v>2</v>
      </c>
      <c r="N263" s="69" t="s">
        <v>1126</v>
      </c>
      <c r="O263" s="69">
        <v>46</v>
      </c>
      <c r="Q263" s="1" t="s">
        <v>525</v>
      </c>
      <c r="R263" s="1" t="s">
        <v>849</v>
      </c>
      <c r="S263" s="135" t="s">
        <v>1389</v>
      </c>
      <c r="T263" s="1" t="s">
        <v>109</v>
      </c>
      <c r="U263" s="1">
        <v>200</v>
      </c>
      <c r="V263" s="1" t="s">
        <v>110</v>
      </c>
      <c r="W263" s="135" t="str">
        <f t="shared" si="4"/>
        <v>TOP</v>
      </c>
      <c r="X263" s="1">
        <v>46</v>
      </c>
      <c r="Y263" s="1" t="s">
        <v>847</v>
      </c>
      <c r="Z263" s="1">
        <v>210</v>
      </c>
      <c r="AA263" s="1">
        <v>5</v>
      </c>
      <c r="AB263" s="1">
        <v>100</v>
      </c>
      <c r="AC263" s="1">
        <v>2</v>
      </c>
      <c r="AD263" s="1" t="s">
        <v>1126</v>
      </c>
      <c r="AE263" s="1">
        <v>46</v>
      </c>
    </row>
    <row r="264" spans="1:31">
      <c r="A264" s="69" t="s">
        <v>524</v>
      </c>
      <c r="B264" s="69" t="s">
        <v>850</v>
      </c>
      <c r="C264" s="69" t="s">
        <v>1389</v>
      </c>
      <c r="D264" s="69" t="s">
        <v>53</v>
      </c>
      <c r="E264" s="69">
        <v>201</v>
      </c>
      <c r="F264" s="69" t="s">
        <v>113</v>
      </c>
      <c r="G264" s="134" t="s">
        <v>1462</v>
      </c>
      <c r="H264" s="69">
        <v>47</v>
      </c>
      <c r="I264" s="69" t="s">
        <v>1083</v>
      </c>
      <c r="J264" s="69">
        <v>210</v>
      </c>
      <c r="K264" s="69">
        <v>5</v>
      </c>
      <c r="L264" s="69">
        <v>100</v>
      </c>
      <c r="M264" s="69">
        <v>2</v>
      </c>
      <c r="N264" s="69" t="s">
        <v>1126</v>
      </c>
      <c r="O264" s="69">
        <v>47</v>
      </c>
      <c r="Q264" s="1" t="s">
        <v>525</v>
      </c>
      <c r="R264" s="1" t="s">
        <v>850</v>
      </c>
      <c r="S264" s="135" t="s">
        <v>1389</v>
      </c>
      <c r="T264" s="1" t="s">
        <v>112</v>
      </c>
      <c r="U264" s="1">
        <v>200</v>
      </c>
      <c r="V264" s="1" t="s">
        <v>113</v>
      </c>
      <c r="W264" s="135" t="str">
        <f t="shared" si="4"/>
        <v>TRAIT</v>
      </c>
      <c r="X264" s="1">
        <v>47</v>
      </c>
      <c r="Y264" s="1" t="s">
        <v>1083</v>
      </c>
      <c r="Z264" s="1">
        <v>210</v>
      </c>
      <c r="AA264" s="1">
        <v>5</v>
      </c>
      <c r="AB264" s="1">
        <v>100</v>
      </c>
      <c r="AC264" s="1">
        <v>2</v>
      </c>
      <c r="AD264" s="1" t="s">
        <v>1126</v>
      </c>
      <c r="AE264" s="1">
        <v>47</v>
      </c>
    </row>
    <row r="265" spans="1:31">
      <c r="A265" s="69" t="s">
        <v>524</v>
      </c>
      <c r="B265" s="69" t="s">
        <v>851</v>
      </c>
      <c r="C265" s="69" t="s">
        <v>1389</v>
      </c>
      <c r="D265" s="69" t="s">
        <v>65</v>
      </c>
      <c r="E265" s="69">
        <v>201</v>
      </c>
      <c r="F265" s="69" t="s">
        <v>116</v>
      </c>
      <c r="G265" s="134" t="s">
        <v>1463</v>
      </c>
      <c r="H265" s="69">
        <v>48</v>
      </c>
      <c r="I265" s="69" t="s">
        <v>1011</v>
      </c>
      <c r="J265" s="69">
        <v>210</v>
      </c>
      <c r="K265" s="69">
        <v>5</v>
      </c>
      <c r="L265" s="69">
        <v>300</v>
      </c>
      <c r="M265" s="69">
        <v>2</v>
      </c>
      <c r="N265" s="69" t="s">
        <v>1126</v>
      </c>
      <c r="O265" s="69">
        <v>48</v>
      </c>
      <c r="Q265" s="1" t="s">
        <v>525</v>
      </c>
      <c r="R265" s="1" t="s">
        <v>851</v>
      </c>
      <c r="S265" s="135" t="s">
        <v>1389</v>
      </c>
      <c r="T265" s="1" t="s">
        <v>115</v>
      </c>
      <c r="U265" s="1">
        <v>200</v>
      </c>
      <c r="V265" s="1" t="s">
        <v>116</v>
      </c>
      <c r="W265" s="135" t="str">
        <f t="shared" si="4"/>
        <v>WICK</v>
      </c>
      <c r="X265" s="1">
        <v>48</v>
      </c>
      <c r="Y265" s="1" t="s">
        <v>1011</v>
      </c>
      <c r="Z265" s="1">
        <v>210</v>
      </c>
      <c r="AA265" s="1">
        <v>5</v>
      </c>
      <c r="AB265" s="1">
        <v>300</v>
      </c>
      <c r="AC265" s="1">
        <v>2</v>
      </c>
      <c r="AD265" s="1" t="s">
        <v>1126</v>
      </c>
      <c r="AE265" s="1">
        <v>48</v>
      </c>
    </row>
    <row r="266" spans="1:31">
      <c r="A266" s="69" t="s">
        <v>524</v>
      </c>
      <c r="B266" s="69" t="s">
        <v>892</v>
      </c>
      <c r="C266" s="69" t="s">
        <v>1390</v>
      </c>
      <c r="D266" s="69" t="s">
        <v>118</v>
      </c>
      <c r="E266" s="69">
        <v>201</v>
      </c>
      <c r="F266" s="69" t="s">
        <v>186</v>
      </c>
      <c r="G266" s="134" t="s">
        <v>1464</v>
      </c>
      <c r="H266" s="69">
        <v>73</v>
      </c>
      <c r="I266" s="69" t="s">
        <v>912</v>
      </c>
      <c r="J266" s="69">
        <v>211</v>
      </c>
      <c r="K266" s="69">
        <v>4</v>
      </c>
      <c r="L266" s="69">
        <v>100</v>
      </c>
      <c r="M266" s="69">
        <v>2</v>
      </c>
      <c r="N266" s="69" t="s">
        <v>1126</v>
      </c>
      <c r="O266" s="69">
        <v>73</v>
      </c>
      <c r="Q266" s="1" t="s">
        <v>525</v>
      </c>
      <c r="R266" s="1" t="s">
        <v>892</v>
      </c>
      <c r="S266" s="135" t="s">
        <v>1390</v>
      </c>
      <c r="T266" s="1" t="s">
        <v>185</v>
      </c>
      <c r="U266" s="1">
        <v>200</v>
      </c>
      <c r="V266" s="1" t="s">
        <v>186</v>
      </c>
      <c r="W266" s="135" t="str">
        <f t="shared" si="4"/>
        <v>BROTH</v>
      </c>
      <c r="X266" s="1">
        <v>73</v>
      </c>
      <c r="Y266" s="1" t="s">
        <v>912</v>
      </c>
      <c r="Z266" s="1">
        <v>211</v>
      </c>
      <c r="AA266" s="1">
        <v>4</v>
      </c>
      <c r="AB266" s="1">
        <v>100</v>
      </c>
      <c r="AC266" s="1">
        <v>2</v>
      </c>
      <c r="AD266" s="1" t="s">
        <v>1126</v>
      </c>
      <c r="AE266" s="1">
        <v>73</v>
      </c>
    </row>
    <row r="267" spans="1:31">
      <c r="A267" s="69" t="s">
        <v>524</v>
      </c>
      <c r="B267" s="69" t="s">
        <v>894</v>
      </c>
      <c r="C267" s="69" t="s">
        <v>1390</v>
      </c>
      <c r="D267" s="69" t="s">
        <v>488</v>
      </c>
      <c r="E267" s="69">
        <v>201</v>
      </c>
      <c r="F267" s="69" t="s">
        <v>189</v>
      </c>
      <c r="G267" s="134" t="s">
        <v>1465</v>
      </c>
      <c r="H267" s="69">
        <v>74</v>
      </c>
      <c r="I267" s="69" t="s">
        <v>885</v>
      </c>
      <c r="J267" s="69">
        <v>211</v>
      </c>
      <c r="K267" s="69">
        <v>4</v>
      </c>
      <c r="L267" s="69">
        <v>500</v>
      </c>
      <c r="M267" s="69">
        <v>2</v>
      </c>
      <c r="N267" s="69" t="s">
        <v>1126</v>
      </c>
      <c r="O267" s="69">
        <v>74</v>
      </c>
      <c r="Q267" s="1" t="s">
        <v>525</v>
      </c>
      <c r="R267" s="1" t="s">
        <v>894</v>
      </c>
      <c r="S267" s="135" t="s">
        <v>1390</v>
      </c>
      <c r="T267" s="1" t="s">
        <v>188</v>
      </c>
      <c r="U267" s="1">
        <v>200</v>
      </c>
      <c r="V267" s="1" t="s">
        <v>189</v>
      </c>
      <c r="W267" s="135" t="str">
        <f t="shared" si="4"/>
        <v>CALL</v>
      </c>
      <c r="X267" s="1">
        <v>74</v>
      </c>
      <c r="Y267" s="1" t="s">
        <v>885</v>
      </c>
      <c r="Z267" s="1">
        <v>211</v>
      </c>
      <c r="AA267" s="1">
        <v>4</v>
      </c>
      <c r="AB267" s="1">
        <v>500</v>
      </c>
      <c r="AC267" s="1">
        <v>2</v>
      </c>
      <c r="AD267" s="1" t="s">
        <v>1126</v>
      </c>
      <c r="AE267" s="1">
        <v>74</v>
      </c>
    </row>
    <row r="268" spans="1:31">
      <c r="A268" s="69" t="s">
        <v>524</v>
      </c>
      <c r="B268" s="69" t="s">
        <v>895</v>
      </c>
      <c r="C268" s="69" t="s">
        <v>1390</v>
      </c>
      <c r="D268" s="69" t="s">
        <v>124</v>
      </c>
      <c r="E268" s="69">
        <v>201</v>
      </c>
      <c r="F268" s="69" t="s">
        <v>192</v>
      </c>
      <c r="G268" s="134" t="s">
        <v>1466</v>
      </c>
      <c r="H268" s="69">
        <v>75</v>
      </c>
      <c r="I268" s="69" t="s">
        <v>1083</v>
      </c>
      <c r="J268" s="69">
        <v>211</v>
      </c>
      <c r="K268" s="69">
        <v>4</v>
      </c>
      <c r="L268" s="69">
        <v>100</v>
      </c>
      <c r="M268" s="69">
        <v>2</v>
      </c>
      <c r="N268" s="69" t="s">
        <v>1126</v>
      </c>
      <c r="O268" s="69">
        <v>75</v>
      </c>
      <c r="Q268" s="1" t="s">
        <v>525</v>
      </c>
      <c r="R268" s="1" t="s">
        <v>895</v>
      </c>
      <c r="S268" s="135" t="s">
        <v>1390</v>
      </c>
      <c r="T268" s="1" t="s">
        <v>493</v>
      </c>
      <c r="U268" s="1">
        <v>200</v>
      </c>
      <c r="V268" s="1" t="s">
        <v>192</v>
      </c>
      <c r="W268" s="135" t="str">
        <f t="shared" si="4"/>
        <v>CAT</v>
      </c>
      <c r="X268" s="1">
        <v>75</v>
      </c>
      <c r="Y268" s="1" t="s">
        <v>1083</v>
      </c>
      <c r="Z268" s="1">
        <v>211</v>
      </c>
      <c r="AA268" s="1">
        <v>4</v>
      </c>
      <c r="AB268" s="1">
        <v>100</v>
      </c>
      <c r="AC268" s="1">
        <v>2</v>
      </c>
      <c r="AD268" s="1" t="s">
        <v>1126</v>
      </c>
      <c r="AE268" s="1">
        <v>75</v>
      </c>
    </row>
    <row r="269" spans="1:31">
      <c r="A269" s="69" t="s">
        <v>524</v>
      </c>
      <c r="B269" s="69" t="s">
        <v>897</v>
      </c>
      <c r="C269" s="69" t="s">
        <v>1390</v>
      </c>
      <c r="D269" s="69" t="s">
        <v>215</v>
      </c>
      <c r="E269" s="69">
        <v>201</v>
      </c>
      <c r="F269" s="69" t="s">
        <v>194</v>
      </c>
      <c r="G269" s="134" t="s">
        <v>1467</v>
      </c>
      <c r="H269" s="69">
        <v>76</v>
      </c>
      <c r="I269" s="69" t="s">
        <v>1090</v>
      </c>
      <c r="J269" s="69">
        <v>211</v>
      </c>
      <c r="K269" s="69">
        <v>4</v>
      </c>
      <c r="L269" s="69">
        <v>200</v>
      </c>
      <c r="M269" s="69">
        <v>2</v>
      </c>
      <c r="N269" s="69" t="s">
        <v>1126</v>
      </c>
      <c r="O269" s="69">
        <v>76</v>
      </c>
      <c r="Q269" s="1" t="s">
        <v>525</v>
      </c>
      <c r="R269" s="1" t="s">
        <v>897</v>
      </c>
      <c r="S269" s="135" t="s">
        <v>1390</v>
      </c>
      <c r="T269" s="1" t="s">
        <v>489</v>
      </c>
      <c r="U269" s="1">
        <v>200</v>
      </c>
      <c r="V269" s="1" t="s">
        <v>194</v>
      </c>
      <c r="W269" s="135" t="str">
        <f t="shared" si="4"/>
        <v>COP</v>
      </c>
      <c r="X269" s="1">
        <v>76</v>
      </c>
      <c r="Y269" s="1" t="s">
        <v>1090</v>
      </c>
      <c r="Z269" s="1">
        <v>211</v>
      </c>
      <c r="AA269" s="1">
        <v>4</v>
      </c>
      <c r="AB269" s="1">
        <v>200</v>
      </c>
      <c r="AC269" s="1">
        <v>2</v>
      </c>
      <c r="AD269" s="1" t="s">
        <v>1126</v>
      </c>
      <c r="AE269" s="1">
        <v>76</v>
      </c>
    </row>
    <row r="270" spans="1:31">
      <c r="A270" s="69" t="s">
        <v>524</v>
      </c>
      <c r="B270" s="69" t="s">
        <v>898</v>
      </c>
      <c r="C270" s="69" t="s">
        <v>1390</v>
      </c>
      <c r="D270" s="69" t="s">
        <v>130</v>
      </c>
      <c r="E270" s="69">
        <v>201</v>
      </c>
      <c r="F270" s="69" t="s">
        <v>197</v>
      </c>
      <c r="G270" s="134" t="s">
        <v>1468</v>
      </c>
      <c r="H270" s="69">
        <v>77</v>
      </c>
      <c r="I270" s="69" t="s">
        <v>1091</v>
      </c>
      <c r="J270" s="69">
        <v>211</v>
      </c>
      <c r="K270" s="69">
        <v>4</v>
      </c>
      <c r="L270" s="69">
        <v>200</v>
      </c>
      <c r="M270" s="69">
        <v>2</v>
      </c>
      <c r="N270" s="69" t="s">
        <v>1126</v>
      </c>
      <c r="O270" s="69">
        <v>77</v>
      </c>
      <c r="Q270" s="1" t="s">
        <v>525</v>
      </c>
      <c r="R270" s="1" t="s">
        <v>898</v>
      </c>
      <c r="S270" s="135" t="s">
        <v>1390</v>
      </c>
      <c r="T270" s="1" t="s">
        <v>196</v>
      </c>
      <c r="U270" s="1">
        <v>200</v>
      </c>
      <c r="V270" s="1" t="s">
        <v>197</v>
      </c>
      <c r="W270" s="135" t="str">
        <f t="shared" si="4"/>
        <v>CUB</v>
      </c>
      <c r="X270" s="1">
        <v>77</v>
      </c>
      <c r="Y270" s="1" t="s">
        <v>1091</v>
      </c>
      <c r="Z270" s="1">
        <v>211</v>
      </c>
      <c r="AA270" s="1">
        <v>4</v>
      </c>
      <c r="AB270" s="1">
        <v>200</v>
      </c>
      <c r="AC270" s="1">
        <v>2</v>
      </c>
      <c r="AD270" s="1" t="s">
        <v>1126</v>
      </c>
      <c r="AE270" s="1">
        <v>77</v>
      </c>
    </row>
    <row r="271" spans="1:31">
      <c r="A271" s="69" t="s">
        <v>524</v>
      </c>
      <c r="B271" s="69" t="s">
        <v>900</v>
      </c>
      <c r="C271" s="69" t="s">
        <v>1390</v>
      </c>
      <c r="D271" s="69" t="s">
        <v>489</v>
      </c>
      <c r="E271" s="69">
        <v>201</v>
      </c>
      <c r="F271" s="69" t="s">
        <v>200</v>
      </c>
      <c r="G271" s="134" t="s">
        <v>1469</v>
      </c>
      <c r="H271" s="69">
        <v>78</v>
      </c>
      <c r="I271" s="69" t="s">
        <v>1092</v>
      </c>
      <c r="J271" s="69">
        <v>211</v>
      </c>
      <c r="K271" s="69">
        <v>4</v>
      </c>
      <c r="L271" s="69">
        <v>400</v>
      </c>
      <c r="M271" s="69">
        <v>2</v>
      </c>
      <c r="N271" s="69" t="s">
        <v>1126</v>
      </c>
      <c r="O271" s="69">
        <v>78</v>
      </c>
      <c r="Q271" s="1" t="s">
        <v>525</v>
      </c>
      <c r="R271" s="1" t="s">
        <v>900</v>
      </c>
      <c r="S271" s="135" t="s">
        <v>1390</v>
      </c>
      <c r="T271" s="1" t="s">
        <v>142</v>
      </c>
      <c r="U271" s="1">
        <v>200</v>
      </c>
      <c r="V271" s="1" t="s">
        <v>200</v>
      </c>
      <c r="W271" s="135" t="str">
        <f t="shared" si="4"/>
        <v>FIB</v>
      </c>
      <c r="X271" s="1">
        <v>78</v>
      </c>
      <c r="Y271" s="1" t="s">
        <v>1092</v>
      </c>
      <c r="Z271" s="1">
        <v>211</v>
      </c>
      <c r="AA271" s="1">
        <v>4</v>
      </c>
      <c r="AB271" s="1">
        <v>400</v>
      </c>
      <c r="AC271" s="1">
        <v>2</v>
      </c>
      <c r="AD271" s="1" t="s">
        <v>1126</v>
      </c>
      <c r="AE271" s="1">
        <v>78</v>
      </c>
    </row>
    <row r="272" spans="1:31">
      <c r="A272" s="69" t="s">
        <v>524</v>
      </c>
      <c r="B272" s="69" t="s">
        <v>902</v>
      </c>
      <c r="C272" s="69" t="s">
        <v>1390</v>
      </c>
      <c r="D272" s="69" t="s">
        <v>136</v>
      </c>
      <c r="E272" s="69">
        <v>201</v>
      </c>
      <c r="F272" s="69" t="s">
        <v>202</v>
      </c>
      <c r="G272" s="134" t="s">
        <v>1470</v>
      </c>
      <c r="H272" s="69">
        <v>79</v>
      </c>
      <c r="I272" s="69" t="s">
        <v>819</v>
      </c>
      <c r="J272" s="69">
        <v>211</v>
      </c>
      <c r="K272" s="69">
        <v>4</v>
      </c>
      <c r="L272" s="69">
        <v>300</v>
      </c>
      <c r="M272" s="69">
        <v>2</v>
      </c>
      <c r="N272" s="69" t="s">
        <v>1126</v>
      </c>
      <c r="O272" s="69">
        <v>79</v>
      </c>
      <c r="Q272" s="1" t="s">
        <v>525</v>
      </c>
      <c r="R272" s="1" t="s">
        <v>902</v>
      </c>
      <c r="S272" s="135" t="s">
        <v>1390</v>
      </c>
      <c r="T272" s="1" t="s">
        <v>124</v>
      </c>
      <c r="U272" s="1">
        <v>200</v>
      </c>
      <c r="V272" s="1" t="s">
        <v>202</v>
      </c>
      <c r="W272" s="135" t="str">
        <f t="shared" si="4"/>
        <v>FLOW</v>
      </c>
      <c r="X272" s="1">
        <v>79</v>
      </c>
      <c r="Y272" s="1" t="s">
        <v>819</v>
      </c>
      <c r="Z272" s="1">
        <v>211</v>
      </c>
      <c r="AA272" s="1">
        <v>4</v>
      </c>
      <c r="AB272" s="1">
        <v>300</v>
      </c>
      <c r="AC272" s="1">
        <v>2</v>
      </c>
      <c r="AD272" s="1" t="s">
        <v>1126</v>
      </c>
      <c r="AE272" s="1">
        <v>79</v>
      </c>
    </row>
    <row r="273" spans="1:31">
      <c r="A273" s="69" t="s">
        <v>524</v>
      </c>
      <c r="B273" s="69" t="s">
        <v>904</v>
      </c>
      <c r="C273" s="69" t="s">
        <v>1390</v>
      </c>
      <c r="D273" s="69" t="s">
        <v>174</v>
      </c>
      <c r="E273" s="69">
        <v>201</v>
      </c>
      <c r="F273" s="69" t="s">
        <v>204</v>
      </c>
      <c r="G273" s="134" t="s">
        <v>1471</v>
      </c>
      <c r="H273" s="69">
        <v>80</v>
      </c>
      <c r="I273" s="69" t="s">
        <v>885</v>
      </c>
      <c r="J273" s="69">
        <v>211</v>
      </c>
      <c r="K273" s="69">
        <v>4</v>
      </c>
      <c r="L273" s="69">
        <v>200</v>
      </c>
      <c r="M273" s="69">
        <v>2</v>
      </c>
      <c r="N273" s="69" t="s">
        <v>1126</v>
      </c>
      <c r="O273" s="69">
        <v>80</v>
      </c>
      <c r="Q273" s="1" t="s">
        <v>525</v>
      </c>
      <c r="R273" s="1" t="s">
        <v>904</v>
      </c>
      <c r="S273" s="135" t="s">
        <v>1390</v>
      </c>
      <c r="T273" s="1" t="s">
        <v>491</v>
      </c>
      <c r="U273" s="1">
        <v>200</v>
      </c>
      <c r="V273" s="1" t="s">
        <v>204</v>
      </c>
      <c r="W273" s="135" t="str">
        <f t="shared" si="4"/>
        <v>GALL</v>
      </c>
      <c r="X273" s="1">
        <v>80</v>
      </c>
      <c r="Y273" s="1" t="s">
        <v>885</v>
      </c>
      <c r="Z273" s="1">
        <v>211</v>
      </c>
      <c r="AA273" s="1">
        <v>4</v>
      </c>
      <c r="AB273" s="1">
        <v>200</v>
      </c>
      <c r="AC273" s="1">
        <v>2</v>
      </c>
      <c r="AD273" s="1" t="s">
        <v>1126</v>
      </c>
      <c r="AE273" s="1">
        <v>80</v>
      </c>
    </row>
    <row r="274" spans="1:31">
      <c r="A274" s="69" t="s">
        <v>524</v>
      </c>
      <c r="B274" s="69" t="s">
        <v>905</v>
      </c>
      <c r="C274" s="69" t="s">
        <v>1390</v>
      </c>
      <c r="D274" s="69" t="s">
        <v>142</v>
      </c>
      <c r="E274" s="69">
        <v>201</v>
      </c>
      <c r="F274" s="69" t="s">
        <v>207</v>
      </c>
      <c r="G274" s="134" t="s">
        <v>1472</v>
      </c>
      <c r="H274" s="69">
        <v>81</v>
      </c>
      <c r="I274" s="69" t="s">
        <v>1086</v>
      </c>
      <c r="J274" s="69">
        <v>212</v>
      </c>
      <c r="K274" s="69">
        <v>4</v>
      </c>
      <c r="L274" s="69">
        <v>400</v>
      </c>
      <c r="M274" s="69">
        <v>2</v>
      </c>
      <c r="N274" s="69" t="s">
        <v>1126</v>
      </c>
      <c r="O274" s="69">
        <v>81</v>
      </c>
      <c r="Q274" s="1" t="s">
        <v>525</v>
      </c>
      <c r="R274" s="1" t="s">
        <v>905</v>
      </c>
      <c r="S274" s="135" t="s">
        <v>1390</v>
      </c>
      <c r="T274" s="1" t="s">
        <v>174</v>
      </c>
      <c r="U274" s="1">
        <v>200</v>
      </c>
      <c r="V274" s="1" t="s">
        <v>207</v>
      </c>
      <c r="W274" s="135" t="str">
        <f t="shared" si="4"/>
        <v>GLUT</v>
      </c>
      <c r="X274" s="1">
        <v>81</v>
      </c>
      <c r="Y274" s="1" t="s">
        <v>1086</v>
      </c>
      <c r="Z274" s="1">
        <v>212</v>
      </c>
      <c r="AA274" s="1">
        <v>4</v>
      </c>
      <c r="AB274" s="1">
        <v>400</v>
      </c>
      <c r="AC274" s="1">
        <v>2</v>
      </c>
      <c r="AD274" s="1" t="s">
        <v>1126</v>
      </c>
      <c r="AE274" s="1">
        <v>81</v>
      </c>
    </row>
    <row r="275" spans="1:31">
      <c r="A275" s="69" t="s">
        <v>524</v>
      </c>
      <c r="B275" s="69" t="s">
        <v>906</v>
      </c>
      <c r="C275" s="69" t="s">
        <v>1390</v>
      </c>
      <c r="D275" s="69" t="s">
        <v>491</v>
      </c>
      <c r="E275" s="69">
        <v>201</v>
      </c>
      <c r="F275" s="69" t="s">
        <v>209</v>
      </c>
      <c r="G275" s="134" t="s">
        <v>1473</v>
      </c>
      <c r="H275" s="69">
        <v>82</v>
      </c>
      <c r="I275" s="69" t="s">
        <v>1083</v>
      </c>
      <c r="J275" s="69">
        <v>212</v>
      </c>
      <c r="K275" s="69">
        <v>4</v>
      </c>
      <c r="L275" s="69">
        <v>300</v>
      </c>
      <c r="M275" s="69">
        <v>2</v>
      </c>
      <c r="N275" s="69" t="s">
        <v>1126</v>
      </c>
      <c r="O275" s="69">
        <v>82</v>
      </c>
      <c r="Q275" s="1" t="s">
        <v>525</v>
      </c>
      <c r="R275" s="1" t="s">
        <v>906</v>
      </c>
      <c r="S275" s="135" t="s">
        <v>1390</v>
      </c>
      <c r="T275" s="1" t="s">
        <v>156</v>
      </c>
      <c r="U275" s="1">
        <v>200</v>
      </c>
      <c r="V275" s="1" t="s">
        <v>209</v>
      </c>
      <c r="W275" s="135" t="str">
        <f t="shared" si="4"/>
        <v>HIDE</v>
      </c>
      <c r="X275" s="1">
        <v>82</v>
      </c>
      <c r="Y275" s="1" t="s">
        <v>1083</v>
      </c>
      <c r="Z275" s="1">
        <v>212</v>
      </c>
      <c r="AA275" s="1">
        <v>4</v>
      </c>
      <c r="AB275" s="1">
        <v>300</v>
      </c>
      <c r="AC275" s="1">
        <v>2</v>
      </c>
      <c r="AD275" s="1" t="s">
        <v>1126</v>
      </c>
      <c r="AE275" s="1">
        <v>82</v>
      </c>
    </row>
    <row r="276" spans="1:31">
      <c r="A276" s="69" t="s">
        <v>524</v>
      </c>
      <c r="B276" s="69" t="s">
        <v>907</v>
      </c>
      <c r="C276" s="69" t="s">
        <v>1390</v>
      </c>
      <c r="D276" s="69" t="s">
        <v>226</v>
      </c>
      <c r="E276" s="69">
        <v>201</v>
      </c>
      <c r="F276" s="69" t="s">
        <v>212</v>
      </c>
      <c r="G276" s="134" t="s">
        <v>1474</v>
      </c>
      <c r="H276" s="69">
        <v>83</v>
      </c>
      <c r="I276" s="69" t="s">
        <v>908</v>
      </c>
      <c r="J276" s="69">
        <v>212</v>
      </c>
      <c r="K276" s="69">
        <v>4</v>
      </c>
      <c r="L276" s="69">
        <v>400</v>
      </c>
      <c r="M276" s="69">
        <v>2</v>
      </c>
      <c r="N276" s="69" t="s">
        <v>1126</v>
      </c>
      <c r="O276" s="69">
        <v>83</v>
      </c>
      <c r="Q276" s="1" t="s">
        <v>525</v>
      </c>
      <c r="R276" s="1" t="s">
        <v>907</v>
      </c>
      <c r="S276" s="135" t="s">
        <v>1390</v>
      </c>
      <c r="T276" s="1" t="s">
        <v>165</v>
      </c>
      <c r="U276" s="1">
        <v>200</v>
      </c>
      <c r="V276" s="1" t="s">
        <v>212</v>
      </c>
      <c r="W276" s="135" t="str">
        <f t="shared" si="4"/>
        <v>HOST</v>
      </c>
      <c r="X276" s="1">
        <v>83</v>
      </c>
      <c r="Y276" s="1" t="s">
        <v>908</v>
      </c>
      <c r="Z276" s="1">
        <v>212</v>
      </c>
      <c r="AA276" s="1">
        <v>4</v>
      </c>
      <c r="AB276" s="1">
        <v>400</v>
      </c>
      <c r="AC276" s="1">
        <v>2</v>
      </c>
      <c r="AD276" s="1" t="s">
        <v>1126</v>
      </c>
      <c r="AE276" s="1">
        <v>83</v>
      </c>
    </row>
    <row r="277" spans="1:31">
      <c r="A277" s="69" t="s">
        <v>524</v>
      </c>
      <c r="B277" s="69" t="s">
        <v>909</v>
      </c>
      <c r="C277" s="69" t="s">
        <v>1390</v>
      </c>
      <c r="D277" s="69" t="s">
        <v>492</v>
      </c>
      <c r="E277" s="69">
        <v>201</v>
      </c>
      <c r="F277" s="69" t="s">
        <v>214</v>
      </c>
      <c r="G277" s="134" t="s">
        <v>1475</v>
      </c>
      <c r="H277" s="69">
        <v>84</v>
      </c>
      <c r="I277" s="69" t="s">
        <v>1048</v>
      </c>
      <c r="J277" s="69">
        <v>212</v>
      </c>
      <c r="K277" s="69">
        <v>4</v>
      </c>
      <c r="L277" s="69">
        <v>400</v>
      </c>
      <c r="M277" s="69">
        <v>2</v>
      </c>
      <c r="N277" s="69" t="s">
        <v>1126</v>
      </c>
      <c r="O277" s="69">
        <v>84</v>
      </c>
      <c r="Q277" s="1" t="s">
        <v>525</v>
      </c>
      <c r="R277" s="1" t="s">
        <v>909</v>
      </c>
      <c r="S277" s="135" t="s">
        <v>1390</v>
      </c>
      <c r="T277" s="1" t="s">
        <v>171</v>
      </c>
      <c r="U277" s="1">
        <v>200</v>
      </c>
      <c r="V277" s="1" t="s">
        <v>214</v>
      </c>
      <c r="W277" s="135" t="str">
        <f t="shared" si="4"/>
        <v>LEG</v>
      </c>
      <c r="X277" s="1">
        <v>84</v>
      </c>
      <c r="Y277" s="1" t="s">
        <v>1048</v>
      </c>
      <c r="Z277" s="1">
        <v>212</v>
      </c>
      <c r="AA277" s="1">
        <v>4</v>
      </c>
      <c r="AB277" s="1">
        <v>400</v>
      </c>
      <c r="AC277" s="1">
        <v>2</v>
      </c>
      <c r="AD277" s="1" t="s">
        <v>1126</v>
      </c>
      <c r="AE277" s="1">
        <v>84</v>
      </c>
    </row>
    <row r="278" spans="1:31">
      <c r="A278" s="69" t="s">
        <v>524</v>
      </c>
      <c r="B278" s="69" t="s">
        <v>911</v>
      </c>
      <c r="C278" s="69" t="s">
        <v>1390</v>
      </c>
      <c r="D278" s="69" t="s">
        <v>493</v>
      </c>
      <c r="E278" s="69">
        <v>201</v>
      </c>
      <c r="F278" s="69" t="s">
        <v>216</v>
      </c>
      <c r="G278" s="134" t="s">
        <v>1476</v>
      </c>
      <c r="H278" s="69">
        <v>85</v>
      </c>
      <c r="I278" s="69" t="s">
        <v>819</v>
      </c>
      <c r="J278" s="69">
        <v>212</v>
      </c>
      <c r="K278" s="69">
        <v>4</v>
      </c>
      <c r="L278" s="69">
        <v>100</v>
      </c>
      <c r="M278" s="69">
        <v>2</v>
      </c>
      <c r="N278" s="69" t="s">
        <v>1126</v>
      </c>
      <c r="O278" s="69">
        <v>85</v>
      </c>
      <c r="Q278" s="1" t="s">
        <v>525</v>
      </c>
      <c r="R278" s="1" t="s">
        <v>911</v>
      </c>
      <c r="S278" s="135" t="s">
        <v>1390</v>
      </c>
      <c r="T278" s="1" t="s">
        <v>215</v>
      </c>
      <c r="U278" s="1">
        <v>200</v>
      </c>
      <c r="V278" s="1" t="s">
        <v>216</v>
      </c>
      <c r="W278" s="135" t="str">
        <f t="shared" si="4"/>
        <v>MOTH</v>
      </c>
      <c r="X278" s="1">
        <v>85</v>
      </c>
      <c r="Y278" s="1" t="s">
        <v>819</v>
      </c>
      <c r="Z278" s="1">
        <v>212</v>
      </c>
      <c r="AA278" s="1">
        <v>4</v>
      </c>
      <c r="AB278" s="1">
        <v>100</v>
      </c>
      <c r="AC278" s="1">
        <v>2</v>
      </c>
      <c r="AD278" s="1" t="s">
        <v>1126</v>
      </c>
      <c r="AE278" s="1">
        <v>85</v>
      </c>
    </row>
    <row r="279" spans="1:31">
      <c r="A279" s="69" t="s">
        <v>524</v>
      </c>
      <c r="B279" s="69" t="s">
        <v>913</v>
      </c>
      <c r="C279" s="69" t="s">
        <v>1390</v>
      </c>
      <c r="D279" s="69" t="s">
        <v>196</v>
      </c>
      <c r="E279" s="69">
        <v>201</v>
      </c>
      <c r="F279" s="69" t="s">
        <v>217</v>
      </c>
      <c r="G279" s="134" t="s">
        <v>1477</v>
      </c>
      <c r="H279" s="69">
        <v>86</v>
      </c>
      <c r="I279" s="69" t="s">
        <v>885</v>
      </c>
      <c r="J279" s="69">
        <v>212</v>
      </c>
      <c r="K279" s="69">
        <v>4</v>
      </c>
      <c r="L279" s="69">
        <v>400</v>
      </c>
      <c r="M279" s="69">
        <v>2</v>
      </c>
      <c r="N279" s="69" t="s">
        <v>1126</v>
      </c>
      <c r="O279" s="69">
        <v>86</v>
      </c>
      <c r="Q279" s="1" t="s">
        <v>525</v>
      </c>
      <c r="R279" s="1" t="s">
        <v>913</v>
      </c>
      <c r="S279" s="135" t="s">
        <v>1390</v>
      </c>
      <c r="T279" s="1" t="s">
        <v>118</v>
      </c>
      <c r="U279" s="1">
        <v>200</v>
      </c>
      <c r="V279" s="1" t="s">
        <v>217</v>
      </c>
      <c r="W279" s="135" t="str">
        <f t="shared" si="4"/>
        <v>PALL</v>
      </c>
      <c r="X279" s="1">
        <v>86</v>
      </c>
      <c r="Y279" s="1" t="s">
        <v>885</v>
      </c>
      <c r="Z279" s="1">
        <v>212</v>
      </c>
      <c r="AA279" s="1">
        <v>4</v>
      </c>
      <c r="AB279" s="1">
        <v>400</v>
      </c>
      <c r="AC279" s="1">
        <v>2</v>
      </c>
      <c r="AD279" s="1" t="s">
        <v>1126</v>
      </c>
      <c r="AE279" s="1">
        <v>86</v>
      </c>
    </row>
    <row r="280" spans="1:31">
      <c r="A280" s="69" t="s">
        <v>524</v>
      </c>
      <c r="B280" s="69" t="s">
        <v>914</v>
      </c>
      <c r="C280" s="69" t="s">
        <v>1390</v>
      </c>
      <c r="D280" s="69" t="s">
        <v>156</v>
      </c>
      <c r="E280" s="69">
        <v>201</v>
      </c>
      <c r="F280" s="69" t="s">
        <v>218</v>
      </c>
      <c r="G280" s="134" t="s">
        <v>1478</v>
      </c>
      <c r="H280" s="69">
        <v>87</v>
      </c>
      <c r="I280" s="69" t="s">
        <v>728</v>
      </c>
      <c r="J280" s="69">
        <v>212</v>
      </c>
      <c r="K280" s="69">
        <v>4</v>
      </c>
      <c r="L280" s="69">
        <v>500</v>
      </c>
      <c r="M280" s="69">
        <v>2</v>
      </c>
      <c r="N280" s="69" t="s">
        <v>1126</v>
      </c>
      <c r="O280" s="69">
        <v>87</v>
      </c>
      <c r="Q280" s="1" t="s">
        <v>525</v>
      </c>
      <c r="R280" s="1" t="s">
        <v>914</v>
      </c>
      <c r="S280" s="135" t="s">
        <v>1390</v>
      </c>
      <c r="T280" s="1" t="s">
        <v>182</v>
      </c>
      <c r="U280" s="1">
        <v>200</v>
      </c>
      <c r="V280" s="1" t="s">
        <v>218</v>
      </c>
      <c r="W280" s="135" t="str">
        <f t="shared" si="4"/>
        <v>PLUM</v>
      </c>
      <c r="X280" s="1">
        <v>87</v>
      </c>
      <c r="Y280" s="1" t="s">
        <v>728</v>
      </c>
      <c r="Z280" s="1">
        <v>212</v>
      </c>
      <c r="AA280" s="1">
        <v>4</v>
      </c>
      <c r="AB280" s="1">
        <v>500</v>
      </c>
      <c r="AC280" s="1">
        <v>2</v>
      </c>
      <c r="AD280" s="1" t="s">
        <v>1126</v>
      </c>
      <c r="AE280" s="1">
        <v>87</v>
      </c>
    </row>
    <row r="281" spans="1:31">
      <c r="A281" s="69" t="s">
        <v>524</v>
      </c>
      <c r="B281" s="69" t="s">
        <v>916</v>
      </c>
      <c r="C281" s="69" t="s">
        <v>1390</v>
      </c>
      <c r="D281" s="69" t="s">
        <v>494</v>
      </c>
      <c r="E281" s="69">
        <v>201</v>
      </c>
      <c r="F281" s="69" t="s">
        <v>220</v>
      </c>
      <c r="G281" s="134" t="s">
        <v>1479</v>
      </c>
      <c r="H281" s="69">
        <v>88</v>
      </c>
      <c r="I281" s="69" t="s">
        <v>804</v>
      </c>
      <c r="J281" s="69">
        <v>212</v>
      </c>
      <c r="K281" s="69">
        <v>4</v>
      </c>
      <c r="L281" s="69">
        <v>500</v>
      </c>
      <c r="M281" s="69">
        <v>2</v>
      </c>
      <c r="N281" s="69" t="s">
        <v>1126</v>
      </c>
      <c r="O281" s="69">
        <v>88</v>
      </c>
      <c r="Q281" s="1" t="s">
        <v>525</v>
      </c>
      <c r="R281" s="1" t="s">
        <v>916</v>
      </c>
      <c r="S281" s="135" t="s">
        <v>1390</v>
      </c>
      <c r="T281" s="1" t="s">
        <v>136</v>
      </c>
      <c r="U281" s="1">
        <v>200</v>
      </c>
      <c r="V281" s="1" t="s">
        <v>220</v>
      </c>
      <c r="W281" s="135" t="str">
        <f t="shared" si="4"/>
        <v>POST</v>
      </c>
      <c r="X281" s="1">
        <v>88</v>
      </c>
      <c r="Y281" s="1" t="s">
        <v>804</v>
      </c>
      <c r="Z281" s="1">
        <v>212</v>
      </c>
      <c r="AA281" s="1">
        <v>4</v>
      </c>
      <c r="AB281" s="1">
        <v>500</v>
      </c>
      <c r="AC281" s="1">
        <v>2</v>
      </c>
      <c r="AD281" s="1" t="s">
        <v>1126</v>
      </c>
      <c r="AE281" s="1">
        <v>88</v>
      </c>
    </row>
    <row r="282" spans="1:31">
      <c r="A282" s="69" t="s">
        <v>524</v>
      </c>
      <c r="B282" s="69" t="s">
        <v>918</v>
      </c>
      <c r="C282" s="69" t="s">
        <v>1390</v>
      </c>
      <c r="D282" s="69" t="s">
        <v>162</v>
      </c>
      <c r="E282" s="69">
        <v>201</v>
      </c>
      <c r="F282" s="69" t="s">
        <v>221</v>
      </c>
      <c r="G282" s="134" t="s">
        <v>1480</v>
      </c>
      <c r="H282" s="69">
        <v>89</v>
      </c>
      <c r="I282" s="69" t="s">
        <v>1063</v>
      </c>
      <c r="J282" s="69">
        <v>210</v>
      </c>
      <c r="K282" s="69">
        <v>5</v>
      </c>
      <c r="L282" s="69">
        <v>500</v>
      </c>
      <c r="M282" s="69">
        <v>2</v>
      </c>
      <c r="N282" s="69" t="s">
        <v>1126</v>
      </c>
      <c r="O282" s="69">
        <v>89</v>
      </c>
      <c r="Q282" s="1" t="s">
        <v>525</v>
      </c>
      <c r="R282" s="1" t="s">
        <v>918</v>
      </c>
      <c r="S282" s="135" t="s">
        <v>1390</v>
      </c>
      <c r="T282" s="1" t="s">
        <v>494</v>
      </c>
      <c r="U282" s="1">
        <v>200</v>
      </c>
      <c r="V282" s="1" t="s">
        <v>221</v>
      </c>
      <c r="W282" s="135" t="str">
        <f t="shared" si="4"/>
        <v>ROT</v>
      </c>
      <c r="X282" s="1">
        <v>89</v>
      </c>
      <c r="Y282" s="1" t="s">
        <v>1063</v>
      </c>
      <c r="Z282" s="1">
        <v>210</v>
      </c>
      <c r="AA282" s="1">
        <v>5</v>
      </c>
      <c r="AB282" s="1">
        <v>500</v>
      </c>
      <c r="AC282" s="1">
        <v>2</v>
      </c>
      <c r="AD282" s="1" t="s">
        <v>1126</v>
      </c>
      <c r="AE282" s="1">
        <v>89</v>
      </c>
    </row>
    <row r="283" spans="1:31">
      <c r="A283" s="69" t="s">
        <v>524</v>
      </c>
      <c r="B283" s="69" t="s">
        <v>919</v>
      </c>
      <c r="C283" s="69" t="s">
        <v>1390</v>
      </c>
      <c r="D283" s="69" t="s">
        <v>165</v>
      </c>
      <c r="E283" s="69">
        <v>201</v>
      </c>
      <c r="F283" s="69" t="s">
        <v>224</v>
      </c>
      <c r="G283" s="134" t="s">
        <v>1481</v>
      </c>
      <c r="H283" s="69">
        <v>90</v>
      </c>
      <c r="I283" s="69" t="s">
        <v>962</v>
      </c>
      <c r="J283" s="69">
        <v>210</v>
      </c>
      <c r="K283" s="69">
        <v>5</v>
      </c>
      <c r="L283" s="69">
        <v>100</v>
      </c>
      <c r="M283" s="69">
        <v>2</v>
      </c>
      <c r="N283" s="69" t="s">
        <v>1126</v>
      </c>
      <c r="O283" s="69">
        <v>90</v>
      </c>
      <c r="Q283" s="1" t="s">
        <v>525</v>
      </c>
      <c r="R283" s="1" t="s">
        <v>919</v>
      </c>
      <c r="S283" s="135" t="s">
        <v>1390</v>
      </c>
      <c r="T283" s="1" t="s">
        <v>130</v>
      </c>
      <c r="U283" s="1">
        <v>200</v>
      </c>
      <c r="V283" s="1" t="s">
        <v>224</v>
      </c>
      <c r="W283" s="135" t="str">
        <f t="shared" si="4"/>
        <v>SCAR</v>
      </c>
      <c r="X283" s="1">
        <v>90</v>
      </c>
      <c r="Y283" s="1" t="s">
        <v>962</v>
      </c>
      <c r="Z283" s="1">
        <v>210</v>
      </c>
      <c r="AA283" s="1">
        <v>5</v>
      </c>
      <c r="AB283" s="1">
        <v>100</v>
      </c>
      <c r="AC283" s="1">
        <v>2</v>
      </c>
      <c r="AD283" s="1" t="s">
        <v>1126</v>
      </c>
      <c r="AE283" s="1">
        <v>90</v>
      </c>
    </row>
    <row r="284" spans="1:31">
      <c r="A284" s="69" t="s">
        <v>524</v>
      </c>
      <c r="B284" s="69" t="s">
        <v>920</v>
      </c>
      <c r="C284" s="69" t="s">
        <v>1390</v>
      </c>
      <c r="D284" s="69" t="s">
        <v>185</v>
      </c>
      <c r="E284" s="69">
        <v>201</v>
      </c>
      <c r="F284" s="69" t="s">
        <v>227</v>
      </c>
      <c r="G284" s="134" t="s">
        <v>1482</v>
      </c>
      <c r="H284" s="69">
        <v>91</v>
      </c>
      <c r="I284" s="69" t="s">
        <v>903</v>
      </c>
      <c r="J284" s="69">
        <v>210</v>
      </c>
      <c r="K284" s="69">
        <v>5</v>
      </c>
      <c r="L284" s="69">
        <v>100</v>
      </c>
      <c r="M284" s="69">
        <v>2</v>
      </c>
      <c r="N284" s="69" t="s">
        <v>1126</v>
      </c>
      <c r="O284" s="69">
        <v>91</v>
      </c>
      <c r="Q284" s="1" t="s">
        <v>525</v>
      </c>
      <c r="R284" s="1" t="s">
        <v>920</v>
      </c>
      <c r="S284" s="135" t="s">
        <v>1390</v>
      </c>
      <c r="T284" s="1" t="s">
        <v>226</v>
      </c>
      <c r="U284" s="1">
        <v>200</v>
      </c>
      <c r="V284" s="1" t="s">
        <v>227</v>
      </c>
      <c r="W284" s="135" t="str">
        <f t="shared" si="4"/>
        <v>SHOW</v>
      </c>
      <c r="X284" s="1">
        <v>91</v>
      </c>
      <c r="Y284" s="1" t="s">
        <v>903</v>
      </c>
      <c r="Z284" s="1">
        <v>210</v>
      </c>
      <c r="AA284" s="1">
        <v>5</v>
      </c>
      <c r="AB284" s="1">
        <v>100</v>
      </c>
      <c r="AC284" s="1">
        <v>2</v>
      </c>
      <c r="AD284" s="1" t="s">
        <v>1126</v>
      </c>
      <c r="AE284" s="1">
        <v>91</v>
      </c>
    </row>
    <row r="285" spans="1:31">
      <c r="A285" s="69" t="s">
        <v>524</v>
      </c>
      <c r="B285" s="69" t="s">
        <v>921</v>
      </c>
      <c r="C285" s="69" t="s">
        <v>1390</v>
      </c>
      <c r="D285" s="69" t="s">
        <v>171</v>
      </c>
      <c r="E285" s="69">
        <v>201</v>
      </c>
      <c r="F285" s="69" t="s">
        <v>230</v>
      </c>
      <c r="G285" s="134" t="s">
        <v>1483</v>
      </c>
      <c r="H285" s="69">
        <v>92</v>
      </c>
      <c r="I285" s="69" t="s">
        <v>866</v>
      </c>
      <c r="J285" s="69">
        <v>210</v>
      </c>
      <c r="K285" s="69">
        <v>5</v>
      </c>
      <c r="L285" s="69">
        <v>100</v>
      </c>
      <c r="M285" s="69">
        <v>2</v>
      </c>
      <c r="N285" s="69" t="s">
        <v>1126</v>
      </c>
      <c r="O285" s="69">
        <v>92</v>
      </c>
      <c r="Q285" s="1" t="s">
        <v>525</v>
      </c>
      <c r="R285" s="1" t="s">
        <v>921</v>
      </c>
      <c r="S285" s="135" t="s">
        <v>1390</v>
      </c>
      <c r="T285" s="1" t="s">
        <v>229</v>
      </c>
      <c r="U285" s="1">
        <v>200</v>
      </c>
      <c r="V285" s="1" t="s">
        <v>230</v>
      </c>
      <c r="W285" s="135" t="str">
        <f t="shared" si="4"/>
        <v>SOB</v>
      </c>
      <c r="X285" s="1">
        <v>92</v>
      </c>
      <c r="Y285" s="1" t="s">
        <v>866</v>
      </c>
      <c r="Z285" s="1">
        <v>210</v>
      </c>
      <c r="AA285" s="1">
        <v>5</v>
      </c>
      <c r="AB285" s="1">
        <v>100</v>
      </c>
      <c r="AC285" s="1">
        <v>2</v>
      </c>
      <c r="AD285" s="1" t="s">
        <v>1126</v>
      </c>
      <c r="AE285" s="1">
        <v>92</v>
      </c>
    </row>
    <row r="286" spans="1:31">
      <c r="A286" s="69" t="s">
        <v>524</v>
      </c>
      <c r="B286" s="69" t="s">
        <v>922</v>
      </c>
      <c r="C286" s="69" t="s">
        <v>1390</v>
      </c>
      <c r="D286" s="69" t="s">
        <v>229</v>
      </c>
      <c r="E286" s="69">
        <v>201</v>
      </c>
      <c r="F286" s="69" t="s">
        <v>232</v>
      </c>
      <c r="G286" s="134" t="s">
        <v>1484</v>
      </c>
      <c r="H286" s="69">
        <v>93</v>
      </c>
      <c r="I286" s="69" t="s">
        <v>864</v>
      </c>
      <c r="J286" s="69">
        <v>210</v>
      </c>
      <c r="K286" s="69">
        <v>5</v>
      </c>
      <c r="L286" s="69">
        <v>400</v>
      </c>
      <c r="M286" s="69">
        <v>2</v>
      </c>
      <c r="N286" s="69" t="s">
        <v>1126</v>
      </c>
      <c r="O286" s="69">
        <v>93</v>
      </c>
      <c r="Q286" s="1" t="s">
        <v>525</v>
      </c>
      <c r="R286" s="1" t="s">
        <v>922</v>
      </c>
      <c r="S286" s="135" t="s">
        <v>1390</v>
      </c>
      <c r="T286" s="1" t="s">
        <v>177</v>
      </c>
      <c r="U286" s="1">
        <v>200</v>
      </c>
      <c r="V286" s="1" t="s">
        <v>232</v>
      </c>
      <c r="W286" s="135" t="str">
        <f t="shared" si="4"/>
        <v>SPUR</v>
      </c>
      <c r="X286" s="1">
        <v>93</v>
      </c>
      <c r="Y286" s="1" t="s">
        <v>864</v>
      </c>
      <c r="Z286" s="1">
        <v>210</v>
      </c>
      <c r="AA286" s="1">
        <v>5</v>
      </c>
      <c r="AB286" s="1">
        <v>400</v>
      </c>
      <c r="AC286" s="1">
        <v>2</v>
      </c>
      <c r="AD286" s="1" t="s">
        <v>1126</v>
      </c>
      <c r="AE286" s="1">
        <v>93</v>
      </c>
    </row>
    <row r="287" spans="1:31">
      <c r="A287" s="69" t="s">
        <v>524</v>
      </c>
      <c r="B287" s="69" t="s">
        <v>923</v>
      </c>
      <c r="C287" s="69" t="s">
        <v>1390</v>
      </c>
      <c r="D287" s="69" t="s">
        <v>177</v>
      </c>
      <c r="E287" s="69">
        <v>201</v>
      </c>
      <c r="F287" s="69" t="s">
        <v>235</v>
      </c>
      <c r="G287" s="134" t="s">
        <v>1485</v>
      </c>
      <c r="H287" s="69">
        <v>94</v>
      </c>
      <c r="I287" s="69" t="s">
        <v>931</v>
      </c>
      <c r="J287" s="69">
        <v>210</v>
      </c>
      <c r="K287" s="69">
        <v>5</v>
      </c>
      <c r="L287" s="69">
        <v>400</v>
      </c>
      <c r="M287" s="69">
        <v>2</v>
      </c>
      <c r="N287" s="69" t="s">
        <v>1126</v>
      </c>
      <c r="O287" s="69">
        <v>94</v>
      </c>
      <c r="Q287" s="1" t="s">
        <v>525</v>
      </c>
      <c r="R287" s="1" t="s">
        <v>923</v>
      </c>
      <c r="S287" s="135" t="s">
        <v>1390</v>
      </c>
      <c r="T287" s="1" t="s">
        <v>492</v>
      </c>
      <c r="U287" s="1">
        <v>200</v>
      </c>
      <c r="V287" s="1" t="s">
        <v>235</v>
      </c>
      <c r="W287" s="135" t="str">
        <f t="shared" si="4"/>
        <v>TON</v>
      </c>
      <c r="X287" s="1">
        <v>94</v>
      </c>
      <c r="Y287" s="1" t="s">
        <v>931</v>
      </c>
      <c r="Z287" s="1">
        <v>210</v>
      </c>
      <c r="AA287" s="1">
        <v>5</v>
      </c>
      <c r="AB287" s="1">
        <v>400</v>
      </c>
      <c r="AC287" s="1">
        <v>2</v>
      </c>
      <c r="AD287" s="1" t="s">
        <v>1126</v>
      </c>
      <c r="AE287" s="1">
        <v>94</v>
      </c>
    </row>
    <row r="288" spans="1:31">
      <c r="A288" s="69" t="s">
        <v>524</v>
      </c>
      <c r="B288" s="69" t="s">
        <v>924</v>
      </c>
      <c r="C288" s="69" t="s">
        <v>1390</v>
      </c>
      <c r="D288" s="69" t="s">
        <v>188</v>
      </c>
      <c r="E288" s="69">
        <v>201</v>
      </c>
      <c r="F288" s="69" t="s">
        <v>238</v>
      </c>
      <c r="G288" s="134" t="s">
        <v>1486</v>
      </c>
      <c r="H288" s="69">
        <v>95</v>
      </c>
      <c r="I288" s="69" t="s">
        <v>1013</v>
      </c>
      <c r="J288" s="69">
        <v>210</v>
      </c>
      <c r="K288" s="69">
        <v>5</v>
      </c>
      <c r="L288" s="69">
        <v>400</v>
      </c>
      <c r="M288" s="69">
        <v>2</v>
      </c>
      <c r="N288" s="69" t="s">
        <v>1126</v>
      </c>
      <c r="O288" s="69">
        <v>95</v>
      </c>
      <c r="Q288" s="1" t="s">
        <v>525</v>
      </c>
      <c r="R288" s="1" t="s">
        <v>924</v>
      </c>
      <c r="S288" s="135" t="s">
        <v>1390</v>
      </c>
      <c r="T288" s="1" t="s">
        <v>162</v>
      </c>
      <c r="U288" s="1">
        <v>200</v>
      </c>
      <c r="V288" s="1" t="s">
        <v>238</v>
      </c>
      <c r="W288" s="135" t="str">
        <f t="shared" si="4"/>
        <v>TROLL</v>
      </c>
      <c r="X288" s="1">
        <v>95</v>
      </c>
      <c r="Y288" s="1" t="s">
        <v>1013</v>
      </c>
      <c r="Z288" s="1">
        <v>210</v>
      </c>
      <c r="AA288" s="1">
        <v>5</v>
      </c>
      <c r="AB288" s="1">
        <v>400</v>
      </c>
      <c r="AC288" s="1">
        <v>2</v>
      </c>
      <c r="AD288" s="1" t="s">
        <v>1126</v>
      </c>
      <c r="AE288" s="1">
        <v>95</v>
      </c>
    </row>
    <row r="289" spans="1:31">
      <c r="A289" s="69" t="s">
        <v>524</v>
      </c>
      <c r="B289" s="69" t="s">
        <v>925</v>
      </c>
      <c r="C289" s="69" t="s">
        <v>1390</v>
      </c>
      <c r="D289" s="69" t="s">
        <v>182</v>
      </c>
      <c r="E289" s="69">
        <v>201</v>
      </c>
      <c r="F289" s="69" t="s">
        <v>241</v>
      </c>
      <c r="G289" s="134" t="s">
        <v>1487</v>
      </c>
      <c r="H289" s="69">
        <v>96</v>
      </c>
      <c r="I289" s="69" t="s">
        <v>968</v>
      </c>
      <c r="J289" s="69">
        <v>210</v>
      </c>
      <c r="K289" s="69">
        <v>5</v>
      </c>
      <c r="L289" s="69">
        <v>200</v>
      </c>
      <c r="M289" s="69">
        <v>2</v>
      </c>
      <c r="N289" s="69" t="s">
        <v>1126</v>
      </c>
      <c r="O289" s="69">
        <v>96</v>
      </c>
      <c r="Q289" s="1" t="s">
        <v>525</v>
      </c>
      <c r="R289" s="1" t="s">
        <v>925</v>
      </c>
      <c r="S289" s="135" t="s">
        <v>1390</v>
      </c>
      <c r="T289" s="1" t="s">
        <v>488</v>
      </c>
      <c r="U289" s="1">
        <v>200</v>
      </c>
      <c r="V289" s="1" t="s">
        <v>241</v>
      </c>
      <c r="W289" s="135" t="str">
        <f t="shared" si="4"/>
        <v>WAG</v>
      </c>
      <c r="X289" s="1">
        <v>96</v>
      </c>
      <c r="Y289" s="1" t="s">
        <v>968</v>
      </c>
      <c r="Z289" s="1">
        <v>210</v>
      </c>
      <c r="AA289" s="1">
        <v>5</v>
      </c>
      <c r="AB289" s="1">
        <v>200</v>
      </c>
      <c r="AC289" s="1">
        <v>2</v>
      </c>
      <c r="AD289" s="1" t="s">
        <v>1126</v>
      </c>
      <c r="AE289" s="1">
        <v>96</v>
      </c>
    </row>
    <row r="290" spans="1:31">
      <c r="A290" s="2" t="s">
        <v>524</v>
      </c>
      <c r="B290" s="2" t="s">
        <v>926</v>
      </c>
      <c r="C290" s="2" t="s">
        <v>1391</v>
      </c>
      <c r="D290" s="2" t="s">
        <v>242</v>
      </c>
      <c r="E290" s="2">
        <v>200</v>
      </c>
      <c r="F290" s="134" t="s">
        <v>243</v>
      </c>
      <c r="G290" s="134" t="s">
        <v>1488</v>
      </c>
      <c r="H290" s="2">
        <v>101</v>
      </c>
      <c r="I290" s="2" t="s">
        <v>882</v>
      </c>
      <c r="J290" s="2">
        <v>211</v>
      </c>
      <c r="K290" s="2">
        <v>4</v>
      </c>
      <c r="L290" s="2">
        <v>100</v>
      </c>
      <c r="M290" s="2">
        <v>2</v>
      </c>
      <c r="N290" s="2" t="s">
        <v>1127</v>
      </c>
      <c r="O290" s="2">
        <v>1</v>
      </c>
      <c r="Q290" s="68" t="s">
        <v>525</v>
      </c>
      <c r="R290" s="68" t="s">
        <v>926</v>
      </c>
      <c r="S290" s="68" t="s">
        <v>1391</v>
      </c>
      <c r="T290" s="68" t="s">
        <v>306</v>
      </c>
      <c r="U290" s="68">
        <v>201</v>
      </c>
      <c r="V290" s="68" t="s">
        <v>243</v>
      </c>
      <c r="W290" s="68" t="str">
        <f t="shared" si="4"/>
        <v>BAN</v>
      </c>
      <c r="X290" s="68">
        <v>101</v>
      </c>
      <c r="Y290" s="68" t="s">
        <v>882</v>
      </c>
      <c r="Z290" s="68">
        <v>211</v>
      </c>
      <c r="AA290" s="68">
        <v>4</v>
      </c>
      <c r="AB290" s="68">
        <v>100</v>
      </c>
      <c r="AC290" s="68">
        <v>2</v>
      </c>
      <c r="AD290" s="68" t="s">
        <v>1127</v>
      </c>
      <c r="AE290" s="68">
        <v>1</v>
      </c>
    </row>
    <row r="291" spans="1:31">
      <c r="A291" s="2" t="s">
        <v>524</v>
      </c>
      <c r="B291" s="2" t="s">
        <v>927</v>
      </c>
      <c r="C291" s="2" t="s">
        <v>1391</v>
      </c>
      <c r="D291" s="2" t="s">
        <v>245</v>
      </c>
      <c r="E291" s="2">
        <v>200</v>
      </c>
      <c r="F291" s="134" t="s">
        <v>246</v>
      </c>
      <c r="G291" s="134" t="s">
        <v>1489</v>
      </c>
      <c r="H291" s="2">
        <v>102</v>
      </c>
      <c r="I291" s="2" t="s">
        <v>843</v>
      </c>
      <c r="J291" s="2">
        <v>211</v>
      </c>
      <c r="K291" s="2">
        <v>4</v>
      </c>
      <c r="L291" s="2">
        <v>300</v>
      </c>
      <c r="M291" s="2">
        <v>2</v>
      </c>
      <c r="N291" s="2" t="s">
        <v>1127</v>
      </c>
      <c r="O291" s="2">
        <v>2</v>
      </c>
      <c r="Q291" s="68" t="s">
        <v>525</v>
      </c>
      <c r="R291" s="68" t="s">
        <v>927</v>
      </c>
      <c r="S291" s="68" t="s">
        <v>1391</v>
      </c>
      <c r="T291" s="68" t="s">
        <v>283</v>
      </c>
      <c r="U291" s="68">
        <v>201</v>
      </c>
      <c r="V291" s="68" t="s">
        <v>246</v>
      </c>
      <c r="W291" s="68" t="str">
        <f t="shared" si="4"/>
        <v>BANG</v>
      </c>
      <c r="X291" s="68">
        <v>102</v>
      </c>
      <c r="Y291" s="68" t="s">
        <v>843</v>
      </c>
      <c r="Z291" s="68">
        <v>211</v>
      </c>
      <c r="AA291" s="68">
        <v>4</v>
      </c>
      <c r="AB291" s="68">
        <v>300</v>
      </c>
      <c r="AC291" s="68">
        <v>2</v>
      </c>
      <c r="AD291" s="68" t="s">
        <v>1127</v>
      </c>
      <c r="AE291" s="68">
        <v>2</v>
      </c>
    </row>
    <row r="292" spans="1:31">
      <c r="A292" s="2" t="s">
        <v>524</v>
      </c>
      <c r="B292" s="2" t="s">
        <v>928</v>
      </c>
      <c r="C292" s="2" t="s">
        <v>1391</v>
      </c>
      <c r="D292" s="2" t="s">
        <v>248</v>
      </c>
      <c r="E292" s="2">
        <v>200</v>
      </c>
      <c r="F292" s="134" t="s">
        <v>249</v>
      </c>
      <c r="G292" s="134" t="s">
        <v>1490</v>
      </c>
      <c r="H292" s="2">
        <v>103</v>
      </c>
      <c r="I292" s="2" t="s">
        <v>953</v>
      </c>
      <c r="J292" s="2">
        <v>211</v>
      </c>
      <c r="K292" s="2">
        <v>4</v>
      </c>
      <c r="L292" s="2">
        <v>400</v>
      </c>
      <c r="M292" s="2">
        <v>2</v>
      </c>
      <c r="N292" s="2" t="s">
        <v>1127</v>
      </c>
      <c r="O292" s="2">
        <v>3</v>
      </c>
      <c r="Q292" s="68" t="s">
        <v>525</v>
      </c>
      <c r="R292" s="68" t="s">
        <v>928</v>
      </c>
      <c r="S292" s="68" t="s">
        <v>1391</v>
      </c>
      <c r="T292" s="68" t="s">
        <v>273</v>
      </c>
      <c r="U292" s="68">
        <v>201</v>
      </c>
      <c r="V292" s="68" t="s">
        <v>249</v>
      </c>
      <c r="W292" s="68" t="str">
        <f t="shared" si="4"/>
        <v>BEE</v>
      </c>
      <c r="X292" s="68">
        <v>103</v>
      </c>
      <c r="Y292" s="68" t="s">
        <v>953</v>
      </c>
      <c r="Z292" s="68">
        <v>211</v>
      </c>
      <c r="AA292" s="68">
        <v>4</v>
      </c>
      <c r="AB292" s="68">
        <v>400</v>
      </c>
      <c r="AC292" s="68">
        <v>2</v>
      </c>
      <c r="AD292" s="68" t="s">
        <v>1127</v>
      </c>
      <c r="AE292" s="68">
        <v>3</v>
      </c>
    </row>
    <row r="293" spans="1:31">
      <c r="A293" s="2" t="s">
        <v>524</v>
      </c>
      <c r="B293" s="2" t="s">
        <v>930</v>
      </c>
      <c r="C293" s="2" t="s">
        <v>1391</v>
      </c>
      <c r="D293" s="2" t="s">
        <v>500</v>
      </c>
      <c r="E293" s="2">
        <v>200</v>
      </c>
      <c r="F293" s="134" t="s">
        <v>252</v>
      </c>
      <c r="G293" s="134" t="s">
        <v>1491</v>
      </c>
      <c r="H293" s="2">
        <v>104</v>
      </c>
      <c r="I293" s="2" t="s">
        <v>1093</v>
      </c>
      <c r="J293" s="2">
        <v>211</v>
      </c>
      <c r="K293" s="2">
        <v>4</v>
      </c>
      <c r="L293" s="2">
        <v>400</v>
      </c>
      <c r="M293" s="2">
        <v>2</v>
      </c>
      <c r="N293" s="2" t="s">
        <v>1127</v>
      </c>
      <c r="O293" s="2">
        <v>4</v>
      </c>
      <c r="Q293" s="68" t="s">
        <v>525</v>
      </c>
      <c r="R293" s="68" t="s">
        <v>930</v>
      </c>
      <c r="S293" s="68" t="s">
        <v>1391</v>
      </c>
      <c r="T293" s="68" t="s">
        <v>313</v>
      </c>
      <c r="U293" s="68">
        <v>201</v>
      </c>
      <c r="V293" s="68" t="s">
        <v>252</v>
      </c>
      <c r="W293" s="68" t="str">
        <f t="shared" si="4"/>
        <v>BUN</v>
      </c>
      <c r="X293" s="68">
        <v>104</v>
      </c>
      <c r="Y293" s="68" t="s">
        <v>1093</v>
      </c>
      <c r="Z293" s="68">
        <v>211</v>
      </c>
      <c r="AA293" s="68">
        <v>4</v>
      </c>
      <c r="AB293" s="68">
        <v>400</v>
      </c>
      <c r="AC293" s="68">
        <v>2</v>
      </c>
      <c r="AD293" s="68" t="s">
        <v>1127</v>
      </c>
      <c r="AE293" s="68">
        <v>4</v>
      </c>
    </row>
    <row r="294" spans="1:31">
      <c r="A294" s="2" t="s">
        <v>524</v>
      </c>
      <c r="B294" s="2" t="s">
        <v>932</v>
      </c>
      <c r="C294" s="2" t="s">
        <v>1391</v>
      </c>
      <c r="D294" s="2" t="s">
        <v>343</v>
      </c>
      <c r="E294" s="2">
        <v>200</v>
      </c>
      <c r="F294" s="134" t="s">
        <v>255</v>
      </c>
      <c r="G294" s="134" t="s">
        <v>1492</v>
      </c>
      <c r="H294" s="2">
        <v>105</v>
      </c>
      <c r="I294" s="2" t="s">
        <v>1094</v>
      </c>
      <c r="J294" s="2">
        <v>211</v>
      </c>
      <c r="K294" s="2">
        <v>4</v>
      </c>
      <c r="L294" s="2">
        <v>300</v>
      </c>
      <c r="M294" s="2">
        <v>2</v>
      </c>
      <c r="N294" s="2" t="s">
        <v>1127</v>
      </c>
      <c r="O294" s="2">
        <v>5</v>
      </c>
      <c r="Q294" s="68" t="s">
        <v>525</v>
      </c>
      <c r="R294" s="68" t="s">
        <v>932</v>
      </c>
      <c r="S294" s="68" t="s">
        <v>1391</v>
      </c>
      <c r="T294" s="68" t="s">
        <v>286</v>
      </c>
      <c r="U294" s="68">
        <v>201</v>
      </c>
      <c r="V294" s="68" t="s">
        <v>255</v>
      </c>
      <c r="W294" s="68" t="str">
        <f t="shared" si="4"/>
        <v>CASH</v>
      </c>
      <c r="X294" s="68">
        <v>105</v>
      </c>
      <c r="Y294" s="68" t="s">
        <v>1094</v>
      </c>
      <c r="Z294" s="68">
        <v>211</v>
      </c>
      <c r="AA294" s="68">
        <v>4</v>
      </c>
      <c r="AB294" s="68">
        <v>300</v>
      </c>
      <c r="AC294" s="68">
        <v>2</v>
      </c>
      <c r="AD294" s="68" t="s">
        <v>1127</v>
      </c>
      <c r="AE294" s="68">
        <v>5</v>
      </c>
    </row>
    <row r="295" spans="1:31">
      <c r="A295" s="2" t="s">
        <v>524</v>
      </c>
      <c r="B295" s="2" t="s">
        <v>934</v>
      </c>
      <c r="C295" s="2" t="s">
        <v>1391</v>
      </c>
      <c r="D295" s="2" t="s">
        <v>257</v>
      </c>
      <c r="E295" s="2">
        <v>200</v>
      </c>
      <c r="F295" s="134" t="s">
        <v>258</v>
      </c>
      <c r="G295" s="134" t="s">
        <v>1493</v>
      </c>
      <c r="H295" s="2">
        <v>106</v>
      </c>
      <c r="I295" s="2" t="s">
        <v>819</v>
      </c>
      <c r="J295" s="2">
        <v>211</v>
      </c>
      <c r="K295" s="2">
        <v>4</v>
      </c>
      <c r="L295" s="2">
        <v>500</v>
      </c>
      <c r="M295" s="2">
        <v>2</v>
      </c>
      <c r="N295" s="2" t="s">
        <v>1127</v>
      </c>
      <c r="O295" s="2">
        <v>6</v>
      </c>
      <c r="Q295" s="68" t="s">
        <v>525</v>
      </c>
      <c r="R295" s="68" t="s">
        <v>934</v>
      </c>
      <c r="S295" s="68" t="s">
        <v>1391</v>
      </c>
      <c r="T295" s="68" t="s">
        <v>266</v>
      </c>
      <c r="U295" s="68">
        <v>201</v>
      </c>
      <c r="V295" s="68" t="s">
        <v>258</v>
      </c>
      <c r="W295" s="68" t="str">
        <f t="shared" si="4"/>
        <v>COUP</v>
      </c>
      <c r="X295" s="68">
        <v>106</v>
      </c>
      <c r="Y295" s="68" t="s">
        <v>819</v>
      </c>
      <c r="Z295" s="68">
        <v>211</v>
      </c>
      <c r="AA295" s="68">
        <v>4</v>
      </c>
      <c r="AB295" s="68">
        <v>500</v>
      </c>
      <c r="AC295" s="68">
        <v>2</v>
      </c>
      <c r="AD295" s="68" t="s">
        <v>1127</v>
      </c>
      <c r="AE295" s="68">
        <v>6</v>
      </c>
    </row>
    <row r="296" spans="1:31">
      <c r="A296" s="2" t="s">
        <v>524</v>
      </c>
      <c r="B296" s="2" t="s">
        <v>935</v>
      </c>
      <c r="C296" s="2" t="s">
        <v>1391</v>
      </c>
      <c r="D296" s="2" t="s">
        <v>354</v>
      </c>
      <c r="E296" s="2">
        <v>200</v>
      </c>
      <c r="F296" s="134" t="s">
        <v>261</v>
      </c>
      <c r="G296" s="134" t="s">
        <v>1494</v>
      </c>
      <c r="H296" s="2">
        <v>107</v>
      </c>
      <c r="I296" s="2" t="s">
        <v>860</v>
      </c>
      <c r="J296" s="2">
        <v>211</v>
      </c>
      <c r="K296" s="2">
        <v>4</v>
      </c>
      <c r="L296" s="2">
        <v>500</v>
      </c>
      <c r="M296" s="2">
        <v>2</v>
      </c>
      <c r="N296" s="2" t="s">
        <v>1127</v>
      </c>
      <c r="O296" s="2">
        <v>7</v>
      </c>
      <c r="Q296" s="68" t="s">
        <v>525</v>
      </c>
      <c r="R296" s="68" t="s">
        <v>935</v>
      </c>
      <c r="S296" s="68" t="s">
        <v>1391</v>
      </c>
      <c r="T296" s="68" t="s">
        <v>242</v>
      </c>
      <c r="U296" s="68">
        <v>201</v>
      </c>
      <c r="V296" s="68" t="s">
        <v>261</v>
      </c>
      <c r="W296" s="68" t="str">
        <f t="shared" si="4"/>
        <v>CURT</v>
      </c>
      <c r="X296" s="68">
        <v>107</v>
      </c>
      <c r="Y296" s="68" t="s">
        <v>860</v>
      </c>
      <c r="Z296" s="68">
        <v>211</v>
      </c>
      <c r="AA296" s="68">
        <v>4</v>
      </c>
      <c r="AB296" s="68">
        <v>500</v>
      </c>
      <c r="AC296" s="68">
        <v>2</v>
      </c>
      <c r="AD296" s="68" t="s">
        <v>1127</v>
      </c>
      <c r="AE296" s="68">
        <v>7</v>
      </c>
    </row>
    <row r="297" spans="1:31">
      <c r="A297" s="2" t="s">
        <v>524</v>
      </c>
      <c r="B297" s="2" t="s">
        <v>936</v>
      </c>
      <c r="C297" s="2" t="s">
        <v>1391</v>
      </c>
      <c r="D297" s="2" t="s">
        <v>502</v>
      </c>
      <c r="E297" s="2">
        <v>200</v>
      </c>
      <c r="F297" s="134" t="s">
        <v>264</v>
      </c>
      <c r="G297" s="134" t="s">
        <v>1495</v>
      </c>
      <c r="H297" s="2">
        <v>108</v>
      </c>
      <c r="I297" s="2" t="s">
        <v>824</v>
      </c>
      <c r="J297" s="2">
        <v>211</v>
      </c>
      <c r="K297" s="2">
        <v>4</v>
      </c>
      <c r="L297" s="2">
        <v>300</v>
      </c>
      <c r="M297" s="2">
        <v>2</v>
      </c>
      <c r="N297" s="2" t="s">
        <v>1127</v>
      </c>
      <c r="O297" s="2">
        <v>8</v>
      </c>
      <c r="Q297" s="68" t="s">
        <v>525</v>
      </c>
      <c r="R297" s="68" t="s">
        <v>936</v>
      </c>
      <c r="S297" s="68" t="s">
        <v>1391</v>
      </c>
      <c r="T297" s="68" t="s">
        <v>329</v>
      </c>
      <c r="U297" s="68">
        <v>201</v>
      </c>
      <c r="V297" s="68" t="s">
        <v>264</v>
      </c>
      <c r="W297" s="68" t="str">
        <f t="shared" si="4"/>
        <v>FREE</v>
      </c>
      <c r="X297" s="68">
        <v>108</v>
      </c>
      <c r="Y297" s="68" t="s">
        <v>824</v>
      </c>
      <c r="Z297" s="68">
        <v>211</v>
      </c>
      <c r="AA297" s="68">
        <v>4</v>
      </c>
      <c r="AB297" s="68">
        <v>300</v>
      </c>
      <c r="AC297" s="68">
        <v>2</v>
      </c>
      <c r="AD297" s="68" t="s">
        <v>1127</v>
      </c>
      <c r="AE297" s="68">
        <v>8</v>
      </c>
    </row>
    <row r="298" spans="1:31">
      <c r="A298" s="2" t="s">
        <v>524</v>
      </c>
      <c r="B298" s="2" t="s">
        <v>937</v>
      </c>
      <c r="C298" s="2" t="s">
        <v>1391</v>
      </c>
      <c r="D298" s="2" t="s">
        <v>266</v>
      </c>
      <c r="E298" s="2">
        <v>200</v>
      </c>
      <c r="F298" s="134" t="s">
        <v>267</v>
      </c>
      <c r="G298" s="134" t="s">
        <v>1496</v>
      </c>
      <c r="H298" s="2">
        <v>109</v>
      </c>
      <c r="I298" s="2" t="s">
        <v>1095</v>
      </c>
      <c r="J298" s="2">
        <v>212</v>
      </c>
      <c r="K298" s="2">
        <v>4</v>
      </c>
      <c r="L298" s="2">
        <v>100</v>
      </c>
      <c r="M298" s="2">
        <v>2</v>
      </c>
      <c r="N298" s="2" t="s">
        <v>1127</v>
      </c>
      <c r="O298" s="2">
        <v>9</v>
      </c>
      <c r="Q298" s="68" t="s">
        <v>525</v>
      </c>
      <c r="R298" s="68" t="s">
        <v>937</v>
      </c>
      <c r="S298" s="68" t="s">
        <v>1391</v>
      </c>
      <c r="T298" s="68" t="s">
        <v>503</v>
      </c>
      <c r="U298" s="68">
        <v>201</v>
      </c>
      <c r="V298" s="68" t="s">
        <v>267</v>
      </c>
      <c r="W298" s="68" t="str">
        <f t="shared" si="4"/>
        <v>HARM</v>
      </c>
      <c r="X298" s="68">
        <v>109</v>
      </c>
      <c r="Y298" s="68" t="s">
        <v>1095</v>
      </c>
      <c r="Z298" s="68">
        <v>212</v>
      </c>
      <c r="AA298" s="68">
        <v>4</v>
      </c>
      <c r="AB298" s="68">
        <v>100</v>
      </c>
      <c r="AC298" s="68">
        <v>2</v>
      </c>
      <c r="AD298" s="68" t="s">
        <v>1127</v>
      </c>
      <c r="AE298" s="68">
        <v>9</v>
      </c>
    </row>
    <row r="299" spans="1:31">
      <c r="A299" s="2" t="s">
        <v>524</v>
      </c>
      <c r="B299" s="2" t="s">
        <v>938</v>
      </c>
      <c r="C299" s="2" t="s">
        <v>1391</v>
      </c>
      <c r="D299" s="2" t="s">
        <v>329</v>
      </c>
      <c r="E299" s="2">
        <v>200</v>
      </c>
      <c r="F299" s="134" t="s">
        <v>269</v>
      </c>
      <c r="G299" s="134" t="s">
        <v>1497</v>
      </c>
      <c r="H299" s="2">
        <v>110</v>
      </c>
      <c r="I299" s="2" t="s">
        <v>931</v>
      </c>
      <c r="J299" s="2">
        <v>212</v>
      </c>
      <c r="K299" s="2">
        <v>4</v>
      </c>
      <c r="L299" s="2">
        <v>300</v>
      </c>
      <c r="M299" s="2">
        <v>2</v>
      </c>
      <c r="N299" s="2" t="s">
        <v>1127</v>
      </c>
      <c r="O299" s="2">
        <v>10</v>
      </c>
      <c r="Q299" s="68" t="s">
        <v>525</v>
      </c>
      <c r="R299" s="68" t="s">
        <v>938</v>
      </c>
      <c r="S299" s="68" t="s">
        <v>1391</v>
      </c>
      <c r="T299" s="68" t="s">
        <v>502</v>
      </c>
      <c r="U299" s="68">
        <v>201</v>
      </c>
      <c r="V299" s="68" t="s">
        <v>269</v>
      </c>
      <c r="W299" s="68" t="str">
        <f t="shared" si="4"/>
        <v>HIT</v>
      </c>
      <c r="X299" s="68">
        <v>110</v>
      </c>
      <c r="Y299" s="68" t="s">
        <v>931</v>
      </c>
      <c r="Z299" s="68">
        <v>212</v>
      </c>
      <c r="AA299" s="68">
        <v>4</v>
      </c>
      <c r="AB299" s="68">
        <v>300</v>
      </c>
      <c r="AC299" s="68">
        <v>2</v>
      </c>
      <c r="AD299" s="68" t="s">
        <v>1127</v>
      </c>
      <c r="AE299" s="68">
        <v>10</v>
      </c>
    </row>
    <row r="300" spans="1:31">
      <c r="A300" s="2" t="s">
        <v>524</v>
      </c>
      <c r="B300" s="2" t="s">
        <v>939</v>
      </c>
      <c r="C300" s="2" t="s">
        <v>1391</v>
      </c>
      <c r="D300" s="2" t="s">
        <v>503</v>
      </c>
      <c r="E300" s="2">
        <v>200</v>
      </c>
      <c r="F300" s="134" t="s">
        <v>272</v>
      </c>
      <c r="G300" s="134" t="s">
        <v>1498</v>
      </c>
      <c r="H300" s="2">
        <v>111</v>
      </c>
      <c r="I300" s="2" t="s">
        <v>870</v>
      </c>
      <c r="J300" s="2">
        <v>212</v>
      </c>
      <c r="K300" s="2">
        <v>4</v>
      </c>
      <c r="L300" s="2">
        <v>100</v>
      </c>
      <c r="M300" s="2">
        <v>2</v>
      </c>
      <c r="N300" s="2" t="s">
        <v>1127</v>
      </c>
      <c r="O300" s="2">
        <v>11</v>
      </c>
      <c r="Q300" s="68" t="s">
        <v>525</v>
      </c>
      <c r="R300" s="68" t="s">
        <v>939</v>
      </c>
      <c r="S300" s="68" t="s">
        <v>1391</v>
      </c>
      <c r="T300" s="68" t="s">
        <v>500</v>
      </c>
      <c r="U300" s="68">
        <v>201</v>
      </c>
      <c r="V300" s="68" t="s">
        <v>272</v>
      </c>
      <c r="W300" s="68" t="str">
        <f t="shared" si="4"/>
        <v>LENT</v>
      </c>
      <c r="X300" s="68">
        <v>111</v>
      </c>
      <c r="Y300" s="68" t="s">
        <v>870</v>
      </c>
      <c r="Z300" s="68">
        <v>212</v>
      </c>
      <c r="AA300" s="68">
        <v>4</v>
      </c>
      <c r="AB300" s="68">
        <v>100</v>
      </c>
      <c r="AC300" s="68">
        <v>2</v>
      </c>
      <c r="AD300" s="68" t="s">
        <v>1127</v>
      </c>
      <c r="AE300" s="68">
        <v>11</v>
      </c>
    </row>
    <row r="301" spans="1:31">
      <c r="A301" s="2" t="s">
        <v>524</v>
      </c>
      <c r="B301" s="2" t="s">
        <v>941</v>
      </c>
      <c r="C301" s="2" t="s">
        <v>1391</v>
      </c>
      <c r="D301" s="2" t="s">
        <v>273</v>
      </c>
      <c r="E301" s="2">
        <v>200</v>
      </c>
      <c r="F301" s="134" t="s">
        <v>274</v>
      </c>
      <c r="G301" s="134" t="s">
        <v>1499</v>
      </c>
      <c r="H301" s="2">
        <v>112</v>
      </c>
      <c r="I301" s="2" t="s">
        <v>1018</v>
      </c>
      <c r="J301" s="2">
        <v>212</v>
      </c>
      <c r="K301" s="2">
        <v>4</v>
      </c>
      <c r="L301" s="2">
        <v>300</v>
      </c>
      <c r="M301" s="2">
        <v>2</v>
      </c>
      <c r="N301" s="2" t="s">
        <v>1127</v>
      </c>
      <c r="O301" s="2">
        <v>12</v>
      </c>
      <c r="Q301" s="68" t="s">
        <v>525</v>
      </c>
      <c r="R301" s="68" t="s">
        <v>941</v>
      </c>
      <c r="S301" s="68" t="s">
        <v>1391</v>
      </c>
      <c r="T301" s="68" t="s">
        <v>248</v>
      </c>
      <c r="U301" s="68">
        <v>201</v>
      </c>
      <c r="V301" s="68" t="s">
        <v>274</v>
      </c>
      <c r="W301" s="68" t="str">
        <f t="shared" si="4"/>
        <v>LIT</v>
      </c>
      <c r="X301" s="68">
        <v>112</v>
      </c>
      <c r="Y301" s="68" t="s">
        <v>1018</v>
      </c>
      <c r="Z301" s="68">
        <v>212</v>
      </c>
      <c r="AA301" s="68">
        <v>4</v>
      </c>
      <c r="AB301" s="68">
        <v>300</v>
      </c>
      <c r="AC301" s="68">
        <v>2</v>
      </c>
      <c r="AD301" s="68" t="s">
        <v>1127</v>
      </c>
      <c r="AE301" s="68">
        <v>12</v>
      </c>
    </row>
    <row r="302" spans="1:31">
      <c r="A302" s="2" t="s">
        <v>524</v>
      </c>
      <c r="B302" s="2" t="s">
        <v>943</v>
      </c>
      <c r="C302" s="2" t="s">
        <v>1391</v>
      </c>
      <c r="D302" s="2" t="s">
        <v>504</v>
      </c>
      <c r="E302" s="2">
        <v>200</v>
      </c>
      <c r="F302" s="134" t="s">
        <v>276</v>
      </c>
      <c r="G302" s="134" t="s">
        <v>1500</v>
      </c>
      <c r="H302" s="2">
        <v>113</v>
      </c>
      <c r="I302" s="2" t="s">
        <v>270</v>
      </c>
      <c r="J302" s="2">
        <v>212</v>
      </c>
      <c r="K302" s="2">
        <v>4</v>
      </c>
      <c r="L302" s="2">
        <v>500</v>
      </c>
      <c r="M302" s="2">
        <v>2</v>
      </c>
      <c r="N302" s="2" t="s">
        <v>1127</v>
      </c>
      <c r="O302" s="2">
        <v>13</v>
      </c>
      <c r="Q302" s="68" t="s">
        <v>525</v>
      </c>
      <c r="R302" s="68" t="s">
        <v>943</v>
      </c>
      <c r="S302" s="68" t="s">
        <v>1391</v>
      </c>
      <c r="T302" s="68" t="s">
        <v>245</v>
      </c>
      <c r="U302" s="68">
        <v>201</v>
      </c>
      <c r="V302" s="68" t="s">
        <v>276</v>
      </c>
      <c r="W302" s="68" t="str">
        <f t="shared" si="4"/>
        <v>PART</v>
      </c>
      <c r="X302" s="68">
        <v>113</v>
      </c>
      <c r="Y302" s="68" t="s">
        <v>270</v>
      </c>
      <c r="Z302" s="68">
        <v>212</v>
      </c>
      <c r="AA302" s="68">
        <v>4</v>
      </c>
      <c r="AB302" s="68">
        <v>500</v>
      </c>
      <c r="AC302" s="68">
        <v>2</v>
      </c>
      <c r="AD302" s="68" t="s">
        <v>1127</v>
      </c>
      <c r="AE302" s="68">
        <v>13</v>
      </c>
    </row>
    <row r="303" spans="1:31">
      <c r="A303" s="2" t="s">
        <v>524</v>
      </c>
      <c r="B303" s="2" t="s">
        <v>944</v>
      </c>
      <c r="C303" s="2" t="s">
        <v>1391</v>
      </c>
      <c r="D303" s="2" t="s">
        <v>277</v>
      </c>
      <c r="E303" s="2">
        <v>200</v>
      </c>
      <c r="F303" s="134" t="s">
        <v>278</v>
      </c>
      <c r="G303" s="134" t="s">
        <v>1501</v>
      </c>
      <c r="H303" s="2">
        <v>114</v>
      </c>
      <c r="I303" s="2" t="s">
        <v>794</v>
      </c>
      <c r="J303" s="2">
        <v>212</v>
      </c>
      <c r="K303" s="2">
        <v>4</v>
      </c>
      <c r="L303" s="2">
        <v>100</v>
      </c>
      <c r="M303" s="2">
        <v>2</v>
      </c>
      <c r="N303" s="2" t="s">
        <v>1127</v>
      </c>
      <c r="O303" s="2">
        <v>14</v>
      </c>
      <c r="Q303" s="68" t="s">
        <v>525</v>
      </c>
      <c r="R303" s="68" t="s">
        <v>944</v>
      </c>
      <c r="S303" s="68" t="s">
        <v>1391</v>
      </c>
      <c r="T303" s="68" t="s">
        <v>294</v>
      </c>
      <c r="U303" s="68">
        <v>201</v>
      </c>
      <c r="V303" s="68" t="s">
        <v>278</v>
      </c>
      <c r="W303" s="68" t="str">
        <f t="shared" si="4"/>
        <v>PIN</v>
      </c>
      <c r="X303" s="68">
        <v>114</v>
      </c>
      <c r="Y303" s="68" t="s">
        <v>794</v>
      </c>
      <c r="Z303" s="68">
        <v>212</v>
      </c>
      <c r="AA303" s="68">
        <v>4</v>
      </c>
      <c r="AB303" s="68">
        <v>100</v>
      </c>
      <c r="AC303" s="68">
        <v>2</v>
      </c>
      <c r="AD303" s="68" t="s">
        <v>1127</v>
      </c>
      <c r="AE303" s="68">
        <v>14</v>
      </c>
    </row>
    <row r="304" spans="1:31">
      <c r="A304" s="2" t="s">
        <v>524</v>
      </c>
      <c r="B304" s="2" t="s">
        <v>945</v>
      </c>
      <c r="C304" s="2" t="s">
        <v>1391</v>
      </c>
      <c r="D304" s="2" t="s">
        <v>505</v>
      </c>
      <c r="E304" s="2">
        <v>200</v>
      </c>
      <c r="F304" s="134" t="s">
        <v>280</v>
      </c>
      <c r="G304" s="134" t="s">
        <v>1502</v>
      </c>
      <c r="H304" s="2">
        <v>115</v>
      </c>
      <c r="I304" s="2" t="s">
        <v>1096</v>
      </c>
      <c r="J304" s="2">
        <v>212</v>
      </c>
      <c r="K304" s="2">
        <v>4</v>
      </c>
      <c r="L304" s="2">
        <v>300</v>
      </c>
      <c r="M304" s="2">
        <v>2</v>
      </c>
      <c r="N304" s="2" t="s">
        <v>1127</v>
      </c>
      <c r="O304" s="2">
        <v>15</v>
      </c>
      <c r="Q304" s="68" t="s">
        <v>525</v>
      </c>
      <c r="R304" s="68" t="s">
        <v>945</v>
      </c>
      <c r="S304" s="68" t="s">
        <v>1391</v>
      </c>
      <c r="T304" s="68" t="s">
        <v>507</v>
      </c>
      <c r="U304" s="68">
        <v>201</v>
      </c>
      <c r="V304" s="68" t="s">
        <v>280</v>
      </c>
      <c r="W304" s="68" t="str">
        <f t="shared" si="4"/>
        <v>PLANT</v>
      </c>
      <c r="X304" s="68">
        <v>115</v>
      </c>
      <c r="Y304" s="68" t="s">
        <v>1096</v>
      </c>
      <c r="Z304" s="68">
        <v>212</v>
      </c>
      <c r="AA304" s="68">
        <v>4</v>
      </c>
      <c r="AB304" s="68">
        <v>300</v>
      </c>
      <c r="AC304" s="68">
        <v>2</v>
      </c>
      <c r="AD304" s="68" t="s">
        <v>1127</v>
      </c>
      <c r="AE304" s="68">
        <v>15</v>
      </c>
    </row>
    <row r="305" spans="1:31">
      <c r="A305" s="2" t="s">
        <v>524</v>
      </c>
      <c r="B305" s="2" t="s">
        <v>947</v>
      </c>
      <c r="C305" s="2" t="s">
        <v>1391</v>
      </c>
      <c r="D305" s="2" t="s">
        <v>306</v>
      </c>
      <c r="E305" s="2">
        <v>200</v>
      </c>
      <c r="F305" s="134" t="s">
        <v>282</v>
      </c>
      <c r="G305" s="134" t="s">
        <v>1503</v>
      </c>
      <c r="H305" s="2">
        <v>116</v>
      </c>
      <c r="I305" s="2" t="s">
        <v>728</v>
      </c>
      <c r="J305" s="2">
        <v>212</v>
      </c>
      <c r="K305" s="2">
        <v>4</v>
      </c>
      <c r="L305" s="2">
        <v>200</v>
      </c>
      <c r="M305" s="2">
        <v>2</v>
      </c>
      <c r="N305" s="2" t="s">
        <v>1127</v>
      </c>
      <c r="O305" s="2">
        <v>16</v>
      </c>
      <c r="Q305" s="68" t="s">
        <v>525</v>
      </c>
      <c r="R305" s="68" t="s">
        <v>947</v>
      </c>
      <c r="S305" s="68" t="s">
        <v>1391</v>
      </c>
      <c r="T305" s="68" t="s">
        <v>336</v>
      </c>
      <c r="U305" s="68">
        <v>201</v>
      </c>
      <c r="V305" s="68" t="s">
        <v>282</v>
      </c>
      <c r="W305" s="68" t="str">
        <f t="shared" si="4"/>
        <v>PUMP</v>
      </c>
      <c r="X305" s="68">
        <v>116</v>
      </c>
      <c r="Y305" s="68" t="s">
        <v>728</v>
      </c>
      <c r="Z305" s="68">
        <v>212</v>
      </c>
      <c r="AA305" s="68">
        <v>4</v>
      </c>
      <c r="AB305" s="68">
        <v>200</v>
      </c>
      <c r="AC305" s="68">
        <v>2</v>
      </c>
      <c r="AD305" s="68" t="s">
        <v>1127</v>
      </c>
      <c r="AE305" s="68">
        <v>16</v>
      </c>
    </row>
    <row r="306" spans="1:31">
      <c r="A306" s="2" t="s">
        <v>524</v>
      </c>
      <c r="B306" s="2" t="s">
        <v>949</v>
      </c>
      <c r="C306" s="2" t="s">
        <v>1391</v>
      </c>
      <c r="D306" s="2" t="s">
        <v>283</v>
      </c>
      <c r="E306" s="2">
        <v>200</v>
      </c>
      <c r="F306" s="134" t="s">
        <v>284</v>
      </c>
      <c r="G306" s="134" t="s">
        <v>1504</v>
      </c>
      <c r="H306" s="2">
        <v>117</v>
      </c>
      <c r="I306" s="2" t="s">
        <v>728</v>
      </c>
      <c r="J306" s="2">
        <v>210</v>
      </c>
      <c r="K306" s="2">
        <v>5</v>
      </c>
      <c r="L306" s="2">
        <v>400</v>
      </c>
      <c r="M306" s="2">
        <v>2</v>
      </c>
      <c r="N306" s="2" t="s">
        <v>1127</v>
      </c>
      <c r="O306" s="2">
        <v>17</v>
      </c>
      <c r="Q306" s="68" t="s">
        <v>525</v>
      </c>
      <c r="R306" s="68" t="s">
        <v>949</v>
      </c>
      <c r="S306" s="68" t="s">
        <v>1391</v>
      </c>
      <c r="T306" s="68" t="s">
        <v>504</v>
      </c>
      <c r="U306" s="68">
        <v>201</v>
      </c>
      <c r="V306" s="68" t="s">
        <v>284</v>
      </c>
      <c r="W306" s="68" t="str">
        <f t="shared" si="4"/>
        <v>RID</v>
      </c>
      <c r="X306" s="68">
        <v>117</v>
      </c>
      <c r="Y306" s="68" t="s">
        <v>728</v>
      </c>
      <c r="Z306" s="68">
        <v>210</v>
      </c>
      <c r="AA306" s="68">
        <v>5</v>
      </c>
      <c r="AB306" s="68">
        <v>400</v>
      </c>
      <c r="AC306" s="68">
        <v>2</v>
      </c>
      <c r="AD306" s="68" t="s">
        <v>1127</v>
      </c>
      <c r="AE306" s="68">
        <v>17</v>
      </c>
    </row>
    <row r="307" spans="1:31">
      <c r="A307" s="2" t="s">
        <v>524</v>
      </c>
      <c r="B307" s="2" t="s">
        <v>950</v>
      </c>
      <c r="C307" s="2" t="s">
        <v>1391</v>
      </c>
      <c r="D307" s="2" t="s">
        <v>286</v>
      </c>
      <c r="E307" s="2">
        <v>200</v>
      </c>
      <c r="F307" s="134" t="s">
        <v>287</v>
      </c>
      <c r="G307" s="134" t="s">
        <v>1505</v>
      </c>
      <c r="H307" s="2">
        <v>118</v>
      </c>
      <c r="I307" s="2" t="s">
        <v>953</v>
      </c>
      <c r="J307" s="2">
        <v>210</v>
      </c>
      <c r="K307" s="2">
        <v>5</v>
      </c>
      <c r="L307" s="2">
        <v>100</v>
      </c>
      <c r="M307" s="2">
        <v>2</v>
      </c>
      <c r="N307" s="2" t="s">
        <v>1127</v>
      </c>
      <c r="O307" s="2">
        <v>18</v>
      </c>
      <c r="Q307" s="68" t="s">
        <v>525</v>
      </c>
      <c r="R307" s="68" t="s">
        <v>950</v>
      </c>
      <c r="S307" s="68" t="s">
        <v>1391</v>
      </c>
      <c r="T307" s="68" t="s">
        <v>257</v>
      </c>
      <c r="U307" s="68">
        <v>201</v>
      </c>
      <c r="V307" s="68" t="s">
        <v>287</v>
      </c>
      <c r="W307" s="68" t="str">
        <f t="shared" si="4"/>
        <v>SIGH</v>
      </c>
      <c r="X307" s="68">
        <v>118</v>
      </c>
      <c r="Y307" s="68" t="s">
        <v>953</v>
      </c>
      <c r="Z307" s="68">
        <v>210</v>
      </c>
      <c r="AA307" s="68">
        <v>5</v>
      </c>
      <c r="AB307" s="68">
        <v>100</v>
      </c>
      <c r="AC307" s="68">
        <v>2</v>
      </c>
      <c r="AD307" s="68" t="s">
        <v>1127</v>
      </c>
      <c r="AE307" s="68">
        <v>18</v>
      </c>
    </row>
    <row r="308" spans="1:31">
      <c r="A308" s="2" t="s">
        <v>524</v>
      </c>
      <c r="B308" s="2" t="s">
        <v>952</v>
      </c>
      <c r="C308" s="2" t="s">
        <v>1391</v>
      </c>
      <c r="D308" s="2" t="s">
        <v>507</v>
      </c>
      <c r="E308" s="2">
        <v>200</v>
      </c>
      <c r="F308" s="134" t="s">
        <v>290</v>
      </c>
      <c r="G308" s="134" t="s">
        <v>1506</v>
      </c>
      <c r="H308" s="2">
        <v>119</v>
      </c>
      <c r="I308" s="2" t="s">
        <v>962</v>
      </c>
      <c r="J308" s="2">
        <v>210</v>
      </c>
      <c r="K308" s="2">
        <v>5</v>
      </c>
      <c r="L308" s="2">
        <v>100</v>
      </c>
      <c r="M308" s="2">
        <v>2</v>
      </c>
      <c r="N308" s="2" t="s">
        <v>1127</v>
      </c>
      <c r="O308" s="2">
        <v>19</v>
      </c>
      <c r="Q308" s="68" t="s">
        <v>525</v>
      </c>
      <c r="R308" s="68" t="s">
        <v>952</v>
      </c>
      <c r="S308" s="68" t="s">
        <v>1391</v>
      </c>
      <c r="T308" s="68" t="s">
        <v>343</v>
      </c>
      <c r="U308" s="68">
        <v>201</v>
      </c>
      <c r="V308" s="68" t="s">
        <v>290</v>
      </c>
      <c r="W308" s="68" t="str">
        <f t="shared" si="4"/>
        <v>STAR</v>
      </c>
      <c r="X308" s="68">
        <v>119</v>
      </c>
      <c r="Y308" s="68" t="s">
        <v>962</v>
      </c>
      <c r="Z308" s="68">
        <v>210</v>
      </c>
      <c r="AA308" s="68">
        <v>5</v>
      </c>
      <c r="AB308" s="68">
        <v>100</v>
      </c>
      <c r="AC308" s="68">
        <v>2</v>
      </c>
      <c r="AD308" s="68" t="s">
        <v>1127</v>
      </c>
      <c r="AE308" s="68">
        <v>19</v>
      </c>
    </row>
    <row r="309" spans="1:31">
      <c r="A309" s="2" t="s">
        <v>524</v>
      </c>
      <c r="B309" s="2" t="s">
        <v>954</v>
      </c>
      <c r="C309" s="2" t="s">
        <v>1391</v>
      </c>
      <c r="D309" s="2" t="s">
        <v>509</v>
      </c>
      <c r="E309" s="2">
        <v>200</v>
      </c>
      <c r="F309" s="134" t="s">
        <v>292</v>
      </c>
      <c r="G309" s="134" t="s">
        <v>1507</v>
      </c>
      <c r="H309" s="2">
        <v>120</v>
      </c>
      <c r="I309" s="2" t="s">
        <v>1095</v>
      </c>
      <c r="J309" s="2">
        <v>210</v>
      </c>
      <c r="K309" s="2">
        <v>5</v>
      </c>
      <c r="L309" s="2">
        <v>400</v>
      </c>
      <c r="M309" s="2">
        <v>2</v>
      </c>
      <c r="N309" s="2" t="s">
        <v>1127</v>
      </c>
      <c r="O309" s="2">
        <v>20</v>
      </c>
      <c r="Q309" s="68" t="s">
        <v>525</v>
      </c>
      <c r="R309" s="68" t="s">
        <v>954</v>
      </c>
      <c r="S309" s="68" t="s">
        <v>1391</v>
      </c>
      <c r="T309" s="68" t="s">
        <v>505</v>
      </c>
      <c r="U309" s="68">
        <v>201</v>
      </c>
      <c r="V309" s="68" t="s">
        <v>292</v>
      </c>
      <c r="W309" s="68" t="str">
        <f t="shared" si="4"/>
        <v>SURGE</v>
      </c>
      <c r="X309" s="68">
        <v>120</v>
      </c>
      <c r="Y309" s="68" t="s">
        <v>1095</v>
      </c>
      <c r="Z309" s="68">
        <v>210</v>
      </c>
      <c r="AA309" s="68">
        <v>5</v>
      </c>
      <c r="AB309" s="68">
        <v>400</v>
      </c>
      <c r="AC309" s="68">
        <v>2</v>
      </c>
      <c r="AD309" s="68" t="s">
        <v>1127</v>
      </c>
      <c r="AE309" s="68">
        <v>20</v>
      </c>
    </row>
    <row r="310" spans="1:31">
      <c r="A310" s="2" t="s">
        <v>524</v>
      </c>
      <c r="B310" s="2" t="s">
        <v>955</v>
      </c>
      <c r="C310" s="2" t="s">
        <v>1391</v>
      </c>
      <c r="D310" s="2" t="s">
        <v>294</v>
      </c>
      <c r="E310" s="2">
        <v>200</v>
      </c>
      <c r="F310" s="134" t="s">
        <v>295</v>
      </c>
      <c r="G310" s="134" t="s">
        <v>1508</v>
      </c>
      <c r="H310" s="2">
        <v>121</v>
      </c>
      <c r="I310" s="2" t="s">
        <v>959</v>
      </c>
      <c r="J310" s="2">
        <v>210</v>
      </c>
      <c r="K310" s="2">
        <v>5</v>
      </c>
      <c r="L310" s="2">
        <v>500</v>
      </c>
      <c r="M310" s="2">
        <v>2</v>
      </c>
      <c r="N310" s="2" t="s">
        <v>1127</v>
      </c>
      <c r="O310" s="2">
        <v>21</v>
      </c>
      <c r="Q310" s="68" t="s">
        <v>525</v>
      </c>
      <c r="R310" s="68" t="s">
        <v>955</v>
      </c>
      <c r="S310" s="68" t="s">
        <v>1391</v>
      </c>
      <c r="T310" s="68" t="s">
        <v>509</v>
      </c>
      <c r="U310" s="68">
        <v>201</v>
      </c>
      <c r="V310" s="68" t="s">
        <v>295</v>
      </c>
      <c r="W310" s="68" t="str">
        <f t="shared" si="4"/>
        <v>TEND</v>
      </c>
      <c r="X310" s="68">
        <v>121</v>
      </c>
      <c r="Y310" s="68" t="s">
        <v>959</v>
      </c>
      <c r="Z310" s="68">
        <v>210</v>
      </c>
      <c r="AA310" s="68">
        <v>5</v>
      </c>
      <c r="AB310" s="68">
        <v>500</v>
      </c>
      <c r="AC310" s="68">
        <v>2</v>
      </c>
      <c r="AD310" s="68" t="s">
        <v>1127</v>
      </c>
      <c r="AE310" s="68">
        <v>21</v>
      </c>
    </row>
    <row r="311" spans="1:31">
      <c r="A311" s="2" t="s">
        <v>524</v>
      </c>
      <c r="B311" s="2" t="s">
        <v>956</v>
      </c>
      <c r="C311" s="2" t="s">
        <v>1391</v>
      </c>
      <c r="D311" s="2" t="s">
        <v>313</v>
      </c>
      <c r="E311" s="2">
        <v>200</v>
      </c>
      <c r="F311" s="134" t="s">
        <v>298</v>
      </c>
      <c r="G311" s="134" t="s">
        <v>1509</v>
      </c>
      <c r="H311" s="2">
        <v>122</v>
      </c>
      <c r="I311" s="2" t="s">
        <v>454</v>
      </c>
      <c r="J311" s="2">
        <v>210</v>
      </c>
      <c r="K311" s="2">
        <v>5</v>
      </c>
      <c r="L311" s="2">
        <v>200</v>
      </c>
      <c r="M311" s="2">
        <v>2</v>
      </c>
      <c r="N311" s="2" t="s">
        <v>1127</v>
      </c>
      <c r="O311" s="2">
        <v>22</v>
      </c>
      <c r="Q311" s="68" t="s">
        <v>525</v>
      </c>
      <c r="R311" s="68" t="s">
        <v>956</v>
      </c>
      <c r="S311" s="68" t="s">
        <v>1391</v>
      </c>
      <c r="T311" s="68" t="s">
        <v>303</v>
      </c>
      <c r="U311" s="68">
        <v>201</v>
      </c>
      <c r="V311" s="68" t="s">
        <v>298</v>
      </c>
      <c r="W311" s="68" t="str">
        <f t="shared" si="4"/>
        <v>TWIN</v>
      </c>
      <c r="X311" s="68">
        <v>122</v>
      </c>
      <c r="Y311" s="68" t="s">
        <v>454</v>
      </c>
      <c r="Z311" s="68">
        <v>210</v>
      </c>
      <c r="AA311" s="68">
        <v>5</v>
      </c>
      <c r="AB311" s="68">
        <v>200</v>
      </c>
      <c r="AC311" s="68">
        <v>2</v>
      </c>
      <c r="AD311" s="68" t="s">
        <v>1127</v>
      </c>
      <c r="AE311" s="68">
        <v>22</v>
      </c>
    </row>
    <row r="312" spans="1:31">
      <c r="A312" s="2" t="s">
        <v>524</v>
      </c>
      <c r="B312" s="2" t="s">
        <v>957</v>
      </c>
      <c r="C312" s="2" t="s">
        <v>1391</v>
      </c>
      <c r="D312" s="2" t="s">
        <v>336</v>
      </c>
      <c r="E312" s="2">
        <v>200</v>
      </c>
      <c r="F312" s="134" t="s">
        <v>301</v>
      </c>
      <c r="G312" s="134" t="s">
        <v>1510</v>
      </c>
      <c r="H312" s="2">
        <v>123</v>
      </c>
      <c r="I312" s="2" t="s">
        <v>794</v>
      </c>
      <c r="J312" s="2">
        <v>210</v>
      </c>
      <c r="K312" s="2">
        <v>5</v>
      </c>
      <c r="L312" s="2">
        <v>400</v>
      </c>
      <c r="M312" s="2">
        <v>2</v>
      </c>
      <c r="N312" s="2" t="s">
        <v>1127</v>
      </c>
      <c r="O312" s="2">
        <v>23</v>
      </c>
      <c r="Q312" s="68" t="s">
        <v>525</v>
      </c>
      <c r="R312" s="68" t="s">
        <v>957</v>
      </c>
      <c r="S312" s="68" t="s">
        <v>1391</v>
      </c>
      <c r="T312" s="68" t="s">
        <v>354</v>
      </c>
      <c r="U312" s="68">
        <v>201</v>
      </c>
      <c r="V312" s="68" t="s">
        <v>301</v>
      </c>
      <c r="W312" s="68" t="str">
        <f t="shared" si="4"/>
        <v>VAN</v>
      </c>
      <c r="X312" s="68">
        <v>123</v>
      </c>
      <c r="Y312" s="68" t="s">
        <v>794</v>
      </c>
      <c r="Z312" s="68">
        <v>210</v>
      </c>
      <c r="AA312" s="68">
        <v>5</v>
      </c>
      <c r="AB312" s="68">
        <v>400</v>
      </c>
      <c r="AC312" s="68">
        <v>2</v>
      </c>
      <c r="AD312" s="68" t="s">
        <v>1127</v>
      </c>
      <c r="AE312" s="68">
        <v>23</v>
      </c>
    </row>
    <row r="313" spans="1:31">
      <c r="A313" s="2" t="s">
        <v>524</v>
      </c>
      <c r="B313" s="2" t="s">
        <v>958</v>
      </c>
      <c r="C313" s="2" t="s">
        <v>1391</v>
      </c>
      <c r="D313" s="2" t="s">
        <v>303</v>
      </c>
      <c r="E313" s="2">
        <v>200</v>
      </c>
      <c r="F313" s="134" t="s">
        <v>304</v>
      </c>
      <c r="G313" s="134" t="s">
        <v>1511</v>
      </c>
      <c r="H313" s="2">
        <v>124</v>
      </c>
      <c r="I313" s="2" t="s">
        <v>870</v>
      </c>
      <c r="J313" s="2">
        <v>210</v>
      </c>
      <c r="K313" s="2">
        <v>5</v>
      </c>
      <c r="L313" s="2">
        <v>200</v>
      </c>
      <c r="M313" s="2">
        <v>2</v>
      </c>
      <c r="N313" s="2" t="s">
        <v>1127</v>
      </c>
      <c r="O313" s="2">
        <v>24</v>
      </c>
      <c r="Q313" s="68" t="s">
        <v>525</v>
      </c>
      <c r="R313" s="68" t="s">
        <v>958</v>
      </c>
      <c r="S313" s="68" t="s">
        <v>1391</v>
      </c>
      <c r="T313" s="68" t="s">
        <v>277</v>
      </c>
      <c r="U313" s="68">
        <v>201</v>
      </c>
      <c r="V313" s="68" t="s">
        <v>304</v>
      </c>
      <c r="W313" s="68" t="str">
        <f t="shared" si="4"/>
        <v>WIND</v>
      </c>
      <c r="X313" s="68">
        <v>124</v>
      </c>
      <c r="Y313" s="68" t="s">
        <v>870</v>
      </c>
      <c r="Z313" s="68">
        <v>210</v>
      </c>
      <c r="AA313" s="68">
        <v>5</v>
      </c>
      <c r="AB313" s="68">
        <v>200</v>
      </c>
      <c r="AC313" s="68">
        <v>2</v>
      </c>
      <c r="AD313" s="68" t="s">
        <v>1127</v>
      </c>
      <c r="AE313" s="68">
        <v>24</v>
      </c>
    </row>
    <row r="314" spans="1:31">
      <c r="A314" s="2" t="s">
        <v>524</v>
      </c>
      <c r="B314" s="2" t="s">
        <v>994</v>
      </c>
      <c r="C314" s="2" t="s">
        <v>1392</v>
      </c>
      <c r="D314" s="2" t="s">
        <v>359</v>
      </c>
      <c r="E314" s="2">
        <v>200</v>
      </c>
      <c r="F314" s="134" t="s">
        <v>360</v>
      </c>
      <c r="G314" s="134" t="s">
        <v>1512</v>
      </c>
      <c r="H314" s="2">
        <v>151</v>
      </c>
      <c r="I314" s="2" t="s">
        <v>1081</v>
      </c>
      <c r="J314" s="2">
        <v>211</v>
      </c>
      <c r="K314" s="2">
        <v>4</v>
      </c>
      <c r="L314" s="2">
        <v>300</v>
      </c>
      <c r="M314" s="2">
        <v>2</v>
      </c>
      <c r="N314" s="2" t="s">
        <v>1127</v>
      </c>
      <c r="O314" s="2">
        <v>49</v>
      </c>
      <c r="Q314" s="68" t="s">
        <v>525</v>
      </c>
      <c r="R314" s="68" t="s">
        <v>994</v>
      </c>
      <c r="S314" s="68" t="s">
        <v>1392</v>
      </c>
      <c r="T314" s="68" t="s">
        <v>423</v>
      </c>
      <c r="U314" s="68">
        <v>201</v>
      </c>
      <c r="V314" s="68" t="s">
        <v>360</v>
      </c>
      <c r="W314" s="68" t="str">
        <f t="shared" si="4"/>
        <v>ACT</v>
      </c>
      <c r="X314" s="68">
        <v>151</v>
      </c>
      <c r="Y314" s="68" t="s">
        <v>1081</v>
      </c>
      <c r="Z314" s="68">
        <v>211</v>
      </c>
      <c r="AA314" s="68">
        <v>4</v>
      </c>
      <c r="AB314" s="68">
        <v>300</v>
      </c>
      <c r="AC314" s="68">
        <v>2</v>
      </c>
      <c r="AD314" s="68" t="s">
        <v>1127</v>
      </c>
      <c r="AE314" s="68">
        <v>49</v>
      </c>
    </row>
    <row r="315" spans="1:31">
      <c r="A315" s="2" t="s">
        <v>524</v>
      </c>
      <c r="B315" s="2" t="s">
        <v>995</v>
      </c>
      <c r="C315" s="2" t="s">
        <v>1392</v>
      </c>
      <c r="D315" s="2" t="s">
        <v>362</v>
      </c>
      <c r="E315" s="2">
        <v>200</v>
      </c>
      <c r="F315" s="134" t="s">
        <v>363</v>
      </c>
      <c r="G315" s="134" t="s">
        <v>1513</v>
      </c>
      <c r="H315" s="2">
        <v>152</v>
      </c>
      <c r="I315" s="2" t="s">
        <v>780</v>
      </c>
      <c r="J315" s="2">
        <v>211</v>
      </c>
      <c r="K315" s="2">
        <v>4</v>
      </c>
      <c r="L315" s="2">
        <v>300</v>
      </c>
      <c r="M315" s="2">
        <v>2</v>
      </c>
      <c r="N315" s="2" t="s">
        <v>1127</v>
      </c>
      <c r="O315" s="2">
        <v>50</v>
      </c>
      <c r="Q315" s="68" t="s">
        <v>525</v>
      </c>
      <c r="R315" s="68" t="s">
        <v>995</v>
      </c>
      <c r="S315" s="68" t="s">
        <v>1392</v>
      </c>
      <c r="T315" s="68" t="s">
        <v>40</v>
      </c>
      <c r="U315" s="68">
        <v>201</v>
      </c>
      <c r="V315" s="68" t="s">
        <v>363</v>
      </c>
      <c r="W315" s="68" t="str">
        <f t="shared" si="4"/>
        <v>BIND</v>
      </c>
      <c r="X315" s="68">
        <v>152</v>
      </c>
      <c r="Y315" s="68" t="s">
        <v>780</v>
      </c>
      <c r="Z315" s="68">
        <v>211</v>
      </c>
      <c r="AA315" s="68">
        <v>4</v>
      </c>
      <c r="AB315" s="68">
        <v>300</v>
      </c>
      <c r="AC315" s="68">
        <v>2</v>
      </c>
      <c r="AD315" s="68" t="s">
        <v>1127</v>
      </c>
      <c r="AE315" s="68">
        <v>50</v>
      </c>
    </row>
    <row r="316" spans="1:31">
      <c r="A316" s="2" t="s">
        <v>524</v>
      </c>
      <c r="B316" s="2" t="s">
        <v>997</v>
      </c>
      <c r="C316" s="2" t="s">
        <v>1392</v>
      </c>
      <c r="D316" s="2" t="s">
        <v>365</v>
      </c>
      <c r="E316" s="2">
        <v>200</v>
      </c>
      <c r="F316" s="134" t="s">
        <v>366</v>
      </c>
      <c r="G316" s="134" t="s">
        <v>1514</v>
      </c>
      <c r="H316" s="2">
        <v>153</v>
      </c>
      <c r="I316" s="2" t="s">
        <v>1077</v>
      </c>
      <c r="J316" s="2">
        <v>211</v>
      </c>
      <c r="K316" s="2">
        <v>4</v>
      </c>
      <c r="L316" s="2">
        <v>100</v>
      </c>
      <c r="M316" s="2">
        <v>2</v>
      </c>
      <c r="N316" s="2" t="s">
        <v>1127</v>
      </c>
      <c r="O316" s="2">
        <v>51</v>
      </c>
      <c r="Q316" s="68" t="s">
        <v>525</v>
      </c>
      <c r="R316" s="68" t="s">
        <v>997</v>
      </c>
      <c r="S316" s="68" t="s">
        <v>1392</v>
      </c>
      <c r="T316" s="68" t="s">
        <v>428</v>
      </c>
      <c r="U316" s="68">
        <v>201</v>
      </c>
      <c r="V316" s="68" t="s">
        <v>366</v>
      </c>
      <c r="W316" s="68" t="str">
        <f t="shared" si="4"/>
        <v>BOMB</v>
      </c>
      <c r="X316" s="68">
        <v>153</v>
      </c>
      <c r="Y316" s="68" t="s">
        <v>1077</v>
      </c>
      <c r="Z316" s="68">
        <v>211</v>
      </c>
      <c r="AA316" s="68">
        <v>4</v>
      </c>
      <c r="AB316" s="68">
        <v>100</v>
      </c>
      <c r="AC316" s="68">
        <v>2</v>
      </c>
      <c r="AD316" s="68" t="s">
        <v>1127</v>
      </c>
      <c r="AE316" s="68">
        <v>51</v>
      </c>
    </row>
    <row r="317" spans="1:31">
      <c r="A317" s="2" t="s">
        <v>524</v>
      </c>
      <c r="B317" s="2" t="s">
        <v>999</v>
      </c>
      <c r="C317" s="2" t="s">
        <v>1392</v>
      </c>
      <c r="D317" s="2" t="s">
        <v>368</v>
      </c>
      <c r="E317" s="2">
        <v>200</v>
      </c>
      <c r="F317" s="134" t="s">
        <v>369</v>
      </c>
      <c r="G317" s="134" t="s">
        <v>1515</v>
      </c>
      <c r="H317" s="2">
        <v>154</v>
      </c>
      <c r="I317" s="2" t="s">
        <v>929</v>
      </c>
      <c r="J317" s="2">
        <v>211</v>
      </c>
      <c r="K317" s="2">
        <v>4</v>
      </c>
      <c r="L317" s="2">
        <v>500</v>
      </c>
      <c r="M317" s="2">
        <v>2</v>
      </c>
      <c r="N317" s="2" t="s">
        <v>1127</v>
      </c>
      <c r="O317" s="2">
        <v>52</v>
      </c>
      <c r="Q317" s="68" t="s">
        <v>525</v>
      </c>
      <c r="R317" s="68" t="s">
        <v>999</v>
      </c>
      <c r="S317" s="68" t="s">
        <v>1392</v>
      </c>
      <c r="T317" s="68" t="s">
        <v>520</v>
      </c>
      <c r="U317" s="68">
        <v>201</v>
      </c>
      <c r="V317" s="68" t="s">
        <v>369</v>
      </c>
      <c r="W317" s="68" t="str">
        <f t="shared" si="4"/>
        <v>BREW</v>
      </c>
      <c r="X317" s="68">
        <v>154</v>
      </c>
      <c r="Y317" s="68" t="s">
        <v>929</v>
      </c>
      <c r="Z317" s="68">
        <v>211</v>
      </c>
      <c r="AA317" s="68">
        <v>4</v>
      </c>
      <c r="AB317" s="68">
        <v>500</v>
      </c>
      <c r="AC317" s="68">
        <v>2</v>
      </c>
      <c r="AD317" s="68" t="s">
        <v>1127</v>
      </c>
      <c r="AE317" s="68">
        <v>52</v>
      </c>
    </row>
    <row r="318" spans="1:31">
      <c r="A318" s="2" t="s">
        <v>524</v>
      </c>
      <c r="B318" s="2" t="s">
        <v>1000</v>
      </c>
      <c r="C318" s="2" t="s">
        <v>1392</v>
      </c>
      <c r="D318" s="2" t="s">
        <v>371</v>
      </c>
      <c r="E318" s="2">
        <v>200</v>
      </c>
      <c r="F318" s="134" t="s">
        <v>372</v>
      </c>
      <c r="G318" s="134" t="s">
        <v>1516</v>
      </c>
      <c r="H318" s="2">
        <v>155</v>
      </c>
      <c r="I318" s="2" t="s">
        <v>1033</v>
      </c>
      <c r="J318" s="2">
        <v>211</v>
      </c>
      <c r="K318" s="2">
        <v>4</v>
      </c>
      <c r="L318" s="2">
        <v>300</v>
      </c>
      <c r="M318" s="2">
        <v>2</v>
      </c>
      <c r="N318" s="2" t="s">
        <v>1127</v>
      </c>
      <c r="O318" s="2">
        <v>53</v>
      </c>
      <c r="Q318" s="68" t="s">
        <v>525</v>
      </c>
      <c r="R318" s="68" t="s">
        <v>1000</v>
      </c>
      <c r="S318" s="68" t="s">
        <v>1392</v>
      </c>
      <c r="T318" s="68" t="s">
        <v>434</v>
      </c>
      <c r="U318" s="68">
        <v>201</v>
      </c>
      <c r="V318" s="68" t="s">
        <v>372</v>
      </c>
      <c r="W318" s="68" t="str">
        <f t="shared" si="4"/>
        <v>CHILD</v>
      </c>
      <c r="X318" s="68">
        <v>155</v>
      </c>
      <c r="Y318" s="68" t="s">
        <v>1033</v>
      </c>
      <c r="Z318" s="68">
        <v>211</v>
      </c>
      <c r="AA318" s="68">
        <v>4</v>
      </c>
      <c r="AB318" s="68">
        <v>300</v>
      </c>
      <c r="AC318" s="68">
        <v>2</v>
      </c>
      <c r="AD318" s="68" t="s">
        <v>1127</v>
      </c>
      <c r="AE318" s="68">
        <v>53</v>
      </c>
    </row>
    <row r="319" spans="1:31">
      <c r="A319" s="2" t="s">
        <v>524</v>
      </c>
      <c r="B319" s="2" t="s">
        <v>1002</v>
      </c>
      <c r="C319" s="2" t="s">
        <v>1392</v>
      </c>
      <c r="D319" s="2" t="s">
        <v>512</v>
      </c>
      <c r="E319" s="2">
        <v>200</v>
      </c>
      <c r="F319" s="134" t="s">
        <v>375</v>
      </c>
      <c r="G319" s="134" t="s">
        <v>1517</v>
      </c>
      <c r="H319" s="2">
        <v>156</v>
      </c>
      <c r="I319" s="2" t="s">
        <v>1035</v>
      </c>
      <c r="J319" s="2">
        <v>211</v>
      </c>
      <c r="K319" s="2">
        <v>4</v>
      </c>
      <c r="L319" s="2">
        <v>300</v>
      </c>
      <c r="M319" s="2">
        <v>2</v>
      </c>
      <c r="N319" s="2" t="s">
        <v>1127</v>
      </c>
      <c r="O319" s="2">
        <v>54</v>
      </c>
      <c r="Q319" s="68" t="s">
        <v>525</v>
      </c>
      <c r="R319" s="68" t="s">
        <v>1002</v>
      </c>
      <c r="S319" s="68" t="s">
        <v>1392</v>
      </c>
      <c r="T319" s="68" t="s">
        <v>362</v>
      </c>
      <c r="U319" s="68">
        <v>201</v>
      </c>
      <c r="V319" s="68" t="s">
        <v>375</v>
      </c>
      <c r="W319" s="68" t="str">
        <f t="shared" si="4"/>
        <v>FLEX</v>
      </c>
      <c r="X319" s="68">
        <v>156</v>
      </c>
      <c r="Y319" s="68" t="s">
        <v>1035</v>
      </c>
      <c r="Z319" s="68">
        <v>211</v>
      </c>
      <c r="AA319" s="68">
        <v>4</v>
      </c>
      <c r="AB319" s="68">
        <v>300</v>
      </c>
      <c r="AC319" s="68">
        <v>2</v>
      </c>
      <c r="AD319" s="68" t="s">
        <v>1127</v>
      </c>
      <c r="AE319" s="68">
        <v>54</v>
      </c>
    </row>
    <row r="320" spans="1:31">
      <c r="A320" s="2" t="s">
        <v>524</v>
      </c>
      <c r="B320" s="2" t="s">
        <v>1004</v>
      </c>
      <c r="C320" s="2" t="s">
        <v>1392</v>
      </c>
      <c r="D320" s="2" t="s">
        <v>428</v>
      </c>
      <c r="E320" s="2">
        <v>200</v>
      </c>
      <c r="F320" s="134" t="s">
        <v>378</v>
      </c>
      <c r="G320" s="134" t="s">
        <v>1518</v>
      </c>
      <c r="H320" s="2">
        <v>157</v>
      </c>
      <c r="I320" s="2" t="s">
        <v>1102</v>
      </c>
      <c r="J320" s="2">
        <v>211</v>
      </c>
      <c r="K320" s="2">
        <v>4</v>
      </c>
      <c r="L320" s="2">
        <v>300</v>
      </c>
      <c r="M320" s="2">
        <v>2</v>
      </c>
      <c r="N320" s="2" t="s">
        <v>1127</v>
      </c>
      <c r="O320" s="2">
        <v>55</v>
      </c>
      <c r="Q320" s="68" t="s">
        <v>525</v>
      </c>
      <c r="R320" s="68" t="s">
        <v>1004</v>
      </c>
      <c r="S320" s="68" t="s">
        <v>1392</v>
      </c>
      <c r="T320" s="68" t="s">
        <v>519</v>
      </c>
      <c r="U320" s="68">
        <v>201</v>
      </c>
      <c r="V320" s="68" t="s">
        <v>378</v>
      </c>
      <c r="W320" s="68" t="str">
        <f t="shared" si="4"/>
        <v>GOLF</v>
      </c>
      <c r="X320" s="68">
        <v>157</v>
      </c>
      <c r="Y320" s="68" t="s">
        <v>1102</v>
      </c>
      <c r="Z320" s="68">
        <v>211</v>
      </c>
      <c r="AA320" s="68">
        <v>4</v>
      </c>
      <c r="AB320" s="68">
        <v>300</v>
      </c>
      <c r="AC320" s="68">
        <v>2</v>
      </c>
      <c r="AD320" s="68" t="s">
        <v>1127</v>
      </c>
      <c r="AE320" s="68">
        <v>55</v>
      </c>
    </row>
    <row r="321" spans="1:31">
      <c r="A321" s="2" t="s">
        <v>524</v>
      </c>
      <c r="B321" s="2" t="s">
        <v>1006</v>
      </c>
      <c r="C321" s="2" t="s">
        <v>1392</v>
      </c>
      <c r="D321" s="2" t="s">
        <v>447</v>
      </c>
      <c r="E321" s="2">
        <v>200</v>
      </c>
      <c r="F321" s="134" t="s">
        <v>381</v>
      </c>
      <c r="G321" s="134" t="s">
        <v>1519</v>
      </c>
      <c r="H321" s="2">
        <v>158</v>
      </c>
      <c r="I321" s="2" t="s">
        <v>1103</v>
      </c>
      <c r="J321" s="2">
        <v>211</v>
      </c>
      <c r="K321" s="2">
        <v>4</v>
      </c>
      <c r="L321" s="2">
        <v>200</v>
      </c>
      <c r="M321" s="2">
        <v>2</v>
      </c>
      <c r="N321" s="2" t="s">
        <v>1127</v>
      </c>
      <c r="O321" s="2">
        <v>56</v>
      </c>
      <c r="Q321" s="68" t="s">
        <v>525</v>
      </c>
      <c r="R321" s="68" t="s">
        <v>1006</v>
      </c>
      <c r="S321" s="68" t="s">
        <v>1392</v>
      </c>
      <c r="T321" s="68" t="s">
        <v>395</v>
      </c>
      <c r="U321" s="68">
        <v>201</v>
      </c>
      <c r="V321" s="68" t="s">
        <v>381</v>
      </c>
      <c r="W321" s="68" t="str">
        <f t="shared" si="4"/>
        <v>HERB</v>
      </c>
      <c r="X321" s="68">
        <v>158</v>
      </c>
      <c r="Y321" s="68" t="s">
        <v>1103</v>
      </c>
      <c r="Z321" s="68">
        <v>211</v>
      </c>
      <c r="AA321" s="68">
        <v>4</v>
      </c>
      <c r="AB321" s="68">
        <v>200</v>
      </c>
      <c r="AC321" s="68">
        <v>2</v>
      </c>
      <c r="AD321" s="68" t="s">
        <v>1127</v>
      </c>
      <c r="AE321" s="68">
        <v>56</v>
      </c>
    </row>
    <row r="322" spans="1:31">
      <c r="A322" s="2" t="s">
        <v>524</v>
      </c>
      <c r="B322" s="2" t="s">
        <v>1008</v>
      </c>
      <c r="C322" s="2" t="s">
        <v>1392</v>
      </c>
      <c r="D322" s="2" t="s">
        <v>383</v>
      </c>
      <c r="E322" s="2">
        <v>200</v>
      </c>
      <c r="F322" s="134" t="s">
        <v>384</v>
      </c>
      <c r="G322" s="134" t="s">
        <v>1520</v>
      </c>
      <c r="H322" s="2">
        <v>159</v>
      </c>
      <c r="I322" s="2" t="s">
        <v>998</v>
      </c>
      <c r="J322" s="2">
        <v>212</v>
      </c>
      <c r="K322" s="2">
        <v>4</v>
      </c>
      <c r="L322" s="2">
        <v>100</v>
      </c>
      <c r="M322" s="2">
        <v>2</v>
      </c>
      <c r="N322" s="2" t="s">
        <v>1127</v>
      </c>
      <c r="O322" s="2">
        <v>57</v>
      </c>
      <c r="Q322" s="68" t="s">
        <v>525</v>
      </c>
      <c r="R322" s="68" t="s">
        <v>1008</v>
      </c>
      <c r="S322" s="68" t="s">
        <v>1392</v>
      </c>
      <c r="T322" s="68" t="s">
        <v>417</v>
      </c>
      <c r="U322" s="68">
        <v>201</v>
      </c>
      <c r="V322" s="68" t="s">
        <v>384</v>
      </c>
      <c r="W322" s="68" t="str">
        <f t="shared" si="4"/>
        <v>HOT</v>
      </c>
      <c r="X322" s="68">
        <v>159</v>
      </c>
      <c r="Y322" s="68" t="s">
        <v>998</v>
      </c>
      <c r="Z322" s="68">
        <v>212</v>
      </c>
      <c r="AA322" s="68">
        <v>4</v>
      </c>
      <c r="AB322" s="68">
        <v>100</v>
      </c>
      <c r="AC322" s="68">
        <v>2</v>
      </c>
      <c r="AD322" s="68" t="s">
        <v>1127</v>
      </c>
      <c r="AE322" s="68">
        <v>57</v>
      </c>
    </row>
    <row r="323" spans="1:31">
      <c r="A323" s="2" t="s">
        <v>524</v>
      </c>
      <c r="B323" s="2" t="s">
        <v>1009</v>
      </c>
      <c r="C323" s="2" t="s">
        <v>1392</v>
      </c>
      <c r="D323" s="2" t="s">
        <v>40</v>
      </c>
      <c r="E323" s="2">
        <v>200</v>
      </c>
      <c r="F323" s="134" t="s">
        <v>386</v>
      </c>
      <c r="G323" s="134" t="s">
        <v>1521</v>
      </c>
      <c r="H323" s="2">
        <v>160</v>
      </c>
      <c r="I323" s="2" t="s">
        <v>784</v>
      </c>
      <c r="J323" s="2">
        <v>212</v>
      </c>
      <c r="K323" s="2">
        <v>4</v>
      </c>
      <c r="L323" s="2">
        <v>500</v>
      </c>
      <c r="M323" s="2">
        <v>2</v>
      </c>
      <c r="N323" s="2" t="s">
        <v>1127</v>
      </c>
      <c r="O323" s="2">
        <v>58</v>
      </c>
      <c r="Q323" s="68" t="s">
        <v>525</v>
      </c>
      <c r="R323" s="68" t="s">
        <v>1009</v>
      </c>
      <c r="S323" s="68" t="s">
        <v>1392</v>
      </c>
      <c r="T323" s="68" t="s">
        <v>517</v>
      </c>
      <c r="U323" s="68">
        <v>201</v>
      </c>
      <c r="V323" s="68" t="s">
        <v>386</v>
      </c>
      <c r="W323" s="68" t="str">
        <f t="shared" ref="W323:W386" si="5">UPPER(V323)</f>
        <v>KILL</v>
      </c>
      <c r="X323" s="68">
        <v>160</v>
      </c>
      <c r="Y323" s="68" t="s">
        <v>784</v>
      </c>
      <c r="Z323" s="68">
        <v>212</v>
      </c>
      <c r="AA323" s="68">
        <v>4</v>
      </c>
      <c r="AB323" s="68">
        <v>500</v>
      </c>
      <c r="AC323" s="68">
        <v>2</v>
      </c>
      <c r="AD323" s="68" t="s">
        <v>1127</v>
      </c>
      <c r="AE323" s="68">
        <v>58</v>
      </c>
    </row>
    <row r="324" spans="1:31">
      <c r="A324" s="2" t="s">
        <v>524</v>
      </c>
      <c r="B324" s="2" t="s">
        <v>1010</v>
      </c>
      <c r="C324" s="2" t="s">
        <v>1392</v>
      </c>
      <c r="D324" s="2" t="s">
        <v>423</v>
      </c>
      <c r="E324" s="2">
        <v>200</v>
      </c>
      <c r="F324" s="134" t="s">
        <v>388</v>
      </c>
      <c r="G324" s="134" t="s">
        <v>1522</v>
      </c>
      <c r="H324" s="2">
        <v>161</v>
      </c>
      <c r="I324" s="2" t="s">
        <v>1104</v>
      </c>
      <c r="J324" s="2">
        <v>212</v>
      </c>
      <c r="K324" s="2">
        <v>4</v>
      </c>
      <c r="L324" s="2">
        <v>400</v>
      </c>
      <c r="M324" s="2">
        <v>2</v>
      </c>
      <c r="N324" s="2" t="s">
        <v>1127</v>
      </c>
      <c r="O324" s="2">
        <v>59</v>
      </c>
      <c r="Q324" s="68" t="s">
        <v>525</v>
      </c>
      <c r="R324" s="68" t="s">
        <v>1010</v>
      </c>
      <c r="S324" s="68" t="s">
        <v>1392</v>
      </c>
      <c r="T324" s="68" t="s">
        <v>359</v>
      </c>
      <c r="U324" s="68">
        <v>201</v>
      </c>
      <c r="V324" s="68" t="s">
        <v>388</v>
      </c>
      <c r="W324" s="68" t="str">
        <f t="shared" si="5"/>
        <v>LEAK</v>
      </c>
      <c r="X324" s="68">
        <v>161</v>
      </c>
      <c r="Y324" s="68" t="s">
        <v>1104</v>
      </c>
      <c r="Z324" s="68">
        <v>212</v>
      </c>
      <c r="AA324" s="68">
        <v>4</v>
      </c>
      <c r="AB324" s="68">
        <v>400</v>
      </c>
      <c r="AC324" s="68">
        <v>2</v>
      </c>
      <c r="AD324" s="68" t="s">
        <v>1127</v>
      </c>
      <c r="AE324" s="68">
        <v>59</v>
      </c>
    </row>
    <row r="325" spans="1:31">
      <c r="A325" s="2" t="s">
        <v>524</v>
      </c>
      <c r="B325" s="2" t="s">
        <v>1012</v>
      </c>
      <c r="C325" s="2" t="s">
        <v>1392</v>
      </c>
      <c r="D325" s="2" t="s">
        <v>513</v>
      </c>
      <c r="E325" s="2">
        <v>200</v>
      </c>
      <c r="F325" s="134" t="s">
        <v>390</v>
      </c>
      <c r="G325" s="134" t="s">
        <v>1523</v>
      </c>
      <c r="H325" s="2">
        <v>162</v>
      </c>
      <c r="I325" s="2" t="s">
        <v>360</v>
      </c>
      <c r="J325" s="2">
        <v>212</v>
      </c>
      <c r="K325" s="2">
        <v>4</v>
      </c>
      <c r="L325" s="2">
        <v>500</v>
      </c>
      <c r="M325" s="2">
        <v>2</v>
      </c>
      <c r="N325" s="2" t="s">
        <v>1127</v>
      </c>
      <c r="O325" s="2">
        <v>60</v>
      </c>
      <c r="Q325" s="68" t="s">
        <v>525</v>
      </c>
      <c r="R325" s="68" t="s">
        <v>1012</v>
      </c>
      <c r="S325" s="68" t="s">
        <v>1392</v>
      </c>
      <c r="T325" s="68" t="s">
        <v>447</v>
      </c>
      <c r="U325" s="68">
        <v>201</v>
      </c>
      <c r="V325" s="68" t="s">
        <v>390</v>
      </c>
      <c r="W325" s="68" t="str">
        <f t="shared" si="5"/>
        <v>MILE</v>
      </c>
      <c r="X325" s="68">
        <v>162</v>
      </c>
      <c r="Y325" s="68" t="s">
        <v>360</v>
      </c>
      <c r="Z325" s="68">
        <v>212</v>
      </c>
      <c r="AA325" s="68">
        <v>4</v>
      </c>
      <c r="AB325" s="68">
        <v>500</v>
      </c>
      <c r="AC325" s="68">
        <v>2</v>
      </c>
      <c r="AD325" s="68" t="s">
        <v>1127</v>
      </c>
      <c r="AE325" s="68">
        <v>60</v>
      </c>
    </row>
    <row r="326" spans="1:31">
      <c r="A326" s="2" t="s">
        <v>524</v>
      </c>
      <c r="B326" s="2" t="s">
        <v>1014</v>
      </c>
      <c r="C326" s="2" t="s">
        <v>1392</v>
      </c>
      <c r="D326" s="2" t="s">
        <v>391</v>
      </c>
      <c r="E326" s="2">
        <v>200</v>
      </c>
      <c r="F326" s="134" t="s">
        <v>392</v>
      </c>
      <c r="G326" s="134" t="s">
        <v>1524</v>
      </c>
      <c r="H326" s="2">
        <v>163</v>
      </c>
      <c r="I326" s="2" t="s">
        <v>948</v>
      </c>
      <c r="J326" s="2">
        <v>212</v>
      </c>
      <c r="K326" s="2">
        <v>4</v>
      </c>
      <c r="L326" s="2">
        <v>500</v>
      </c>
      <c r="M326" s="2">
        <v>2</v>
      </c>
      <c r="N326" s="2" t="s">
        <v>1127</v>
      </c>
      <c r="O326" s="2">
        <v>61</v>
      </c>
      <c r="Q326" s="68" t="s">
        <v>525</v>
      </c>
      <c r="R326" s="68" t="s">
        <v>1014</v>
      </c>
      <c r="S326" s="68" t="s">
        <v>1392</v>
      </c>
      <c r="T326" s="68" t="s">
        <v>365</v>
      </c>
      <c r="U326" s="68">
        <v>201</v>
      </c>
      <c r="V326" s="68" t="s">
        <v>392</v>
      </c>
      <c r="W326" s="68" t="str">
        <f t="shared" si="5"/>
        <v>MOW</v>
      </c>
      <c r="X326" s="68">
        <v>163</v>
      </c>
      <c r="Y326" s="68" t="s">
        <v>948</v>
      </c>
      <c r="Z326" s="68">
        <v>212</v>
      </c>
      <c r="AA326" s="68">
        <v>4</v>
      </c>
      <c r="AB326" s="68">
        <v>500</v>
      </c>
      <c r="AC326" s="68">
        <v>2</v>
      </c>
      <c r="AD326" s="68" t="s">
        <v>1127</v>
      </c>
      <c r="AE326" s="68">
        <v>61</v>
      </c>
    </row>
    <row r="327" spans="1:31">
      <c r="A327" s="2" t="s">
        <v>524</v>
      </c>
      <c r="B327" s="2" t="s">
        <v>1015</v>
      </c>
      <c r="C327" s="2" t="s">
        <v>1392</v>
      </c>
      <c r="D327" s="2" t="s">
        <v>393</v>
      </c>
      <c r="E327" s="2">
        <v>200</v>
      </c>
      <c r="F327" s="134" t="s">
        <v>394</v>
      </c>
      <c r="G327" s="134" t="s">
        <v>1525</v>
      </c>
      <c r="H327" s="2">
        <v>164</v>
      </c>
      <c r="I327" s="2" t="s">
        <v>1001</v>
      </c>
      <c r="J327" s="2">
        <v>212</v>
      </c>
      <c r="K327" s="2">
        <v>4</v>
      </c>
      <c r="L327" s="2">
        <v>500</v>
      </c>
      <c r="M327" s="2">
        <v>2</v>
      </c>
      <c r="N327" s="2" t="s">
        <v>1127</v>
      </c>
      <c r="O327" s="2">
        <v>62</v>
      </c>
      <c r="Q327" s="68" t="s">
        <v>525</v>
      </c>
      <c r="R327" s="68" t="s">
        <v>1015</v>
      </c>
      <c r="S327" s="68" t="s">
        <v>1392</v>
      </c>
      <c r="T327" s="68" t="s">
        <v>521</v>
      </c>
      <c r="U327" s="68">
        <v>201</v>
      </c>
      <c r="V327" s="68" t="s">
        <v>394</v>
      </c>
      <c r="W327" s="68" t="str">
        <f t="shared" si="5"/>
        <v>PACK</v>
      </c>
      <c r="X327" s="68">
        <v>164</v>
      </c>
      <c r="Y327" s="68" t="s">
        <v>1001</v>
      </c>
      <c r="Z327" s="68">
        <v>212</v>
      </c>
      <c r="AA327" s="68">
        <v>4</v>
      </c>
      <c r="AB327" s="68">
        <v>500</v>
      </c>
      <c r="AC327" s="68">
        <v>2</v>
      </c>
      <c r="AD327" s="68" t="s">
        <v>1127</v>
      </c>
      <c r="AE327" s="68">
        <v>62</v>
      </c>
    </row>
    <row r="328" spans="1:31">
      <c r="A328" s="2" t="s">
        <v>524</v>
      </c>
      <c r="B328" s="2" t="s">
        <v>1017</v>
      </c>
      <c r="C328" s="2" t="s">
        <v>1392</v>
      </c>
      <c r="D328" s="2" t="s">
        <v>395</v>
      </c>
      <c r="E328" s="2">
        <v>200</v>
      </c>
      <c r="F328" s="134" t="s">
        <v>396</v>
      </c>
      <c r="G328" s="134" t="s">
        <v>1526</v>
      </c>
      <c r="H328" s="2">
        <v>165</v>
      </c>
      <c r="I328" s="2" t="s">
        <v>1063</v>
      </c>
      <c r="J328" s="2">
        <v>212</v>
      </c>
      <c r="K328" s="2">
        <v>4</v>
      </c>
      <c r="L328" s="2">
        <v>500</v>
      </c>
      <c r="M328" s="2">
        <v>2</v>
      </c>
      <c r="N328" s="2" t="s">
        <v>1127</v>
      </c>
      <c r="O328" s="2">
        <v>63</v>
      </c>
      <c r="Q328" s="68" t="s">
        <v>525</v>
      </c>
      <c r="R328" s="68" t="s">
        <v>1017</v>
      </c>
      <c r="S328" s="68" t="s">
        <v>1392</v>
      </c>
      <c r="T328" s="68" t="s">
        <v>522</v>
      </c>
      <c r="U328" s="68">
        <v>201</v>
      </c>
      <c r="V328" s="68" t="s">
        <v>396</v>
      </c>
      <c r="W328" s="68" t="str">
        <f t="shared" si="5"/>
        <v>POMP</v>
      </c>
      <c r="X328" s="68">
        <v>165</v>
      </c>
      <c r="Y328" s="68" t="s">
        <v>1063</v>
      </c>
      <c r="Z328" s="68">
        <v>212</v>
      </c>
      <c r="AA328" s="68">
        <v>4</v>
      </c>
      <c r="AB328" s="68">
        <v>500</v>
      </c>
      <c r="AC328" s="68">
        <v>2</v>
      </c>
      <c r="AD328" s="68" t="s">
        <v>1127</v>
      </c>
      <c r="AE328" s="68">
        <v>63</v>
      </c>
    </row>
    <row r="329" spans="1:31">
      <c r="A329" s="2" t="s">
        <v>524</v>
      </c>
      <c r="B329" s="2" t="s">
        <v>1019</v>
      </c>
      <c r="C329" s="2" t="s">
        <v>1392</v>
      </c>
      <c r="D329" s="2" t="s">
        <v>397</v>
      </c>
      <c r="E329" s="2">
        <v>200</v>
      </c>
      <c r="F329" s="134" t="s">
        <v>398</v>
      </c>
      <c r="G329" s="134" t="s">
        <v>1527</v>
      </c>
      <c r="H329" s="2">
        <v>166</v>
      </c>
      <c r="I329" s="2" t="s">
        <v>1105</v>
      </c>
      <c r="J329" s="2">
        <v>212</v>
      </c>
      <c r="K329" s="2">
        <v>4</v>
      </c>
      <c r="L329" s="2">
        <v>300</v>
      </c>
      <c r="M329" s="2">
        <v>2</v>
      </c>
      <c r="N329" s="2" t="s">
        <v>1127</v>
      </c>
      <c r="O329" s="2">
        <v>64</v>
      </c>
      <c r="Q329" s="68" t="s">
        <v>525</v>
      </c>
      <c r="R329" s="68" t="s">
        <v>1019</v>
      </c>
      <c r="S329" s="68" t="s">
        <v>1392</v>
      </c>
      <c r="T329" s="68" t="s">
        <v>391</v>
      </c>
      <c r="U329" s="68">
        <v>201</v>
      </c>
      <c r="V329" s="68" t="s">
        <v>398</v>
      </c>
      <c r="W329" s="68" t="str">
        <f t="shared" si="5"/>
        <v>RENT</v>
      </c>
      <c r="X329" s="68">
        <v>166</v>
      </c>
      <c r="Y329" s="68" t="s">
        <v>1105</v>
      </c>
      <c r="Z329" s="68">
        <v>212</v>
      </c>
      <c r="AA329" s="68">
        <v>4</v>
      </c>
      <c r="AB329" s="68">
        <v>300</v>
      </c>
      <c r="AC329" s="68">
        <v>2</v>
      </c>
      <c r="AD329" s="68" t="s">
        <v>1127</v>
      </c>
      <c r="AE329" s="68">
        <v>64</v>
      </c>
    </row>
    <row r="330" spans="1:31">
      <c r="A330" s="2" t="s">
        <v>524</v>
      </c>
      <c r="B330" s="2" t="s">
        <v>1021</v>
      </c>
      <c r="C330" s="2" t="s">
        <v>1392</v>
      </c>
      <c r="D330" s="2" t="s">
        <v>517</v>
      </c>
      <c r="E330" s="2">
        <v>200</v>
      </c>
      <c r="F330" s="134" t="s">
        <v>400</v>
      </c>
      <c r="G330" s="134" t="s">
        <v>1528</v>
      </c>
      <c r="H330" s="2">
        <v>167</v>
      </c>
      <c r="I330" s="2" t="s">
        <v>1013</v>
      </c>
      <c r="J330" s="2">
        <v>210</v>
      </c>
      <c r="K330" s="2">
        <v>5</v>
      </c>
      <c r="L330" s="2">
        <v>500</v>
      </c>
      <c r="M330" s="2">
        <v>2</v>
      </c>
      <c r="N330" s="2" t="s">
        <v>1127</v>
      </c>
      <c r="O330" s="2">
        <v>65</v>
      </c>
      <c r="Q330" s="68" t="s">
        <v>525</v>
      </c>
      <c r="R330" s="68" t="s">
        <v>1021</v>
      </c>
      <c r="S330" s="68" t="s">
        <v>1392</v>
      </c>
      <c r="T330" s="68" t="s">
        <v>371</v>
      </c>
      <c r="U330" s="68">
        <v>201</v>
      </c>
      <c r="V330" s="68" t="s">
        <v>400</v>
      </c>
      <c r="W330" s="68" t="str">
        <f t="shared" si="5"/>
        <v>ROLL</v>
      </c>
      <c r="X330" s="68">
        <v>167</v>
      </c>
      <c r="Y330" s="68" t="s">
        <v>1013</v>
      </c>
      <c r="Z330" s="68">
        <v>210</v>
      </c>
      <c r="AA330" s="68">
        <v>5</v>
      </c>
      <c r="AB330" s="68">
        <v>500</v>
      </c>
      <c r="AC330" s="68">
        <v>2</v>
      </c>
      <c r="AD330" s="68" t="s">
        <v>1127</v>
      </c>
      <c r="AE330" s="68">
        <v>65</v>
      </c>
    </row>
    <row r="331" spans="1:31">
      <c r="A331" s="2" t="s">
        <v>524</v>
      </c>
      <c r="B331" s="2" t="s">
        <v>1023</v>
      </c>
      <c r="C331" s="2" t="s">
        <v>1392</v>
      </c>
      <c r="D331" s="2" t="s">
        <v>402</v>
      </c>
      <c r="E331" s="2">
        <v>200</v>
      </c>
      <c r="F331" s="134" t="s">
        <v>403</v>
      </c>
      <c r="G331" s="134" t="s">
        <v>1529</v>
      </c>
      <c r="H331" s="2">
        <v>168</v>
      </c>
      <c r="I331" s="2" t="s">
        <v>837</v>
      </c>
      <c r="J331" s="2">
        <v>210</v>
      </c>
      <c r="K331" s="2">
        <v>5</v>
      </c>
      <c r="L331" s="2">
        <v>400</v>
      </c>
      <c r="M331" s="2">
        <v>2</v>
      </c>
      <c r="N331" s="2" t="s">
        <v>1127</v>
      </c>
      <c r="O331" s="2">
        <v>66</v>
      </c>
      <c r="Q331" s="68" t="s">
        <v>525</v>
      </c>
      <c r="R331" s="68" t="s">
        <v>1023</v>
      </c>
      <c r="S331" s="68" t="s">
        <v>1392</v>
      </c>
      <c r="T331" s="68" t="s">
        <v>383</v>
      </c>
      <c r="U331" s="68">
        <v>201</v>
      </c>
      <c r="V331" s="68" t="s">
        <v>403</v>
      </c>
      <c r="W331" s="68" t="str">
        <f t="shared" si="5"/>
        <v>RUST</v>
      </c>
      <c r="X331" s="68">
        <v>168</v>
      </c>
      <c r="Y331" s="68" t="s">
        <v>837</v>
      </c>
      <c r="Z331" s="68">
        <v>210</v>
      </c>
      <c r="AA331" s="68">
        <v>5</v>
      </c>
      <c r="AB331" s="68">
        <v>400</v>
      </c>
      <c r="AC331" s="68">
        <v>2</v>
      </c>
      <c r="AD331" s="68" t="s">
        <v>1127</v>
      </c>
      <c r="AE331" s="68">
        <v>66</v>
      </c>
    </row>
    <row r="332" spans="1:31">
      <c r="A332" s="2" t="s">
        <v>524</v>
      </c>
      <c r="B332" s="2" t="s">
        <v>1024</v>
      </c>
      <c r="C332" s="2" t="s">
        <v>1392</v>
      </c>
      <c r="D332" s="2" t="s">
        <v>519</v>
      </c>
      <c r="E332" s="2">
        <v>200</v>
      </c>
      <c r="F332" s="134" t="s">
        <v>406</v>
      </c>
      <c r="G332" s="134" t="s">
        <v>1530</v>
      </c>
      <c r="H332" s="2">
        <v>169</v>
      </c>
      <c r="I332" s="2" t="s">
        <v>953</v>
      </c>
      <c r="J332" s="2">
        <v>210</v>
      </c>
      <c r="K332" s="2">
        <v>5</v>
      </c>
      <c r="L332" s="2">
        <v>400</v>
      </c>
      <c r="M332" s="2">
        <v>2</v>
      </c>
      <c r="N332" s="2" t="s">
        <v>1127</v>
      </c>
      <c r="O332" s="2">
        <v>67</v>
      </c>
      <c r="Q332" s="68" t="s">
        <v>525</v>
      </c>
      <c r="R332" s="68" t="s">
        <v>1024</v>
      </c>
      <c r="S332" s="68" t="s">
        <v>1392</v>
      </c>
      <c r="T332" s="68" t="s">
        <v>402</v>
      </c>
      <c r="U332" s="68">
        <v>201</v>
      </c>
      <c r="V332" s="68" t="s">
        <v>406</v>
      </c>
      <c r="W332" s="68" t="str">
        <f t="shared" si="5"/>
        <v>SHY</v>
      </c>
      <c r="X332" s="68">
        <v>169</v>
      </c>
      <c r="Y332" s="68" t="s">
        <v>953</v>
      </c>
      <c r="Z332" s="68">
        <v>210</v>
      </c>
      <c r="AA332" s="68">
        <v>5</v>
      </c>
      <c r="AB332" s="68">
        <v>400</v>
      </c>
      <c r="AC332" s="68">
        <v>2</v>
      </c>
      <c r="AD332" s="68" t="s">
        <v>1127</v>
      </c>
      <c r="AE332" s="68">
        <v>67</v>
      </c>
    </row>
    <row r="333" spans="1:31">
      <c r="A333" s="2" t="s">
        <v>524</v>
      </c>
      <c r="B333" s="2" t="s">
        <v>1025</v>
      </c>
      <c r="C333" s="2" t="s">
        <v>1392</v>
      </c>
      <c r="D333" s="2" t="s">
        <v>520</v>
      </c>
      <c r="E333" s="2">
        <v>200</v>
      </c>
      <c r="F333" s="134" t="s">
        <v>409</v>
      </c>
      <c r="G333" s="134" t="s">
        <v>1531</v>
      </c>
      <c r="H333" s="2">
        <v>170</v>
      </c>
      <c r="I333" s="2" t="s">
        <v>1106</v>
      </c>
      <c r="J333" s="2">
        <v>210</v>
      </c>
      <c r="K333" s="2">
        <v>5</v>
      </c>
      <c r="L333" s="2">
        <v>100</v>
      </c>
      <c r="M333" s="2">
        <v>2</v>
      </c>
      <c r="N333" s="2" t="s">
        <v>1127</v>
      </c>
      <c r="O333" s="2">
        <v>68</v>
      </c>
      <c r="Q333" s="68" t="s">
        <v>525</v>
      </c>
      <c r="R333" s="68" t="s">
        <v>1025</v>
      </c>
      <c r="S333" s="68" t="s">
        <v>1392</v>
      </c>
      <c r="T333" s="68" t="s">
        <v>393</v>
      </c>
      <c r="U333" s="68">
        <v>201</v>
      </c>
      <c r="V333" s="68" t="s">
        <v>409</v>
      </c>
      <c r="W333" s="68" t="str">
        <f t="shared" si="5"/>
        <v>SOFT</v>
      </c>
      <c r="X333" s="68">
        <v>170</v>
      </c>
      <c r="Y333" s="68" t="s">
        <v>1106</v>
      </c>
      <c r="Z333" s="68">
        <v>210</v>
      </c>
      <c r="AA333" s="68">
        <v>5</v>
      </c>
      <c r="AB333" s="68">
        <v>100</v>
      </c>
      <c r="AC333" s="68">
        <v>2</v>
      </c>
      <c r="AD333" s="68" t="s">
        <v>1127</v>
      </c>
      <c r="AE333" s="68">
        <v>68</v>
      </c>
    </row>
    <row r="334" spans="1:31">
      <c r="A334" s="2" t="s">
        <v>524</v>
      </c>
      <c r="B334" s="2" t="s">
        <v>1026</v>
      </c>
      <c r="C334" s="2" t="s">
        <v>1392</v>
      </c>
      <c r="D334" s="2" t="s">
        <v>434</v>
      </c>
      <c r="E334" s="2">
        <v>200</v>
      </c>
      <c r="F334" s="134" t="s">
        <v>412</v>
      </c>
      <c r="G334" s="134" t="s">
        <v>1532</v>
      </c>
      <c r="H334" s="2">
        <v>171</v>
      </c>
      <c r="I334" s="2" t="s">
        <v>1028</v>
      </c>
      <c r="J334" s="2">
        <v>210</v>
      </c>
      <c r="K334" s="2">
        <v>5</v>
      </c>
      <c r="L334" s="2">
        <v>200</v>
      </c>
      <c r="M334" s="2">
        <v>2</v>
      </c>
      <c r="N334" s="2" t="s">
        <v>1127</v>
      </c>
      <c r="O334" s="2">
        <v>69</v>
      </c>
      <c r="Q334" s="68" t="s">
        <v>525</v>
      </c>
      <c r="R334" s="68" t="s">
        <v>1026</v>
      </c>
      <c r="S334" s="68" t="s">
        <v>1392</v>
      </c>
      <c r="T334" s="68" t="s">
        <v>368</v>
      </c>
      <c r="U334" s="68">
        <v>201</v>
      </c>
      <c r="V334" s="68" t="s">
        <v>412</v>
      </c>
      <c r="W334" s="68" t="str">
        <f t="shared" si="5"/>
        <v>VAST</v>
      </c>
      <c r="X334" s="68">
        <v>171</v>
      </c>
      <c r="Y334" s="68" t="s">
        <v>1028</v>
      </c>
      <c r="Z334" s="68">
        <v>210</v>
      </c>
      <c r="AA334" s="68">
        <v>5</v>
      </c>
      <c r="AB334" s="68">
        <v>200</v>
      </c>
      <c r="AC334" s="68">
        <v>2</v>
      </c>
      <c r="AD334" s="68" t="s">
        <v>1127</v>
      </c>
      <c r="AE334" s="68">
        <v>69</v>
      </c>
    </row>
    <row r="335" spans="1:31">
      <c r="A335" s="2" t="s">
        <v>524</v>
      </c>
      <c r="B335" s="2" t="s">
        <v>1027</v>
      </c>
      <c r="C335" s="2" t="s">
        <v>1392</v>
      </c>
      <c r="D335" s="2" t="s">
        <v>521</v>
      </c>
      <c r="E335" s="2">
        <v>200</v>
      </c>
      <c r="F335" s="134" t="s">
        <v>415</v>
      </c>
      <c r="G335" s="134" t="s">
        <v>1533</v>
      </c>
      <c r="H335" s="2">
        <v>172</v>
      </c>
      <c r="I335" s="2" t="s">
        <v>1007</v>
      </c>
      <c r="J335" s="2">
        <v>210</v>
      </c>
      <c r="K335" s="2">
        <v>5</v>
      </c>
      <c r="L335" s="2">
        <v>300</v>
      </c>
      <c r="M335" s="2">
        <v>2</v>
      </c>
      <c r="N335" s="2" t="s">
        <v>1127</v>
      </c>
      <c r="O335" s="2">
        <v>70</v>
      </c>
      <c r="Q335" s="68" t="s">
        <v>525</v>
      </c>
      <c r="R335" s="68" t="s">
        <v>1027</v>
      </c>
      <c r="S335" s="68" t="s">
        <v>1392</v>
      </c>
      <c r="T335" s="68" t="s">
        <v>512</v>
      </c>
      <c r="U335" s="68">
        <v>201</v>
      </c>
      <c r="V335" s="68" t="s">
        <v>415</v>
      </c>
      <c r="W335" s="68" t="str">
        <f t="shared" si="5"/>
        <v>VERB</v>
      </c>
      <c r="X335" s="68">
        <v>172</v>
      </c>
      <c r="Y335" s="68" t="s">
        <v>1007</v>
      </c>
      <c r="Z335" s="68">
        <v>210</v>
      </c>
      <c r="AA335" s="68">
        <v>5</v>
      </c>
      <c r="AB335" s="68">
        <v>300</v>
      </c>
      <c r="AC335" s="68">
        <v>2</v>
      </c>
      <c r="AD335" s="68" t="s">
        <v>1127</v>
      </c>
      <c r="AE335" s="68">
        <v>70</v>
      </c>
    </row>
    <row r="336" spans="1:31">
      <c r="A336" s="2" t="s">
        <v>524</v>
      </c>
      <c r="B336" s="2" t="s">
        <v>1029</v>
      </c>
      <c r="C336" s="2" t="s">
        <v>1392</v>
      </c>
      <c r="D336" s="2" t="s">
        <v>417</v>
      </c>
      <c r="E336" s="2">
        <v>200</v>
      </c>
      <c r="F336" s="134" t="s">
        <v>418</v>
      </c>
      <c r="G336" s="134" t="s">
        <v>1534</v>
      </c>
      <c r="H336" s="2">
        <v>173</v>
      </c>
      <c r="I336" s="2" t="s">
        <v>830</v>
      </c>
      <c r="J336" s="2">
        <v>210</v>
      </c>
      <c r="K336" s="2">
        <v>5</v>
      </c>
      <c r="L336" s="2">
        <v>300</v>
      </c>
      <c r="M336" s="2">
        <v>2</v>
      </c>
      <c r="N336" s="2" t="s">
        <v>1127</v>
      </c>
      <c r="O336" s="2">
        <v>71</v>
      </c>
      <c r="Q336" s="68" t="s">
        <v>525</v>
      </c>
      <c r="R336" s="68" t="s">
        <v>1029</v>
      </c>
      <c r="S336" s="68" t="s">
        <v>1392</v>
      </c>
      <c r="T336" s="68" t="s">
        <v>513</v>
      </c>
      <c r="U336" s="68">
        <v>201</v>
      </c>
      <c r="V336" s="68" t="s">
        <v>418</v>
      </c>
      <c r="W336" s="68" t="str">
        <f t="shared" si="5"/>
        <v>VOLT</v>
      </c>
      <c r="X336" s="68">
        <v>173</v>
      </c>
      <c r="Y336" s="68" t="s">
        <v>830</v>
      </c>
      <c r="Z336" s="68">
        <v>210</v>
      </c>
      <c r="AA336" s="68">
        <v>5</v>
      </c>
      <c r="AB336" s="68">
        <v>300</v>
      </c>
      <c r="AC336" s="68">
        <v>2</v>
      </c>
      <c r="AD336" s="68" t="s">
        <v>1127</v>
      </c>
      <c r="AE336" s="68">
        <v>71</v>
      </c>
    </row>
    <row r="337" spans="1:31">
      <c r="A337" s="2" t="s">
        <v>524</v>
      </c>
      <c r="B337" s="2" t="s">
        <v>1030</v>
      </c>
      <c r="C337" s="2" t="s">
        <v>1392</v>
      </c>
      <c r="D337" s="2" t="s">
        <v>522</v>
      </c>
      <c r="E337" s="2">
        <v>200</v>
      </c>
      <c r="F337" s="134" t="s">
        <v>421</v>
      </c>
      <c r="G337" s="134" t="s">
        <v>1535</v>
      </c>
      <c r="H337" s="2">
        <v>174</v>
      </c>
      <c r="I337" s="2" t="s">
        <v>784</v>
      </c>
      <c r="J337" s="2">
        <v>210</v>
      </c>
      <c r="K337" s="2">
        <v>5</v>
      </c>
      <c r="L337" s="2">
        <v>100</v>
      </c>
      <c r="M337" s="2">
        <v>2</v>
      </c>
      <c r="N337" s="2" t="s">
        <v>1127</v>
      </c>
      <c r="O337" s="2">
        <v>72</v>
      </c>
      <c r="Q337" s="68" t="s">
        <v>525</v>
      </c>
      <c r="R337" s="68" t="s">
        <v>1030</v>
      </c>
      <c r="S337" s="68" t="s">
        <v>1392</v>
      </c>
      <c r="T337" s="68" t="s">
        <v>397</v>
      </c>
      <c r="U337" s="68">
        <v>201</v>
      </c>
      <c r="V337" s="68" t="s">
        <v>421</v>
      </c>
      <c r="W337" s="68" t="str">
        <f t="shared" si="5"/>
        <v>WARM</v>
      </c>
      <c r="X337" s="68">
        <v>174</v>
      </c>
      <c r="Y337" s="68" t="s">
        <v>784</v>
      </c>
      <c r="Z337" s="68">
        <v>210</v>
      </c>
      <c r="AA337" s="68">
        <v>5</v>
      </c>
      <c r="AB337" s="68">
        <v>100</v>
      </c>
      <c r="AC337" s="68">
        <v>2</v>
      </c>
      <c r="AD337" s="68" t="s">
        <v>1127</v>
      </c>
      <c r="AE337" s="68">
        <v>72</v>
      </c>
    </row>
    <row r="338" spans="1:31">
      <c r="A338" s="69" t="s">
        <v>524</v>
      </c>
      <c r="B338" s="69" t="s">
        <v>960</v>
      </c>
      <c r="C338" s="69" t="s">
        <v>1391</v>
      </c>
      <c r="D338" s="69" t="s">
        <v>498</v>
      </c>
      <c r="E338" s="69">
        <v>201</v>
      </c>
      <c r="F338" s="69" t="s">
        <v>307</v>
      </c>
      <c r="G338" s="134" t="s">
        <v>1536</v>
      </c>
      <c r="H338" s="69">
        <v>125</v>
      </c>
      <c r="I338" s="69" t="s">
        <v>959</v>
      </c>
      <c r="J338" s="69">
        <v>211</v>
      </c>
      <c r="K338" s="69">
        <v>4</v>
      </c>
      <c r="L338" s="69">
        <v>400</v>
      </c>
      <c r="M338" s="69">
        <v>2</v>
      </c>
      <c r="N338" s="69" t="s">
        <v>1127</v>
      </c>
      <c r="O338" s="69">
        <v>25</v>
      </c>
      <c r="Q338" s="1" t="s">
        <v>525</v>
      </c>
      <c r="R338" s="1" t="s">
        <v>960</v>
      </c>
      <c r="S338" s="135" t="s">
        <v>1391</v>
      </c>
      <c r="T338" s="1" t="s">
        <v>289</v>
      </c>
      <c r="U338" s="1">
        <v>200</v>
      </c>
      <c r="V338" s="1" t="s">
        <v>307</v>
      </c>
      <c r="W338" s="135" t="str">
        <f t="shared" si="5"/>
        <v>BAND</v>
      </c>
      <c r="X338" s="1">
        <v>125</v>
      </c>
      <c r="Y338" s="1" t="s">
        <v>959</v>
      </c>
      <c r="Z338" s="1">
        <v>211</v>
      </c>
      <c r="AA338" s="1">
        <v>4</v>
      </c>
      <c r="AB338" s="1">
        <v>400</v>
      </c>
      <c r="AC338" s="1">
        <v>2</v>
      </c>
      <c r="AD338" s="1" t="s">
        <v>1127</v>
      </c>
      <c r="AE338" s="1">
        <v>25</v>
      </c>
    </row>
    <row r="339" spans="1:31">
      <c r="A339" s="69" t="s">
        <v>524</v>
      </c>
      <c r="B339" s="69" t="s">
        <v>961</v>
      </c>
      <c r="C339" s="69" t="s">
        <v>1391</v>
      </c>
      <c r="D339" s="69" t="s">
        <v>499</v>
      </c>
      <c r="E339" s="69">
        <v>201</v>
      </c>
      <c r="F339" s="69" t="s">
        <v>309</v>
      </c>
      <c r="G339" s="134" t="s">
        <v>1537</v>
      </c>
      <c r="H339" s="69">
        <v>126</v>
      </c>
      <c r="I339" s="69" t="s">
        <v>787</v>
      </c>
      <c r="J339" s="69">
        <v>211</v>
      </c>
      <c r="K339" s="69">
        <v>4</v>
      </c>
      <c r="L339" s="69">
        <v>400</v>
      </c>
      <c r="M339" s="69">
        <v>2</v>
      </c>
      <c r="N339" s="69" t="s">
        <v>1127</v>
      </c>
      <c r="O339" s="69">
        <v>26</v>
      </c>
      <c r="Q339" s="1" t="s">
        <v>525</v>
      </c>
      <c r="R339" s="1" t="s">
        <v>961</v>
      </c>
      <c r="S339" s="135" t="s">
        <v>1391</v>
      </c>
      <c r="T339" s="1" t="s">
        <v>506</v>
      </c>
      <c r="U339" s="1">
        <v>200</v>
      </c>
      <c r="V339" s="1" t="s">
        <v>309</v>
      </c>
      <c r="W339" s="135" t="str">
        <f t="shared" si="5"/>
        <v>BAR</v>
      </c>
      <c r="X339" s="1">
        <v>126</v>
      </c>
      <c r="Y339" s="1" t="s">
        <v>787</v>
      </c>
      <c r="Z339" s="1">
        <v>211</v>
      </c>
      <c r="AA339" s="1">
        <v>4</v>
      </c>
      <c r="AB339" s="1">
        <v>400</v>
      </c>
      <c r="AC339" s="1">
        <v>2</v>
      </c>
      <c r="AD339" s="1" t="s">
        <v>1127</v>
      </c>
      <c r="AE339" s="1">
        <v>26</v>
      </c>
    </row>
    <row r="340" spans="1:31">
      <c r="A340" s="69" t="s">
        <v>524</v>
      </c>
      <c r="B340" s="69" t="s">
        <v>963</v>
      </c>
      <c r="C340" s="69" t="s">
        <v>1391</v>
      </c>
      <c r="D340" s="69" t="s">
        <v>351</v>
      </c>
      <c r="E340" s="69">
        <v>201</v>
      </c>
      <c r="F340" s="69" t="s">
        <v>311</v>
      </c>
      <c r="G340" s="134" t="s">
        <v>1538</v>
      </c>
      <c r="H340" s="69">
        <v>127</v>
      </c>
      <c r="I340" s="69" t="s">
        <v>1078</v>
      </c>
      <c r="J340" s="69">
        <v>211</v>
      </c>
      <c r="K340" s="69">
        <v>4</v>
      </c>
      <c r="L340" s="69">
        <v>200</v>
      </c>
      <c r="M340" s="69">
        <v>2</v>
      </c>
      <c r="N340" s="69" t="s">
        <v>1127</v>
      </c>
      <c r="O340" s="69">
        <v>27</v>
      </c>
      <c r="Q340" s="1" t="s">
        <v>525</v>
      </c>
      <c r="R340" s="1" t="s">
        <v>963</v>
      </c>
      <c r="S340" s="135" t="s">
        <v>1391</v>
      </c>
      <c r="T340" s="1" t="s">
        <v>275</v>
      </c>
      <c r="U340" s="1">
        <v>200</v>
      </c>
      <c r="V340" s="1" t="s">
        <v>311</v>
      </c>
      <c r="W340" s="135" t="str">
        <f t="shared" si="5"/>
        <v>BELL</v>
      </c>
      <c r="X340" s="1">
        <v>127</v>
      </c>
      <c r="Y340" s="1" t="s">
        <v>1078</v>
      </c>
      <c r="Z340" s="1">
        <v>211</v>
      </c>
      <c r="AA340" s="1">
        <v>4</v>
      </c>
      <c r="AB340" s="1">
        <v>200</v>
      </c>
      <c r="AC340" s="1">
        <v>2</v>
      </c>
      <c r="AD340" s="1" t="s">
        <v>1127</v>
      </c>
      <c r="AE340" s="1">
        <v>27</v>
      </c>
    </row>
    <row r="341" spans="1:31">
      <c r="A341" s="69" t="s">
        <v>524</v>
      </c>
      <c r="B341" s="69" t="s">
        <v>965</v>
      </c>
      <c r="C341" s="69" t="s">
        <v>1391</v>
      </c>
      <c r="D341" s="69" t="s">
        <v>251</v>
      </c>
      <c r="E341" s="69">
        <v>201</v>
      </c>
      <c r="F341" s="69" t="s">
        <v>314</v>
      </c>
      <c r="G341" s="134" t="s">
        <v>1539</v>
      </c>
      <c r="H341" s="69">
        <v>128</v>
      </c>
      <c r="I341" s="69" t="s">
        <v>860</v>
      </c>
      <c r="J341" s="69">
        <v>211</v>
      </c>
      <c r="K341" s="69">
        <v>4</v>
      </c>
      <c r="L341" s="69">
        <v>200</v>
      </c>
      <c r="M341" s="69">
        <v>2</v>
      </c>
      <c r="N341" s="69" t="s">
        <v>1127</v>
      </c>
      <c r="O341" s="69">
        <v>28</v>
      </c>
      <c r="Q341" s="1" t="s">
        <v>525</v>
      </c>
      <c r="R341" s="1" t="s">
        <v>965</v>
      </c>
      <c r="S341" s="135" t="s">
        <v>1391</v>
      </c>
      <c r="T341" s="1" t="s">
        <v>268</v>
      </c>
      <c r="U341" s="1">
        <v>200</v>
      </c>
      <c r="V341" s="1" t="s">
        <v>314</v>
      </c>
      <c r="W341" s="135" t="str">
        <f t="shared" si="5"/>
        <v>CART</v>
      </c>
      <c r="X341" s="1">
        <v>128</v>
      </c>
      <c r="Y341" s="1" t="s">
        <v>860</v>
      </c>
      <c r="Z341" s="1">
        <v>211</v>
      </c>
      <c r="AA341" s="1">
        <v>4</v>
      </c>
      <c r="AB341" s="1">
        <v>200</v>
      </c>
      <c r="AC341" s="1">
        <v>2</v>
      </c>
      <c r="AD341" s="1" t="s">
        <v>1127</v>
      </c>
      <c r="AE341" s="1">
        <v>28</v>
      </c>
    </row>
    <row r="342" spans="1:31">
      <c r="A342" s="69" t="s">
        <v>524</v>
      </c>
      <c r="B342" s="69" t="s">
        <v>966</v>
      </c>
      <c r="C342" s="69" t="s">
        <v>1391</v>
      </c>
      <c r="D342" s="69" t="s">
        <v>254</v>
      </c>
      <c r="E342" s="69">
        <v>201</v>
      </c>
      <c r="F342" s="69" t="s">
        <v>316</v>
      </c>
      <c r="G342" s="134" t="s">
        <v>1540</v>
      </c>
      <c r="H342" s="69">
        <v>129</v>
      </c>
      <c r="I342" s="69" t="s">
        <v>837</v>
      </c>
      <c r="J342" s="69">
        <v>211</v>
      </c>
      <c r="K342" s="69">
        <v>4</v>
      </c>
      <c r="L342" s="69">
        <v>400</v>
      </c>
      <c r="M342" s="69">
        <v>2</v>
      </c>
      <c r="N342" s="69" t="s">
        <v>1127</v>
      </c>
      <c r="O342" s="69">
        <v>29</v>
      </c>
      <c r="Q342" s="1" t="s">
        <v>525</v>
      </c>
      <c r="R342" s="1" t="s">
        <v>966</v>
      </c>
      <c r="S342" s="135" t="s">
        <v>1391</v>
      </c>
      <c r="T342" s="1" t="s">
        <v>271</v>
      </c>
      <c r="U342" s="1">
        <v>200</v>
      </c>
      <c r="V342" s="1" t="s">
        <v>316</v>
      </c>
      <c r="W342" s="135" t="str">
        <f t="shared" si="5"/>
        <v>COST</v>
      </c>
      <c r="X342" s="1">
        <v>129</v>
      </c>
      <c r="Y342" s="1" t="s">
        <v>837</v>
      </c>
      <c r="Z342" s="1">
        <v>211</v>
      </c>
      <c r="AA342" s="1">
        <v>4</v>
      </c>
      <c r="AB342" s="1">
        <v>400</v>
      </c>
      <c r="AC342" s="1">
        <v>2</v>
      </c>
      <c r="AD342" s="1" t="s">
        <v>1127</v>
      </c>
      <c r="AE342" s="1">
        <v>29</v>
      </c>
    </row>
    <row r="343" spans="1:31">
      <c r="A343" s="69" t="s">
        <v>524</v>
      </c>
      <c r="B343" s="69" t="s">
        <v>967</v>
      </c>
      <c r="C343" s="69" t="s">
        <v>1391</v>
      </c>
      <c r="D343" s="69" t="s">
        <v>501</v>
      </c>
      <c r="E343" s="69">
        <v>201</v>
      </c>
      <c r="F343" s="69" t="s">
        <v>318</v>
      </c>
      <c r="G343" s="134" t="s">
        <v>1541</v>
      </c>
      <c r="H343" s="69">
        <v>130</v>
      </c>
      <c r="I343" s="69" t="s">
        <v>910</v>
      </c>
      <c r="J343" s="69">
        <v>211</v>
      </c>
      <c r="K343" s="69">
        <v>4</v>
      </c>
      <c r="L343" s="69">
        <v>200</v>
      </c>
      <c r="M343" s="69">
        <v>2</v>
      </c>
      <c r="N343" s="69" t="s">
        <v>1127</v>
      </c>
      <c r="O343" s="69">
        <v>30</v>
      </c>
      <c r="Q343" s="1" t="s">
        <v>525</v>
      </c>
      <c r="R343" s="1" t="s">
        <v>967</v>
      </c>
      <c r="S343" s="135" t="s">
        <v>1391</v>
      </c>
      <c r="T343" s="1" t="s">
        <v>263</v>
      </c>
      <c r="U343" s="1">
        <v>200</v>
      </c>
      <c r="V343" s="1" t="s">
        <v>318</v>
      </c>
      <c r="W343" s="135" t="str">
        <f t="shared" si="5"/>
        <v>DRAG</v>
      </c>
      <c r="X343" s="1">
        <v>130</v>
      </c>
      <c r="Y343" s="1" t="s">
        <v>910</v>
      </c>
      <c r="Z343" s="1">
        <v>211</v>
      </c>
      <c r="AA343" s="1">
        <v>4</v>
      </c>
      <c r="AB343" s="1">
        <v>200</v>
      </c>
      <c r="AC343" s="1">
        <v>2</v>
      </c>
      <c r="AD343" s="1" t="s">
        <v>1127</v>
      </c>
      <c r="AE343" s="1">
        <v>30</v>
      </c>
    </row>
    <row r="344" spans="1:31">
      <c r="A344" s="69" t="s">
        <v>524</v>
      </c>
      <c r="B344" s="69" t="s">
        <v>969</v>
      </c>
      <c r="C344" s="69" t="s">
        <v>1391</v>
      </c>
      <c r="D344" s="69" t="s">
        <v>260</v>
      </c>
      <c r="E344" s="69">
        <v>201</v>
      </c>
      <c r="F344" s="69" t="s">
        <v>321</v>
      </c>
      <c r="G344" s="134" t="s">
        <v>1542</v>
      </c>
      <c r="H344" s="69">
        <v>131</v>
      </c>
      <c r="I344" s="69" t="s">
        <v>835</v>
      </c>
      <c r="J344" s="69">
        <v>211</v>
      </c>
      <c r="K344" s="69">
        <v>4</v>
      </c>
      <c r="L344" s="69">
        <v>300</v>
      </c>
      <c r="M344" s="69">
        <v>2</v>
      </c>
      <c r="N344" s="69" t="s">
        <v>1127</v>
      </c>
      <c r="O344" s="69">
        <v>31</v>
      </c>
      <c r="Q344" s="1" t="s">
        <v>525</v>
      </c>
      <c r="R344" s="1" t="s">
        <v>969</v>
      </c>
      <c r="S344" s="135" t="s">
        <v>1391</v>
      </c>
      <c r="T344" s="1" t="s">
        <v>320</v>
      </c>
      <c r="U344" s="1">
        <v>200</v>
      </c>
      <c r="V344" s="1" t="s">
        <v>321</v>
      </c>
      <c r="W344" s="135" t="str">
        <f t="shared" si="5"/>
        <v>FELL</v>
      </c>
      <c r="X344" s="1">
        <v>131</v>
      </c>
      <c r="Y344" s="1" t="s">
        <v>835</v>
      </c>
      <c r="Z344" s="1">
        <v>211</v>
      </c>
      <c r="AA344" s="1">
        <v>4</v>
      </c>
      <c r="AB344" s="1">
        <v>300</v>
      </c>
      <c r="AC344" s="1">
        <v>2</v>
      </c>
      <c r="AD344" s="1" t="s">
        <v>1127</v>
      </c>
      <c r="AE344" s="1">
        <v>31</v>
      </c>
    </row>
    <row r="345" spans="1:31">
      <c r="A345" s="69" t="s">
        <v>524</v>
      </c>
      <c r="B345" s="69" t="s">
        <v>970</v>
      </c>
      <c r="C345" s="69" t="s">
        <v>1391</v>
      </c>
      <c r="D345" s="69" t="s">
        <v>508</v>
      </c>
      <c r="E345" s="69">
        <v>201</v>
      </c>
      <c r="F345" s="69" t="s">
        <v>323</v>
      </c>
      <c r="G345" s="134" t="s">
        <v>1543</v>
      </c>
      <c r="H345" s="69">
        <v>132</v>
      </c>
      <c r="I345" s="69" t="s">
        <v>1097</v>
      </c>
      <c r="J345" s="69">
        <v>211</v>
      </c>
      <c r="K345" s="69">
        <v>4</v>
      </c>
      <c r="L345" s="69">
        <v>400</v>
      </c>
      <c r="M345" s="69">
        <v>2</v>
      </c>
      <c r="N345" s="69" t="s">
        <v>1127</v>
      </c>
      <c r="O345" s="69">
        <v>32</v>
      </c>
      <c r="Q345" s="1" t="s">
        <v>525</v>
      </c>
      <c r="R345" s="1" t="s">
        <v>970</v>
      </c>
      <c r="S345" s="135" t="s">
        <v>1391</v>
      </c>
      <c r="T345" s="1" t="s">
        <v>297</v>
      </c>
      <c r="U345" s="1">
        <v>200</v>
      </c>
      <c r="V345" s="1" t="s">
        <v>323</v>
      </c>
      <c r="W345" s="135" t="str">
        <f t="shared" si="5"/>
        <v>HARP</v>
      </c>
      <c r="X345" s="1">
        <v>132</v>
      </c>
      <c r="Y345" s="1" t="s">
        <v>1097</v>
      </c>
      <c r="Z345" s="1">
        <v>211</v>
      </c>
      <c r="AA345" s="1">
        <v>4</v>
      </c>
      <c r="AB345" s="1">
        <v>400</v>
      </c>
      <c r="AC345" s="1">
        <v>2</v>
      </c>
      <c r="AD345" s="1" t="s">
        <v>1127</v>
      </c>
      <c r="AE345" s="1">
        <v>32</v>
      </c>
    </row>
    <row r="346" spans="1:31">
      <c r="A346" s="69" t="s">
        <v>524</v>
      </c>
      <c r="B346" s="69" t="s">
        <v>972</v>
      </c>
      <c r="C346" s="69" t="s">
        <v>1391</v>
      </c>
      <c r="D346" s="69" t="s">
        <v>348</v>
      </c>
      <c r="E346" s="69">
        <v>201</v>
      </c>
      <c r="F346" s="69" t="s">
        <v>326</v>
      </c>
      <c r="G346" s="134" t="s">
        <v>1544</v>
      </c>
      <c r="H346" s="69">
        <v>133</v>
      </c>
      <c r="I346" s="69" t="s">
        <v>1098</v>
      </c>
      <c r="J346" s="69">
        <v>212</v>
      </c>
      <c r="K346" s="69">
        <v>4</v>
      </c>
      <c r="L346" s="69">
        <v>400</v>
      </c>
      <c r="M346" s="69">
        <v>2</v>
      </c>
      <c r="N346" s="69" t="s">
        <v>1127</v>
      </c>
      <c r="O346" s="69">
        <v>33</v>
      </c>
      <c r="Q346" s="1" t="s">
        <v>525</v>
      </c>
      <c r="R346" s="1" t="s">
        <v>972</v>
      </c>
      <c r="S346" s="135" t="s">
        <v>1391</v>
      </c>
      <c r="T346" s="1" t="s">
        <v>325</v>
      </c>
      <c r="U346" s="1">
        <v>200</v>
      </c>
      <c r="V346" s="1" t="s">
        <v>326</v>
      </c>
      <c r="W346" s="135" t="str">
        <f t="shared" si="5"/>
        <v>KID</v>
      </c>
      <c r="X346" s="1">
        <v>133</v>
      </c>
      <c r="Y346" s="1" t="s">
        <v>1098</v>
      </c>
      <c r="Z346" s="1">
        <v>212</v>
      </c>
      <c r="AA346" s="1">
        <v>4</v>
      </c>
      <c r="AB346" s="1">
        <v>400</v>
      </c>
      <c r="AC346" s="1">
        <v>2</v>
      </c>
      <c r="AD346" s="1" t="s">
        <v>1127</v>
      </c>
      <c r="AE346" s="1">
        <v>33</v>
      </c>
    </row>
    <row r="347" spans="1:31">
      <c r="A347" s="69" t="s">
        <v>524</v>
      </c>
      <c r="B347" s="69" t="s">
        <v>974</v>
      </c>
      <c r="C347" s="69" t="s">
        <v>1391</v>
      </c>
      <c r="D347" s="69" t="s">
        <v>268</v>
      </c>
      <c r="E347" s="69">
        <v>201</v>
      </c>
      <c r="F347" s="69" t="s">
        <v>327</v>
      </c>
      <c r="G347" s="134" t="s">
        <v>1545</v>
      </c>
      <c r="H347" s="69">
        <v>134</v>
      </c>
      <c r="I347" s="69" t="s">
        <v>1099</v>
      </c>
      <c r="J347" s="69">
        <v>212</v>
      </c>
      <c r="K347" s="69">
        <v>4</v>
      </c>
      <c r="L347" s="69">
        <v>300</v>
      </c>
      <c r="M347" s="69">
        <v>2</v>
      </c>
      <c r="N347" s="69" t="s">
        <v>1127</v>
      </c>
      <c r="O347" s="69">
        <v>34</v>
      </c>
      <c r="Q347" s="1" t="s">
        <v>525</v>
      </c>
      <c r="R347" s="1" t="s">
        <v>974</v>
      </c>
      <c r="S347" s="135" t="s">
        <v>1391</v>
      </c>
      <c r="T347" s="1" t="s">
        <v>279</v>
      </c>
      <c r="U347" s="1">
        <v>200</v>
      </c>
      <c r="V347" s="1" t="s">
        <v>327</v>
      </c>
      <c r="W347" s="135" t="str">
        <f t="shared" si="5"/>
        <v>LESS</v>
      </c>
      <c r="X347" s="1">
        <v>134</v>
      </c>
      <c r="Y347" s="1" t="s">
        <v>1099</v>
      </c>
      <c r="Z347" s="1">
        <v>212</v>
      </c>
      <c r="AA347" s="1">
        <v>4</v>
      </c>
      <c r="AB347" s="1">
        <v>300</v>
      </c>
      <c r="AC347" s="1">
        <v>2</v>
      </c>
      <c r="AD347" s="1" t="s">
        <v>1127</v>
      </c>
      <c r="AE347" s="1">
        <v>34</v>
      </c>
    </row>
    <row r="348" spans="1:31">
      <c r="A348" s="69" t="s">
        <v>524</v>
      </c>
      <c r="B348" s="69" t="s">
        <v>975</v>
      </c>
      <c r="C348" s="69" t="s">
        <v>1391</v>
      </c>
      <c r="D348" s="69" t="s">
        <v>271</v>
      </c>
      <c r="E348" s="69">
        <v>201</v>
      </c>
      <c r="F348" s="69" t="s">
        <v>328</v>
      </c>
      <c r="G348" s="134" t="s">
        <v>1546</v>
      </c>
      <c r="H348" s="69">
        <v>135</v>
      </c>
      <c r="I348" s="69" t="s">
        <v>69</v>
      </c>
      <c r="J348" s="69">
        <v>212</v>
      </c>
      <c r="K348" s="69">
        <v>4</v>
      </c>
      <c r="L348" s="69">
        <v>400</v>
      </c>
      <c r="M348" s="69">
        <v>2</v>
      </c>
      <c r="N348" s="69" t="s">
        <v>1127</v>
      </c>
      <c r="O348" s="69">
        <v>35</v>
      </c>
      <c r="Q348" s="1" t="s">
        <v>525</v>
      </c>
      <c r="R348" s="1" t="s">
        <v>975</v>
      </c>
      <c r="S348" s="135" t="s">
        <v>1391</v>
      </c>
      <c r="T348" s="1" t="s">
        <v>260</v>
      </c>
      <c r="U348" s="1">
        <v>200</v>
      </c>
      <c r="V348" s="1" t="s">
        <v>328</v>
      </c>
      <c r="W348" s="135" t="str">
        <f t="shared" si="5"/>
        <v>NAP</v>
      </c>
      <c r="X348" s="1">
        <v>135</v>
      </c>
      <c r="Y348" s="1" t="s">
        <v>69</v>
      </c>
      <c r="Z348" s="1">
        <v>212</v>
      </c>
      <c r="AA348" s="1">
        <v>4</v>
      </c>
      <c r="AB348" s="1">
        <v>400</v>
      </c>
      <c r="AC348" s="1">
        <v>2</v>
      </c>
      <c r="AD348" s="1" t="s">
        <v>1127</v>
      </c>
      <c r="AE348" s="1">
        <v>35</v>
      </c>
    </row>
    <row r="349" spans="1:31">
      <c r="A349" s="69" t="s">
        <v>524</v>
      </c>
      <c r="B349" s="69" t="s">
        <v>976</v>
      </c>
      <c r="C349" s="69" t="s">
        <v>1391</v>
      </c>
      <c r="D349" s="69" t="s">
        <v>320</v>
      </c>
      <c r="E349" s="69">
        <v>201</v>
      </c>
      <c r="F349" s="69" t="s">
        <v>330</v>
      </c>
      <c r="G349" s="134" t="s">
        <v>1547</v>
      </c>
      <c r="H349" s="69">
        <v>136</v>
      </c>
      <c r="I349" s="69" t="s">
        <v>1100</v>
      </c>
      <c r="J349" s="69">
        <v>212</v>
      </c>
      <c r="K349" s="69">
        <v>4</v>
      </c>
      <c r="L349" s="69">
        <v>500</v>
      </c>
      <c r="M349" s="69">
        <v>2</v>
      </c>
      <c r="N349" s="69" t="s">
        <v>1127</v>
      </c>
      <c r="O349" s="69">
        <v>36</v>
      </c>
      <c r="Q349" s="1" t="s">
        <v>525</v>
      </c>
      <c r="R349" s="1" t="s">
        <v>976</v>
      </c>
      <c r="S349" s="135" t="s">
        <v>1391</v>
      </c>
      <c r="T349" s="1" t="s">
        <v>508</v>
      </c>
      <c r="U349" s="1">
        <v>200</v>
      </c>
      <c r="V349" s="1" t="s">
        <v>330</v>
      </c>
      <c r="W349" s="135" t="str">
        <f t="shared" si="5"/>
        <v>PEA</v>
      </c>
      <c r="X349" s="1">
        <v>136</v>
      </c>
      <c r="Y349" s="1" t="s">
        <v>1100</v>
      </c>
      <c r="Z349" s="1">
        <v>212</v>
      </c>
      <c r="AA349" s="1">
        <v>4</v>
      </c>
      <c r="AB349" s="1">
        <v>500</v>
      </c>
      <c r="AC349" s="1">
        <v>2</v>
      </c>
      <c r="AD349" s="1" t="s">
        <v>1127</v>
      </c>
      <c r="AE349" s="1">
        <v>36</v>
      </c>
    </row>
    <row r="350" spans="1:31">
      <c r="A350" s="69" t="s">
        <v>524</v>
      </c>
      <c r="B350" s="69" t="s">
        <v>977</v>
      </c>
      <c r="C350" s="69" t="s">
        <v>1391</v>
      </c>
      <c r="D350" s="69" t="s">
        <v>275</v>
      </c>
      <c r="E350" s="69">
        <v>201</v>
      </c>
      <c r="F350" s="69" t="s">
        <v>331</v>
      </c>
      <c r="G350" s="134" t="s">
        <v>1548</v>
      </c>
      <c r="H350" s="69">
        <v>137</v>
      </c>
      <c r="I350" s="69" t="s">
        <v>908</v>
      </c>
      <c r="J350" s="69">
        <v>212</v>
      </c>
      <c r="K350" s="69">
        <v>4</v>
      </c>
      <c r="L350" s="69">
        <v>400</v>
      </c>
      <c r="M350" s="69">
        <v>2</v>
      </c>
      <c r="N350" s="69" t="s">
        <v>1127</v>
      </c>
      <c r="O350" s="69">
        <v>37</v>
      </c>
      <c r="Q350" s="1" t="s">
        <v>525</v>
      </c>
      <c r="R350" s="1" t="s">
        <v>977</v>
      </c>
      <c r="S350" s="135" t="s">
        <v>1391</v>
      </c>
      <c r="T350" s="1" t="s">
        <v>300</v>
      </c>
      <c r="U350" s="1">
        <v>200</v>
      </c>
      <c r="V350" s="1" t="s">
        <v>331</v>
      </c>
      <c r="W350" s="135" t="str">
        <f t="shared" si="5"/>
        <v>PERT</v>
      </c>
      <c r="X350" s="1">
        <v>137</v>
      </c>
      <c r="Y350" s="1" t="s">
        <v>908</v>
      </c>
      <c r="Z350" s="1">
        <v>212</v>
      </c>
      <c r="AA350" s="1">
        <v>4</v>
      </c>
      <c r="AB350" s="1">
        <v>400</v>
      </c>
      <c r="AC350" s="1">
        <v>2</v>
      </c>
      <c r="AD350" s="1" t="s">
        <v>1127</v>
      </c>
      <c r="AE350" s="1">
        <v>37</v>
      </c>
    </row>
    <row r="351" spans="1:31">
      <c r="A351" s="69" t="s">
        <v>524</v>
      </c>
      <c r="B351" s="69" t="s">
        <v>978</v>
      </c>
      <c r="C351" s="69" t="s">
        <v>1391</v>
      </c>
      <c r="D351" s="69" t="s">
        <v>325</v>
      </c>
      <c r="E351" s="69">
        <v>201</v>
      </c>
      <c r="F351" s="69" t="s">
        <v>333</v>
      </c>
      <c r="G351" s="134" t="s">
        <v>1549</v>
      </c>
      <c r="H351" s="69">
        <v>138</v>
      </c>
      <c r="I351" s="69" t="s">
        <v>964</v>
      </c>
      <c r="J351" s="69">
        <v>212</v>
      </c>
      <c r="K351" s="69">
        <v>4</v>
      </c>
      <c r="L351" s="69">
        <v>100</v>
      </c>
      <c r="M351" s="69">
        <v>2</v>
      </c>
      <c r="N351" s="69" t="s">
        <v>1127</v>
      </c>
      <c r="O351" s="69">
        <v>38</v>
      </c>
      <c r="Q351" s="1" t="s">
        <v>525</v>
      </c>
      <c r="R351" s="1" t="s">
        <v>978</v>
      </c>
      <c r="S351" s="135" t="s">
        <v>1391</v>
      </c>
      <c r="T351" s="1" t="s">
        <v>332</v>
      </c>
      <c r="U351" s="1">
        <v>200</v>
      </c>
      <c r="V351" s="1" t="s">
        <v>333</v>
      </c>
      <c r="W351" s="135" t="str">
        <f t="shared" si="5"/>
        <v>PLAIN</v>
      </c>
      <c r="X351" s="1">
        <v>138</v>
      </c>
      <c r="Y351" s="1" t="s">
        <v>964</v>
      </c>
      <c r="Z351" s="1">
        <v>212</v>
      </c>
      <c r="AA351" s="1">
        <v>4</v>
      </c>
      <c r="AB351" s="1">
        <v>100</v>
      </c>
      <c r="AC351" s="1">
        <v>2</v>
      </c>
      <c r="AD351" s="1" t="s">
        <v>1127</v>
      </c>
      <c r="AE351" s="1">
        <v>38</v>
      </c>
    </row>
    <row r="352" spans="1:31">
      <c r="A352" s="69" t="s">
        <v>524</v>
      </c>
      <c r="B352" s="69" t="s">
        <v>980</v>
      </c>
      <c r="C352" s="69" t="s">
        <v>1391</v>
      </c>
      <c r="D352" s="69" t="s">
        <v>279</v>
      </c>
      <c r="E352" s="69">
        <v>201</v>
      </c>
      <c r="F352" s="69" t="s">
        <v>335</v>
      </c>
      <c r="G352" s="134" t="s">
        <v>1550</v>
      </c>
      <c r="H352" s="69">
        <v>139</v>
      </c>
      <c r="I352" s="69" t="s">
        <v>971</v>
      </c>
      <c r="J352" s="69">
        <v>212</v>
      </c>
      <c r="K352" s="69">
        <v>4</v>
      </c>
      <c r="L352" s="69">
        <v>200</v>
      </c>
      <c r="M352" s="69">
        <v>2</v>
      </c>
      <c r="N352" s="69" t="s">
        <v>1127</v>
      </c>
      <c r="O352" s="69">
        <v>39</v>
      </c>
      <c r="Q352" s="1" t="s">
        <v>525</v>
      </c>
      <c r="R352" s="1" t="s">
        <v>980</v>
      </c>
      <c r="S352" s="135" t="s">
        <v>1391</v>
      </c>
      <c r="T352" s="1" t="s">
        <v>334</v>
      </c>
      <c r="U352" s="1">
        <v>200</v>
      </c>
      <c r="V352" s="1" t="s">
        <v>335</v>
      </c>
      <c r="W352" s="135" t="str">
        <f t="shared" si="5"/>
        <v>PULP</v>
      </c>
      <c r="X352" s="1">
        <v>139</v>
      </c>
      <c r="Y352" s="1" t="s">
        <v>971</v>
      </c>
      <c r="Z352" s="1">
        <v>212</v>
      </c>
      <c r="AA352" s="1">
        <v>4</v>
      </c>
      <c r="AB352" s="1">
        <v>200</v>
      </c>
      <c r="AC352" s="1">
        <v>2</v>
      </c>
      <c r="AD352" s="1" t="s">
        <v>1127</v>
      </c>
      <c r="AE352" s="1">
        <v>39</v>
      </c>
    </row>
    <row r="353" spans="1:31">
      <c r="A353" s="69" t="s">
        <v>524</v>
      </c>
      <c r="B353" s="69" t="s">
        <v>982</v>
      </c>
      <c r="C353" s="69" t="s">
        <v>1391</v>
      </c>
      <c r="D353" s="69" t="s">
        <v>281</v>
      </c>
      <c r="E353" s="69">
        <v>201</v>
      </c>
      <c r="F353" s="69" t="s">
        <v>337</v>
      </c>
      <c r="G353" s="134" t="s">
        <v>1551</v>
      </c>
      <c r="H353" s="69">
        <v>140</v>
      </c>
      <c r="I353" s="69" t="s">
        <v>964</v>
      </c>
      <c r="J353" s="69">
        <v>212</v>
      </c>
      <c r="K353" s="69">
        <v>4</v>
      </c>
      <c r="L353" s="69">
        <v>400</v>
      </c>
      <c r="M353" s="69">
        <v>2</v>
      </c>
      <c r="N353" s="69" t="s">
        <v>1127</v>
      </c>
      <c r="O353" s="69">
        <v>40</v>
      </c>
      <c r="Q353" s="1" t="s">
        <v>525</v>
      </c>
      <c r="R353" s="1" t="s">
        <v>982</v>
      </c>
      <c r="S353" s="135" t="s">
        <v>1391</v>
      </c>
      <c r="T353" s="1" t="s">
        <v>501</v>
      </c>
      <c r="U353" s="1">
        <v>200</v>
      </c>
      <c r="V353" s="1" t="s">
        <v>337</v>
      </c>
      <c r="W353" s="135" t="str">
        <f t="shared" si="5"/>
        <v>QUART</v>
      </c>
      <c r="X353" s="1">
        <v>140</v>
      </c>
      <c r="Y353" s="1" t="s">
        <v>964</v>
      </c>
      <c r="Z353" s="1">
        <v>212</v>
      </c>
      <c r="AA353" s="1">
        <v>4</v>
      </c>
      <c r="AB353" s="1">
        <v>400</v>
      </c>
      <c r="AC353" s="1">
        <v>2</v>
      </c>
      <c r="AD353" s="1" t="s">
        <v>1127</v>
      </c>
      <c r="AE353" s="1">
        <v>40</v>
      </c>
    </row>
    <row r="354" spans="1:31">
      <c r="A354" s="69" t="s">
        <v>524</v>
      </c>
      <c r="B354" s="69" t="s">
        <v>983</v>
      </c>
      <c r="C354" s="69" t="s">
        <v>1391</v>
      </c>
      <c r="D354" s="69" t="s">
        <v>506</v>
      </c>
      <c r="E354" s="69">
        <v>201</v>
      </c>
      <c r="F354" s="69" t="s">
        <v>339</v>
      </c>
      <c r="G354" s="134" t="s">
        <v>1552</v>
      </c>
      <c r="H354" s="69">
        <v>141</v>
      </c>
      <c r="I354" s="69" t="s">
        <v>1101</v>
      </c>
      <c r="J354" s="69">
        <v>210</v>
      </c>
      <c r="K354" s="69">
        <v>5</v>
      </c>
      <c r="L354" s="69">
        <v>500</v>
      </c>
      <c r="M354" s="69">
        <v>2</v>
      </c>
      <c r="N354" s="69" t="s">
        <v>1127</v>
      </c>
      <c r="O354" s="69">
        <v>41</v>
      </c>
      <c r="Q354" s="1" t="s">
        <v>525</v>
      </c>
      <c r="R354" s="1" t="s">
        <v>983</v>
      </c>
      <c r="S354" s="135" t="s">
        <v>1391</v>
      </c>
      <c r="T354" s="1" t="s">
        <v>338</v>
      </c>
      <c r="U354" s="1">
        <v>200</v>
      </c>
      <c r="V354" s="1" t="s">
        <v>339</v>
      </c>
      <c r="W354" s="135" t="str">
        <f t="shared" si="5"/>
        <v>SHOVE</v>
      </c>
      <c r="X354" s="1">
        <v>141</v>
      </c>
      <c r="Y354" s="1" t="s">
        <v>1101</v>
      </c>
      <c r="Z354" s="1">
        <v>210</v>
      </c>
      <c r="AA354" s="1">
        <v>5</v>
      </c>
      <c r="AB354" s="1">
        <v>500</v>
      </c>
      <c r="AC354" s="1">
        <v>2</v>
      </c>
      <c r="AD354" s="1" t="s">
        <v>1127</v>
      </c>
      <c r="AE354" s="1">
        <v>41</v>
      </c>
    </row>
    <row r="355" spans="1:31">
      <c r="A355" s="69" t="s">
        <v>524</v>
      </c>
      <c r="B355" s="69" t="s">
        <v>984</v>
      </c>
      <c r="C355" s="69" t="s">
        <v>1391</v>
      </c>
      <c r="D355" s="69" t="s">
        <v>332</v>
      </c>
      <c r="E355" s="69">
        <v>201</v>
      </c>
      <c r="F355" s="69" t="s">
        <v>341</v>
      </c>
      <c r="G355" s="134" t="s">
        <v>1553</v>
      </c>
      <c r="H355" s="69">
        <v>142</v>
      </c>
      <c r="I355" s="69" t="s">
        <v>962</v>
      </c>
      <c r="J355" s="69">
        <v>210</v>
      </c>
      <c r="K355" s="69">
        <v>5</v>
      </c>
      <c r="L355" s="69">
        <v>200</v>
      </c>
      <c r="M355" s="69">
        <v>2</v>
      </c>
      <c r="N355" s="69" t="s">
        <v>1127</v>
      </c>
      <c r="O355" s="69">
        <v>42</v>
      </c>
      <c r="Q355" s="1" t="s">
        <v>525</v>
      </c>
      <c r="R355" s="1" t="s">
        <v>984</v>
      </c>
      <c r="S355" s="135" t="s">
        <v>1391</v>
      </c>
      <c r="T355" s="1" t="s">
        <v>254</v>
      </c>
      <c r="U355" s="1">
        <v>200</v>
      </c>
      <c r="V355" s="1" t="s">
        <v>341</v>
      </c>
      <c r="W355" s="135" t="str">
        <f t="shared" si="5"/>
        <v>SPAR</v>
      </c>
      <c r="X355" s="1">
        <v>142</v>
      </c>
      <c r="Y355" s="1" t="s">
        <v>962</v>
      </c>
      <c r="Z355" s="1">
        <v>210</v>
      </c>
      <c r="AA355" s="1">
        <v>5</v>
      </c>
      <c r="AB355" s="1">
        <v>200</v>
      </c>
      <c r="AC355" s="1">
        <v>2</v>
      </c>
      <c r="AD355" s="1" t="s">
        <v>1127</v>
      </c>
      <c r="AE355" s="1">
        <v>42</v>
      </c>
    </row>
    <row r="356" spans="1:31">
      <c r="A356" s="69" t="s">
        <v>524</v>
      </c>
      <c r="B356" s="69" t="s">
        <v>986</v>
      </c>
      <c r="C356" s="69" t="s">
        <v>1391</v>
      </c>
      <c r="D356" s="69" t="s">
        <v>289</v>
      </c>
      <c r="E356" s="69">
        <v>201</v>
      </c>
      <c r="F356" s="69" t="s">
        <v>344</v>
      </c>
      <c r="G356" s="134" t="s">
        <v>1554</v>
      </c>
      <c r="H356" s="69">
        <v>143</v>
      </c>
      <c r="I356" s="69" t="s">
        <v>985</v>
      </c>
      <c r="J356" s="69">
        <v>210</v>
      </c>
      <c r="K356" s="69">
        <v>5</v>
      </c>
      <c r="L356" s="69">
        <v>100</v>
      </c>
      <c r="M356" s="69">
        <v>2</v>
      </c>
      <c r="N356" s="69" t="s">
        <v>1127</v>
      </c>
      <c r="O356" s="69">
        <v>43</v>
      </c>
      <c r="Q356" s="1" t="s">
        <v>525</v>
      </c>
      <c r="R356" s="1" t="s">
        <v>986</v>
      </c>
      <c r="S356" s="135" t="s">
        <v>1391</v>
      </c>
      <c r="T356" s="1" t="s">
        <v>281</v>
      </c>
      <c r="U356" s="1">
        <v>200</v>
      </c>
      <c r="V356" s="1" t="s">
        <v>344</v>
      </c>
      <c r="W356" s="135" t="str">
        <f t="shared" si="5"/>
        <v>SURF</v>
      </c>
      <c r="X356" s="1">
        <v>143</v>
      </c>
      <c r="Y356" s="1" t="s">
        <v>985</v>
      </c>
      <c r="Z356" s="1">
        <v>210</v>
      </c>
      <c r="AA356" s="1">
        <v>5</v>
      </c>
      <c r="AB356" s="1">
        <v>100</v>
      </c>
      <c r="AC356" s="1">
        <v>2</v>
      </c>
      <c r="AD356" s="1" t="s">
        <v>1127</v>
      </c>
      <c r="AE356" s="1">
        <v>43</v>
      </c>
    </row>
    <row r="357" spans="1:31">
      <c r="A357" s="69" t="s">
        <v>524</v>
      </c>
      <c r="B357" s="69" t="s">
        <v>987</v>
      </c>
      <c r="C357" s="69" t="s">
        <v>1391</v>
      </c>
      <c r="D357" s="69" t="s">
        <v>338</v>
      </c>
      <c r="E357" s="69">
        <v>201</v>
      </c>
      <c r="F357" s="69" t="s">
        <v>346</v>
      </c>
      <c r="G357" s="134" t="s">
        <v>1555</v>
      </c>
      <c r="H357" s="69">
        <v>144</v>
      </c>
      <c r="I357" s="69" t="s">
        <v>929</v>
      </c>
      <c r="J357" s="69">
        <v>210</v>
      </c>
      <c r="K357" s="69">
        <v>5</v>
      </c>
      <c r="L357" s="69">
        <v>500</v>
      </c>
      <c r="M357" s="69">
        <v>2</v>
      </c>
      <c r="N357" s="69" t="s">
        <v>1127</v>
      </c>
      <c r="O357" s="69">
        <v>44</v>
      </c>
      <c r="Q357" s="1" t="s">
        <v>525</v>
      </c>
      <c r="R357" s="1" t="s">
        <v>987</v>
      </c>
      <c r="S357" s="135" t="s">
        <v>1391</v>
      </c>
      <c r="T357" s="1" t="s">
        <v>251</v>
      </c>
      <c r="U357" s="1">
        <v>200</v>
      </c>
      <c r="V357" s="1" t="s">
        <v>346</v>
      </c>
      <c r="W357" s="135" t="str">
        <f t="shared" si="5"/>
        <v>TEA</v>
      </c>
      <c r="X357" s="1">
        <v>144</v>
      </c>
      <c r="Y357" s="1" t="s">
        <v>929</v>
      </c>
      <c r="Z357" s="1">
        <v>210</v>
      </c>
      <c r="AA357" s="1">
        <v>5</v>
      </c>
      <c r="AB357" s="1">
        <v>500</v>
      </c>
      <c r="AC357" s="1">
        <v>2</v>
      </c>
      <c r="AD357" s="1" t="s">
        <v>1127</v>
      </c>
      <c r="AE357" s="1">
        <v>44</v>
      </c>
    </row>
    <row r="358" spans="1:31">
      <c r="A358" s="69" t="s">
        <v>524</v>
      </c>
      <c r="B358" s="69" t="s">
        <v>988</v>
      </c>
      <c r="C358" s="69" t="s">
        <v>1391</v>
      </c>
      <c r="D358" s="69" t="s">
        <v>263</v>
      </c>
      <c r="E358" s="69">
        <v>201</v>
      </c>
      <c r="F358" s="69" t="s">
        <v>349</v>
      </c>
      <c r="G358" s="134" t="s">
        <v>1556</v>
      </c>
      <c r="H358" s="69">
        <v>145</v>
      </c>
      <c r="I358" s="69" t="s">
        <v>454</v>
      </c>
      <c r="J358" s="69">
        <v>210</v>
      </c>
      <c r="K358" s="69">
        <v>5</v>
      </c>
      <c r="L358" s="69">
        <v>100</v>
      </c>
      <c r="M358" s="69">
        <v>2</v>
      </c>
      <c r="N358" s="69" t="s">
        <v>1127</v>
      </c>
      <c r="O358" s="69">
        <v>45</v>
      </c>
      <c r="Q358" s="1" t="s">
        <v>525</v>
      </c>
      <c r="R358" s="1" t="s">
        <v>988</v>
      </c>
      <c r="S358" s="135" t="s">
        <v>1391</v>
      </c>
      <c r="T358" s="1" t="s">
        <v>348</v>
      </c>
      <c r="U358" s="1">
        <v>200</v>
      </c>
      <c r="V358" s="1" t="s">
        <v>349</v>
      </c>
      <c r="W358" s="135" t="str">
        <f t="shared" si="5"/>
        <v>TIN</v>
      </c>
      <c r="X358" s="1">
        <v>145</v>
      </c>
      <c r="Y358" s="1" t="s">
        <v>454</v>
      </c>
      <c r="Z358" s="1">
        <v>210</v>
      </c>
      <c r="AA358" s="1">
        <v>5</v>
      </c>
      <c r="AB358" s="1">
        <v>100</v>
      </c>
      <c r="AC358" s="1">
        <v>2</v>
      </c>
      <c r="AD358" s="1" t="s">
        <v>1127</v>
      </c>
      <c r="AE358" s="1">
        <v>45</v>
      </c>
    </row>
    <row r="359" spans="1:31">
      <c r="A359" s="69" t="s">
        <v>524</v>
      </c>
      <c r="B359" s="69" t="s">
        <v>990</v>
      </c>
      <c r="C359" s="69" t="s">
        <v>1391</v>
      </c>
      <c r="D359" s="69" t="s">
        <v>297</v>
      </c>
      <c r="E359" s="69">
        <v>201</v>
      </c>
      <c r="F359" s="69" t="s">
        <v>352</v>
      </c>
      <c r="G359" s="134" t="s">
        <v>1557</v>
      </c>
      <c r="H359" s="69">
        <v>146</v>
      </c>
      <c r="I359" s="69" t="s">
        <v>270</v>
      </c>
      <c r="J359" s="69">
        <v>210</v>
      </c>
      <c r="K359" s="69">
        <v>5</v>
      </c>
      <c r="L359" s="69">
        <v>500</v>
      </c>
      <c r="M359" s="69">
        <v>2</v>
      </c>
      <c r="N359" s="69" t="s">
        <v>1127</v>
      </c>
      <c r="O359" s="69">
        <v>46</v>
      </c>
      <c r="Q359" s="1" t="s">
        <v>525</v>
      </c>
      <c r="R359" s="1" t="s">
        <v>990</v>
      </c>
      <c r="S359" s="135" t="s">
        <v>1391</v>
      </c>
      <c r="T359" s="1" t="s">
        <v>351</v>
      </c>
      <c r="U359" s="1">
        <v>200</v>
      </c>
      <c r="V359" s="1" t="s">
        <v>352</v>
      </c>
      <c r="W359" s="135" t="str">
        <f t="shared" si="5"/>
        <v>TWIT</v>
      </c>
      <c r="X359" s="1">
        <v>146</v>
      </c>
      <c r="Y359" s="1" t="s">
        <v>270</v>
      </c>
      <c r="Z359" s="1">
        <v>210</v>
      </c>
      <c r="AA359" s="1">
        <v>5</v>
      </c>
      <c r="AB359" s="1">
        <v>500</v>
      </c>
      <c r="AC359" s="1">
        <v>2</v>
      </c>
      <c r="AD359" s="1" t="s">
        <v>1127</v>
      </c>
      <c r="AE359" s="1">
        <v>46</v>
      </c>
    </row>
    <row r="360" spans="1:31">
      <c r="A360" s="69" t="s">
        <v>524</v>
      </c>
      <c r="B360" s="69" t="s">
        <v>992</v>
      </c>
      <c r="C360" s="69" t="s">
        <v>1391</v>
      </c>
      <c r="D360" s="69" t="s">
        <v>300</v>
      </c>
      <c r="E360" s="69">
        <v>201</v>
      </c>
      <c r="F360" s="69" t="s">
        <v>355</v>
      </c>
      <c r="G360" s="134" t="s">
        <v>1558</v>
      </c>
      <c r="H360" s="69">
        <v>147</v>
      </c>
      <c r="I360" s="69" t="s">
        <v>819</v>
      </c>
      <c r="J360" s="69">
        <v>210</v>
      </c>
      <c r="K360" s="69">
        <v>5</v>
      </c>
      <c r="L360" s="69">
        <v>400</v>
      </c>
      <c r="M360" s="69">
        <v>2</v>
      </c>
      <c r="N360" s="69" t="s">
        <v>1127</v>
      </c>
      <c r="O360" s="69">
        <v>47</v>
      </c>
      <c r="Q360" s="1" t="s">
        <v>525</v>
      </c>
      <c r="R360" s="1" t="s">
        <v>992</v>
      </c>
      <c r="S360" s="135" t="s">
        <v>1391</v>
      </c>
      <c r="T360" s="1" t="s">
        <v>498</v>
      </c>
      <c r="U360" s="1">
        <v>200</v>
      </c>
      <c r="V360" s="1" t="s">
        <v>355</v>
      </c>
      <c r="W360" s="135" t="str">
        <f t="shared" si="5"/>
        <v>VOW</v>
      </c>
      <c r="X360" s="1">
        <v>147</v>
      </c>
      <c r="Y360" s="1" t="s">
        <v>819</v>
      </c>
      <c r="Z360" s="1">
        <v>210</v>
      </c>
      <c r="AA360" s="1">
        <v>5</v>
      </c>
      <c r="AB360" s="1">
        <v>400</v>
      </c>
      <c r="AC360" s="1">
        <v>2</v>
      </c>
      <c r="AD360" s="1" t="s">
        <v>1127</v>
      </c>
      <c r="AE360" s="1">
        <v>47</v>
      </c>
    </row>
    <row r="361" spans="1:31">
      <c r="A361" s="69" t="s">
        <v>524</v>
      </c>
      <c r="B361" s="69" t="s">
        <v>993</v>
      </c>
      <c r="C361" s="69" t="s">
        <v>1391</v>
      </c>
      <c r="D361" s="69" t="s">
        <v>334</v>
      </c>
      <c r="E361" s="69">
        <v>201</v>
      </c>
      <c r="F361" s="69" t="s">
        <v>357</v>
      </c>
      <c r="G361" s="134" t="s">
        <v>1559</v>
      </c>
      <c r="H361" s="69">
        <v>148</v>
      </c>
      <c r="I361" s="69" t="s">
        <v>964</v>
      </c>
      <c r="J361" s="69">
        <v>210</v>
      </c>
      <c r="K361" s="69">
        <v>5</v>
      </c>
      <c r="L361" s="69">
        <v>400</v>
      </c>
      <c r="M361" s="69">
        <v>2</v>
      </c>
      <c r="N361" s="69" t="s">
        <v>1127</v>
      </c>
      <c r="O361" s="69">
        <v>48</v>
      </c>
      <c r="Q361" s="1" t="s">
        <v>525</v>
      </c>
      <c r="R361" s="1" t="s">
        <v>993</v>
      </c>
      <c r="S361" s="135" t="s">
        <v>1391</v>
      </c>
      <c r="T361" s="1" t="s">
        <v>499</v>
      </c>
      <c r="U361" s="1">
        <v>200</v>
      </c>
      <c r="V361" s="1" t="s">
        <v>357</v>
      </c>
      <c r="W361" s="135" t="str">
        <f t="shared" si="5"/>
        <v>YELL</v>
      </c>
      <c r="X361" s="1">
        <v>148</v>
      </c>
      <c r="Y361" s="1" t="s">
        <v>964</v>
      </c>
      <c r="Z361" s="1">
        <v>210</v>
      </c>
      <c r="AA361" s="1">
        <v>5</v>
      </c>
      <c r="AB361" s="1">
        <v>400</v>
      </c>
      <c r="AC361" s="1">
        <v>2</v>
      </c>
      <c r="AD361" s="1" t="s">
        <v>1127</v>
      </c>
      <c r="AE361" s="1">
        <v>48</v>
      </c>
    </row>
    <row r="362" spans="1:31">
      <c r="A362" s="69" t="s">
        <v>524</v>
      </c>
      <c r="B362" s="69" t="s">
        <v>1031</v>
      </c>
      <c r="C362" s="69" t="s">
        <v>1392</v>
      </c>
      <c r="D362" s="69" t="s">
        <v>510</v>
      </c>
      <c r="E362" s="69">
        <v>201</v>
      </c>
      <c r="F362" s="69" t="s">
        <v>424</v>
      </c>
      <c r="G362" s="134" t="s">
        <v>1560</v>
      </c>
      <c r="H362" s="69">
        <v>175</v>
      </c>
      <c r="I362" s="69" t="s">
        <v>1060</v>
      </c>
      <c r="J362" s="69">
        <v>211</v>
      </c>
      <c r="K362" s="69">
        <v>4</v>
      </c>
      <c r="L362" s="69">
        <v>400</v>
      </c>
      <c r="M362" s="69">
        <v>2</v>
      </c>
      <c r="N362" s="69" t="s">
        <v>1127</v>
      </c>
      <c r="O362" s="69">
        <v>73</v>
      </c>
      <c r="Q362" s="1" t="s">
        <v>525</v>
      </c>
      <c r="R362" s="1" t="s">
        <v>1031</v>
      </c>
      <c r="S362" s="135" t="s">
        <v>1392</v>
      </c>
      <c r="T362" s="1" t="s">
        <v>414</v>
      </c>
      <c r="U362" s="1">
        <v>200</v>
      </c>
      <c r="V362" s="1" t="s">
        <v>424</v>
      </c>
      <c r="W362" s="135" t="str">
        <f t="shared" si="5"/>
        <v>BACK</v>
      </c>
      <c r="X362" s="1">
        <v>175</v>
      </c>
      <c r="Y362" s="1" t="s">
        <v>1060</v>
      </c>
      <c r="Z362" s="1">
        <v>211</v>
      </c>
      <c r="AA362" s="1">
        <v>4</v>
      </c>
      <c r="AB362" s="1">
        <v>400</v>
      </c>
      <c r="AC362" s="1">
        <v>2</v>
      </c>
      <c r="AD362" s="1" t="s">
        <v>1127</v>
      </c>
      <c r="AE362" s="1">
        <v>73</v>
      </c>
    </row>
    <row r="363" spans="1:31">
      <c r="A363" s="69" t="s">
        <v>524</v>
      </c>
      <c r="B363" s="69" t="s">
        <v>1032</v>
      </c>
      <c r="C363" s="69" t="s">
        <v>1392</v>
      </c>
      <c r="D363" s="69" t="s">
        <v>431</v>
      </c>
      <c r="E363" s="69">
        <v>201</v>
      </c>
      <c r="F363" s="69" t="s">
        <v>426</v>
      </c>
      <c r="G363" s="134" t="s">
        <v>1561</v>
      </c>
      <c r="H363" s="69">
        <v>176</v>
      </c>
      <c r="I363" s="69" t="s">
        <v>1001</v>
      </c>
      <c r="J363" s="69">
        <v>211</v>
      </c>
      <c r="K363" s="69">
        <v>4</v>
      </c>
      <c r="L363" s="69">
        <v>500</v>
      </c>
      <c r="M363" s="69">
        <v>2</v>
      </c>
      <c r="N363" s="69" t="s">
        <v>1127</v>
      </c>
      <c r="O363" s="69">
        <v>74</v>
      </c>
      <c r="Q363" s="1" t="s">
        <v>525</v>
      </c>
      <c r="R363" s="1" t="s">
        <v>1032</v>
      </c>
      <c r="S363" s="135" t="s">
        <v>1392</v>
      </c>
      <c r="T363" s="1" t="s">
        <v>518</v>
      </c>
      <c r="U363" s="1">
        <v>200</v>
      </c>
      <c r="V363" s="1" t="s">
        <v>426</v>
      </c>
      <c r="W363" s="135" t="str">
        <f t="shared" si="5"/>
        <v>BOLD</v>
      </c>
      <c r="X363" s="1">
        <v>176</v>
      </c>
      <c r="Y363" s="1" t="s">
        <v>1001</v>
      </c>
      <c r="Z363" s="1">
        <v>211</v>
      </c>
      <c r="AA363" s="1">
        <v>4</v>
      </c>
      <c r="AB363" s="1">
        <v>500</v>
      </c>
      <c r="AC363" s="1">
        <v>2</v>
      </c>
      <c r="AD363" s="1" t="s">
        <v>1127</v>
      </c>
      <c r="AE363" s="1">
        <v>74</v>
      </c>
    </row>
    <row r="364" spans="1:31">
      <c r="A364" s="69" t="s">
        <v>524</v>
      </c>
      <c r="B364" s="69" t="s">
        <v>1034</v>
      </c>
      <c r="C364" s="69" t="s">
        <v>1392</v>
      </c>
      <c r="D364" s="69" t="s">
        <v>449</v>
      </c>
      <c r="E364" s="69">
        <v>201</v>
      </c>
      <c r="F364" s="69" t="s">
        <v>429</v>
      </c>
      <c r="G364" s="134" t="s">
        <v>1562</v>
      </c>
      <c r="H364" s="69">
        <v>177</v>
      </c>
      <c r="I364" s="69" t="s">
        <v>1003</v>
      </c>
      <c r="J364" s="69">
        <v>211</v>
      </c>
      <c r="K364" s="69">
        <v>4</v>
      </c>
      <c r="L364" s="69">
        <v>100</v>
      </c>
      <c r="M364" s="69">
        <v>2</v>
      </c>
      <c r="N364" s="69" t="s">
        <v>1127</v>
      </c>
      <c r="O364" s="69">
        <v>75</v>
      </c>
      <c r="Q364" s="1" t="s">
        <v>525</v>
      </c>
      <c r="R364" s="1" t="s">
        <v>1034</v>
      </c>
      <c r="S364" s="135" t="s">
        <v>1392</v>
      </c>
      <c r="T364" s="1" t="s">
        <v>511</v>
      </c>
      <c r="U364" s="1">
        <v>200</v>
      </c>
      <c r="V364" s="1" t="s">
        <v>429</v>
      </c>
      <c r="W364" s="135" t="str">
        <f t="shared" si="5"/>
        <v>BOX</v>
      </c>
      <c r="X364" s="1">
        <v>177</v>
      </c>
      <c r="Y364" s="1" t="s">
        <v>1003</v>
      </c>
      <c r="Z364" s="1">
        <v>211</v>
      </c>
      <c r="AA364" s="1">
        <v>4</v>
      </c>
      <c r="AB364" s="1">
        <v>100</v>
      </c>
      <c r="AC364" s="1">
        <v>2</v>
      </c>
      <c r="AD364" s="1" t="s">
        <v>1127</v>
      </c>
      <c r="AE364" s="1">
        <v>75</v>
      </c>
    </row>
    <row r="365" spans="1:31">
      <c r="A365" s="69" t="s">
        <v>524</v>
      </c>
      <c r="B365" s="69" t="s">
        <v>1036</v>
      </c>
      <c r="C365" s="69" t="s">
        <v>1392</v>
      </c>
      <c r="D365" s="69" t="s">
        <v>455</v>
      </c>
      <c r="E365" s="69">
        <v>201</v>
      </c>
      <c r="F365" s="69" t="s">
        <v>432</v>
      </c>
      <c r="G365" s="134" t="s">
        <v>1563</v>
      </c>
      <c r="H365" s="69">
        <v>178</v>
      </c>
      <c r="I365" s="69" t="s">
        <v>948</v>
      </c>
      <c r="J365" s="69">
        <v>211</v>
      </c>
      <c r="K365" s="69">
        <v>4</v>
      </c>
      <c r="L365" s="69">
        <v>200</v>
      </c>
      <c r="M365" s="69">
        <v>2</v>
      </c>
      <c r="N365" s="69" t="s">
        <v>1127</v>
      </c>
      <c r="O365" s="69">
        <v>76</v>
      </c>
      <c r="Q365" s="1" t="s">
        <v>525</v>
      </c>
      <c r="R365" s="1" t="s">
        <v>1036</v>
      </c>
      <c r="S365" s="135" t="s">
        <v>1392</v>
      </c>
      <c r="T365" s="1" t="s">
        <v>431</v>
      </c>
      <c r="U365" s="1">
        <v>200</v>
      </c>
      <c r="V365" s="1" t="s">
        <v>432</v>
      </c>
      <c r="W365" s="135" t="str">
        <f t="shared" si="5"/>
        <v>BUMP</v>
      </c>
      <c r="X365" s="1">
        <v>178</v>
      </c>
      <c r="Y365" s="1" t="s">
        <v>948</v>
      </c>
      <c r="Z365" s="1">
        <v>211</v>
      </c>
      <c r="AA365" s="1">
        <v>4</v>
      </c>
      <c r="AB365" s="1">
        <v>200</v>
      </c>
      <c r="AC365" s="1">
        <v>2</v>
      </c>
      <c r="AD365" s="1" t="s">
        <v>1127</v>
      </c>
      <c r="AE365" s="1">
        <v>76</v>
      </c>
    </row>
    <row r="366" spans="1:31">
      <c r="A366" s="69" t="s">
        <v>524</v>
      </c>
      <c r="B366" s="69" t="s">
        <v>1037</v>
      </c>
      <c r="C366" s="69" t="s">
        <v>1392</v>
      </c>
      <c r="D366" s="69" t="s">
        <v>511</v>
      </c>
      <c r="E366" s="69">
        <v>201</v>
      </c>
      <c r="F366" s="69" t="s">
        <v>435</v>
      </c>
      <c r="G366" s="134" t="s">
        <v>1564</v>
      </c>
      <c r="H366" s="69">
        <v>179</v>
      </c>
      <c r="I366" s="69" t="s">
        <v>973</v>
      </c>
      <c r="J366" s="69">
        <v>211</v>
      </c>
      <c r="K366" s="69">
        <v>4</v>
      </c>
      <c r="L366" s="69">
        <v>100</v>
      </c>
      <c r="M366" s="69">
        <v>2</v>
      </c>
      <c r="N366" s="69" t="s">
        <v>1127</v>
      </c>
      <c r="O366" s="69">
        <v>77</v>
      </c>
      <c r="Q366" s="1" t="s">
        <v>525</v>
      </c>
      <c r="R366" s="1" t="s">
        <v>1037</v>
      </c>
      <c r="S366" s="135" t="s">
        <v>1392</v>
      </c>
      <c r="T366" s="1" t="s">
        <v>387</v>
      </c>
      <c r="U366" s="1">
        <v>200</v>
      </c>
      <c r="V366" s="1" t="s">
        <v>435</v>
      </c>
      <c r="W366" s="135" t="str">
        <f t="shared" si="5"/>
        <v>EDIT</v>
      </c>
      <c r="X366" s="1">
        <v>179</v>
      </c>
      <c r="Y366" s="1" t="s">
        <v>973</v>
      </c>
      <c r="Z366" s="1">
        <v>211</v>
      </c>
      <c r="AA366" s="1">
        <v>4</v>
      </c>
      <c r="AB366" s="1">
        <v>100</v>
      </c>
      <c r="AC366" s="1">
        <v>2</v>
      </c>
      <c r="AD366" s="1" t="s">
        <v>1127</v>
      </c>
      <c r="AE366" s="1">
        <v>77</v>
      </c>
    </row>
    <row r="367" spans="1:31">
      <c r="A367" s="69" t="s">
        <v>524</v>
      </c>
      <c r="B367" s="69" t="s">
        <v>1039</v>
      </c>
      <c r="C367" s="69" t="s">
        <v>1392</v>
      </c>
      <c r="D367" s="69" t="s">
        <v>374</v>
      </c>
      <c r="E367" s="69">
        <v>201</v>
      </c>
      <c r="F367" s="69" t="s">
        <v>437</v>
      </c>
      <c r="G367" s="134" t="s">
        <v>1565</v>
      </c>
      <c r="H367" s="69">
        <v>180</v>
      </c>
      <c r="I367" s="69" t="s">
        <v>858</v>
      </c>
      <c r="J367" s="69">
        <v>211</v>
      </c>
      <c r="K367" s="69">
        <v>4</v>
      </c>
      <c r="L367" s="69">
        <v>500</v>
      </c>
      <c r="M367" s="69">
        <v>2</v>
      </c>
      <c r="N367" s="69" t="s">
        <v>1127</v>
      </c>
      <c r="O367" s="69">
        <v>78</v>
      </c>
      <c r="Q367" s="1" t="s">
        <v>525</v>
      </c>
      <c r="R367" s="1" t="s">
        <v>1039</v>
      </c>
      <c r="S367" s="135" t="s">
        <v>1392</v>
      </c>
      <c r="T367" s="1" t="s">
        <v>411</v>
      </c>
      <c r="U367" s="1">
        <v>200</v>
      </c>
      <c r="V367" s="1" t="s">
        <v>437</v>
      </c>
      <c r="W367" s="135" t="str">
        <f t="shared" si="5"/>
        <v>GLUM</v>
      </c>
      <c r="X367" s="1">
        <v>180</v>
      </c>
      <c r="Y367" s="1" t="s">
        <v>858</v>
      </c>
      <c r="Z367" s="1">
        <v>211</v>
      </c>
      <c r="AA367" s="1">
        <v>4</v>
      </c>
      <c r="AB367" s="1">
        <v>500</v>
      </c>
      <c r="AC367" s="1">
        <v>2</v>
      </c>
      <c r="AD367" s="1" t="s">
        <v>1127</v>
      </c>
      <c r="AE367" s="1">
        <v>78</v>
      </c>
    </row>
    <row r="368" spans="1:31">
      <c r="A368" s="69" t="s">
        <v>524</v>
      </c>
      <c r="B368" s="69" t="s">
        <v>1041</v>
      </c>
      <c r="C368" s="69" t="s">
        <v>1392</v>
      </c>
      <c r="D368" s="69" t="s">
        <v>377</v>
      </c>
      <c r="E368" s="69">
        <v>201</v>
      </c>
      <c r="F368" s="69" t="s">
        <v>439</v>
      </c>
      <c r="G368" s="134" t="s">
        <v>1566</v>
      </c>
      <c r="H368" s="69">
        <v>181</v>
      </c>
      <c r="I368" s="69" t="s">
        <v>953</v>
      </c>
      <c r="J368" s="69">
        <v>211</v>
      </c>
      <c r="K368" s="69">
        <v>4</v>
      </c>
      <c r="L368" s="69">
        <v>100</v>
      </c>
      <c r="M368" s="69">
        <v>2</v>
      </c>
      <c r="N368" s="69" t="s">
        <v>1127</v>
      </c>
      <c r="O368" s="69">
        <v>79</v>
      </c>
      <c r="Q368" s="1" t="s">
        <v>525</v>
      </c>
      <c r="R368" s="1" t="s">
        <v>1041</v>
      </c>
      <c r="S368" s="135" t="s">
        <v>1392</v>
      </c>
      <c r="T368" s="1" t="s">
        <v>405</v>
      </c>
      <c r="U368" s="1">
        <v>200</v>
      </c>
      <c r="V368" s="1" t="s">
        <v>439</v>
      </c>
      <c r="W368" s="135" t="str">
        <f t="shared" si="5"/>
        <v>GROW</v>
      </c>
      <c r="X368" s="1">
        <v>181</v>
      </c>
      <c r="Y368" s="1" t="s">
        <v>953</v>
      </c>
      <c r="Z368" s="1">
        <v>211</v>
      </c>
      <c r="AA368" s="1">
        <v>4</v>
      </c>
      <c r="AB368" s="1">
        <v>100</v>
      </c>
      <c r="AC368" s="1">
        <v>2</v>
      </c>
      <c r="AD368" s="1" t="s">
        <v>1127</v>
      </c>
      <c r="AE368" s="1">
        <v>79</v>
      </c>
    </row>
    <row r="369" spans="1:31">
      <c r="A369" s="69" t="s">
        <v>524</v>
      </c>
      <c r="B369" s="69" t="s">
        <v>1042</v>
      </c>
      <c r="C369" s="69" t="s">
        <v>1392</v>
      </c>
      <c r="D369" s="69" t="s">
        <v>380</v>
      </c>
      <c r="E369" s="69">
        <v>201</v>
      </c>
      <c r="F369" s="69" t="s">
        <v>441</v>
      </c>
      <c r="G369" s="134" t="s">
        <v>1567</v>
      </c>
      <c r="H369" s="69">
        <v>182</v>
      </c>
      <c r="I369" s="69" t="s">
        <v>1001</v>
      </c>
      <c r="J369" s="69">
        <v>211</v>
      </c>
      <c r="K369" s="69">
        <v>4</v>
      </c>
      <c r="L369" s="69">
        <v>300</v>
      </c>
      <c r="M369" s="69">
        <v>2</v>
      </c>
      <c r="N369" s="69" t="s">
        <v>1127</v>
      </c>
      <c r="O369" s="69">
        <v>80</v>
      </c>
      <c r="Q369" s="1" t="s">
        <v>525</v>
      </c>
      <c r="R369" s="1" t="s">
        <v>1042</v>
      </c>
      <c r="S369" s="135" t="s">
        <v>1392</v>
      </c>
      <c r="T369" s="1" t="s">
        <v>514</v>
      </c>
      <c r="U369" s="1">
        <v>200</v>
      </c>
      <c r="V369" s="1" t="s">
        <v>441</v>
      </c>
      <c r="W369" s="135" t="str">
        <f t="shared" si="5"/>
        <v>HOLD</v>
      </c>
      <c r="X369" s="1">
        <v>182</v>
      </c>
      <c r="Y369" s="1" t="s">
        <v>1001</v>
      </c>
      <c r="Z369" s="1">
        <v>211</v>
      </c>
      <c r="AA369" s="1">
        <v>4</v>
      </c>
      <c r="AB369" s="1">
        <v>300</v>
      </c>
      <c r="AC369" s="1">
        <v>2</v>
      </c>
      <c r="AD369" s="1" t="s">
        <v>1127</v>
      </c>
      <c r="AE369" s="1">
        <v>80</v>
      </c>
    </row>
    <row r="370" spans="1:31">
      <c r="A370" s="69" t="s">
        <v>524</v>
      </c>
      <c r="B370" s="69" t="s">
        <v>1043</v>
      </c>
      <c r="C370" s="69" t="s">
        <v>1392</v>
      </c>
      <c r="D370" s="69" t="s">
        <v>444</v>
      </c>
      <c r="E370" s="69">
        <v>201</v>
      </c>
      <c r="F370" s="69" t="s">
        <v>443</v>
      </c>
      <c r="G370" s="134" t="s">
        <v>1568</v>
      </c>
      <c r="H370" s="69">
        <v>183</v>
      </c>
      <c r="I370" s="69" t="s">
        <v>959</v>
      </c>
      <c r="J370" s="69">
        <v>212</v>
      </c>
      <c r="K370" s="69">
        <v>4</v>
      </c>
      <c r="L370" s="69">
        <v>300</v>
      </c>
      <c r="M370" s="69">
        <v>2</v>
      </c>
      <c r="N370" s="69" t="s">
        <v>1127</v>
      </c>
      <c r="O370" s="69">
        <v>81</v>
      </c>
      <c r="Q370" s="1" t="s">
        <v>525</v>
      </c>
      <c r="R370" s="1" t="s">
        <v>1043</v>
      </c>
      <c r="S370" s="135" t="s">
        <v>1392</v>
      </c>
      <c r="T370" s="1" t="s">
        <v>399</v>
      </c>
      <c r="U370" s="1">
        <v>200</v>
      </c>
      <c r="V370" s="1" t="s">
        <v>443</v>
      </c>
      <c r="W370" s="135" t="str">
        <f t="shared" si="5"/>
        <v>HUNT</v>
      </c>
      <c r="X370" s="1">
        <v>183</v>
      </c>
      <c r="Y370" s="1" t="s">
        <v>959</v>
      </c>
      <c r="Z370" s="1">
        <v>212</v>
      </c>
      <c r="AA370" s="1">
        <v>4</v>
      </c>
      <c r="AB370" s="1">
        <v>300</v>
      </c>
      <c r="AC370" s="1">
        <v>2</v>
      </c>
      <c r="AD370" s="1" t="s">
        <v>1127</v>
      </c>
      <c r="AE370" s="1">
        <v>81</v>
      </c>
    </row>
    <row r="371" spans="1:31">
      <c r="A371" s="69" t="s">
        <v>524</v>
      </c>
      <c r="B371" s="69" t="s">
        <v>1045</v>
      </c>
      <c r="C371" s="69" t="s">
        <v>1392</v>
      </c>
      <c r="D371" s="69" t="s">
        <v>385</v>
      </c>
      <c r="E371" s="69">
        <v>201</v>
      </c>
      <c r="F371" s="69" t="s">
        <v>445</v>
      </c>
      <c r="G371" s="134" t="s">
        <v>1569</v>
      </c>
      <c r="H371" s="69">
        <v>184</v>
      </c>
      <c r="I371" s="69" t="s">
        <v>1038</v>
      </c>
      <c r="J371" s="69">
        <v>212</v>
      </c>
      <c r="K371" s="69">
        <v>4</v>
      </c>
      <c r="L371" s="69">
        <v>500</v>
      </c>
      <c r="M371" s="69">
        <v>2</v>
      </c>
      <c r="N371" s="69" t="s">
        <v>1127</v>
      </c>
      <c r="O371" s="69">
        <v>82</v>
      </c>
      <c r="Q371" s="1" t="s">
        <v>525</v>
      </c>
      <c r="R371" s="1" t="s">
        <v>1045</v>
      </c>
      <c r="S371" s="135" t="s">
        <v>1392</v>
      </c>
      <c r="T371" s="1" t="s">
        <v>444</v>
      </c>
      <c r="U371" s="1">
        <v>200</v>
      </c>
      <c r="V371" s="1" t="s">
        <v>445</v>
      </c>
      <c r="W371" s="135" t="str">
        <f t="shared" si="5"/>
        <v>LEAD</v>
      </c>
      <c r="X371" s="1">
        <v>184</v>
      </c>
      <c r="Y371" s="1" t="s">
        <v>1038</v>
      </c>
      <c r="Z371" s="1">
        <v>212</v>
      </c>
      <c r="AA371" s="1">
        <v>4</v>
      </c>
      <c r="AB371" s="1">
        <v>500</v>
      </c>
      <c r="AC371" s="1">
        <v>2</v>
      </c>
      <c r="AD371" s="1" t="s">
        <v>1127</v>
      </c>
      <c r="AE371" s="1">
        <v>82</v>
      </c>
    </row>
    <row r="372" spans="1:31">
      <c r="A372" s="69" t="s">
        <v>524</v>
      </c>
      <c r="B372" s="69" t="s">
        <v>1046</v>
      </c>
      <c r="C372" s="69" t="s">
        <v>1392</v>
      </c>
      <c r="D372" s="69" t="s">
        <v>387</v>
      </c>
      <c r="E372" s="69">
        <v>201</v>
      </c>
      <c r="F372" s="69" t="s">
        <v>446</v>
      </c>
      <c r="G372" s="134" t="s">
        <v>1570</v>
      </c>
      <c r="H372" s="69">
        <v>185</v>
      </c>
      <c r="I372" s="69" t="s">
        <v>1107</v>
      </c>
      <c r="J372" s="69">
        <v>212</v>
      </c>
      <c r="K372" s="69">
        <v>4</v>
      </c>
      <c r="L372" s="69">
        <v>400</v>
      </c>
      <c r="M372" s="69">
        <v>2</v>
      </c>
      <c r="N372" s="69" t="s">
        <v>1127</v>
      </c>
      <c r="O372" s="69">
        <v>83</v>
      </c>
      <c r="Q372" s="1" t="s">
        <v>525</v>
      </c>
      <c r="R372" s="1" t="s">
        <v>1046</v>
      </c>
      <c r="S372" s="135" t="s">
        <v>1392</v>
      </c>
      <c r="T372" s="1" t="s">
        <v>408</v>
      </c>
      <c r="U372" s="1">
        <v>200</v>
      </c>
      <c r="V372" s="1" t="s">
        <v>446</v>
      </c>
      <c r="W372" s="135" t="str">
        <f t="shared" si="5"/>
        <v>MOCK</v>
      </c>
      <c r="X372" s="1">
        <v>185</v>
      </c>
      <c r="Y372" s="1" t="s">
        <v>1107</v>
      </c>
      <c r="Z372" s="1">
        <v>212</v>
      </c>
      <c r="AA372" s="1">
        <v>4</v>
      </c>
      <c r="AB372" s="1">
        <v>400</v>
      </c>
      <c r="AC372" s="1">
        <v>2</v>
      </c>
      <c r="AD372" s="1" t="s">
        <v>1127</v>
      </c>
      <c r="AE372" s="1">
        <v>83</v>
      </c>
    </row>
    <row r="373" spans="1:31">
      <c r="A373" s="69" t="s">
        <v>524</v>
      </c>
      <c r="B373" s="69" t="s">
        <v>1047</v>
      </c>
      <c r="C373" s="69" t="s">
        <v>1392</v>
      </c>
      <c r="D373" s="69" t="s">
        <v>408</v>
      </c>
      <c r="E373" s="69">
        <v>201</v>
      </c>
      <c r="F373" s="69" t="s">
        <v>448</v>
      </c>
      <c r="G373" s="134" t="s">
        <v>1571</v>
      </c>
      <c r="H373" s="69">
        <v>186</v>
      </c>
      <c r="I373" s="69" t="s">
        <v>1060</v>
      </c>
      <c r="J373" s="69">
        <v>212</v>
      </c>
      <c r="K373" s="69">
        <v>4</v>
      </c>
      <c r="L373" s="69">
        <v>300</v>
      </c>
      <c r="M373" s="69">
        <v>2</v>
      </c>
      <c r="N373" s="69" t="s">
        <v>1127</v>
      </c>
      <c r="O373" s="69">
        <v>84</v>
      </c>
      <c r="Q373" s="1" t="s">
        <v>525</v>
      </c>
      <c r="R373" s="1" t="s">
        <v>1047</v>
      </c>
      <c r="S373" s="135" t="s">
        <v>1392</v>
      </c>
      <c r="T373" s="1" t="s">
        <v>374</v>
      </c>
      <c r="U373" s="1">
        <v>200</v>
      </c>
      <c r="V373" s="1" t="s">
        <v>448</v>
      </c>
      <c r="W373" s="135" t="str">
        <f t="shared" si="5"/>
        <v>MUTE</v>
      </c>
      <c r="X373" s="1">
        <v>186</v>
      </c>
      <c r="Y373" s="1" t="s">
        <v>1060</v>
      </c>
      <c r="Z373" s="1">
        <v>212</v>
      </c>
      <c r="AA373" s="1">
        <v>4</v>
      </c>
      <c r="AB373" s="1">
        <v>300</v>
      </c>
      <c r="AC373" s="1">
        <v>2</v>
      </c>
      <c r="AD373" s="1" t="s">
        <v>1127</v>
      </c>
      <c r="AE373" s="1">
        <v>84</v>
      </c>
    </row>
    <row r="374" spans="1:31">
      <c r="A374" s="69" t="s">
        <v>524</v>
      </c>
      <c r="B374" s="69" t="s">
        <v>1049</v>
      </c>
      <c r="C374" s="69" t="s">
        <v>1392</v>
      </c>
      <c r="D374" s="69" t="s">
        <v>514</v>
      </c>
      <c r="E374" s="69">
        <v>201</v>
      </c>
      <c r="F374" s="69" t="s">
        <v>450</v>
      </c>
      <c r="G374" s="134" t="s">
        <v>1572</v>
      </c>
      <c r="H374" s="69">
        <v>187</v>
      </c>
      <c r="I374" s="69" t="s">
        <v>1060</v>
      </c>
      <c r="J374" s="69">
        <v>212</v>
      </c>
      <c r="K374" s="69">
        <v>4</v>
      </c>
      <c r="L374" s="69">
        <v>200</v>
      </c>
      <c r="M374" s="69">
        <v>2</v>
      </c>
      <c r="N374" s="69" t="s">
        <v>1127</v>
      </c>
      <c r="O374" s="69">
        <v>85</v>
      </c>
      <c r="Q374" s="1" t="s">
        <v>525</v>
      </c>
      <c r="R374" s="1" t="s">
        <v>1049</v>
      </c>
      <c r="S374" s="135" t="s">
        <v>1392</v>
      </c>
      <c r="T374" s="1" t="s">
        <v>449</v>
      </c>
      <c r="U374" s="1">
        <v>200</v>
      </c>
      <c r="V374" s="1" t="s">
        <v>450</v>
      </c>
      <c r="W374" s="135" t="str">
        <f t="shared" si="5"/>
        <v>PAINT</v>
      </c>
      <c r="X374" s="1">
        <v>187</v>
      </c>
      <c r="Y374" s="1" t="s">
        <v>1060</v>
      </c>
      <c r="Z374" s="1">
        <v>212</v>
      </c>
      <c r="AA374" s="1">
        <v>4</v>
      </c>
      <c r="AB374" s="1">
        <v>200</v>
      </c>
      <c r="AC374" s="1">
        <v>2</v>
      </c>
      <c r="AD374" s="1" t="s">
        <v>1127</v>
      </c>
      <c r="AE374" s="1">
        <v>85</v>
      </c>
    </row>
    <row r="375" spans="1:31">
      <c r="A375" s="69" t="s">
        <v>524</v>
      </c>
      <c r="B375" s="69" t="s">
        <v>1050</v>
      </c>
      <c r="C375" s="69" t="s">
        <v>1392</v>
      </c>
      <c r="D375" s="69" t="s">
        <v>471</v>
      </c>
      <c r="E375" s="69">
        <v>201</v>
      </c>
      <c r="F375" s="69" t="s">
        <v>452</v>
      </c>
      <c r="G375" s="134" t="s">
        <v>1573</v>
      </c>
      <c r="H375" s="69">
        <v>188</v>
      </c>
      <c r="I375" s="69" t="s">
        <v>1018</v>
      </c>
      <c r="J375" s="69">
        <v>212</v>
      </c>
      <c r="K375" s="69">
        <v>4</v>
      </c>
      <c r="L375" s="69">
        <v>100</v>
      </c>
      <c r="M375" s="69">
        <v>2</v>
      </c>
      <c r="N375" s="69" t="s">
        <v>1127</v>
      </c>
      <c r="O375" s="69">
        <v>86</v>
      </c>
      <c r="Q375" s="1" t="s">
        <v>525</v>
      </c>
      <c r="R375" s="1" t="s">
        <v>1050</v>
      </c>
      <c r="S375" s="135" t="s">
        <v>1392</v>
      </c>
      <c r="T375" s="1" t="s">
        <v>451</v>
      </c>
      <c r="U375" s="1">
        <v>200</v>
      </c>
      <c r="V375" s="1" t="s">
        <v>452</v>
      </c>
      <c r="W375" s="135" t="str">
        <f t="shared" si="5"/>
        <v>PASS</v>
      </c>
      <c r="X375" s="1">
        <v>188</v>
      </c>
      <c r="Y375" s="1" t="s">
        <v>1018</v>
      </c>
      <c r="Z375" s="1">
        <v>212</v>
      </c>
      <c r="AA375" s="1">
        <v>4</v>
      </c>
      <c r="AB375" s="1">
        <v>100</v>
      </c>
      <c r="AC375" s="1">
        <v>2</v>
      </c>
      <c r="AD375" s="1" t="s">
        <v>1127</v>
      </c>
      <c r="AE375" s="1">
        <v>86</v>
      </c>
    </row>
    <row r="376" spans="1:31">
      <c r="A376" s="69" t="s">
        <v>524</v>
      </c>
      <c r="B376" s="69" t="s">
        <v>1052</v>
      </c>
      <c r="C376" s="69" t="s">
        <v>1392</v>
      </c>
      <c r="D376" s="69" t="s">
        <v>420</v>
      </c>
      <c r="E376" s="69">
        <v>201</v>
      </c>
      <c r="F376" s="69" t="s">
        <v>453</v>
      </c>
      <c r="G376" s="134" t="s">
        <v>1574</v>
      </c>
      <c r="H376" s="69">
        <v>189</v>
      </c>
      <c r="I376" s="69" t="s">
        <v>1020</v>
      </c>
      <c r="J376" s="69">
        <v>212</v>
      </c>
      <c r="K376" s="69">
        <v>4</v>
      </c>
      <c r="L376" s="69">
        <v>300</v>
      </c>
      <c r="M376" s="69">
        <v>2</v>
      </c>
      <c r="N376" s="69" t="s">
        <v>1127</v>
      </c>
      <c r="O376" s="69">
        <v>87</v>
      </c>
      <c r="Q376" s="1" t="s">
        <v>525</v>
      </c>
      <c r="R376" s="1" t="s">
        <v>1052</v>
      </c>
      <c r="S376" s="135" t="s">
        <v>1392</v>
      </c>
      <c r="T376" s="1" t="s">
        <v>380</v>
      </c>
      <c r="U376" s="1">
        <v>200</v>
      </c>
      <c r="V376" s="1" t="s">
        <v>453</v>
      </c>
      <c r="W376" s="135" t="str">
        <f t="shared" si="5"/>
        <v>RAIN</v>
      </c>
      <c r="X376" s="1">
        <v>189</v>
      </c>
      <c r="Y376" s="1" t="s">
        <v>1020</v>
      </c>
      <c r="Z376" s="1">
        <v>212</v>
      </c>
      <c r="AA376" s="1">
        <v>4</v>
      </c>
      <c r="AB376" s="1">
        <v>300</v>
      </c>
      <c r="AC376" s="1">
        <v>2</v>
      </c>
      <c r="AD376" s="1" t="s">
        <v>1127</v>
      </c>
      <c r="AE376" s="1">
        <v>87</v>
      </c>
    </row>
    <row r="377" spans="1:31">
      <c r="A377" s="69" t="s">
        <v>524</v>
      </c>
      <c r="B377" s="69" t="s">
        <v>1053</v>
      </c>
      <c r="C377" s="69" t="s">
        <v>1392</v>
      </c>
      <c r="D377" s="69" t="s">
        <v>516</v>
      </c>
      <c r="E377" s="69">
        <v>201</v>
      </c>
      <c r="F377" s="69" t="s">
        <v>456</v>
      </c>
      <c r="G377" s="134" t="s">
        <v>1575</v>
      </c>
      <c r="H377" s="69">
        <v>190</v>
      </c>
      <c r="I377" s="69" t="s">
        <v>1033</v>
      </c>
      <c r="J377" s="69">
        <v>212</v>
      </c>
      <c r="K377" s="69">
        <v>4</v>
      </c>
      <c r="L377" s="69">
        <v>400</v>
      </c>
      <c r="M377" s="69">
        <v>2</v>
      </c>
      <c r="N377" s="69" t="s">
        <v>1127</v>
      </c>
      <c r="O377" s="69">
        <v>88</v>
      </c>
      <c r="Q377" s="1" t="s">
        <v>525</v>
      </c>
      <c r="R377" s="1" t="s">
        <v>1053</v>
      </c>
      <c r="S377" s="135" t="s">
        <v>1392</v>
      </c>
      <c r="T377" s="1" t="s">
        <v>455</v>
      </c>
      <c r="U377" s="1">
        <v>200</v>
      </c>
      <c r="V377" s="1" t="s">
        <v>456</v>
      </c>
      <c r="W377" s="135" t="str">
        <f t="shared" si="5"/>
        <v>RISK</v>
      </c>
      <c r="X377" s="1">
        <v>190</v>
      </c>
      <c r="Y377" s="1" t="s">
        <v>1033</v>
      </c>
      <c r="Z377" s="1">
        <v>212</v>
      </c>
      <c r="AA377" s="1">
        <v>4</v>
      </c>
      <c r="AB377" s="1">
        <v>400</v>
      </c>
      <c r="AC377" s="1">
        <v>2</v>
      </c>
      <c r="AD377" s="1" t="s">
        <v>1127</v>
      </c>
      <c r="AE377" s="1">
        <v>88</v>
      </c>
    </row>
    <row r="378" spans="1:31">
      <c r="A378" s="69" t="s">
        <v>524</v>
      </c>
      <c r="B378" s="69" t="s">
        <v>1055</v>
      </c>
      <c r="C378" s="69" t="s">
        <v>1392</v>
      </c>
      <c r="D378" s="69" t="s">
        <v>399</v>
      </c>
      <c r="E378" s="69">
        <v>201</v>
      </c>
      <c r="F378" s="69" t="s">
        <v>457</v>
      </c>
      <c r="G378" s="134" t="s">
        <v>1576</v>
      </c>
      <c r="H378" s="69">
        <v>191</v>
      </c>
      <c r="I378" s="69" t="s">
        <v>903</v>
      </c>
      <c r="J378" s="69">
        <v>210</v>
      </c>
      <c r="K378" s="69">
        <v>5</v>
      </c>
      <c r="L378" s="69">
        <v>500</v>
      </c>
      <c r="M378" s="69">
        <v>2</v>
      </c>
      <c r="N378" s="69" t="s">
        <v>1127</v>
      </c>
      <c r="O378" s="69">
        <v>89</v>
      </c>
      <c r="Q378" s="1" t="s">
        <v>525</v>
      </c>
      <c r="R378" s="1" t="s">
        <v>1055</v>
      </c>
      <c r="S378" s="135" t="s">
        <v>1392</v>
      </c>
      <c r="T378" s="1" t="s">
        <v>510</v>
      </c>
      <c r="U378" s="1">
        <v>200</v>
      </c>
      <c r="V378" s="1" t="s">
        <v>457</v>
      </c>
      <c r="W378" s="135" t="str">
        <f t="shared" si="5"/>
        <v>ROW</v>
      </c>
      <c r="X378" s="1">
        <v>191</v>
      </c>
      <c r="Y378" s="1" t="s">
        <v>903</v>
      </c>
      <c r="Z378" s="1">
        <v>210</v>
      </c>
      <c r="AA378" s="1">
        <v>5</v>
      </c>
      <c r="AB378" s="1">
        <v>500</v>
      </c>
      <c r="AC378" s="1">
        <v>2</v>
      </c>
      <c r="AD378" s="1" t="s">
        <v>1127</v>
      </c>
      <c r="AE378" s="1">
        <v>89</v>
      </c>
    </row>
    <row r="379" spans="1:31">
      <c r="A379" s="69" t="s">
        <v>524</v>
      </c>
      <c r="B379" s="69" t="s">
        <v>1057</v>
      </c>
      <c r="C379" s="69" t="s">
        <v>1392</v>
      </c>
      <c r="D379" s="69" t="s">
        <v>518</v>
      </c>
      <c r="E379" s="69">
        <v>201</v>
      </c>
      <c r="F379" s="69" t="s">
        <v>459</v>
      </c>
      <c r="G379" s="134" t="s">
        <v>1577</v>
      </c>
      <c r="H379" s="69">
        <v>192</v>
      </c>
      <c r="I379" s="69" t="s">
        <v>835</v>
      </c>
      <c r="J379" s="69">
        <v>210</v>
      </c>
      <c r="K379" s="69">
        <v>5</v>
      </c>
      <c r="L379" s="69">
        <v>200</v>
      </c>
      <c r="M379" s="69">
        <v>2</v>
      </c>
      <c r="N379" s="69" t="s">
        <v>1127</v>
      </c>
      <c r="O379" s="69">
        <v>90</v>
      </c>
      <c r="Q379" s="1" t="s">
        <v>525</v>
      </c>
      <c r="R379" s="1" t="s">
        <v>1057</v>
      </c>
      <c r="S379" s="135" t="s">
        <v>1392</v>
      </c>
      <c r="T379" s="1" t="s">
        <v>516</v>
      </c>
      <c r="U379" s="1">
        <v>200</v>
      </c>
      <c r="V379" s="1" t="s">
        <v>459</v>
      </c>
      <c r="W379" s="135" t="str">
        <f t="shared" si="5"/>
        <v>SAIL</v>
      </c>
      <c r="X379" s="1">
        <v>192</v>
      </c>
      <c r="Y379" s="1" t="s">
        <v>835</v>
      </c>
      <c r="Z379" s="1">
        <v>210</v>
      </c>
      <c r="AA379" s="1">
        <v>5</v>
      </c>
      <c r="AB379" s="1">
        <v>200</v>
      </c>
      <c r="AC379" s="1">
        <v>2</v>
      </c>
      <c r="AD379" s="1" t="s">
        <v>1127</v>
      </c>
      <c r="AE379" s="1">
        <v>90</v>
      </c>
    </row>
    <row r="380" spans="1:31">
      <c r="A380" s="69" t="s">
        <v>524</v>
      </c>
      <c r="B380" s="69" t="s">
        <v>1059</v>
      </c>
      <c r="C380" s="69" t="s">
        <v>1392</v>
      </c>
      <c r="D380" s="69" t="s">
        <v>405</v>
      </c>
      <c r="E380" s="69">
        <v>201</v>
      </c>
      <c r="F380" s="69" t="s">
        <v>461</v>
      </c>
      <c r="G380" s="134" t="s">
        <v>1578</v>
      </c>
      <c r="H380" s="69">
        <v>193</v>
      </c>
      <c r="I380" s="69" t="s">
        <v>1108</v>
      </c>
      <c r="J380" s="69">
        <v>210</v>
      </c>
      <c r="K380" s="69">
        <v>5</v>
      </c>
      <c r="L380" s="69">
        <v>200</v>
      </c>
      <c r="M380" s="69">
        <v>2</v>
      </c>
      <c r="N380" s="69" t="s">
        <v>1127</v>
      </c>
      <c r="O380" s="69">
        <v>91</v>
      </c>
      <c r="Q380" s="1" t="s">
        <v>525</v>
      </c>
      <c r="R380" s="1" t="s">
        <v>1059</v>
      </c>
      <c r="S380" s="135" t="s">
        <v>1392</v>
      </c>
      <c r="T380" s="1" t="s">
        <v>515</v>
      </c>
      <c r="U380" s="1">
        <v>200</v>
      </c>
      <c r="V380" s="1" t="s">
        <v>461</v>
      </c>
      <c r="W380" s="135" t="str">
        <f t="shared" si="5"/>
        <v>SING</v>
      </c>
      <c r="X380" s="1">
        <v>193</v>
      </c>
      <c r="Y380" s="1" t="s">
        <v>1108</v>
      </c>
      <c r="Z380" s="1">
        <v>210</v>
      </c>
      <c r="AA380" s="1">
        <v>5</v>
      </c>
      <c r="AB380" s="1">
        <v>200</v>
      </c>
      <c r="AC380" s="1">
        <v>2</v>
      </c>
      <c r="AD380" s="1" t="s">
        <v>1127</v>
      </c>
      <c r="AE380" s="1">
        <v>91</v>
      </c>
    </row>
    <row r="381" spans="1:31">
      <c r="A381" s="69" t="s">
        <v>524</v>
      </c>
      <c r="B381" s="69" t="s">
        <v>1061</v>
      </c>
      <c r="C381" s="69" t="s">
        <v>1392</v>
      </c>
      <c r="D381" s="69" t="s">
        <v>515</v>
      </c>
      <c r="E381" s="69">
        <v>201</v>
      </c>
      <c r="F381" s="69" t="s">
        <v>463</v>
      </c>
      <c r="G381" s="134" t="s">
        <v>1579</v>
      </c>
      <c r="H381" s="69">
        <v>194</v>
      </c>
      <c r="I381" s="69" t="s">
        <v>1060</v>
      </c>
      <c r="J381" s="69">
        <v>210</v>
      </c>
      <c r="K381" s="69">
        <v>5</v>
      </c>
      <c r="L381" s="69">
        <v>200</v>
      </c>
      <c r="M381" s="69">
        <v>2</v>
      </c>
      <c r="N381" s="69" t="s">
        <v>1127</v>
      </c>
      <c r="O381" s="69">
        <v>92</v>
      </c>
      <c r="Q381" s="1" t="s">
        <v>525</v>
      </c>
      <c r="R381" s="1" t="s">
        <v>1061</v>
      </c>
      <c r="S381" s="135" t="s">
        <v>1392</v>
      </c>
      <c r="T381" s="1" t="s">
        <v>420</v>
      </c>
      <c r="U381" s="1">
        <v>200</v>
      </c>
      <c r="V381" s="1" t="s">
        <v>463</v>
      </c>
      <c r="W381" s="135" t="str">
        <f t="shared" si="5"/>
        <v>TALK</v>
      </c>
      <c r="X381" s="1">
        <v>194</v>
      </c>
      <c r="Y381" s="1" t="s">
        <v>1060</v>
      </c>
      <c r="Z381" s="1">
        <v>210</v>
      </c>
      <c r="AA381" s="1">
        <v>5</v>
      </c>
      <c r="AB381" s="1">
        <v>200</v>
      </c>
      <c r="AC381" s="1">
        <v>2</v>
      </c>
      <c r="AD381" s="1" t="s">
        <v>1127</v>
      </c>
      <c r="AE381" s="1">
        <v>92</v>
      </c>
    </row>
    <row r="382" spans="1:31">
      <c r="A382" s="69" t="s">
        <v>524</v>
      </c>
      <c r="B382" s="69" t="s">
        <v>1062</v>
      </c>
      <c r="C382" s="69" t="s">
        <v>1392</v>
      </c>
      <c r="D382" s="69" t="s">
        <v>411</v>
      </c>
      <c r="E382" s="69">
        <v>201</v>
      </c>
      <c r="F382" s="69" t="s">
        <v>465</v>
      </c>
      <c r="G382" s="134" t="s">
        <v>1580</v>
      </c>
      <c r="H382" s="69">
        <v>195</v>
      </c>
      <c r="I382" s="69" t="s">
        <v>959</v>
      </c>
      <c r="J382" s="69">
        <v>210</v>
      </c>
      <c r="K382" s="69">
        <v>5</v>
      </c>
      <c r="L382" s="69">
        <v>200</v>
      </c>
      <c r="M382" s="69">
        <v>2</v>
      </c>
      <c r="N382" s="69" t="s">
        <v>1127</v>
      </c>
      <c r="O382" s="69">
        <v>93</v>
      </c>
      <c r="Q382" s="1" t="s">
        <v>525</v>
      </c>
      <c r="R382" s="1" t="s">
        <v>1062</v>
      </c>
      <c r="S382" s="135" t="s">
        <v>1392</v>
      </c>
      <c r="T382" s="1" t="s">
        <v>377</v>
      </c>
      <c r="U382" s="1">
        <v>200</v>
      </c>
      <c r="V382" s="1" t="s">
        <v>465</v>
      </c>
      <c r="W382" s="135" t="str">
        <f t="shared" si="5"/>
        <v>VEND</v>
      </c>
      <c r="X382" s="1">
        <v>195</v>
      </c>
      <c r="Y382" s="1" t="s">
        <v>959</v>
      </c>
      <c r="Z382" s="1">
        <v>210</v>
      </c>
      <c r="AA382" s="1">
        <v>5</v>
      </c>
      <c r="AB382" s="1">
        <v>200</v>
      </c>
      <c r="AC382" s="1">
        <v>2</v>
      </c>
      <c r="AD382" s="1" t="s">
        <v>1127</v>
      </c>
      <c r="AE382" s="1">
        <v>93</v>
      </c>
    </row>
    <row r="383" spans="1:31">
      <c r="A383" s="69" t="s">
        <v>524</v>
      </c>
      <c r="B383" s="69" t="s">
        <v>1064</v>
      </c>
      <c r="C383" s="69" t="s">
        <v>1392</v>
      </c>
      <c r="D383" s="69" t="s">
        <v>414</v>
      </c>
      <c r="E383" s="69">
        <v>201</v>
      </c>
      <c r="F383" s="69" t="s">
        <v>467</v>
      </c>
      <c r="G383" s="134" t="s">
        <v>1581</v>
      </c>
      <c r="H383" s="69">
        <v>196</v>
      </c>
      <c r="I383" s="69" t="s">
        <v>1056</v>
      </c>
      <c r="J383" s="69">
        <v>210</v>
      </c>
      <c r="K383" s="69">
        <v>5</v>
      </c>
      <c r="L383" s="69">
        <v>100</v>
      </c>
      <c r="M383" s="69">
        <v>2</v>
      </c>
      <c r="N383" s="69" t="s">
        <v>1127</v>
      </c>
      <c r="O383" s="69">
        <v>94</v>
      </c>
      <c r="Q383" s="1" t="s">
        <v>525</v>
      </c>
      <c r="R383" s="1" t="s">
        <v>1064</v>
      </c>
      <c r="S383" s="135" t="s">
        <v>1392</v>
      </c>
      <c r="T383" s="1" t="s">
        <v>389</v>
      </c>
      <c r="U383" s="1">
        <v>200</v>
      </c>
      <c r="V383" s="1" t="s">
        <v>467</v>
      </c>
      <c r="W383" s="135" t="str">
        <f t="shared" si="5"/>
        <v>VIEW</v>
      </c>
      <c r="X383" s="1">
        <v>196</v>
      </c>
      <c r="Y383" s="1" t="s">
        <v>1056</v>
      </c>
      <c r="Z383" s="1">
        <v>210</v>
      </c>
      <c r="AA383" s="1">
        <v>5</v>
      </c>
      <c r="AB383" s="1">
        <v>100</v>
      </c>
      <c r="AC383" s="1">
        <v>2</v>
      </c>
      <c r="AD383" s="1" t="s">
        <v>1127</v>
      </c>
      <c r="AE383" s="1">
        <v>94</v>
      </c>
    </row>
    <row r="384" spans="1:31">
      <c r="A384" s="69" t="s">
        <v>524</v>
      </c>
      <c r="B384" s="69" t="s">
        <v>1065</v>
      </c>
      <c r="C384" s="69" t="s">
        <v>1392</v>
      </c>
      <c r="D384" s="69" t="s">
        <v>451</v>
      </c>
      <c r="E384" s="69">
        <v>201</v>
      </c>
      <c r="F384" s="69" t="s">
        <v>469</v>
      </c>
      <c r="G384" s="134" t="s">
        <v>1582</v>
      </c>
      <c r="H384" s="69">
        <v>197</v>
      </c>
      <c r="I384" s="69" t="s">
        <v>1060</v>
      </c>
      <c r="J384" s="69">
        <v>210</v>
      </c>
      <c r="K384" s="69">
        <v>5</v>
      </c>
      <c r="L384" s="69">
        <v>500</v>
      </c>
      <c r="M384" s="69">
        <v>2</v>
      </c>
      <c r="N384" s="69" t="s">
        <v>1127</v>
      </c>
      <c r="O384" s="69">
        <v>95</v>
      </c>
      <c r="Q384" s="1" t="s">
        <v>525</v>
      </c>
      <c r="R384" s="1" t="s">
        <v>1065</v>
      </c>
      <c r="S384" s="135" t="s">
        <v>1392</v>
      </c>
      <c r="T384" s="1" t="s">
        <v>385</v>
      </c>
      <c r="U384" s="1">
        <v>200</v>
      </c>
      <c r="V384" s="1" t="s">
        <v>469</v>
      </c>
      <c r="W384" s="135" t="str">
        <f t="shared" si="5"/>
        <v>WALK</v>
      </c>
      <c r="X384" s="1">
        <v>197</v>
      </c>
      <c r="Y384" s="1" t="s">
        <v>1060</v>
      </c>
      <c r="Z384" s="1">
        <v>210</v>
      </c>
      <c r="AA384" s="1">
        <v>5</v>
      </c>
      <c r="AB384" s="1">
        <v>500</v>
      </c>
      <c r="AC384" s="1">
        <v>2</v>
      </c>
      <c r="AD384" s="1" t="s">
        <v>1127</v>
      </c>
      <c r="AE384" s="1">
        <v>95</v>
      </c>
    </row>
    <row r="385" spans="1:31">
      <c r="A385" s="69" t="s">
        <v>524</v>
      </c>
      <c r="B385" s="69" t="s">
        <v>1066</v>
      </c>
      <c r="C385" s="69" t="s">
        <v>1392</v>
      </c>
      <c r="D385" s="69" t="s">
        <v>389</v>
      </c>
      <c r="E385" s="69">
        <v>201</v>
      </c>
      <c r="F385" s="69" t="s">
        <v>472</v>
      </c>
      <c r="G385" s="134" t="s">
        <v>1583</v>
      </c>
      <c r="H385" s="69">
        <v>198</v>
      </c>
      <c r="I385" s="69" t="s">
        <v>1063</v>
      </c>
      <c r="J385" s="69">
        <v>210</v>
      </c>
      <c r="K385" s="69">
        <v>5</v>
      </c>
      <c r="L385" s="69">
        <v>100</v>
      </c>
      <c r="M385" s="69">
        <v>2</v>
      </c>
      <c r="N385" s="69" t="s">
        <v>1127</v>
      </c>
      <c r="O385" s="69">
        <v>96</v>
      </c>
      <c r="Q385" s="1" t="s">
        <v>525</v>
      </c>
      <c r="R385" s="1" t="s">
        <v>1066</v>
      </c>
      <c r="S385" s="135" t="s">
        <v>1392</v>
      </c>
      <c r="T385" s="1" t="s">
        <v>471</v>
      </c>
      <c r="U385" s="1">
        <v>200</v>
      </c>
      <c r="V385" s="1" t="s">
        <v>472</v>
      </c>
      <c r="W385" s="135" t="str">
        <f t="shared" si="5"/>
        <v>WATT</v>
      </c>
      <c r="X385" s="1">
        <v>198</v>
      </c>
      <c r="Y385" s="1" t="s">
        <v>1063</v>
      </c>
      <c r="Z385" s="1">
        <v>210</v>
      </c>
      <c r="AA385" s="1">
        <v>5</v>
      </c>
      <c r="AB385" s="1">
        <v>100</v>
      </c>
      <c r="AC385" s="1">
        <v>2</v>
      </c>
      <c r="AD385" s="1" t="s">
        <v>1127</v>
      </c>
      <c r="AE385" s="1">
        <v>96</v>
      </c>
    </row>
    <row r="386" spans="1:31">
      <c r="A386" s="2" t="s">
        <v>524</v>
      </c>
      <c r="B386" s="2" t="s">
        <v>778</v>
      </c>
      <c r="C386" s="2" t="s">
        <v>1389</v>
      </c>
      <c r="D386" s="2" t="s">
        <v>3</v>
      </c>
      <c r="E386" s="2">
        <v>200</v>
      </c>
      <c r="F386" s="134" t="s">
        <v>4</v>
      </c>
      <c r="G386" s="134" t="s">
        <v>1393</v>
      </c>
      <c r="H386" s="2">
        <v>1</v>
      </c>
      <c r="I386" s="2" t="s">
        <v>784</v>
      </c>
      <c r="J386" s="2">
        <v>212</v>
      </c>
      <c r="K386" s="2">
        <v>4</v>
      </c>
      <c r="L386" s="2">
        <v>200</v>
      </c>
      <c r="M386" s="2">
        <v>3</v>
      </c>
      <c r="N386" s="2" t="s">
        <v>1126</v>
      </c>
      <c r="O386" s="2">
        <v>1</v>
      </c>
      <c r="Q386" s="68" t="s">
        <v>525</v>
      </c>
      <c r="R386" s="68" t="s">
        <v>778</v>
      </c>
      <c r="S386" s="68" t="s">
        <v>1389</v>
      </c>
      <c r="T386" s="68" t="s">
        <v>482</v>
      </c>
      <c r="U386" s="68">
        <v>201</v>
      </c>
      <c r="V386" s="68" t="s">
        <v>4</v>
      </c>
      <c r="W386" s="68" t="str">
        <f t="shared" si="5"/>
        <v>ARCH</v>
      </c>
      <c r="X386" s="68">
        <v>1</v>
      </c>
      <c r="Y386" s="68" t="s">
        <v>784</v>
      </c>
      <c r="Z386" s="68">
        <v>212</v>
      </c>
      <c r="AA386" s="68">
        <v>4</v>
      </c>
      <c r="AB386" s="68">
        <v>200</v>
      </c>
      <c r="AC386" s="68">
        <v>3</v>
      </c>
      <c r="AD386" s="68" t="s">
        <v>1126</v>
      </c>
      <c r="AE386" s="68">
        <v>1</v>
      </c>
    </row>
    <row r="387" spans="1:31">
      <c r="A387" s="2" t="s">
        <v>524</v>
      </c>
      <c r="B387" s="2" t="s">
        <v>779</v>
      </c>
      <c r="C387" s="2" t="s">
        <v>1389</v>
      </c>
      <c r="D387" s="2" t="s">
        <v>6</v>
      </c>
      <c r="E387" s="2">
        <v>200</v>
      </c>
      <c r="F387" s="134" t="s">
        <v>7</v>
      </c>
      <c r="G387" s="134" t="s">
        <v>1394</v>
      </c>
      <c r="H387" s="2">
        <v>2</v>
      </c>
      <c r="I387" s="2" t="s">
        <v>39</v>
      </c>
      <c r="J387" s="2">
        <v>212</v>
      </c>
      <c r="K387" s="2">
        <v>4</v>
      </c>
      <c r="L387" s="2">
        <v>200</v>
      </c>
      <c r="M387" s="2">
        <v>3</v>
      </c>
      <c r="N387" s="2" t="s">
        <v>1126</v>
      </c>
      <c r="O387" s="2">
        <v>2</v>
      </c>
      <c r="Q387" s="68" t="s">
        <v>525</v>
      </c>
      <c r="R387" s="68" t="s">
        <v>779</v>
      </c>
      <c r="S387" s="68" t="s">
        <v>1389</v>
      </c>
      <c r="T387" s="68" t="s">
        <v>474</v>
      </c>
      <c r="U387" s="68">
        <v>201</v>
      </c>
      <c r="V387" s="68" t="s">
        <v>7</v>
      </c>
      <c r="W387" s="68" t="str">
        <f t="shared" ref="W387:W450" si="6">UPPER(V387)</f>
        <v>BRAND</v>
      </c>
      <c r="X387" s="68">
        <v>2</v>
      </c>
      <c r="Y387" s="68" t="s">
        <v>39</v>
      </c>
      <c r="Z387" s="68">
        <v>212</v>
      </c>
      <c r="AA387" s="68">
        <v>4</v>
      </c>
      <c r="AB387" s="68">
        <v>200</v>
      </c>
      <c r="AC387" s="68">
        <v>3</v>
      </c>
      <c r="AD387" s="68" t="s">
        <v>1126</v>
      </c>
      <c r="AE387" s="68">
        <v>2</v>
      </c>
    </row>
    <row r="388" spans="1:31">
      <c r="A388" s="2" t="s">
        <v>524</v>
      </c>
      <c r="B388" s="2" t="s">
        <v>781</v>
      </c>
      <c r="C388" s="2" t="s">
        <v>1389</v>
      </c>
      <c r="D388" s="2" t="s">
        <v>9</v>
      </c>
      <c r="E388" s="2">
        <v>200</v>
      </c>
      <c r="F388" s="134" t="s">
        <v>10</v>
      </c>
      <c r="G388" s="134" t="s">
        <v>1395</v>
      </c>
      <c r="H388" s="2">
        <v>3</v>
      </c>
      <c r="I388" s="2" t="s">
        <v>959</v>
      </c>
      <c r="J388" s="2">
        <v>212</v>
      </c>
      <c r="K388" s="2">
        <v>4</v>
      </c>
      <c r="L388" s="2">
        <v>400</v>
      </c>
      <c r="M388" s="2">
        <v>3</v>
      </c>
      <c r="N388" s="2" t="s">
        <v>1126</v>
      </c>
      <c r="O388" s="2">
        <v>3</v>
      </c>
      <c r="Q388" s="68" t="s">
        <v>525</v>
      </c>
      <c r="R388" s="68" t="s">
        <v>781</v>
      </c>
      <c r="S388" s="68" t="s">
        <v>1389</v>
      </c>
      <c r="T388" s="68" t="s">
        <v>3</v>
      </c>
      <c r="U388" s="68">
        <v>201</v>
      </c>
      <c r="V388" s="68" t="s">
        <v>10</v>
      </c>
      <c r="W388" s="68" t="str">
        <f t="shared" si="6"/>
        <v>CORN</v>
      </c>
      <c r="X388" s="68">
        <v>3</v>
      </c>
      <c r="Y388" s="68" t="s">
        <v>959</v>
      </c>
      <c r="Z388" s="68">
        <v>212</v>
      </c>
      <c r="AA388" s="68">
        <v>4</v>
      </c>
      <c r="AB388" s="68">
        <v>400</v>
      </c>
      <c r="AC388" s="68">
        <v>3</v>
      </c>
      <c r="AD388" s="68" t="s">
        <v>1126</v>
      </c>
      <c r="AE388" s="68">
        <v>3</v>
      </c>
    </row>
    <row r="389" spans="1:31">
      <c r="A389" s="2" t="s">
        <v>524</v>
      </c>
      <c r="B389" s="2" t="s">
        <v>783</v>
      </c>
      <c r="C389" s="2" t="s">
        <v>1389</v>
      </c>
      <c r="D389" s="2" t="s">
        <v>474</v>
      </c>
      <c r="E389" s="2">
        <v>200</v>
      </c>
      <c r="F389" s="134" t="s">
        <v>13</v>
      </c>
      <c r="G389" s="134" t="s">
        <v>1396</v>
      </c>
      <c r="H389" s="2">
        <v>4</v>
      </c>
      <c r="I389" s="2" t="s">
        <v>4</v>
      </c>
      <c r="J389" s="2">
        <v>212</v>
      </c>
      <c r="K389" s="2">
        <v>4</v>
      </c>
      <c r="L389" s="2">
        <v>200</v>
      </c>
      <c r="M389" s="2">
        <v>3</v>
      </c>
      <c r="N389" s="2" t="s">
        <v>1126</v>
      </c>
      <c r="O389" s="2">
        <v>4</v>
      </c>
      <c r="Q389" s="68" t="s">
        <v>525</v>
      </c>
      <c r="R389" s="68" t="s">
        <v>783</v>
      </c>
      <c r="S389" s="68" t="s">
        <v>1389</v>
      </c>
      <c r="T389" s="68" t="s">
        <v>75</v>
      </c>
      <c r="U389" s="68">
        <v>201</v>
      </c>
      <c r="V389" s="68" t="s">
        <v>13</v>
      </c>
      <c r="W389" s="68" t="str">
        <f t="shared" si="6"/>
        <v>DORM</v>
      </c>
      <c r="X389" s="68">
        <v>4</v>
      </c>
      <c r="Y389" s="68" t="s">
        <v>4</v>
      </c>
      <c r="Z389" s="68">
        <v>212</v>
      </c>
      <c r="AA389" s="68">
        <v>4</v>
      </c>
      <c r="AB389" s="68">
        <v>200</v>
      </c>
      <c r="AC389" s="68">
        <v>3</v>
      </c>
      <c r="AD389" s="68" t="s">
        <v>1126</v>
      </c>
      <c r="AE389" s="68">
        <v>4</v>
      </c>
    </row>
    <row r="390" spans="1:31">
      <c r="A390" s="2" t="s">
        <v>524</v>
      </c>
      <c r="B390" s="2" t="s">
        <v>785</v>
      </c>
      <c r="C390" s="2" t="s">
        <v>1389</v>
      </c>
      <c r="D390" s="2" t="s">
        <v>475</v>
      </c>
      <c r="E390" s="2">
        <v>200</v>
      </c>
      <c r="F390" s="134" t="s">
        <v>16</v>
      </c>
      <c r="G390" s="134" t="s">
        <v>1397</v>
      </c>
      <c r="H390" s="2">
        <v>5</v>
      </c>
      <c r="I390" s="2" t="s">
        <v>782</v>
      </c>
      <c r="J390" s="2">
        <v>212</v>
      </c>
      <c r="K390" s="2">
        <v>4</v>
      </c>
      <c r="L390" s="2">
        <v>300</v>
      </c>
      <c r="M390" s="2">
        <v>3</v>
      </c>
      <c r="N390" s="2" t="s">
        <v>1126</v>
      </c>
      <c r="O390" s="2">
        <v>5</v>
      </c>
      <c r="Q390" s="68" t="s">
        <v>525</v>
      </c>
      <c r="R390" s="68" t="s">
        <v>785</v>
      </c>
      <c r="S390" s="68" t="s">
        <v>1389</v>
      </c>
      <c r="T390" s="68" t="s">
        <v>47</v>
      </c>
      <c r="U390" s="68">
        <v>201</v>
      </c>
      <c r="V390" s="68" t="s">
        <v>16</v>
      </c>
      <c r="W390" s="68" t="str">
        <f t="shared" si="6"/>
        <v>EAST</v>
      </c>
      <c r="X390" s="68">
        <v>5</v>
      </c>
      <c r="Y390" s="68" t="s">
        <v>782</v>
      </c>
      <c r="Z390" s="68">
        <v>212</v>
      </c>
      <c r="AA390" s="68">
        <v>4</v>
      </c>
      <c r="AB390" s="68">
        <v>300</v>
      </c>
      <c r="AC390" s="68">
        <v>3</v>
      </c>
      <c r="AD390" s="68" t="s">
        <v>1126</v>
      </c>
      <c r="AE390" s="68">
        <v>5</v>
      </c>
    </row>
    <row r="391" spans="1:31">
      <c r="A391" s="2" t="s">
        <v>524</v>
      </c>
      <c r="B391" s="2" t="s">
        <v>786</v>
      </c>
      <c r="C391" s="2" t="s">
        <v>1389</v>
      </c>
      <c r="D391" s="2" t="s">
        <v>18</v>
      </c>
      <c r="E391" s="2">
        <v>200</v>
      </c>
      <c r="F391" s="134" t="s">
        <v>19</v>
      </c>
      <c r="G391" s="134" t="s">
        <v>1398</v>
      </c>
      <c r="H391" s="2">
        <v>6</v>
      </c>
      <c r="I391" s="2" t="s">
        <v>802</v>
      </c>
      <c r="J391" s="2">
        <v>212</v>
      </c>
      <c r="K391" s="2">
        <v>4</v>
      </c>
      <c r="L391" s="2">
        <v>200</v>
      </c>
      <c r="M391" s="2">
        <v>3</v>
      </c>
      <c r="N391" s="2" t="s">
        <v>1126</v>
      </c>
      <c r="O391" s="2">
        <v>6</v>
      </c>
      <c r="Q391" s="68" t="s">
        <v>525</v>
      </c>
      <c r="R391" s="68" t="s">
        <v>786</v>
      </c>
      <c r="S391" s="68" t="s">
        <v>1389</v>
      </c>
      <c r="T391" s="68" t="s">
        <v>9</v>
      </c>
      <c r="U391" s="68">
        <v>201</v>
      </c>
      <c r="V391" s="68" t="s">
        <v>19</v>
      </c>
      <c r="W391" s="68" t="str">
        <f t="shared" si="6"/>
        <v>FAIR</v>
      </c>
      <c r="X391" s="68">
        <v>6</v>
      </c>
      <c r="Y391" s="68" t="s">
        <v>802</v>
      </c>
      <c r="Z391" s="68">
        <v>212</v>
      </c>
      <c r="AA391" s="68">
        <v>4</v>
      </c>
      <c r="AB391" s="68">
        <v>200</v>
      </c>
      <c r="AC391" s="68">
        <v>3</v>
      </c>
      <c r="AD391" s="68" t="s">
        <v>1126</v>
      </c>
      <c r="AE391" s="68">
        <v>6</v>
      </c>
    </row>
    <row r="392" spans="1:31">
      <c r="A392" s="2" t="s">
        <v>524</v>
      </c>
      <c r="B392" s="2" t="s">
        <v>788</v>
      </c>
      <c r="C392" s="2" t="s">
        <v>1389</v>
      </c>
      <c r="D392" s="2" t="s">
        <v>21</v>
      </c>
      <c r="E392" s="2">
        <v>200</v>
      </c>
      <c r="F392" s="134" t="s">
        <v>22</v>
      </c>
      <c r="G392" s="134" t="s">
        <v>1399</v>
      </c>
      <c r="H392" s="2">
        <v>7</v>
      </c>
      <c r="I392" s="2" t="s">
        <v>959</v>
      </c>
      <c r="J392" s="2">
        <v>212</v>
      </c>
      <c r="K392" s="2">
        <v>4</v>
      </c>
      <c r="L392" s="2">
        <v>300</v>
      </c>
      <c r="M392" s="2">
        <v>3</v>
      </c>
      <c r="N392" s="2" t="s">
        <v>1126</v>
      </c>
      <c r="O392" s="2">
        <v>7</v>
      </c>
      <c r="Q392" s="68" t="s">
        <v>525</v>
      </c>
      <c r="R392" s="68" t="s">
        <v>788</v>
      </c>
      <c r="S392" s="68" t="s">
        <v>1389</v>
      </c>
      <c r="T392" s="68" t="s">
        <v>83</v>
      </c>
      <c r="U392" s="68">
        <v>201</v>
      </c>
      <c r="V392" s="68" t="s">
        <v>22</v>
      </c>
      <c r="W392" s="68" t="str">
        <f t="shared" si="6"/>
        <v>FIG</v>
      </c>
      <c r="X392" s="68">
        <v>7</v>
      </c>
      <c r="Y392" s="68" t="s">
        <v>959</v>
      </c>
      <c r="Z392" s="68">
        <v>212</v>
      </c>
      <c r="AA392" s="68">
        <v>4</v>
      </c>
      <c r="AB392" s="68">
        <v>300</v>
      </c>
      <c r="AC392" s="68">
        <v>3</v>
      </c>
      <c r="AD392" s="68" t="s">
        <v>1126</v>
      </c>
      <c r="AE392" s="68">
        <v>7</v>
      </c>
    </row>
    <row r="393" spans="1:31">
      <c r="A393" s="2" t="s">
        <v>524</v>
      </c>
      <c r="B393" s="2" t="s">
        <v>789</v>
      </c>
      <c r="C393" s="2" t="s">
        <v>1389</v>
      </c>
      <c r="D393" s="2" t="s">
        <v>24</v>
      </c>
      <c r="E393" s="2">
        <v>200</v>
      </c>
      <c r="F393" s="134" t="s">
        <v>25</v>
      </c>
      <c r="G393" s="134" t="s">
        <v>1400</v>
      </c>
      <c r="H393" s="2">
        <v>8</v>
      </c>
      <c r="I393" s="2" t="s">
        <v>1028</v>
      </c>
      <c r="J393" s="2">
        <v>212</v>
      </c>
      <c r="K393" s="2">
        <v>4</v>
      </c>
      <c r="L393" s="2">
        <v>400</v>
      </c>
      <c r="M393" s="2">
        <v>3</v>
      </c>
      <c r="N393" s="2" t="s">
        <v>1126</v>
      </c>
      <c r="O393" s="2">
        <v>8</v>
      </c>
      <c r="Q393" s="68" t="s">
        <v>525</v>
      </c>
      <c r="R393" s="68" t="s">
        <v>789</v>
      </c>
      <c r="S393" s="68" t="s">
        <v>1389</v>
      </c>
      <c r="T393" s="68" t="s">
        <v>59</v>
      </c>
      <c r="U393" s="68">
        <v>201</v>
      </c>
      <c r="V393" s="68" t="s">
        <v>25</v>
      </c>
      <c r="W393" s="68" t="str">
        <f t="shared" si="6"/>
        <v>GLOSS</v>
      </c>
      <c r="X393" s="68">
        <v>8</v>
      </c>
      <c r="Y393" s="68" t="s">
        <v>1028</v>
      </c>
      <c r="Z393" s="68">
        <v>212</v>
      </c>
      <c r="AA393" s="68">
        <v>4</v>
      </c>
      <c r="AB393" s="68">
        <v>400</v>
      </c>
      <c r="AC393" s="68">
        <v>3</v>
      </c>
      <c r="AD393" s="68" t="s">
        <v>1126</v>
      </c>
      <c r="AE393" s="68">
        <v>8</v>
      </c>
    </row>
    <row r="394" spans="1:31">
      <c r="A394" s="2" t="s">
        <v>524</v>
      </c>
      <c r="B394" s="2" t="s">
        <v>791</v>
      </c>
      <c r="C394" s="2" t="s">
        <v>1389</v>
      </c>
      <c r="D394" s="2" t="s">
        <v>27</v>
      </c>
      <c r="E394" s="2">
        <v>200</v>
      </c>
      <c r="F394" s="134" t="s">
        <v>28</v>
      </c>
      <c r="G394" s="134" t="s">
        <v>1401</v>
      </c>
      <c r="H394" s="2">
        <v>9</v>
      </c>
      <c r="I394" s="2" t="s">
        <v>1079</v>
      </c>
      <c r="J394" s="2">
        <v>210</v>
      </c>
      <c r="K394" s="2">
        <v>5</v>
      </c>
      <c r="L394" s="2">
        <v>200</v>
      </c>
      <c r="M394" s="2">
        <v>3</v>
      </c>
      <c r="N394" s="2" t="s">
        <v>1126</v>
      </c>
      <c r="O394" s="2">
        <v>9</v>
      </c>
      <c r="Q394" s="68" t="s">
        <v>525</v>
      </c>
      <c r="R394" s="68" t="s">
        <v>791</v>
      </c>
      <c r="S394" s="68" t="s">
        <v>1389</v>
      </c>
      <c r="T394" s="68" t="s">
        <v>88</v>
      </c>
      <c r="U394" s="68">
        <v>201</v>
      </c>
      <c r="V394" s="68" t="s">
        <v>28</v>
      </c>
      <c r="W394" s="68" t="str">
        <f t="shared" si="6"/>
        <v>HELM</v>
      </c>
      <c r="X394" s="68">
        <v>9</v>
      </c>
      <c r="Y394" s="68" t="s">
        <v>1079</v>
      </c>
      <c r="Z394" s="68">
        <v>210</v>
      </c>
      <c r="AA394" s="68">
        <v>5</v>
      </c>
      <c r="AB394" s="68">
        <v>200</v>
      </c>
      <c r="AC394" s="68">
        <v>3</v>
      </c>
      <c r="AD394" s="68" t="s">
        <v>1126</v>
      </c>
      <c r="AE394" s="68">
        <v>9</v>
      </c>
    </row>
    <row r="395" spans="1:31">
      <c r="A395" s="2" t="s">
        <v>524</v>
      </c>
      <c r="B395" s="2" t="s">
        <v>793</v>
      </c>
      <c r="C395" s="2" t="s">
        <v>1389</v>
      </c>
      <c r="D395" s="2" t="s">
        <v>29</v>
      </c>
      <c r="E395" s="2">
        <v>200</v>
      </c>
      <c r="F395" s="134" t="s">
        <v>30</v>
      </c>
      <c r="G395" s="134" t="s">
        <v>1402</v>
      </c>
      <c r="H395" s="2">
        <v>10</v>
      </c>
      <c r="I395" s="2" t="s">
        <v>454</v>
      </c>
      <c r="J395" s="2">
        <v>210</v>
      </c>
      <c r="K395" s="2">
        <v>5</v>
      </c>
      <c r="L395" s="2">
        <v>400</v>
      </c>
      <c r="M395" s="2">
        <v>3</v>
      </c>
      <c r="N395" s="2" t="s">
        <v>1126</v>
      </c>
      <c r="O395" s="2">
        <v>10</v>
      </c>
      <c r="Q395" s="68" t="s">
        <v>525</v>
      </c>
      <c r="R395" s="68" t="s">
        <v>793</v>
      </c>
      <c r="S395" s="68" t="s">
        <v>1389</v>
      </c>
      <c r="T395" s="68" t="s">
        <v>31</v>
      </c>
      <c r="U395" s="68">
        <v>201</v>
      </c>
      <c r="V395" s="68" t="s">
        <v>30</v>
      </c>
      <c r="W395" s="68" t="str">
        <f t="shared" si="6"/>
        <v>INN</v>
      </c>
      <c r="X395" s="68">
        <v>10</v>
      </c>
      <c r="Y395" s="68" t="s">
        <v>454</v>
      </c>
      <c r="Z395" s="68">
        <v>210</v>
      </c>
      <c r="AA395" s="68">
        <v>5</v>
      </c>
      <c r="AB395" s="68">
        <v>400</v>
      </c>
      <c r="AC395" s="68">
        <v>3</v>
      </c>
      <c r="AD395" s="68" t="s">
        <v>1126</v>
      </c>
      <c r="AE395" s="68">
        <v>10</v>
      </c>
    </row>
    <row r="396" spans="1:31">
      <c r="A396" s="2" t="s">
        <v>524</v>
      </c>
      <c r="B396" s="2" t="s">
        <v>795</v>
      </c>
      <c r="C396" s="2" t="s">
        <v>1389</v>
      </c>
      <c r="D396" s="2" t="s">
        <v>31</v>
      </c>
      <c r="E396" s="2">
        <v>200</v>
      </c>
      <c r="F396" s="134" t="s">
        <v>32</v>
      </c>
      <c r="G396" s="134" t="s">
        <v>1403</v>
      </c>
      <c r="H396" s="2">
        <v>11</v>
      </c>
      <c r="I396" s="2" t="s">
        <v>1077</v>
      </c>
      <c r="J396" s="2">
        <v>210</v>
      </c>
      <c r="K396" s="2">
        <v>5</v>
      </c>
      <c r="L396" s="2">
        <v>300</v>
      </c>
      <c r="M396" s="2">
        <v>3</v>
      </c>
      <c r="N396" s="2" t="s">
        <v>1126</v>
      </c>
      <c r="O396" s="2">
        <v>11</v>
      </c>
      <c r="Q396" s="68" t="s">
        <v>525</v>
      </c>
      <c r="R396" s="68" t="s">
        <v>795</v>
      </c>
      <c r="S396" s="68" t="s">
        <v>1389</v>
      </c>
      <c r="T396" s="68" t="s">
        <v>21</v>
      </c>
      <c r="U396" s="68">
        <v>201</v>
      </c>
      <c r="V396" s="68" t="s">
        <v>32</v>
      </c>
      <c r="W396" s="68" t="str">
        <f t="shared" si="6"/>
        <v>LIMB</v>
      </c>
      <c r="X396" s="68">
        <v>11</v>
      </c>
      <c r="Y396" s="68" t="s">
        <v>1077</v>
      </c>
      <c r="Z396" s="68">
        <v>210</v>
      </c>
      <c r="AA396" s="68">
        <v>5</v>
      </c>
      <c r="AB396" s="68">
        <v>300</v>
      </c>
      <c r="AC396" s="68">
        <v>3</v>
      </c>
      <c r="AD396" s="68" t="s">
        <v>1126</v>
      </c>
      <c r="AE396" s="68">
        <v>11</v>
      </c>
    </row>
    <row r="397" spans="1:31">
      <c r="A397" s="2" t="s">
        <v>524</v>
      </c>
      <c r="B397" s="2" t="s">
        <v>797</v>
      </c>
      <c r="C397" s="2" t="s">
        <v>1389</v>
      </c>
      <c r="D397" s="2" t="s">
        <v>33</v>
      </c>
      <c r="E397" s="2">
        <v>200</v>
      </c>
      <c r="F397" s="134" t="s">
        <v>34</v>
      </c>
      <c r="G397" s="134" t="s">
        <v>1404</v>
      </c>
      <c r="H397" s="2">
        <v>12</v>
      </c>
      <c r="I397" s="2" t="s">
        <v>794</v>
      </c>
      <c r="J397" s="2">
        <v>210</v>
      </c>
      <c r="K397" s="2">
        <v>5</v>
      </c>
      <c r="L397" s="2">
        <v>200</v>
      </c>
      <c r="M397" s="2">
        <v>3</v>
      </c>
      <c r="N397" s="2" t="s">
        <v>1126</v>
      </c>
      <c r="O397" s="2">
        <v>12</v>
      </c>
      <c r="Q397" s="68" t="s">
        <v>525</v>
      </c>
      <c r="R397" s="68" t="s">
        <v>797</v>
      </c>
      <c r="S397" s="68" t="s">
        <v>1389</v>
      </c>
      <c r="T397" s="68" t="s">
        <v>24</v>
      </c>
      <c r="U397" s="68">
        <v>201</v>
      </c>
      <c r="V397" s="68" t="s">
        <v>34</v>
      </c>
      <c r="W397" s="68" t="str">
        <f t="shared" si="6"/>
        <v>MAN</v>
      </c>
      <c r="X397" s="68">
        <v>12</v>
      </c>
      <c r="Y397" s="68" t="s">
        <v>794</v>
      </c>
      <c r="Z397" s="68">
        <v>210</v>
      </c>
      <c r="AA397" s="68">
        <v>5</v>
      </c>
      <c r="AB397" s="68">
        <v>200</v>
      </c>
      <c r="AC397" s="68">
        <v>3</v>
      </c>
      <c r="AD397" s="68" t="s">
        <v>1126</v>
      </c>
      <c r="AE397" s="68">
        <v>12</v>
      </c>
    </row>
    <row r="398" spans="1:31">
      <c r="A398" s="2" t="s">
        <v>524</v>
      </c>
      <c r="B398" s="2" t="s">
        <v>799</v>
      </c>
      <c r="C398" s="2" t="s">
        <v>1389</v>
      </c>
      <c r="D398" s="2" t="s">
        <v>481</v>
      </c>
      <c r="E398" s="2">
        <v>200</v>
      </c>
      <c r="F398" s="134" t="s">
        <v>36</v>
      </c>
      <c r="G398" s="134" t="s">
        <v>1405</v>
      </c>
      <c r="H398" s="2">
        <v>13</v>
      </c>
      <c r="I398" s="2" t="s">
        <v>1028</v>
      </c>
      <c r="J398" s="2">
        <v>210</v>
      </c>
      <c r="K398" s="2">
        <v>5</v>
      </c>
      <c r="L398" s="2">
        <v>200</v>
      </c>
      <c r="M398" s="2">
        <v>3</v>
      </c>
      <c r="N398" s="2" t="s">
        <v>1126</v>
      </c>
      <c r="O398" s="2">
        <v>13</v>
      </c>
      <c r="Q398" s="68" t="s">
        <v>525</v>
      </c>
      <c r="R398" s="68" t="s">
        <v>799</v>
      </c>
      <c r="S398" s="68" t="s">
        <v>1389</v>
      </c>
      <c r="T398" s="68" t="s">
        <v>6</v>
      </c>
      <c r="U398" s="68">
        <v>201</v>
      </c>
      <c r="V398" s="68" t="s">
        <v>36</v>
      </c>
      <c r="W398" s="68" t="str">
        <f t="shared" si="6"/>
        <v>MAST</v>
      </c>
      <c r="X398" s="68">
        <v>13</v>
      </c>
      <c r="Y398" s="68" t="s">
        <v>1028</v>
      </c>
      <c r="Z398" s="68">
        <v>210</v>
      </c>
      <c r="AA398" s="68">
        <v>5</v>
      </c>
      <c r="AB398" s="68">
        <v>200</v>
      </c>
      <c r="AC398" s="68">
        <v>3</v>
      </c>
      <c r="AD398" s="68" t="s">
        <v>1126</v>
      </c>
      <c r="AE398" s="68">
        <v>13</v>
      </c>
    </row>
    <row r="399" spans="1:31">
      <c r="A399" s="2" t="s">
        <v>524</v>
      </c>
      <c r="B399" s="2" t="s">
        <v>800</v>
      </c>
      <c r="C399" s="2" t="s">
        <v>1389</v>
      </c>
      <c r="D399" s="2" t="s">
        <v>482</v>
      </c>
      <c r="E399" s="2">
        <v>200</v>
      </c>
      <c r="F399" s="134" t="s">
        <v>38</v>
      </c>
      <c r="G399" s="134" t="s">
        <v>1406</v>
      </c>
      <c r="H399" s="2">
        <v>14</v>
      </c>
      <c r="I399" s="2" t="s">
        <v>39</v>
      </c>
      <c r="J399" s="2">
        <v>210</v>
      </c>
      <c r="K399" s="2">
        <v>5</v>
      </c>
      <c r="L399" s="2">
        <v>100</v>
      </c>
      <c r="M399" s="2">
        <v>3</v>
      </c>
      <c r="N399" s="2" t="s">
        <v>1126</v>
      </c>
      <c r="O399" s="2">
        <v>14</v>
      </c>
      <c r="Q399" s="68" t="s">
        <v>525</v>
      </c>
      <c r="R399" s="68" t="s">
        <v>800</v>
      </c>
      <c r="S399" s="68" t="s">
        <v>1389</v>
      </c>
      <c r="T399" s="68" t="s">
        <v>94</v>
      </c>
      <c r="U399" s="68">
        <v>201</v>
      </c>
      <c r="V399" s="68" t="s">
        <v>38</v>
      </c>
      <c r="W399" s="68" t="str">
        <f t="shared" si="6"/>
        <v>MIST</v>
      </c>
      <c r="X399" s="68">
        <v>14</v>
      </c>
      <c r="Y399" s="68" t="s">
        <v>39</v>
      </c>
      <c r="Z399" s="68">
        <v>210</v>
      </c>
      <c r="AA399" s="68">
        <v>5</v>
      </c>
      <c r="AB399" s="68">
        <v>100</v>
      </c>
      <c r="AC399" s="68">
        <v>3</v>
      </c>
      <c r="AD399" s="68" t="s">
        <v>1126</v>
      </c>
      <c r="AE399" s="68">
        <v>14</v>
      </c>
    </row>
    <row r="400" spans="1:31">
      <c r="A400" s="2" t="s">
        <v>524</v>
      </c>
      <c r="B400" s="2" t="s">
        <v>801</v>
      </c>
      <c r="C400" s="2" t="s">
        <v>1389</v>
      </c>
      <c r="D400" s="2" t="s">
        <v>483</v>
      </c>
      <c r="E400" s="2">
        <v>200</v>
      </c>
      <c r="F400" s="134" t="s">
        <v>41</v>
      </c>
      <c r="G400" s="134" t="s">
        <v>1407</v>
      </c>
      <c r="H400" s="2">
        <v>15</v>
      </c>
      <c r="I400" s="2" t="s">
        <v>1028</v>
      </c>
      <c r="J400" s="2">
        <v>210</v>
      </c>
      <c r="K400" s="2">
        <v>5</v>
      </c>
      <c r="L400" s="2">
        <v>300</v>
      </c>
      <c r="M400" s="2">
        <v>3</v>
      </c>
      <c r="N400" s="2" t="s">
        <v>1126</v>
      </c>
      <c r="O400" s="2">
        <v>15</v>
      </c>
      <c r="Q400" s="68" t="s">
        <v>525</v>
      </c>
      <c r="R400" s="68" t="s">
        <v>801</v>
      </c>
      <c r="S400" s="68" t="s">
        <v>1389</v>
      </c>
      <c r="T400" s="68" t="s">
        <v>485</v>
      </c>
      <c r="U400" s="68">
        <v>201</v>
      </c>
      <c r="V400" s="68" t="s">
        <v>41</v>
      </c>
      <c r="W400" s="68" t="str">
        <f t="shared" si="6"/>
        <v>PAST</v>
      </c>
      <c r="X400" s="68">
        <v>15</v>
      </c>
      <c r="Y400" s="68" t="s">
        <v>1028</v>
      </c>
      <c r="Z400" s="68">
        <v>210</v>
      </c>
      <c r="AA400" s="68">
        <v>5</v>
      </c>
      <c r="AB400" s="68">
        <v>300</v>
      </c>
      <c r="AC400" s="68">
        <v>3</v>
      </c>
      <c r="AD400" s="68" t="s">
        <v>1126</v>
      </c>
      <c r="AE400" s="68">
        <v>15</v>
      </c>
    </row>
    <row r="401" spans="1:31">
      <c r="A401" s="2" t="s">
        <v>524</v>
      </c>
      <c r="B401" s="2" t="s">
        <v>803</v>
      </c>
      <c r="C401" s="2" t="s">
        <v>1389</v>
      </c>
      <c r="D401" s="2" t="s">
        <v>88</v>
      </c>
      <c r="E401" s="2">
        <v>200</v>
      </c>
      <c r="F401" s="134" t="s">
        <v>43</v>
      </c>
      <c r="G401" s="134" t="s">
        <v>1408</v>
      </c>
      <c r="H401" s="2">
        <v>16</v>
      </c>
      <c r="I401" s="2" t="s">
        <v>1078</v>
      </c>
      <c r="J401" s="2">
        <v>210</v>
      </c>
      <c r="K401" s="2">
        <v>5</v>
      </c>
      <c r="L401" s="2">
        <v>500</v>
      </c>
      <c r="M401" s="2">
        <v>3</v>
      </c>
      <c r="N401" s="2" t="s">
        <v>1126</v>
      </c>
      <c r="O401" s="2">
        <v>16</v>
      </c>
      <c r="Q401" s="68" t="s">
        <v>525</v>
      </c>
      <c r="R401" s="68" t="s">
        <v>803</v>
      </c>
      <c r="S401" s="68" t="s">
        <v>1389</v>
      </c>
      <c r="T401" s="68" t="s">
        <v>27</v>
      </c>
      <c r="U401" s="68">
        <v>201</v>
      </c>
      <c r="V401" s="68" t="s">
        <v>43</v>
      </c>
      <c r="W401" s="68" t="str">
        <f t="shared" si="6"/>
        <v>PILL</v>
      </c>
      <c r="X401" s="68">
        <v>16</v>
      </c>
      <c r="Y401" s="68" t="s">
        <v>1078</v>
      </c>
      <c r="Z401" s="68">
        <v>210</v>
      </c>
      <c r="AA401" s="68">
        <v>5</v>
      </c>
      <c r="AB401" s="68">
        <v>500</v>
      </c>
      <c r="AC401" s="68">
        <v>3</v>
      </c>
      <c r="AD401" s="68" t="s">
        <v>1126</v>
      </c>
      <c r="AE401" s="68">
        <v>16</v>
      </c>
    </row>
    <row r="402" spans="1:31">
      <c r="A402" s="2" t="s">
        <v>524</v>
      </c>
      <c r="B402" s="2" t="s">
        <v>805</v>
      </c>
      <c r="C402" s="2" t="s">
        <v>1389</v>
      </c>
      <c r="D402" s="2" t="s">
        <v>83</v>
      </c>
      <c r="E402" s="2">
        <v>200</v>
      </c>
      <c r="F402" s="134" t="s">
        <v>45</v>
      </c>
      <c r="G402" s="134" t="s">
        <v>1409</v>
      </c>
      <c r="H402" s="2">
        <v>17</v>
      </c>
      <c r="I402" s="2" t="s">
        <v>959</v>
      </c>
      <c r="J402" s="2">
        <v>211</v>
      </c>
      <c r="K402" s="2">
        <v>4</v>
      </c>
      <c r="L402" s="2">
        <v>100</v>
      </c>
      <c r="M402" s="2">
        <v>3</v>
      </c>
      <c r="N402" s="2" t="s">
        <v>1126</v>
      </c>
      <c r="O402" s="2">
        <v>17</v>
      </c>
      <c r="Q402" s="68" t="s">
        <v>525</v>
      </c>
      <c r="R402" s="68" t="s">
        <v>805</v>
      </c>
      <c r="S402" s="68" t="s">
        <v>1389</v>
      </c>
      <c r="T402" s="68" t="s">
        <v>486</v>
      </c>
      <c r="U402" s="68">
        <v>201</v>
      </c>
      <c r="V402" s="68" t="s">
        <v>45</v>
      </c>
      <c r="W402" s="68" t="str">
        <f t="shared" si="6"/>
        <v>POND</v>
      </c>
      <c r="X402" s="68">
        <v>17</v>
      </c>
      <c r="Y402" s="68" t="s">
        <v>959</v>
      </c>
      <c r="Z402" s="68">
        <v>211</v>
      </c>
      <c r="AA402" s="68">
        <v>4</v>
      </c>
      <c r="AB402" s="68">
        <v>100</v>
      </c>
      <c r="AC402" s="68">
        <v>3</v>
      </c>
      <c r="AD402" s="68" t="s">
        <v>1126</v>
      </c>
      <c r="AE402" s="68">
        <v>17</v>
      </c>
    </row>
    <row r="403" spans="1:31">
      <c r="A403" s="2" t="s">
        <v>524</v>
      </c>
      <c r="B403" s="2" t="s">
        <v>807</v>
      </c>
      <c r="C403" s="2" t="s">
        <v>1389</v>
      </c>
      <c r="D403" s="2" t="s">
        <v>47</v>
      </c>
      <c r="E403" s="2">
        <v>200</v>
      </c>
      <c r="F403" s="134" t="s">
        <v>48</v>
      </c>
      <c r="G403" s="134" t="s">
        <v>1410</v>
      </c>
      <c r="H403" s="2">
        <v>18</v>
      </c>
      <c r="I403" s="2" t="s">
        <v>39</v>
      </c>
      <c r="J403" s="2">
        <v>211</v>
      </c>
      <c r="K403" s="2">
        <v>4</v>
      </c>
      <c r="L403" s="2">
        <v>100</v>
      </c>
      <c r="M403" s="2">
        <v>3</v>
      </c>
      <c r="N403" s="2" t="s">
        <v>1126</v>
      </c>
      <c r="O403" s="2">
        <v>18</v>
      </c>
      <c r="Q403" s="68" t="s">
        <v>525</v>
      </c>
      <c r="R403" s="68" t="s">
        <v>807</v>
      </c>
      <c r="S403" s="68" t="s">
        <v>1389</v>
      </c>
      <c r="T403" s="68" t="s">
        <v>29</v>
      </c>
      <c r="U403" s="68">
        <v>201</v>
      </c>
      <c r="V403" s="68" t="s">
        <v>48</v>
      </c>
      <c r="W403" s="68" t="str">
        <f t="shared" si="6"/>
        <v>QUEST</v>
      </c>
      <c r="X403" s="68">
        <v>18</v>
      </c>
      <c r="Y403" s="68" t="s">
        <v>39</v>
      </c>
      <c r="Z403" s="68">
        <v>211</v>
      </c>
      <c r="AA403" s="68">
        <v>4</v>
      </c>
      <c r="AB403" s="68">
        <v>100</v>
      </c>
      <c r="AC403" s="68">
        <v>3</v>
      </c>
      <c r="AD403" s="68" t="s">
        <v>1126</v>
      </c>
      <c r="AE403" s="68">
        <v>18</v>
      </c>
    </row>
    <row r="404" spans="1:31">
      <c r="A404" s="2" t="s">
        <v>524</v>
      </c>
      <c r="B404" s="2" t="s">
        <v>808</v>
      </c>
      <c r="C404" s="2" t="s">
        <v>1389</v>
      </c>
      <c r="D404" s="2" t="s">
        <v>75</v>
      </c>
      <c r="E404" s="2">
        <v>200</v>
      </c>
      <c r="F404" s="134" t="s">
        <v>51</v>
      </c>
      <c r="G404" s="134" t="s">
        <v>1411</v>
      </c>
      <c r="H404" s="2">
        <v>19</v>
      </c>
      <c r="I404" s="2" t="s">
        <v>780</v>
      </c>
      <c r="J404" s="2">
        <v>211</v>
      </c>
      <c r="K404" s="2">
        <v>4</v>
      </c>
      <c r="L404" s="2">
        <v>300</v>
      </c>
      <c r="M404" s="2">
        <v>3</v>
      </c>
      <c r="N404" s="2" t="s">
        <v>1126</v>
      </c>
      <c r="O404" s="2">
        <v>19</v>
      </c>
      <c r="Q404" s="68" t="s">
        <v>525</v>
      </c>
      <c r="R404" s="68" t="s">
        <v>808</v>
      </c>
      <c r="S404" s="68" t="s">
        <v>1389</v>
      </c>
      <c r="T404" s="68" t="s">
        <v>475</v>
      </c>
      <c r="U404" s="68">
        <v>201</v>
      </c>
      <c r="V404" s="68" t="s">
        <v>51</v>
      </c>
      <c r="W404" s="68" t="str">
        <f t="shared" si="6"/>
        <v>REND</v>
      </c>
      <c r="X404" s="68">
        <v>19</v>
      </c>
      <c r="Y404" s="68" t="s">
        <v>780</v>
      </c>
      <c r="Z404" s="68">
        <v>211</v>
      </c>
      <c r="AA404" s="68">
        <v>4</v>
      </c>
      <c r="AB404" s="68">
        <v>300</v>
      </c>
      <c r="AC404" s="68">
        <v>3</v>
      </c>
      <c r="AD404" s="68" t="s">
        <v>1126</v>
      </c>
      <c r="AE404" s="68">
        <v>19</v>
      </c>
    </row>
    <row r="405" spans="1:31">
      <c r="A405" s="2" t="s">
        <v>524</v>
      </c>
      <c r="B405" s="2" t="s">
        <v>809</v>
      </c>
      <c r="C405" s="2" t="s">
        <v>1389</v>
      </c>
      <c r="D405" s="2" t="s">
        <v>94</v>
      </c>
      <c r="E405" s="2">
        <v>200</v>
      </c>
      <c r="F405" s="134" t="s">
        <v>54</v>
      </c>
      <c r="G405" s="134" t="s">
        <v>1412</v>
      </c>
      <c r="H405" s="2">
        <v>20</v>
      </c>
      <c r="I405" s="2" t="s">
        <v>810</v>
      </c>
      <c r="J405" s="2">
        <v>211</v>
      </c>
      <c r="K405" s="2">
        <v>4</v>
      </c>
      <c r="L405" s="2">
        <v>200</v>
      </c>
      <c r="M405" s="2">
        <v>3</v>
      </c>
      <c r="N405" s="2" t="s">
        <v>1126</v>
      </c>
      <c r="O405" s="2">
        <v>20</v>
      </c>
      <c r="Q405" s="68" t="s">
        <v>525</v>
      </c>
      <c r="R405" s="68" t="s">
        <v>809</v>
      </c>
      <c r="S405" s="68" t="s">
        <v>1389</v>
      </c>
      <c r="T405" s="68" t="s">
        <v>104</v>
      </c>
      <c r="U405" s="68">
        <v>201</v>
      </c>
      <c r="V405" s="68" t="s">
        <v>54</v>
      </c>
      <c r="W405" s="68" t="str">
        <f t="shared" si="6"/>
        <v>SAND</v>
      </c>
      <c r="X405" s="68">
        <v>20</v>
      </c>
      <c r="Y405" s="68" t="s">
        <v>810</v>
      </c>
      <c r="Z405" s="68">
        <v>211</v>
      </c>
      <c r="AA405" s="68">
        <v>4</v>
      </c>
      <c r="AB405" s="68">
        <v>200</v>
      </c>
      <c r="AC405" s="68">
        <v>3</v>
      </c>
      <c r="AD405" s="68" t="s">
        <v>1126</v>
      </c>
      <c r="AE405" s="68">
        <v>20</v>
      </c>
    </row>
    <row r="406" spans="1:31">
      <c r="A406" s="2" t="s">
        <v>524</v>
      </c>
      <c r="B406" s="2" t="s">
        <v>811</v>
      </c>
      <c r="C406" s="2" t="s">
        <v>1389</v>
      </c>
      <c r="D406" s="2" t="s">
        <v>485</v>
      </c>
      <c r="E406" s="2">
        <v>200</v>
      </c>
      <c r="F406" s="134" t="s">
        <v>57</v>
      </c>
      <c r="G406" s="134" t="s">
        <v>1413</v>
      </c>
      <c r="H406" s="2">
        <v>21</v>
      </c>
      <c r="I406" s="2" t="s">
        <v>1109</v>
      </c>
      <c r="J406" s="2">
        <v>211</v>
      </c>
      <c r="K406" s="2">
        <v>4</v>
      </c>
      <c r="L406" s="2">
        <v>500</v>
      </c>
      <c r="M406" s="2">
        <v>3</v>
      </c>
      <c r="N406" s="2" t="s">
        <v>1126</v>
      </c>
      <c r="O406" s="2">
        <v>21</v>
      </c>
      <c r="Q406" s="68" t="s">
        <v>525</v>
      </c>
      <c r="R406" s="68" t="s">
        <v>811</v>
      </c>
      <c r="S406" s="68" t="s">
        <v>1389</v>
      </c>
      <c r="T406" s="68" t="s">
        <v>18</v>
      </c>
      <c r="U406" s="68">
        <v>201</v>
      </c>
      <c r="V406" s="68" t="s">
        <v>57</v>
      </c>
      <c r="W406" s="68" t="str">
        <f t="shared" si="6"/>
        <v>TACT</v>
      </c>
      <c r="X406" s="68">
        <v>21</v>
      </c>
      <c r="Y406" s="68" t="s">
        <v>1109</v>
      </c>
      <c r="Z406" s="68">
        <v>211</v>
      </c>
      <c r="AA406" s="68">
        <v>4</v>
      </c>
      <c r="AB406" s="68">
        <v>500</v>
      </c>
      <c r="AC406" s="68">
        <v>3</v>
      </c>
      <c r="AD406" s="68" t="s">
        <v>1126</v>
      </c>
      <c r="AE406" s="68">
        <v>21</v>
      </c>
    </row>
    <row r="407" spans="1:31">
      <c r="A407" s="2" t="s">
        <v>524</v>
      </c>
      <c r="B407" s="2" t="s">
        <v>812</v>
      </c>
      <c r="C407" s="2" t="s">
        <v>1389</v>
      </c>
      <c r="D407" s="2" t="s">
        <v>59</v>
      </c>
      <c r="E407" s="2">
        <v>200</v>
      </c>
      <c r="F407" s="134" t="s">
        <v>60</v>
      </c>
      <c r="G407" s="134" t="s">
        <v>1414</v>
      </c>
      <c r="H407" s="2">
        <v>22</v>
      </c>
      <c r="I407" s="2" t="s">
        <v>454</v>
      </c>
      <c r="J407" s="2">
        <v>211</v>
      </c>
      <c r="K407" s="2">
        <v>4</v>
      </c>
      <c r="L407" s="2">
        <v>300</v>
      </c>
      <c r="M407" s="2">
        <v>3</v>
      </c>
      <c r="N407" s="2" t="s">
        <v>1126</v>
      </c>
      <c r="O407" s="2">
        <v>22</v>
      </c>
      <c r="Q407" s="68" t="s">
        <v>525</v>
      </c>
      <c r="R407" s="68" t="s">
        <v>812</v>
      </c>
      <c r="S407" s="68" t="s">
        <v>1389</v>
      </c>
      <c r="T407" s="68" t="s">
        <v>33</v>
      </c>
      <c r="U407" s="68">
        <v>201</v>
      </c>
      <c r="V407" s="68" t="s">
        <v>60</v>
      </c>
      <c r="W407" s="68" t="str">
        <f t="shared" si="6"/>
        <v>TEN</v>
      </c>
      <c r="X407" s="68">
        <v>22</v>
      </c>
      <c r="Y407" s="68" t="s">
        <v>454</v>
      </c>
      <c r="Z407" s="68">
        <v>211</v>
      </c>
      <c r="AA407" s="68">
        <v>4</v>
      </c>
      <c r="AB407" s="68">
        <v>300</v>
      </c>
      <c r="AC407" s="68">
        <v>3</v>
      </c>
      <c r="AD407" s="68" t="s">
        <v>1126</v>
      </c>
      <c r="AE407" s="68">
        <v>22</v>
      </c>
    </row>
    <row r="408" spans="1:31">
      <c r="A408" s="2" t="s">
        <v>524</v>
      </c>
      <c r="B408" s="2" t="s">
        <v>813</v>
      </c>
      <c r="C408" s="2" t="s">
        <v>1389</v>
      </c>
      <c r="D408" s="2" t="s">
        <v>486</v>
      </c>
      <c r="E408" s="2">
        <v>200</v>
      </c>
      <c r="F408" s="134" t="s">
        <v>63</v>
      </c>
      <c r="G408" s="134" t="s">
        <v>1415</v>
      </c>
      <c r="H408" s="2">
        <v>23</v>
      </c>
      <c r="I408" s="2" t="s">
        <v>1109</v>
      </c>
      <c r="J408" s="2">
        <v>211</v>
      </c>
      <c r="K408" s="2">
        <v>4</v>
      </c>
      <c r="L408" s="2">
        <v>400</v>
      </c>
      <c r="M408" s="2">
        <v>3</v>
      </c>
      <c r="N408" s="2" t="s">
        <v>1126</v>
      </c>
      <c r="O408" s="2">
        <v>23</v>
      </c>
      <c r="Q408" s="68" t="s">
        <v>525</v>
      </c>
      <c r="R408" s="68" t="s">
        <v>813</v>
      </c>
      <c r="S408" s="68" t="s">
        <v>1389</v>
      </c>
      <c r="T408" s="68" t="s">
        <v>483</v>
      </c>
      <c r="U408" s="68">
        <v>201</v>
      </c>
      <c r="V408" s="68" t="s">
        <v>63</v>
      </c>
      <c r="W408" s="68" t="str">
        <f t="shared" si="6"/>
        <v>TRACT</v>
      </c>
      <c r="X408" s="68">
        <v>23</v>
      </c>
      <c r="Y408" s="68" t="s">
        <v>1109</v>
      </c>
      <c r="Z408" s="68">
        <v>211</v>
      </c>
      <c r="AA408" s="68">
        <v>4</v>
      </c>
      <c r="AB408" s="68">
        <v>400</v>
      </c>
      <c r="AC408" s="68">
        <v>3</v>
      </c>
      <c r="AD408" s="68" t="s">
        <v>1126</v>
      </c>
      <c r="AE408" s="68">
        <v>23</v>
      </c>
    </row>
    <row r="409" spans="1:31">
      <c r="A409" s="2" t="s">
        <v>524</v>
      </c>
      <c r="B409" s="2" t="s">
        <v>814</v>
      </c>
      <c r="C409" s="2" t="s">
        <v>1389</v>
      </c>
      <c r="D409" s="2" t="s">
        <v>104</v>
      </c>
      <c r="E409" s="2">
        <v>200</v>
      </c>
      <c r="F409" s="134" t="s">
        <v>66</v>
      </c>
      <c r="G409" s="134" t="s">
        <v>1416</v>
      </c>
      <c r="H409" s="2">
        <v>24</v>
      </c>
      <c r="I409" s="2" t="s">
        <v>1063</v>
      </c>
      <c r="J409" s="2">
        <v>211</v>
      </c>
      <c r="K409" s="2">
        <v>4</v>
      </c>
      <c r="L409" s="2">
        <v>400</v>
      </c>
      <c r="M409" s="2">
        <v>3</v>
      </c>
      <c r="N409" s="2" t="s">
        <v>1126</v>
      </c>
      <c r="O409" s="2">
        <v>24</v>
      </c>
      <c r="Q409" s="68" t="s">
        <v>525</v>
      </c>
      <c r="R409" s="68" t="s">
        <v>814</v>
      </c>
      <c r="S409" s="68" t="s">
        <v>1389</v>
      </c>
      <c r="T409" s="68" t="s">
        <v>481</v>
      </c>
      <c r="U409" s="68">
        <v>201</v>
      </c>
      <c r="V409" s="68" t="s">
        <v>66</v>
      </c>
      <c r="W409" s="68" t="str">
        <f t="shared" si="6"/>
        <v>TREAT</v>
      </c>
      <c r="X409" s="68">
        <v>24</v>
      </c>
      <c r="Y409" s="68" t="s">
        <v>1063</v>
      </c>
      <c r="Z409" s="68">
        <v>211</v>
      </c>
      <c r="AA409" s="68">
        <v>4</v>
      </c>
      <c r="AB409" s="68">
        <v>400</v>
      </c>
      <c r="AC409" s="68">
        <v>3</v>
      </c>
      <c r="AD409" s="68" t="s">
        <v>1126</v>
      </c>
      <c r="AE409" s="68">
        <v>24</v>
      </c>
    </row>
    <row r="410" spans="1:31">
      <c r="A410" s="2" t="s">
        <v>524</v>
      </c>
      <c r="B410" s="2" t="s">
        <v>853</v>
      </c>
      <c r="C410" s="2" t="s">
        <v>1390</v>
      </c>
      <c r="D410" s="2" t="s">
        <v>211</v>
      </c>
      <c r="E410" s="2">
        <v>200</v>
      </c>
      <c r="F410" s="134" t="s">
        <v>119</v>
      </c>
      <c r="G410" s="134" t="s">
        <v>1417</v>
      </c>
      <c r="H410" s="2">
        <v>51</v>
      </c>
      <c r="I410" s="2" t="s">
        <v>915</v>
      </c>
      <c r="J410" s="2">
        <v>212</v>
      </c>
      <c r="K410" s="2">
        <v>4</v>
      </c>
      <c r="L410" s="2">
        <v>300</v>
      </c>
      <c r="M410" s="2">
        <v>3</v>
      </c>
      <c r="N410" s="2" t="s">
        <v>1126</v>
      </c>
      <c r="O410" s="2">
        <v>49</v>
      </c>
      <c r="Q410" s="68" t="s">
        <v>525</v>
      </c>
      <c r="R410" s="68" t="s">
        <v>853</v>
      </c>
      <c r="S410" s="68" t="s">
        <v>1390</v>
      </c>
      <c r="T410" s="68" t="s">
        <v>139</v>
      </c>
      <c r="U410" s="68">
        <v>201</v>
      </c>
      <c r="V410" s="68" t="s">
        <v>119</v>
      </c>
      <c r="W410" s="68" t="str">
        <f t="shared" si="6"/>
        <v>BOTH</v>
      </c>
      <c r="X410" s="68">
        <v>51</v>
      </c>
      <c r="Y410" s="68" t="s">
        <v>915</v>
      </c>
      <c r="Z410" s="68">
        <v>212</v>
      </c>
      <c r="AA410" s="68">
        <v>4</v>
      </c>
      <c r="AB410" s="68">
        <v>300</v>
      </c>
      <c r="AC410" s="68">
        <v>3</v>
      </c>
      <c r="AD410" s="68" t="s">
        <v>1126</v>
      </c>
      <c r="AE410" s="68">
        <v>49</v>
      </c>
    </row>
    <row r="411" spans="1:31">
      <c r="A411" s="2" t="s">
        <v>524</v>
      </c>
      <c r="B411" s="2" t="s">
        <v>855</v>
      </c>
      <c r="C411" s="2" t="s">
        <v>1390</v>
      </c>
      <c r="D411" s="2" t="s">
        <v>121</v>
      </c>
      <c r="E411" s="2">
        <v>200</v>
      </c>
      <c r="F411" s="134" t="s">
        <v>122</v>
      </c>
      <c r="G411" s="134" t="s">
        <v>1418</v>
      </c>
      <c r="H411" s="2">
        <v>52</v>
      </c>
      <c r="I411" s="2" t="s">
        <v>874</v>
      </c>
      <c r="J411" s="2">
        <v>212</v>
      </c>
      <c r="K411" s="2">
        <v>4</v>
      </c>
      <c r="L411" s="2">
        <v>400</v>
      </c>
      <c r="M411" s="2">
        <v>3</v>
      </c>
      <c r="N411" s="2" t="s">
        <v>1126</v>
      </c>
      <c r="O411" s="2">
        <v>50</v>
      </c>
      <c r="Q411" s="68" t="s">
        <v>525</v>
      </c>
      <c r="R411" s="68" t="s">
        <v>855</v>
      </c>
      <c r="S411" s="68" t="s">
        <v>1390</v>
      </c>
      <c r="T411" s="68" t="s">
        <v>490</v>
      </c>
      <c r="U411" s="68">
        <v>201</v>
      </c>
      <c r="V411" s="68" t="s">
        <v>122</v>
      </c>
      <c r="W411" s="68" t="str">
        <f t="shared" si="6"/>
        <v>CAP</v>
      </c>
      <c r="X411" s="68">
        <v>52</v>
      </c>
      <c r="Y411" s="68" t="s">
        <v>874</v>
      </c>
      <c r="Z411" s="68">
        <v>212</v>
      </c>
      <c r="AA411" s="68">
        <v>4</v>
      </c>
      <c r="AB411" s="68">
        <v>400</v>
      </c>
      <c r="AC411" s="68">
        <v>3</v>
      </c>
      <c r="AD411" s="68" t="s">
        <v>1126</v>
      </c>
      <c r="AE411" s="68">
        <v>50</v>
      </c>
    </row>
    <row r="412" spans="1:31">
      <c r="A412" s="2" t="s">
        <v>524</v>
      </c>
      <c r="B412" s="2" t="s">
        <v>857</v>
      </c>
      <c r="C412" s="2" t="s">
        <v>1390</v>
      </c>
      <c r="D412" s="2" t="s">
        <v>206</v>
      </c>
      <c r="E412" s="2">
        <v>200</v>
      </c>
      <c r="F412" s="134" t="s">
        <v>125</v>
      </c>
      <c r="G412" s="134" t="s">
        <v>1419</v>
      </c>
      <c r="H412" s="2">
        <v>53</v>
      </c>
      <c r="I412" s="2" t="s">
        <v>885</v>
      </c>
      <c r="J412" s="2">
        <v>212</v>
      </c>
      <c r="K412" s="2">
        <v>4</v>
      </c>
      <c r="L412" s="2">
        <v>500</v>
      </c>
      <c r="M412" s="2">
        <v>3</v>
      </c>
      <c r="N412" s="2" t="s">
        <v>1126</v>
      </c>
      <c r="O412" s="2">
        <v>51</v>
      </c>
      <c r="Q412" s="68" t="s">
        <v>525</v>
      </c>
      <c r="R412" s="68" t="s">
        <v>857</v>
      </c>
      <c r="S412" s="68" t="s">
        <v>1390</v>
      </c>
      <c r="T412" s="68" t="s">
        <v>191</v>
      </c>
      <c r="U412" s="68">
        <v>201</v>
      </c>
      <c r="V412" s="68" t="s">
        <v>125</v>
      </c>
      <c r="W412" s="68" t="str">
        <f t="shared" si="6"/>
        <v>COMB</v>
      </c>
      <c r="X412" s="68">
        <v>53</v>
      </c>
      <c r="Y412" s="68" t="s">
        <v>885</v>
      </c>
      <c r="Z412" s="68">
        <v>212</v>
      </c>
      <c r="AA412" s="68">
        <v>4</v>
      </c>
      <c r="AB412" s="68">
        <v>500</v>
      </c>
      <c r="AC412" s="68">
        <v>3</v>
      </c>
      <c r="AD412" s="68" t="s">
        <v>1126</v>
      </c>
      <c r="AE412" s="68">
        <v>51</v>
      </c>
    </row>
    <row r="413" spans="1:31">
      <c r="A413" s="2" t="s">
        <v>524</v>
      </c>
      <c r="B413" s="2" t="s">
        <v>859</v>
      </c>
      <c r="C413" s="2" t="s">
        <v>1390</v>
      </c>
      <c r="D413" s="2" t="s">
        <v>127</v>
      </c>
      <c r="E413" s="2">
        <v>200</v>
      </c>
      <c r="F413" s="134" t="s">
        <v>128</v>
      </c>
      <c r="G413" s="134" t="s">
        <v>1420</v>
      </c>
      <c r="H413" s="2">
        <v>54</v>
      </c>
      <c r="I413" s="2" t="s">
        <v>804</v>
      </c>
      <c r="J413" s="2">
        <v>212</v>
      </c>
      <c r="K413" s="2">
        <v>4</v>
      </c>
      <c r="L413" s="2">
        <v>200</v>
      </c>
      <c r="M413" s="2">
        <v>3</v>
      </c>
      <c r="N413" s="2" t="s">
        <v>1126</v>
      </c>
      <c r="O413" s="2">
        <v>52</v>
      </c>
      <c r="Q413" s="68" t="s">
        <v>525</v>
      </c>
      <c r="R413" s="68" t="s">
        <v>859</v>
      </c>
      <c r="S413" s="68" t="s">
        <v>1390</v>
      </c>
      <c r="T413" s="68" t="s">
        <v>144</v>
      </c>
      <c r="U413" s="68">
        <v>201</v>
      </c>
      <c r="V413" s="68" t="s">
        <v>128</v>
      </c>
      <c r="W413" s="68" t="str">
        <f t="shared" si="6"/>
        <v>COURT</v>
      </c>
      <c r="X413" s="68">
        <v>54</v>
      </c>
      <c r="Y413" s="68" t="s">
        <v>804</v>
      </c>
      <c r="Z413" s="68">
        <v>212</v>
      </c>
      <c r="AA413" s="68">
        <v>4</v>
      </c>
      <c r="AB413" s="68">
        <v>200</v>
      </c>
      <c r="AC413" s="68">
        <v>3</v>
      </c>
      <c r="AD413" s="68" t="s">
        <v>1126</v>
      </c>
      <c r="AE413" s="68">
        <v>52</v>
      </c>
    </row>
    <row r="414" spans="1:31">
      <c r="A414" s="2" t="s">
        <v>524</v>
      </c>
      <c r="B414" s="2" t="s">
        <v>861</v>
      </c>
      <c r="C414" s="2" t="s">
        <v>1390</v>
      </c>
      <c r="D414" s="2" t="s">
        <v>223</v>
      </c>
      <c r="E414" s="2">
        <v>200</v>
      </c>
      <c r="F414" s="134" t="s">
        <v>131</v>
      </c>
      <c r="G414" s="134" t="s">
        <v>1421</v>
      </c>
      <c r="H414" s="2">
        <v>55</v>
      </c>
      <c r="I414" s="2" t="s">
        <v>1086</v>
      </c>
      <c r="J414" s="2">
        <v>212</v>
      </c>
      <c r="K414" s="2">
        <v>4</v>
      </c>
      <c r="L414" s="2">
        <v>500</v>
      </c>
      <c r="M414" s="2">
        <v>3</v>
      </c>
      <c r="N414" s="2" t="s">
        <v>1126</v>
      </c>
      <c r="O414" s="2">
        <v>53</v>
      </c>
      <c r="Q414" s="68" t="s">
        <v>525</v>
      </c>
      <c r="R414" s="68" t="s">
        <v>861</v>
      </c>
      <c r="S414" s="68" t="s">
        <v>1390</v>
      </c>
      <c r="T414" s="68" t="s">
        <v>121</v>
      </c>
      <c r="U414" s="68">
        <v>201</v>
      </c>
      <c r="V414" s="68" t="s">
        <v>131</v>
      </c>
      <c r="W414" s="68" t="str">
        <f t="shared" si="6"/>
        <v>FALL</v>
      </c>
      <c r="X414" s="68">
        <v>55</v>
      </c>
      <c r="Y414" s="68" t="s">
        <v>1086</v>
      </c>
      <c r="Z414" s="68">
        <v>212</v>
      </c>
      <c r="AA414" s="68">
        <v>4</v>
      </c>
      <c r="AB414" s="68">
        <v>500</v>
      </c>
      <c r="AC414" s="68">
        <v>3</v>
      </c>
      <c r="AD414" s="68" t="s">
        <v>1126</v>
      </c>
      <c r="AE414" s="68">
        <v>53</v>
      </c>
    </row>
    <row r="415" spans="1:31">
      <c r="A415" s="2" t="s">
        <v>524</v>
      </c>
      <c r="B415" s="2" t="s">
        <v>862</v>
      </c>
      <c r="C415" s="2" t="s">
        <v>1390</v>
      </c>
      <c r="D415" s="2" t="s">
        <v>133</v>
      </c>
      <c r="E415" s="2">
        <v>200</v>
      </c>
      <c r="F415" s="134" t="s">
        <v>134</v>
      </c>
      <c r="G415" s="134" t="s">
        <v>1422</v>
      </c>
      <c r="H415" s="2">
        <v>56</v>
      </c>
      <c r="I415" s="2" t="s">
        <v>1087</v>
      </c>
      <c r="J415" s="2">
        <v>212</v>
      </c>
      <c r="K415" s="2">
        <v>4</v>
      </c>
      <c r="L415" s="2">
        <v>200</v>
      </c>
      <c r="M415" s="2">
        <v>3</v>
      </c>
      <c r="N415" s="2" t="s">
        <v>1126</v>
      </c>
      <c r="O415" s="2">
        <v>54</v>
      </c>
      <c r="Q415" s="68" t="s">
        <v>525</v>
      </c>
      <c r="R415" s="68" t="s">
        <v>862</v>
      </c>
      <c r="S415" s="68" t="s">
        <v>1390</v>
      </c>
      <c r="T415" s="68" t="s">
        <v>199</v>
      </c>
      <c r="U415" s="68">
        <v>201</v>
      </c>
      <c r="V415" s="68" t="s">
        <v>134</v>
      </c>
      <c r="W415" s="68" t="str">
        <f t="shared" si="6"/>
        <v>FLOUR</v>
      </c>
      <c r="X415" s="68">
        <v>56</v>
      </c>
      <c r="Y415" s="68" t="s">
        <v>1087</v>
      </c>
      <c r="Z415" s="68">
        <v>212</v>
      </c>
      <c r="AA415" s="68">
        <v>4</v>
      </c>
      <c r="AB415" s="68">
        <v>200</v>
      </c>
      <c r="AC415" s="68">
        <v>3</v>
      </c>
      <c r="AD415" s="68" t="s">
        <v>1126</v>
      </c>
      <c r="AE415" s="68">
        <v>54</v>
      </c>
    </row>
    <row r="416" spans="1:31">
      <c r="A416" s="2" t="s">
        <v>524</v>
      </c>
      <c r="B416" s="2" t="s">
        <v>863</v>
      </c>
      <c r="C416" s="2" t="s">
        <v>1390</v>
      </c>
      <c r="D416" s="2" t="s">
        <v>490</v>
      </c>
      <c r="E416" s="2">
        <v>200</v>
      </c>
      <c r="F416" s="134" t="s">
        <v>137</v>
      </c>
      <c r="G416" s="134" t="s">
        <v>1423</v>
      </c>
      <c r="H416" s="2">
        <v>57</v>
      </c>
      <c r="I416" s="2" t="s">
        <v>880</v>
      </c>
      <c r="J416" s="2">
        <v>212</v>
      </c>
      <c r="K416" s="2">
        <v>4</v>
      </c>
      <c r="L416" s="2">
        <v>500</v>
      </c>
      <c r="M416" s="2">
        <v>3</v>
      </c>
      <c r="N416" s="2" t="s">
        <v>1126</v>
      </c>
      <c r="O416" s="2">
        <v>55</v>
      </c>
      <c r="Q416" s="68" t="s">
        <v>525</v>
      </c>
      <c r="R416" s="68" t="s">
        <v>863</v>
      </c>
      <c r="S416" s="68" t="s">
        <v>1390</v>
      </c>
      <c r="T416" s="68" t="s">
        <v>151</v>
      </c>
      <c r="U416" s="68">
        <v>201</v>
      </c>
      <c r="V416" s="68" t="s">
        <v>137</v>
      </c>
      <c r="W416" s="68" t="str">
        <f t="shared" si="6"/>
        <v>FUR</v>
      </c>
      <c r="X416" s="68">
        <v>57</v>
      </c>
      <c r="Y416" s="68" t="s">
        <v>880</v>
      </c>
      <c r="Z416" s="68">
        <v>212</v>
      </c>
      <c r="AA416" s="68">
        <v>4</v>
      </c>
      <c r="AB416" s="68">
        <v>500</v>
      </c>
      <c r="AC416" s="68">
        <v>3</v>
      </c>
      <c r="AD416" s="68" t="s">
        <v>1126</v>
      </c>
      <c r="AE416" s="68">
        <v>55</v>
      </c>
    </row>
    <row r="417" spans="1:31">
      <c r="A417" s="2" t="s">
        <v>524</v>
      </c>
      <c r="B417" s="2" t="s">
        <v>865</v>
      </c>
      <c r="C417" s="2" t="s">
        <v>1390</v>
      </c>
      <c r="D417" s="2" t="s">
        <v>139</v>
      </c>
      <c r="E417" s="2">
        <v>200</v>
      </c>
      <c r="F417" s="134" t="s">
        <v>140</v>
      </c>
      <c r="G417" s="134" t="s">
        <v>1424</v>
      </c>
      <c r="H417" s="2">
        <v>58</v>
      </c>
      <c r="I417" s="2" t="s">
        <v>876</v>
      </c>
      <c r="J417" s="2">
        <v>212</v>
      </c>
      <c r="K417" s="2">
        <v>4</v>
      </c>
      <c r="L417" s="2">
        <v>300</v>
      </c>
      <c r="M417" s="2">
        <v>3</v>
      </c>
      <c r="N417" s="2" t="s">
        <v>1126</v>
      </c>
      <c r="O417" s="2">
        <v>56</v>
      </c>
      <c r="Q417" s="68" t="s">
        <v>525</v>
      </c>
      <c r="R417" s="68" t="s">
        <v>865</v>
      </c>
      <c r="S417" s="68" t="s">
        <v>1390</v>
      </c>
      <c r="T417" s="68" t="s">
        <v>168</v>
      </c>
      <c r="U417" s="68">
        <v>201</v>
      </c>
      <c r="V417" s="68" t="s">
        <v>140</v>
      </c>
      <c r="W417" s="68" t="str">
        <f t="shared" si="6"/>
        <v>GLOB</v>
      </c>
      <c r="X417" s="68">
        <v>58</v>
      </c>
      <c r="Y417" s="68" t="s">
        <v>876</v>
      </c>
      <c r="Z417" s="68">
        <v>212</v>
      </c>
      <c r="AA417" s="68">
        <v>4</v>
      </c>
      <c r="AB417" s="68">
        <v>300</v>
      </c>
      <c r="AC417" s="68">
        <v>3</v>
      </c>
      <c r="AD417" s="68" t="s">
        <v>1126</v>
      </c>
      <c r="AE417" s="68">
        <v>56</v>
      </c>
    </row>
    <row r="418" spans="1:31">
      <c r="A418" s="2" t="s">
        <v>524</v>
      </c>
      <c r="B418" s="2" t="s">
        <v>867</v>
      </c>
      <c r="C418" s="2" t="s">
        <v>1390</v>
      </c>
      <c r="D418" s="2" t="s">
        <v>234</v>
      </c>
      <c r="E418" s="2">
        <v>200</v>
      </c>
      <c r="F418" s="134" t="s">
        <v>143</v>
      </c>
      <c r="G418" s="134" t="s">
        <v>1425</v>
      </c>
      <c r="H418" s="2">
        <v>59</v>
      </c>
      <c r="I418" s="2" t="s">
        <v>1113</v>
      </c>
      <c r="J418" s="2">
        <v>210</v>
      </c>
      <c r="K418" s="2">
        <v>5</v>
      </c>
      <c r="L418" s="2">
        <v>500</v>
      </c>
      <c r="M418" s="2">
        <v>3</v>
      </c>
      <c r="N418" s="2" t="s">
        <v>1126</v>
      </c>
      <c r="O418" s="2">
        <v>57</v>
      </c>
      <c r="Q418" s="68" t="s">
        <v>525</v>
      </c>
      <c r="R418" s="68" t="s">
        <v>867</v>
      </c>
      <c r="S418" s="68" t="s">
        <v>1390</v>
      </c>
      <c r="T418" s="68" t="s">
        <v>206</v>
      </c>
      <c r="U418" s="68">
        <v>201</v>
      </c>
      <c r="V418" s="68" t="s">
        <v>143</v>
      </c>
      <c r="W418" s="68" t="str">
        <f t="shared" si="6"/>
        <v>HEAR</v>
      </c>
      <c r="X418" s="68">
        <v>59</v>
      </c>
      <c r="Y418" s="68" t="s">
        <v>1113</v>
      </c>
      <c r="Z418" s="68">
        <v>210</v>
      </c>
      <c r="AA418" s="68">
        <v>5</v>
      </c>
      <c r="AB418" s="68">
        <v>500</v>
      </c>
      <c r="AC418" s="68">
        <v>3</v>
      </c>
      <c r="AD418" s="68" t="s">
        <v>1126</v>
      </c>
      <c r="AE418" s="68">
        <v>57</v>
      </c>
    </row>
    <row r="419" spans="1:31">
      <c r="A419" s="2" t="s">
        <v>524</v>
      </c>
      <c r="B419" s="2" t="s">
        <v>869</v>
      </c>
      <c r="C419" s="2" t="s">
        <v>1390</v>
      </c>
      <c r="D419" s="2" t="s">
        <v>144</v>
      </c>
      <c r="E419" s="2">
        <v>200</v>
      </c>
      <c r="F419" s="134" t="s">
        <v>145</v>
      </c>
      <c r="G419" s="134" t="s">
        <v>1426</v>
      </c>
      <c r="H419" s="2">
        <v>60</v>
      </c>
      <c r="I419" s="2" t="s">
        <v>996</v>
      </c>
      <c r="J419" s="2">
        <v>210</v>
      </c>
      <c r="K419" s="2">
        <v>5</v>
      </c>
      <c r="L419" s="2">
        <v>400</v>
      </c>
      <c r="M419" s="2">
        <v>3</v>
      </c>
      <c r="N419" s="2" t="s">
        <v>1126</v>
      </c>
      <c r="O419" s="2">
        <v>58</v>
      </c>
      <c r="Q419" s="68" t="s">
        <v>525</v>
      </c>
      <c r="R419" s="68" t="s">
        <v>869</v>
      </c>
      <c r="S419" s="68" t="s">
        <v>1390</v>
      </c>
      <c r="T419" s="68" t="s">
        <v>127</v>
      </c>
      <c r="U419" s="68">
        <v>201</v>
      </c>
      <c r="V419" s="68" t="s">
        <v>145</v>
      </c>
      <c r="W419" s="68" t="str">
        <f t="shared" si="6"/>
        <v>HIND</v>
      </c>
      <c r="X419" s="68">
        <v>60</v>
      </c>
      <c r="Y419" s="68" t="s">
        <v>996</v>
      </c>
      <c r="Z419" s="68">
        <v>210</v>
      </c>
      <c r="AA419" s="68">
        <v>5</v>
      </c>
      <c r="AB419" s="68">
        <v>400</v>
      </c>
      <c r="AC419" s="68">
        <v>3</v>
      </c>
      <c r="AD419" s="68" t="s">
        <v>1126</v>
      </c>
      <c r="AE419" s="68">
        <v>58</v>
      </c>
    </row>
    <row r="420" spans="1:31">
      <c r="A420" s="2" t="s">
        <v>524</v>
      </c>
      <c r="B420" s="2" t="s">
        <v>871</v>
      </c>
      <c r="C420" s="2" t="s">
        <v>1390</v>
      </c>
      <c r="D420" s="2" t="s">
        <v>146</v>
      </c>
      <c r="E420" s="2">
        <v>200</v>
      </c>
      <c r="F420" s="134" t="s">
        <v>147</v>
      </c>
      <c r="G420" s="134" t="s">
        <v>1427</v>
      </c>
      <c r="H420" s="2">
        <v>61</v>
      </c>
      <c r="I420" s="2" t="s">
        <v>1040</v>
      </c>
      <c r="J420" s="2">
        <v>210</v>
      </c>
      <c r="K420" s="2">
        <v>5</v>
      </c>
      <c r="L420" s="2">
        <v>200</v>
      </c>
      <c r="M420" s="2">
        <v>3</v>
      </c>
      <c r="N420" s="2" t="s">
        <v>1126</v>
      </c>
      <c r="O420" s="2">
        <v>59</v>
      </c>
      <c r="Q420" s="68" t="s">
        <v>525</v>
      </c>
      <c r="R420" s="68" t="s">
        <v>871</v>
      </c>
      <c r="S420" s="68" t="s">
        <v>1390</v>
      </c>
      <c r="T420" s="68" t="s">
        <v>211</v>
      </c>
      <c r="U420" s="68">
        <v>201</v>
      </c>
      <c r="V420" s="68" t="s">
        <v>147</v>
      </c>
      <c r="W420" s="68" t="str">
        <f t="shared" si="6"/>
        <v>HUM</v>
      </c>
      <c r="X420" s="68">
        <v>61</v>
      </c>
      <c r="Y420" s="68" t="s">
        <v>1040</v>
      </c>
      <c r="Z420" s="68">
        <v>210</v>
      </c>
      <c r="AA420" s="68">
        <v>5</v>
      </c>
      <c r="AB420" s="68">
        <v>200</v>
      </c>
      <c r="AC420" s="68">
        <v>3</v>
      </c>
      <c r="AD420" s="68" t="s">
        <v>1126</v>
      </c>
      <c r="AE420" s="68">
        <v>59</v>
      </c>
    </row>
    <row r="421" spans="1:31">
      <c r="A421" s="2" t="s">
        <v>524</v>
      </c>
      <c r="B421" s="2" t="s">
        <v>873</v>
      </c>
      <c r="C421" s="2" t="s">
        <v>1390</v>
      </c>
      <c r="D421" s="2" t="s">
        <v>148</v>
      </c>
      <c r="E421" s="2">
        <v>200</v>
      </c>
      <c r="F421" s="134" t="s">
        <v>149</v>
      </c>
      <c r="G421" s="134" t="s">
        <v>1428</v>
      </c>
      <c r="H421" s="2">
        <v>62</v>
      </c>
      <c r="I421" s="2" t="s">
        <v>979</v>
      </c>
      <c r="J421" s="2">
        <v>210</v>
      </c>
      <c r="K421" s="2">
        <v>5</v>
      </c>
      <c r="L421" s="2">
        <v>100</v>
      </c>
      <c r="M421" s="2">
        <v>3</v>
      </c>
      <c r="N421" s="2" t="s">
        <v>1126</v>
      </c>
      <c r="O421" s="2">
        <v>60</v>
      </c>
      <c r="Q421" s="68" t="s">
        <v>525</v>
      </c>
      <c r="R421" s="68" t="s">
        <v>873</v>
      </c>
      <c r="S421" s="68" t="s">
        <v>1390</v>
      </c>
      <c r="T421" s="68" t="s">
        <v>154</v>
      </c>
      <c r="U421" s="68">
        <v>201</v>
      </c>
      <c r="V421" s="68" t="s">
        <v>149</v>
      </c>
      <c r="W421" s="68" t="str">
        <f t="shared" si="6"/>
        <v>MEN</v>
      </c>
      <c r="X421" s="68">
        <v>62</v>
      </c>
      <c r="Y421" s="68" t="s">
        <v>979</v>
      </c>
      <c r="Z421" s="68">
        <v>210</v>
      </c>
      <c r="AA421" s="68">
        <v>5</v>
      </c>
      <c r="AB421" s="68">
        <v>100</v>
      </c>
      <c r="AC421" s="68">
        <v>3</v>
      </c>
      <c r="AD421" s="68" t="s">
        <v>1126</v>
      </c>
      <c r="AE421" s="68">
        <v>60</v>
      </c>
    </row>
    <row r="422" spans="1:31">
      <c r="A422" s="2" t="s">
        <v>524</v>
      </c>
      <c r="B422" s="2" t="s">
        <v>875</v>
      </c>
      <c r="C422" s="2" t="s">
        <v>1390</v>
      </c>
      <c r="D422" s="2" t="s">
        <v>151</v>
      </c>
      <c r="E422" s="2">
        <v>200</v>
      </c>
      <c r="F422" s="134" t="s">
        <v>152</v>
      </c>
      <c r="G422" s="134" t="s">
        <v>1429</v>
      </c>
      <c r="H422" s="2">
        <v>63</v>
      </c>
      <c r="I422" s="2" t="s">
        <v>1114</v>
      </c>
      <c r="J422" s="2">
        <v>210</v>
      </c>
      <c r="K422" s="2">
        <v>5</v>
      </c>
      <c r="L422" s="2">
        <v>300</v>
      </c>
      <c r="M422" s="2">
        <v>3</v>
      </c>
      <c r="N422" s="2" t="s">
        <v>1126</v>
      </c>
      <c r="O422" s="2">
        <v>61</v>
      </c>
      <c r="Q422" s="68" t="s">
        <v>525</v>
      </c>
      <c r="R422" s="68" t="s">
        <v>875</v>
      </c>
      <c r="S422" s="68" t="s">
        <v>1390</v>
      </c>
      <c r="T422" s="68" t="s">
        <v>148</v>
      </c>
      <c r="U422" s="68">
        <v>201</v>
      </c>
      <c r="V422" s="68" t="s">
        <v>152</v>
      </c>
      <c r="W422" s="68" t="str">
        <f t="shared" si="6"/>
        <v>PAGE</v>
      </c>
      <c r="X422" s="68">
        <v>63</v>
      </c>
      <c r="Y422" s="68" t="s">
        <v>1114</v>
      </c>
      <c r="Z422" s="68">
        <v>210</v>
      </c>
      <c r="AA422" s="68">
        <v>5</v>
      </c>
      <c r="AB422" s="68">
        <v>300</v>
      </c>
      <c r="AC422" s="68">
        <v>3</v>
      </c>
      <c r="AD422" s="68" t="s">
        <v>1126</v>
      </c>
      <c r="AE422" s="68">
        <v>61</v>
      </c>
    </row>
    <row r="423" spans="1:31">
      <c r="A423" s="2" t="s">
        <v>524</v>
      </c>
      <c r="B423" s="2" t="s">
        <v>877</v>
      </c>
      <c r="C423" s="2" t="s">
        <v>1390</v>
      </c>
      <c r="D423" s="2" t="s">
        <v>154</v>
      </c>
      <c r="E423" s="2">
        <v>200</v>
      </c>
      <c r="F423" s="134" t="s">
        <v>155</v>
      </c>
      <c r="G423" s="134" t="s">
        <v>1430</v>
      </c>
      <c r="H423" s="2">
        <v>64</v>
      </c>
      <c r="I423" s="2" t="s">
        <v>979</v>
      </c>
      <c r="J423" s="2">
        <v>210</v>
      </c>
      <c r="K423" s="2">
        <v>5</v>
      </c>
      <c r="L423" s="2">
        <v>500</v>
      </c>
      <c r="M423" s="2">
        <v>3</v>
      </c>
      <c r="N423" s="2" t="s">
        <v>1126</v>
      </c>
      <c r="O423" s="2">
        <v>62</v>
      </c>
      <c r="Q423" s="68" t="s">
        <v>525</v>
      </c>
      <c r="R423" s="68" t="s">
        <v>877</v>
      </c>
      <c r="S423" s="68" t="s">
        <v>1390</v>
      </c>
      <c r="T423" s="68" t="s">
        <v>159</v>
      </c>
      <c r="U423" s="68">
        <v>201</v>
      </c>
      <c r="V423" s="68" t="s">
        <v>155</v>
      </c>
      <c r="W423" s="68" t="str">
        <f t="shared" si="6"/>
        <v>PEN</v>
      </c>
      <c r="X423" s="68">
        <v>64</v>
      </c>
      <c r="Y423" s="68" t="s">
        <v>979</v>
      </c>
      <c r="Z423" s="68">
        <v>210</v>
      </c>
      <c r="AA423" s="68">
        <v>5</v>
      </c>
      <c r="AB423" s="68">
        <v>500</v>
      </c>
      <c r="AC423" s="68">
        <v>3</v>
      </c>
      <c r="AD423" s="68" t="s">
        <v>1126</v>
      </c>
      <c r="AE423" s="68">
        <v>62</v>
      </c>
    </row>
    <row r="424" spans="1:31">
      <c r="A424" s="2" t="s">
        <v>524</v>
      </c>
      <c r="B424" s="2" t="s">
        <v>878</v>
      </c>
      <c r="C424" s="2" t="s">
        <v>1390</v>
      </c>
      <c r="D424" s="2" t="s">
        <v>191</v>
      </c>
      <c r="E424" s="2">
        <v>200</v>
      </c>
      <c r="F424" s="134" t="s">
        <v>157</v>
      </c>
      <c r="G424" s="134" t="s">
        <v>1431</v>
      </c>
      <c r="H424" s="2">
        <v>65</v>
      </c>
      <c r="I424" s="2" t="s">
        <v>1013</v>
      </c>
      <c r="J424" s="2">
        <v>210</v>
      </c>
      <c r="K424" s="2">
        <v>5</v>
      </c>
      <c r="L424" s="2">
        <v>200</v>
      </c>
      <c r="M424" s="2">
        <v>3</v>
      </c>
      <c r="N424" s="2" t="s">
        <v>1126</v>
      </c>
      <c r="O424" s="2">
        <v>63</v>
      </c>
      <c r="Q424" s="68" t="s">
        <v>525</v>
      </c>
      <c r="R424" s="68" t="s">
        <v>878</v>
      </c>
      <c r="S424" s="68" t="s">
        <v>1390</v>
      </c>
      <c r="T424" s="68" t="s">
        <v>495</v>
      </c>
      <c r="U424" s="68">
        <v>201</v>
      </c>
      <c r="V424" s="68" t="s">
        <v>157</v>
      </c>
      <c r="W424" s="68" t="str">
        <f t="shared" si="6"/>
        <v>POLL</v>
      </c>
      <c r="X424" s="68">
        <v>65</v>
      </c>
      <c r="Y424" s="68" t="s">
        <v>1013</v>
      </c>
      <c r="Z424" s="68">
        <v>210</v>
      </c>
      <c r="AA424" s="68">
        <v>5</v>
      </c>
      <c r="AB424" s="68">
        <v>200</v>
      </c>
      <c r="AC424" s="68">
        <v>3</v>
      </c>
      <c r="AD424" s="68" t="s">
        <v>1126</v>
      </c>
      <c r="AE424" s="68">
        <v>63</v>
      </c>
    </row>
    <row r="425" spans="1:31">
      <c r="A425" s="2" t="s">
        <v>524</v>
      </c>
      <c r="B425" s="2" t="s">
        <v>879</v>
      </c>
      <c r="C425" s="2" t="s">
        <v>1390</v>
      </c>
      <c r="D425" s="2" t="s">
        <v>159</v>
      </c>
      <c r="E425" s="2">
        <v>200</v>
      </c>
      <c r="F425" s="134" t="s">
        <v>160</v>
      </c>
      <c r="G425" s="134" t="s">
        <v>1432</v>
      </c>
      <c r="H425" s="2">
        <v>66</v>
      </c>
      <c r="I425" s="2" t="s">
        <v>1077</v>
      </c>
      <c r="J425" s="2">
        <v>210</v>
      </c>
      <c r="K425" s="2">
        <v>5</v>
      </c>
      <c r="L425" s="2">
        <v>400</v>
      </c>
      <c r="M425" s="2">
        <v>3</v>
      </c>
      <c r="N425" s="2" t="s">
        <v>1126</v>
      </c>
      <c r="O425" s="2">
        <v>64</v>
      </c>
      <c r="Q425" s="68" t="s">
        <v>525</v>
      </c>
      <c r="R425" s="68" t="s">
        <v>879</v>
      </c>
      <c r="S425" s="68" t="s">
        <v>1390</v>
      </c>
      <c r="T425" s="68" t="s">
        <v>146</v>
      </c>
      <c r="U425" s="68">
        <v>201</v>
      </c>
      <c r="V425" s="68" t="s">
        <v>160</v>
      </c>
      <c r="W425" s="68" t="str">
        <f t="shared" si="6"/>
        <v>PRIM</v>
      </c>
      <c r="X425" s="68">
        <v>66</v>
      </c>
      <c r="Y425" s="68" t="s">
        <v>1077</v>
      </c>
      <c r="Z425" s="68">
        <v>210</v>
      </c>
      <c r="AA425" s="68">
        <v>5</v>
      </c>
      <c r="AB425" s="68">
        <v>400</v>
      </c>
      <c r="AC425" s="68">
        <v>3</v>
      </c>
      <c r="AD425" s="68" t="s">
        <v>1126</v>
      </c>
      <c r="AE425" s="68">
        <v>64</v>
      </c>
    </row>
    <row r="426" spans="1:31">
      <c r="A426" s="2" t="s">
        <v>524</v>
      </c>
      <c r="B426" s="2" t="s">
        <v>881</v>
      </c>
      <c r="C426" s="2" t="s">
        <v>1390</v>
      </c>
      <c r="D426" s="2" t="s">
        <v>240</v>
      </c>
      <c r="E426" s="2">
        <v>200</v>
      </c>
      <c r="F426" s="134" t="s">
        <v>163</v>
      </c>
      <c r="G426" s="134" t="s">
        <v>1433</v>
      </c>
      <c r="H426" s="2">
        <v>67</v>
      </c>
      <c r="I426" s="2" t="s">
        <v>915</v>
      </c>
      <c r="J426" s="2">
        <v>211</v>
      </c>
      <c r="K426" s="2">
        <v>4</v>
      </c>
      <c r="L426" s="2">
        <v>500</v>
      </c>
      <c r="M426" s="2">
        <v>3</v>
      </c>
      <c r="N426" s="2" t="s">
        <v>1126</v>
      </c>
      <c r="O426" s="2">
        <v>65</v>
      </c>
      <c r="Q426" s="68" t="s">
        <v>525</v>
      </c>
      <c r="R426" s="68" t="s">
        <v>881</v>
      </c>
      <c r="S426" s="68" t="s">
        <v>1390</v>
      </c>
      <c r="T426" s="68" t="s">
        <v>133</v>
      </c>
      <c r="U426" s="68">
        <v>201</v>
      </c>
      <c r="V426" s="68" t="s">
        <v>163</v>
      </c>
      <c r="W426" s="68" t="str">
        <f t="shared" si="6"/>
        <v>RUM</v>
      </c>
      <c r="X426" s="68">
        <v>67</v>
      </c>
      <c r="Y426" s="68" t="s">
        <v>915</v>
      </c>
      <c r="Z426" s="68">
        <v>211</v>
      </c>
      <c r="AA426" s="68">
        <v>4</v>
      </c>
      <c r="AB426" s="68">
        <v>500</v>
      </c>
      <c r="AC426" s="68">
        <v>3</v>
      </c>
      <c r="AD426" s="68" t="s">
        <v>1126</v>
      </c>
      <c r="AE426" s="68">
        <v>65</v>
      </c>
    </row>
    <row r="427" spans="1:31">
      <c r="A427" s="2" t="s">
        <v>524</v>
      </c>
      <c r="B427" s="2" t="s">
        <v>883</v>
      </c>
      <c r="C427" s="2" t="s">
        <v>1390</v>
      </c>
      <c r="D427" s="2" t="s">
        <v>237</v>
      </c>
      <c r="E427" s="2">
        <v>200</v>
      </c>
      <c r="F427" s="134" t="s">
        <v>166</v>
      </c>
      <c r="G427" s="134" t="s">
        <v>1434</v>
      </c>
      <c r="H427" s="2">
        <v>68</v>
      </c>
      <c r="I427" s="2" t="s">
        <v>882</v>
      </c>
      <c r="J427" s="2">
        <v>211</v>
      </c>
      <c r="K427" s="2">
        <v>4</v>
      </c>
      <c r="L427" s="2">
        <v>500</v>
      </c>
      <c r="M427" s="2">
        <v>3</v>
      </c>
      <c r="N427" s="2" t="s">
        <v>1126</v>
      </c>
      <c r="O427" s="2">
        <v>66</v>
      </c>
      <c r="Q427" s="68" t="s">
        <v>525</v>
      </c>
      <c r="R427" s="68" t="s">
        <v>883</v>
      </c>
      <c r="S427" s="68" t="s">
        <v>1390</v>
      </c>
      <c r="T427" s="68" t="s">
        <v>223</v>
      </c>
      <c r="U427" s="68">
        <v>201</v>
      </c>
      <c r="V427" s="68" t="s">
        <v>166</v>
      </c>
      <c r="W427" s="68" t="str">
        <f t="shared" si="6"/>
        <v>SHIN</v>
      </c>
      <c r="X427" s="68">
        <v>68</v>
      </c>
      <c r="Y427" s="68" t="s">
        <v>882</v>
      </c>
      <c r="Z427" s="68">
        <v>211</v>
      </c>
      <c r="AA427" s="68">
        <v>4</v>
      </c>
      <c r="AB427" s="68">
        <v>500</v>
      </c>
      <c r="AC427" s="68">
        <v>3</v>
      </c>
      <c r="AD427" s="68" t="s">
        <v>1126</v>
      </c>
      <c r="AE427" s="68">
        <v>66</v>
      </c>
    </row>
    <row r="428" spans="1:31">
      <c r="A428" s="2" t="s">
        <v>524</v>
      </c>
      <c r="B428" s="2" t="s">
        <v>884</v>
      </c>
      <c r="C428" s="2" t="s">
        <v>1390</v>
      </c>
      <c r="D428" s="2" t="s">
        <v>168</v>
      </c>
      <c r="E428" s="2">
        <v>200</v>
      </c>
      <c r="F428" s="134" t="s">
        <v>169</v>
      </c>
      <c r="G428" s="134" t="s">
        <v>1435</v>
      </c>
      <c r="H428" s="2">
        <v>69</v>
      </c>
      <c r="I428" s="2" t="s">
        <v>1088</v>
      </c>
      <c r="J428" s="2">
        <v>211</v>
      </c>
      <c r="K428" s="2">
        <v>4</v>
      </c>
      <c r="L428" s="2">
        <v>200</v>
      </c>
      <c r="M428" s="2">
        <v>3</v>
      </c>
      <c r="N428" s="2" t="s">
        <v>1126</v>
      </c>
      <c r="O428" s="2">
        <v>67</v>
      </c>
      <c r="Q428" s="68" t="s">
        <v>525</v>
      </c>
      <c r="R428" s="68" t="s">
        <v>884</v>
      </c>
      <c r="S428" s="68" t="s">
        <v>1390</v>
      </c>
      <c r="T428" s="68" t="s">
        <v>497</v>
      </c>
      <c r="U428" s="68">
        <v>201</v>
      </c>
      <c r="V428" s="68" t="s">
        <v>169</v>
      </c>
      <c r="W428" s="68" t="str">
        <f t="shared" si="6"/>
        <v>SNIP</v>
      </c>
      <c r="X428" s="68">
        <v>69</v>
      </c>
      <c r="Y428" s="68" t="s">
        <v>1088</v>
      </c>
      <c r="Z428" s="68">
        <v>211</v>
      </c>
      <c r="AA428" s="68">
        <v>4</v>
      </c>
      <c r="AB428" s="68">
        <v>200</v>
      </c>
      <c r="AC428" s="68">
        <v>3</v>
      </c>
      <c r="AD428" s="68" t="s">
        <v>1126</v>
      </c>
      <c r="AE428" s="68">
        <v>67</v>
      </c>
    </row>
    <row r="429" spans="1:31">
      <c r="A429" s="2" t="s">
        <v>524</v>
      </c>
      <c r="B429" s="2" t="s">
        <v>886</v>
      </c>
      <c r="C429" s="2" t="s">
        <v>1390</v>
      </c>
      <c r="D429" s="2" t="s">
        <v>199</v>
      </c>
      <c r="E429" s="2">
        <v>200</v>
      </c>
      <c r="F429" s="134" t="s">
        <v>172</v>
      </c>
      <c r="G429" s="134" t="s">
        <v>1436</v>
      </c>
      <c r="H429" s="2">
        <v>70</v>
      </c>
      <c r="I429" s="2" t="s">
        <v>882</v>
      </c>
      <c r="J429" s="2">
        <v>211</v>
      </c>
      <c r="K429" s="2">
        <v>4</v>
      </c>
      <c r="L429" s="2">
        <v>500</v>
      </c>
      <c r="M429" s="2">
        <v>3</v>
      </c>
      <c r="N429" s="2" t="s">
        <v>1126</v>
      </c>
      <c r="O429" s="2">
        <v>68</v>
      </c>
      <c r="Q429" s="68" t="s">
        <v>525</v>
      </c>
      <c r="R429" s="68" t="s">
        <v>886</v>
      </c>
      <c r="S429" s="68" t="s">
        <v>1390</v>
      </c>
      <c r="T429" s="68" t="s">
        <v>237</v>
      </c>
      <c r="U429" s="68">
        <v>201</v>
      </c>
      <c r="V429" s="68" t="s">
        <v>172</v>
      </c>
      <c r="W429" s="68" t="str">
        <f t="shared" si="6"/>
        <v>SPIN</v>
      </c>
      <c r="X429" s="68">
        <v>70</v>
      </c>
      <c r="Y429" s="68" t="s">
        <v>882</v>
      </c>
      <c r="Z429" s="68">
        <v>211</v>
      </c>
      <c r="AA429" s="68">
        <v>4</v>
      </c>
      <c r="AB429" s="68">
        <v>500</v>
      </c>
      <c r="AC429" s="68">
        <v>3</v>
      </c>
      <c r="AD429" s="68" t="s">
        <v>1126</v>
      </c>
      <c r="AE429" s="68">
        <v>68</v>
      </c>
    </row>
    <row r="430" spans="1:31">
      <c r="A430" s="2" t="s">
        <v>524</v>
      </c>
      <c r="B430" s="2" t="s">
        <v>887</v>
      </c>
      <c r="C430" s="2" t="s">
        <v>1390</v>
      </c>
      <c r="D430" s="2" t="s">
        <v>495</v>
      </c>
      <c r="E430" s="2">
        <v>200</v>
      </c>
      <c r="F430" s="134" t="s">
        <v>175</v>
      </c>
      <c r="G430" s="134" t="s">
        <v>1437</v>
      </c>
      <c r="H430" s="2">
        <v>71</v>
      </c>
      <c r="I430" s="2" t="s">
        <v>885</v>
      </c>
      <c r="J430" s="2">
        <v>211</v>
      </c>
      <c r="K430" s="2">
        <v>4</v>
      </c>
      <c r="L430" s="2">
        <v>300</v>
      </c>
      <c r="M430" s="2">
        <v>3</v>
      </c>
      <c r="N430" s="2" t="s">
        <v>1126</v>
      </c>
      <c r="O430" s="2">
        <v>69</v>
      </c>
      <c r="Q430" s="68" t="s">
        <v>525</v>
      </c>
      <c r="R430" s="68" t="s">
        <v>887</v>
      </c>
      <c r="S430" s="68" t="s">
        <v>1390</v>
      </c>
      <c r="T430" s="68" t="s">
        <v>179</v>
      </c>
      <c r="U430" s="68">
        <v>201</v>
      </c>
      <c r="V430" s="68" t="s">
        <v>175</v>
      </c>
      <c r="W430" s="68" t="str">
        <f t="shared" si="6"/>
        <v>STALL</v>
      </c>
      <c r="X430" s="68">
        <v>71</v>
      </c>
      <c r="Y430" s="68" t="s">
        <v>885</v>
      </c>
      <c r="Z430" s="68">
        <v>211</v>
      </c>
      <c r="AA430" s="68">
        <v>4</v>
      </c>
      <c r="AB430" s="68">
        <v>300</v>
      </c>
      <c r="AC430" s="68">
        <v>3</v>
      </c>
      <c r="AD430" s="68" t="s">
        <v>1126</v>
      </c>
      <c r="AE430" s="68">
        <v>69</v>
      </c>
    </row>
    <row r="431" spans="1:31">
      <c r="A431" s="2" t="s">
        <v>524</v>
      </c>
      <c r="B431" s="2" t="s">
        <v>888</v>
      </c>
      <c r="C431" s="2" t="s">
        <v>1390</v>
      </c>
      <c r="D431" s="2" t="s">
        <v>496</v>
      </c>
      <c r="E431" s="2">
        <v>200</v>
      </c>
      <c r="F431" s="134" t="s">
        <v>178</v>
      </c>
      <c r="G431" s="134" t="s">
        <v>1438</v>
      </c>
      <c r="H431" s="2">
        <v>72</v>
      </c>
      <c r="I431" s="2" t="s">
        <v>885</v>
      </c>
      <c r="J431" s="2">
        <v>211</v>
      </c>
      <c r="K431" s="2">
        <v>4</v>
      </c>
      <c r="L431" s="2">
        <v>400</v>
      </c>
      <c r="M431" s="2">
        <v>3</v>
      </c>
      <c r="N431" s="2" t="s">
        <v>1126</v>
      </c>
      <c r="O431" s="2">
        <v>70</v>
      </c>
      <c r="Q431" s="68" t="s">
        <v>525</v>
      </c>
      <c r="R431" s="68" t="s">
        <v>888</v>
      </c>
      <c r="S431" s="68" t="s">
        <v>1390</v>
      </c>
      <c r="T431" s="68" t="s">
        <v>234</v>
      </c>
      <c r="U431" s="68">
        <v>201</v>
      </c>
      <c r="V431" s="68" t="s">
        <v>178</v>
      </c>
      <c r="W431" s="68" t="str">
        <f t="shared" si="6"/>
        <v>TALL</v>
      </c>
      <c r="X431" s="68">
        <v>72</v>
      </c>
      <c r="Y431" s="68" t="s">
        <v>885</v>
      </c>
      <c r="Z431" s="68">
        <v>211</v>
      </c>
      <c r="AA431" s="68">
        <v>4</v>
      </c>
      <c r="AB431" s="68">
        <v>400</v>
      </c>
      <c r="AC431" s="68">
        <v>3</v>
      </c>
      <c r="AD431" s="68" t="s">
        <v>1126</v>
      </c>
      <c r="AE431" s="68">
        <v>70</v>
      </c>
    </row>
    <row r="432" spans="1:31">
      <c r="A432" s="2" t="s">
        <v>524</v>
      </c>
      <c r="B432" s="2" t="s">
        <v>889</v>
      </c>
      <c r="C432" s="2" t="s">
        <v>1390</v>
      </c>
      <c r="D432" s="2" t="s">
        <v>179</v>
      </c>
      <c r="E432" s="2">
        <v>200</v>
      </c>
      <c r="F432" s="134" t="s">
        <v>180</v>
      </c>
      <c r="G432" s="134" t="s">
        <v>1439</v>
      </c>
      <c r="H432" s="2">
        <v>73</v>
      </c>
      <c r="I432" s="2" t="s">
        <v>819</v>
      </c>
      <c r="J432" s="2">
        <v>211</v>
      </c>
      <c r="K432" s="2">
        <v>4</v>
      </c>
      <c r="L432" s="2">
        <v>500</v>
      </c>
      <c r="M432" s="2">
        <v>3</v>
      </c>
      <c r="N432" s="2" t="s">
        <v>1126</v>
      </c>
      <c r="O432" s="2">
        <v>71</v>
      </c>
      <c r="Q432" s="68" t="s">
        <v>525</v>
      </c>
      <c r="R432" s="68" t="s">
        <v>889</v>
      </c>
      <c r="S432" s="68" t="s">
        <v>1390</v>
      </c>
      <c r="T432" s="68" t="s">
        <v>1128</v>
      </c>
      <c r="U432" s="68">
        <v>201</v>
      </c>
      <c r="V432" s="68" t="s">
        <v>180</v>
      </c>
      <c r="W432" s="68" t="str">
        <f t="shared" si="6"/>
        <v>TOW</v>
      </c>
      <c r="X432" s="68">
        <v>73</v>
      </c>
      <c r="Y432" s="68" t="s">
        <v>819</v>
      </c>
      <c r="Z432" s="68">
        <v>211</v>
      </c>
      <c r="AA432" s="68">
        <v>4</v>
      </c>
      <c r="AB432" s="68">
        <v>500</v>
      </c>
      <c r="AC432" s="68">
        <v>3</v>
      </c>
      <c r="AD432" s="68" t="s">
        <v>1126</v>
      </c>
      <c r="AE432" s="68">
        <v>71</v>
      </c>
    </row>
    <row r="433" spans="1:31">
      <c r="A433" s="2" t="s">
        <v>524</v>
      </c>
      <c r="B433" s="2" t="s">
        <v>890</v>
      </c>
      <c r="C433" s="2" t="s">
        <v>1390</v>
      </c>
      <c r="D433" s="2" t="s">
        <v>497</v>
      </c>
      <c r="E433" s="2">
        <v>200</v>
      </c>
      <c r="F433" s="134" t="s">
        <v>183</v>
      </c>
      <c r="G433" s="134" t="s">
        <v>1440</v>
      </c>
      <c r="H433" s="2">
        <v>74</v>
      </c>
      <c r="I433" s="2" t="s">
        <v>1089</v>
      </c>
      <c r="J433" s="2">
        <v>211</v>
      </c>
      <c r="K433" s="2">
        <v>4</v>
      </c>
      <c r="L433" s="2">
        <v>300</v>
      </c>
      <c r="M433" s="2">
        <v>3</v>
      </c>
      <c r="N433" s="2" t="s">
        <v>1126</v>
      </c>
      <c r="O433" s="2">
        <v>72</v>
      </c>
      <c r="Q433" s="68" t="s">
        <v>525</v>
      </c>
      <c r="R433" s="68" t="s">
        <v>890</v>
      </c>
      <c r="S433" s="68" t="s">
        <v>1390</v>
      </c>
      <c r="T433" s="68" t="s">
        <v>240</v>
      </c>
      <c r="U433" s="68">
        <v>201</v>
      </c>
      <c r="V433" s="68" t="s">
        <v>183</v>
      </c>
      <c r="W433" s="68" t="str">
        <f t="shared" si="6"/>
        <v>TUB</v>
      </c>
      <c r="X433" s="68">
        <v>74</v>
      </c>
      <c r="Y433" s="68" t="s">
        <v>1089</v>
      </c>
      <c r="Z433" s="68">
        <v>211</v>
      </c>
      <c r="AA433" s="68">
        <v>4</v>
      </c>
      <c r="AB433" s="68">
        <v>300</v>
      </c>
      <c r="AC433" s="68">
        <v>3</v>
      </c>
      <c r="AD433" s="68" t="s">
        <v>1126</v>
      </c>
      <c r="AE433" s="68">
        <v>72</v>
      </c>
    </row>
    <row r="434" spans="1:31">
      <c r="A434" s="69" t="s">
        <v>524</v>
      </c>
      <c r="B434" s="69" t="s">
        <v>815</v>
      </c>
      <c r="C434" s="69" t="s">
        <v>1389</v>
      </c>
      <c r="D434" s="69" t="s">
        <v>96</v>
      </c>
      <c r="E434" s="69">
        <v>201</v>
      </c>
      <c r="F434" s="69" t="s">
        <v>69</v>
      </c>
      <c r="G434" s="134" t="s">
        <v>1441</v>
      </c>
      <c r="H434" s="69">
        <v>25</v>
      </c>
      <c r="I434" s="69" t="s">
        <v>806</v>
      </c>
      <c r="J434" s="69">
        <v>212</v>
      </c>
      <c r="K434" s="69">
        <v>4</v>
      </c>
      <c r="L434" s="69">
        <v>400</v>
      </c>
      <c r="M434" s="69">
        <v>3</v>
      </c>
      <c r="N434" s="69" t="s">
        <v>1126</v>
      </c>
      <c r="O434" s="69">
        <v>25</v>
      </c>
      <c r="Q434" s="1" t="s">
        <v>525</v>
      </c>
      <c r="R434" s="1" t="s">
        <v>815</v>
      </c>
      <c r="S434" s="135" t="s">
        <v>1389</v>
      </c>
      <c r="T434" s="1" t="s">
        <v>68</v>
      </c>
      <c r="U434" s="1">
        <v>200</v>
      </c>
      <c r="V434" s="1" t="s">
        <v>69</v>
      </c>
      <c r="W434" s="135" t="str">
        <f t="shared" si="6"/>
        <v>ART</v>
      </c>
      <c r="X434" s="1">
        <v>25</v>
      </c>
      <c r="Y434" s="1" t="s">
        <v>806</v>
      </c>
      <c r="Z434" s="1">
        <v>212</v>
      </c>
      <c r="AA434" s="1">
        <v>4</v>
      </c>
      <c r="AB434" s="1">
        <v>400</v>
      </c>
      <c r="AC434" s="1">
        <v>3</v>
      </c>
      <c r="AD434" s="1" t="s">
        <v>1126</v>
      </c>
      <c r="AE434" s="1">
        <v>25</v>
      </c>
    </row>
    <row r="435" spans="1:31">
      <c r="A435" s="69" t="s">
        <v>524</v>
      </c>
      <c r="B435" s="69" t="s">
        <v>816</v>
      </c>
      <c r="C435" s="69" t="s">
        <v>1389</v>
      </c>
      <c r="D435" s="69" t="s">
        <v>109</v>
      </c>
      <c r="E435" s="69">
        <v>201</v>
      </c>
      <c r="F435" s="69" t="s">
        <v>71</v>
      </c>
      <c r="G435" s="134" t="s">
        <v>1442</v>
      </c>
      <c r="H435" s="69">
        <v>26</v>
      </c>
      <c r="I435" s="69" t="s">
        <v>830</v>
      </c>
      <c r="J435" s="69">
        <v>212</v>
      </c>
      <c r="K435" s="69">
        <v>4</v>
      </c>
      <c r="L435" s="69">
        <v>100</v>
      </c>
      <c r="M435" s="69">
        <v>3</v>
      </c>
      <c r="N435" s="69" t="s">
        <v>1126</v>
      </c>
      <c r="O435" s="69">
        <v>26</v>
      </c>
      <c r="Q435" s="1" t="s">
        <v>525</v>
      </c>
      <c r="R435" s="1" t="s">
        <v>816</v>
      </c>
      <c r="S435" s="135" t="s">
        <v>1389</v>
      </c>
      <c r="T435" s="1" t="s">
        <v>62</v>
      </c>
      <c r="U435" s="1">
        <v>200</v>
      </c>
      <c r="V435" s="1" t="s">
        <v>71</v>
      </c>
      <c r="W435" s="135" t="str">
        <f t="shared" si="6"/>
        <v>CHART</v>
      </c>
      <c r="X435" s="1">
        <v>26</v>
      </c>
      <c r="Y435" s="1" t="s">
        <v>830</v>
      </c>
      <c r="Z435" s="1">
        <v>212</v>
      </c>
      <c r="AA435" s="1">
        <v>4</v>
      </c>
      <c r="AB435" s="1">
        <v>100</v>
      </c>
      <c r="AC435" s="1">
        <v>3</v>
      </c>
      <c r="AD435" s="1" t="s">
        <v>1126</v>
      </c>
      <c r="AE435" s="1">
        <v>26</v>
      </c>
    </row>
    <row r="436" spans="1:31">
      <c r="A436" s="69" t="s">
        <v>524</v>
      </c>
      <c r="B436" s="69" t="s">
        <v>817</v>
      </c>
      <c r="C436" s="69" t="s">
        <v>1389</v>
      </c>
      <c r="D436" s="69" t="s">
        <v>112</v>
      </c>
      <c r="E436" s="69">
        <v>201</v>
      </c>
      <c r="F436" s="69" t="s">
        <v>73</v>
      </c>
      <c r="G436" s="134" t="s">
        <v>1443</v>
      </c>
      <c r="H436" s="69">
        <v>27</v>
      </c>
      <c r="I436" s="69" t="s">
        <v>608</v>
      </c>
      <c r="J436" s="69">
        <v>212</v>
      </c>
      <c r="K436" s="69">
        <v>4</v>
      </c>
      <c r="L436" s="69">
        <v>200</v>
      </c>
      <c r="M436" s="69">
        <v>3</v>
      </c>
      <c r="N436" s="69" t="s">
        <v>1126</v>
      </c>
      <c r="O436" s="69">
        <v>27</v>
      </c>
      <c r="Q436" s="1" t="s">
        <v>525</v>
      </c>
      <c r="R436" s="1" t="s">
        <v>817</v>
      </c>
      <c r="S436" s="135" t="s">
        <v>1389</v>
      </c>
      <c r="T436" s="1" t="s">
        <v>477</v>
      </c>
      <c r="U436" s="1">
        <v>200</v>
      </c>
      <c r="V436" s="1" t="s">
        <v>73</v>
      </c>
      <c r="W436" s="135" t="str">
        <f t="shared" si="6"/>
        <v>CLAM</v>
      </c>
      <c r="X436" s="1">
        <v>27</v>
      </c>
      <c r="Y436" s="1" t="s">
        <v>608</v>
      </c>
      <c r="Z436" s="1">
        <v>212</v>
      </c>
      <c r="AA436" s="1">
        <v>4</v>
      </c>
      <c r="AB436" s="1">
        <v>200</v>
      </c>
      <c r="AC436" s="1">
        <v>3</v>
      </c>
      <c r="AD436" s="1" t="s">
        <v>1126</v>
      </c>
      <c r="AE436" s="1">
        <v>27</v>
      </c>
    </row>
    <row r="437" spans="1:31">
      <c r="A437" s="69" t="s">
        <v>524</v>
      </c>
      <c r="B437" s="69" t="s">
        <v>818</v>
      </c>
      <c r="C437" s="69" t="s">
        <v>1389</v>
      </c>
      <c r="D437" s="69" t="s">
        <v>12</v>
      </c>
      <c r="E437" s="69">
        <v>201</v>
      </c>
      <c r="F437" s="69" t="s">
        <v>76</v>
      </c>
      <c r="G437" s="134" t="s">
        <v>1444</v>
      </c>
      <c r="H437" s="69">
        <v>28</v>
      </c>
      <c r="I437" s="69" t="s">
        <v>1082</v>
      </c>
      <c r="J437" s="69">
        <v>212</v>
      </c>
      <c r="K437" s="69">
        <v>4</v>
      </c>
      <c r="L437" s="69">
        <v>400</v>
      </c>
      <c r="M437" s="69">
        <v>3</v>
      </c>
      <c r="N437" s="69" t="s">
        <v>1126</v>
      </c>
      <c r="O437" s="69">
        <v>28</v>
      </c>
      <c r="Q437" s="1" t="s">
        <v>525</v>
      </c>
      <c r="R437" s="1" t="s">
        <v>818</v>
      </c>
      <c r="S437" s="135" t="s">
        <v>1389</v>
      </c>
      <c r="T437" s="1" t="s">
        <v>65</v>
      </c>
      <c r="U437" s="1">
        <v>200</v>
      </c>
      <c r="V437" s="1" t="s">
        <v>76</v>
      </c>
      <c r="W437" s="135" t="str">
        <f t="shared" si="6"/>
        <v>COW</v>
      </c>
      <c r="X437" s="1">
        <v>28</v>
      </c>
      <c r="Y437" s="1" t="s">
        <v>1082</v>
      </c>
      <c r="Z437" s="1">
        <v>212</v>
      </c>
      <c r="AA437" s="1">
        <v>4</v>
      </c>
      <c r="AB437" s="1">
        <v>400</v>
      </c>
      <c r="AC437" s="1">
        <v>3</v>
      </c>
      <c r="AD437" s="1" t="s">
        <v>1126</v>
      </c>
      <c r="AE437" s="1">
        <v>28</v>
      </c>
    </row>
    <row r="438" spans="1:31">
      <c r="A438" s="69" t="s">
        <v>524</v>
      </c>
      <c r="B438" s="69" t="s">
        <v>820</v>
      </c>
      <c r="C438" s="69" t="s">
        <v>1389</v>
      </c>
      <c r="D438" s="69" t="s">
        <v>15</v>
      </c>
      <c r="E438" s="69">
        <v>201</v>
      </c>
      <c r="F438" s="69" t="s">
        <v>79</v>
      </c>
      <c r="G438" s="134" t="s">
        <v>1445</v>
      </c>
      <c r="H438" s="69">
        <v>29</v>
      </c>
      <c r="I438" s="69" t="s">
        <v>824</v>
      </c>
      <c r="J438" s="69">
        <v>212</v>
      </c>
      <c r="K438" s="69">
        <v>4</v>
      </c>
      <c r="L438" s="69">
        <v>500</v>
      </c>
      <c r="M438" s="69">
        <v>3</v>
      </c>
      <c r="N438" s="69" t="s">
        <v>1126</v>
      </c>
      <c r="O438" s="69">
        <v>29</v>
      </c>
      <c r="Q438" s="1" t="s">
        <v>525</v>
      </c>
      <c r="R438" s="1" t="s">
        <v>820</v>
      </c>
      <c r="S438" s="135" t="s">
        <v>1389</v>
      </c>
      <c r="T438" s="1" t="s">
        <v>78</v>
      </c>
      <c r="U438" s="1">
        <v>200</v>
      </c>
      <c r="V438" s="1" t="s">
        <v>79</v>
      </c>
      <c r="W438" s="135" t="str">
        <f t="shared" si="6"/>
        <v>EARL</v>
      </c>
      <c r="X438" s="1">
        <v>29</v>
      </c>
      <c r="Y438" s="1" t="s">
        <v>824</v>
      </c>
      <c r="Z438" s="1">
        <v>212</v>
      </c>
      <c r="AA438" s="1">
        <v>4</v>
      </c>
      <c r="AB438" s="1">
        <v>500</v>
      </c>
      <c r="AC438" s="1">
        <v>3</v>
      </c>
      <c r="AD438" s="1" t="s">
        <v>1126</v>
      </c>
      <c r="AE438" s="1">
        <v>29</v>
      </c>
    </row>
    <row r="439" spans="1:31">
      <c r="A439" s="69" t="s">
        <v>524</v>
      </c>
      <c r="B439" s="69" t="s">
        <v>821</v>
      </c>
      <c r="C439" s="69" t="s">
        <v>1389</v>
      </c>
      <c r="D439" s="69" t="s">
        <v>476</v>
      </c>
      <c r="E439" s="69">
        <v>201</v>
      </c>
      <c r="F439" s="69" t="s">
        <v>81</v>
      </c>
      <c r="G439" s="134" t="s">
        <v>1446</v>
      </c>
      <c r="H439" s="69">
        <v>30</v>
      </c>
      <c r="I439" s="69" t="s">
        <v>1083</v>
      </c>
      <c r="J439" s="69">
        <v>212</v>
      </c>
      <c r="K439" s="69">
        <v>4</v>
      </c>
      <c r="L439" s="69">
        <v>500</v>
      </c>
      <c r="M439" s="69">
        <v>3</v>
      </c>
      <c r="N439" s="69" t="s">
        <v>1126</v>
      </c>
      <c r="O439" s="69">
        <v>30</v>
      </c>
      <c r="Q439" s="1" t="s">
        <v>525</v>
      </c>
      <c r="R439" s="1" t="s">
        <v>821</v>
      </c>
      <c r="S439" s="135" t="s">
        <v>1389</v>
      </c>
      <c r="T439" s="1" t="s">
        <v>50</v>
      </c>
      <c r="U439" s="1">
        <v>200</v>
      </c>
      <c r="V439" s="1" t="s">
        <v>81</v>
      </c>
      <c r="W439" s="135" t="str">
        <f t="shared" si="6"/>
        <v>FACT</v>
      </c>
      <c r="X439" s="1">
        <v>30</v>
      </c>
      <c r="Y439" s="1" t="s">
        <v>1083</v>
      </c>
      <c r="Z439" s="1">
        <v>212</v>
      </c>
      <c r="AA439" s="1">
        <v>4</v>
      </c>
      <c r="AB439" s="1">
        <v>500</v>
      </c>
      <c r="AC439" s="1">
        <v>3</v>
      </c>
      <c r="AD439" s="1" t="s">
        <v>1126</v>
      </c>
      <c r="AE439" s="1">
        <v>30</v>
      </c>
    </row>
    <row r="440" spans="1:31">
      <c r="A440" s="69" t="s">
        <v>524</v>
      </c>
      <c r="B440" s="69" t="s">
        <v>822</v>
      </c>
      <c r="C440" s="69" t="s">
        <v>1389</v>
      </c>
      <c r="D440" s="69" t="s">
        <v>477</v>
      </c>
      <c r="E440" s="69">
        <v>201</v>
      </c>
      <c r="F440" s="69" t="s">
        <v>84</v>
      </c>
      <c r="G440" s="134" t="s">
        <v>1447</v>
      </c>
      <c r="H440" s="69">
        <v>31</v>
      </c>
      <c r="I440" s="69" t="s">
        <v>1078</v>
      </c>
      <c r="J440" s="69">
        <v>212</v>
      </c>
      <c r="K440" s="69">
        <v>4</v>
      </c>
      <c r="L440" s="69">
        <v>100</v>
      </c>
      <c r="M440" s="69">
        <v>3</v>
      </c>
      <c r="N440" s="69" t="s">
        <v>1126</v>
      </c>
      <c r="O440" s="69">
        <v>31</v>
      </c>
      <c r="Q440" s="1" t="s">
        <v>525</v>
      </c>
      <c r="R440" s="1" t="s">
        <v>822</v>
      </c>
      <c r="S440" s="135" t="s">
        <v>1389</v>
      </c>
      <c r="T440" s="1" t="s">
        <v>56</v>
      </c>
      <c r="U440" s="1">
        <v>200</v>
      </c>
      <c r="V440" s="1" t="s">
        <v>84</v>
      </c>
      <c r="W440" s="135" t="str">
        <f t="shared" si="6"/>
        <v>FEAT</v>
      </c>
      <c r="X440" s="1">
        <v>31</v>
      </c>
      <c r="Y440" s="1" t="s">
        <v>1078</v>
      </c>
      <c r="Z440" s="1">
        <v>212</v>
      </c>
      <c r="AA440" s="1">
        <v>4</v>
      </c>
      <c r="AB440" s="1">
        <v>100</v>
      </c>
      <c r="AC440" s="1">
        <v>3</v>
      </c>
      <c r="AD440" s="1" t="s">
        <v>1126</v>
      </c>
      <c r="AE440" s="1">
        <v>31</v>
      </c>
    </row>
    <row r="441" spans="1:31">
      <c r="A441" s="69" t="s">
        <v>524</v>
      </c>
      <c r="B441" s="69" t="s">
        <v>823</v>
      </c>
      <c r="C441" s="69" t="s">
        <v>1389</v>
      </c>
      <c r="D441" s="69" t="s">
        <v>478</v>
      </c>
      <c r="E441" s="69">
        <v>201</v>
      </c>
      <c r="F441" s="69" t="s">
        <v>86</v>
      </c>
      <c r="G441" s="134" t="s">
        <v>1448</v>
      </c>
      <c r="H441" s="69">
        <v>32</v>
      </c>
      <c r="I441" s="69" t="s">
        <v>1028</v>
      </c>
      <c r="J441" s="69">
        <v>212</v>
      </c>
      <c r="K441" s="69">
        <v>4</v>
      </c>
      <c r="L441" s="69">
        <v>400</v>
      </c>
      <c r="M441" s="69">
        <v>3</v>
      </c>
      <c r="N441" s="69" t="s">
        <v>1126</v>
      </c>
      <c r="O441" s="69">
        <v>32</v>
      </c>
      <c r="Q441" s="1" t="s">
        <v>525</v>
      </c>
      <c r="R441" s="1" t="s">
        <v>823</v>
      </c>
      <c r="S441" s="135" t="s">
        <v>1389</v>
      </c>
      <c r="T441" s="1" t="s">
        <v>480</v>
      </c>
      <c r="U441" s="1">
        <v>200</v>
      </c>
      <c r="V441" s="1" t="s">
        <v>86</v>
      </c>
      <c r="W441" s="135" t="str">
        <f t="shared" si="6"/>
        <v>FLU</v>
      </c>
      <c r="X441" s="1">
        <v>32</v>
      </c>
      <c r="Y441" s="1" t="s">
        <v>1028</v>
      </c>
      <c r="Z441" s="1">
        <v>212</v>
      </c>
      <c r="AA441" s="1">
        <v>4</v>
      </c>
      <c r="AB441" s="1">
        <v>400</v>
      </c>
      <c r="AC441" s="1">
        <v>3</v>
      </c>
      <c r="AD441" s="1" t="s">
        <v>1126</v>
      </c>
      <c r="AE441" s="1">
        <v>32</v>
      </c>
    </row>
    <row r="442" spans="1:31">
      <c r="A442" s="69" t="s">
        <v>524</v>
      </c>
      <c r="B442" s="69" t="s">
        <v>825</v>
      </c>
      <c r="C442" s="69" t="s">
        <v>1389</v>
      </c>
      <c r="D442" s="69" t="s">
        <v>115</v>
      </c>
      <c r="E442" s="69">
        <v>201</v>
      </c>
      <c r="F442" s="69" t="s">
        <v>89</v>
      </c>
      <c r="G442" s="134" t="s">
        <v>1449</v>
      </c>
      <c r="H442" s="69">
        <v>33</v>
      </c>
      <c r="I442" s="69" t="s">
        <v>830</v>
      </c>
      <c r="J442" s="69">
        <v>210</v>
      </c>
      <c r="K442" s="69">
        <v>5</v>
      </c>
      <c r="L442" s="69">
        <v>500</v>
      </c>
      <c r="M442" s="69">
        <v>3</v>
      </c>
      <c r="N442" s="69" t="s">
        <v>1126</v>
      </c>
      <c r="O442" s="69">
        <v>33</v>
      </c>
      <c r="Q442" s="1" t="s">
        <v>525</v>
      </c>
      <c r="R442" s="1" t="s">
        <v>825</v>
      </c>
      <c r="S442" s="135" t="s">
        <v>1389</v>
      </c>
      <c r="T442" s="1" t="s">
        <v>479</v>
      </c>
      <c r="U442" s="1">
        <v>200</v>
      </c>
      <c r="V442" s="1" t="s">
        <v>89</v>
      </c>
      <c r="W442" s="135" t="str">
        <f t="shared" si="6"/>
        <v>HALT</v>
      </c>
      <c r="X442" s="1">
        <v>33</v>
      </c>
      <c r="Y442" s="1" t="s">
        <v>830</v>
      </c>
      <c r="Z442" s="1">
        <v>210</v>
      </c>
      <c r="AA442" s="1">
        <v>5</v>
      </c>
      <c r="AB442" s="1">
        <v>500</v>
      </c>
      <c r="AC442" s="1">
        <v>3</v>
      </c>
      <c r="AD442" s="1" t="s">
        <v>1126</v>
      </c>
      <c r="AE442" s="1">
        <v>33</v>
      </c>
    </row>
    <row r="443" spans="1:31">
      <c r="A443" s="69" t="s">
        <v>524</v>
      </c>
      <c r="B443" s="69" t="s">
        <v>827</v>
      </c>
      <c r="C443" s="69" t="s">
        <v>1389</v>
      </c>
      <c r="D443" s="69" t="s">
        <v>479</v>
      </c>
      <c r="E443" s="69">
        <v>201</v>
      </c>
      <c r="F443" s="69" t="s">
        <v>90</v>
      </c>
      <c r="G443" s="134" t="s">
        <v>1450</v>
      </c>
      <c r="H443" s="69">
        <v>34</v>
      </c>
      <c r="I443" s="69" t="s">
        <v>843</v>
      </c>
      <c r="J443" s="69">
        <v>210</v>
      </c>
      <c r="K443" s="69">
        <v>5</v>
      </c>
      <c r="L443" s="69">
        <v>500</v>
      </c>
      <c r="M443" s="69">
        <v>3</v>
      </c>
      <c r="N443" s="69" t="s">
        <v>1126</v>
      </c>
      <c r="O443" s="69">
        <v>34</v>
      </c>
      <c r="Q443" s="1" t="s">
        <v>525</v>
      </c>
      <c r="R443" s="1" t="s">
        <v>827</v>
      </c>
      <c r="S443" s="135" t="s">
        <v>1389</v>
      </c>
      <c r="T443" s="1" t="s">
        <v>476</v>
      </c>
      <c r="U443" s="1">
        <v>200</v>
      </c>
      <c r="V443" s="1" t="s">
        <v>90</v>
      </c>
      <c r="W443" s="135" t="str">
        <f t="shared" si="6"/>
        <v>HUNG</v>
      </c>
      <c r="X443" s="1">
        <v>34</v>
      </c>
      <c r="Y443" s="1" t="s">
        <v>843</v>
      </c>
      <c r="Z443" s="1">
        <v>210</v>
      </c>
      <c r="AA443" s="1">
        <v>5</v>
      </c>
      <c r="AB443" s="1">
        <v>500</v>
      </c>
      <c r="AC443" s="1">
        <v>3</v>
      </c>
      <c r="AD443" s="1" t="s">
        <v>1126</v>
      </c>
      <c r="AE443" s="1">
        <v>34</v>
      </c>
    </row>
    <row r="444" spans="1:31">
      <c r="A444" s="69" t="s">
        <v>524</v>
      </c>
      <c r="B444" s="69" t="s">
        <v>829</v>
      </c>
      <c r="C444" s="69" t="s">
        <v>1389</v>
      </c>
      <c r="D444" s="69" t="s">
        <v>480</v>
      </c>
      <c r="E444" s="69">
        <v>201</v>
      </c>
      <c r="F444" s="69" t="s">
        <v>91</v>
      </c>
      <c r="G444" s="134" t="s">
        <v>1451</v>
      </c>
      <c r="H444" s="69">
        <v>35</v>
      </c>
      <c r="I444" s="69" t="s">
        <v>826</v>
      </c>
      <c r="J444" s="69">
        <v>210</v>
      </c>
      <c r="K444" s="69">
        <v>5</v>
      </c>
      <c r="L444" s="69">
        <v>500</v>
      </c>
      <c r="M444" s="69">
        <v>3</v>
      </c>
      <c r="N444" s="69" t="s">
        <v>1126</v>
      </c>
      <c r="O444" s="69">
        <v>35</v>
      </c>
      <c r="Q444" s="1" t="s">
        <v>525</v>
      </c>
      <c r="R444" s="1" t="s">
        <v>829</v>
      </c>
      <c r="S444" s="135" t="s">
        <v>1389</v>
      </c>
      <c r="T444" s="1" t="s">
        <v>487</v>
      </c>
      <c r="U444" s="1">
        <v>200</v>
      </c>
      <c r="V444" s="1" t="s">
        <v>91</v>
      </c>
      <c r="W444" s="135" t="str">
        <f t="shared" si="6"/>
        <v>KILT</v>
      </c>
      <c r="X444" s="1">
        <v>35</v>
      </c>
      <c r="Y444" s="1" t="s">
        <v>826</v>
      </c>
      <c r="Z444" s="1">
        <v>210</v>
      </c>
      <c r="AA444" s="1">
        <v>5</v>
      </c>
      <c r="AB444" s="1">
        <v>500</v>
      </c>
      <c r="AC444" s="1">
        <v>3</v>
      </c>
      <c r="AD444" s="1" t="s">
        <v>1126</v>
      </c>
      <c r="AE444" s="1">
        <v>35</v>
      </c>
    </row>
    <row r="445" spans="1:31">
      <c r="A445" s="69" t="s">
        <v>524</v>
      </c>
      <c r="B445" s="69" t="s">
        <v>831</v>
      </c>
      <c r="C445" s="69" t="s">
        <v>1389</v>
      </c>
      <c r="D445" s="69" t="s">
        <v>68</v>
      </c>
      <c r="E445" s="69">
        <v>201</v>
      </c>
      <c r="F445" s="69" t="s">
        <v>92</v>
      </c>
      <c r="G445" s="134" t="s">
        <v>1452</v>
      </c>
      <c r="H445" s="69">
        <v>36</v>
      </c>
      <c r="I445" s="69" t="s">
        <v>837</v>
      </c>
      <c r="J445" s="69">
        <v>210</v>
      </c>
      <c r="K445" s="69">
        <v>5</v>
      </c>
      <c r="L445" s="69">
        <v>100</v>
      </c>
      <c r="M445" s="69">
        <v>3</v>
      </c>
      <c r="N445" s="69" t="s">
        <v>1126</v>
      </c>
      <c r="O445" s="69">
        <v>36</v>
      </c>
      <c r="Q445" s="1" t="s">
        <v>525</v>
      </c>
      <c r="R445" s="1" t="s">
        <v>831</v>
      </c>
      <c r="S445" s="135" t="s">
        <v>1389</v>
      </c>
      <c r="T445" s="1" t="s">
        <v>12</v>
      </c>
      <c r="U445" s="1">
        <v>200</v>
      </c>
      <c r="V445" s="1" t="s">
        <v>92</v>
      </c>
      <c r="W445" s="135" t="str">
        <f t="shared" si="6"/>
        <v>LUST</v>
      </c>
      <c r="X445" s="1">
        <v>36</v>
      </c>
      <c r="Y445" s="1" t="s">
        <v>837</v>
      </c>
      <c r="Z445" s="1">
        <v>210</v>
      </c>
      <c r="AA445" s="1">
        <v>5</v>
      </c>
      <c r="AB445" s="1">
        <v>100</v>
      </c>
      <c r="AC445" s="1">
        <v>3</v>
      </c>
      <c r="AD445" s="1" t="s">
        <v>1126</v>
      </c>
      <c r="AE445" s="1">
        <v>36</v>
      </c>
    </row>
    <row r="446" spans="1:31">
      <c r="A446" s="69" t="s">
        <v>524</v>
      </c>
      <c r="B446" s="69" t="s">
        <v>832</v>
      </c>
      <c r="C446" s="69" t="s">
        <v>1389</v>
      </c>
      <c r="D446" s="69" t="s">
        <v>35</v>
      </c>
      <c r="E446" s="69">
        <v>201</v>
      </c>
      <c r="F446" s="69" t="s">
        <v>93</v>
      </c>
      <c r="G446" s="134" t="s">
        <v>1453</v>
      </c>
      <c r="H446" s="69">
        <v>37</v>
      </c>
      <c r="I446" s="69" t="s">
        <v>852</v>
      </c>
      <c r="J446" s="69">
        <v>210</v>
      </c>
      <c r="K446" s="69">
        <v>5</v>
      </c>
      <c r="L446" s="69">
        <v>100</v>
      </c>
      <c r="M446" s="69">
        <v>3</v>
      </c>
      <c r="N446" s="69" t="s">
        <v>1126</v>
      </c>
      <c r="O446" s="69">
        <v>37</v>
      </c>
      <c r="Q446" s="1" t="s">
        <v>525</v>
      </c>
      <c r="R446" s="1" t="s">
        <v>832</v>
      </c>
      <c r="S446" s="135" t="s">
        <v>1389</v>
      </c>
      <c r="T446" s="1" t="s">
        <v>478</v>
      </c>
      <c r="U446" s="1">
        <v>200</v>
      </c>
      <c r="V446" s="1" t="s">
        <v>93</v>
      </c>
      <c r="W446" s="135" t="str">
        <f t="shared" si="6"/>
        <v>MARSH</v>
      </c>
      <c r="X446" s="1">
        <v>37</v>
      </c>
      <c r="Y446" s="1" t="s">
        <v>852</v>
      </c>
      <c r="Z446" s="1">
        <v>210</v>
      </c>
      <c r="AA446" s="1">
        <v>5</v>
      </c>
      <c r="AB446" s="1">
        <v>100</v>
      </c>
      <c r="AC446" s="1">
        <v>3</v>
      </c>
      <c r="AD446" s="1" t="s">
        <v>1126</v>
      </c>
      <c r="AE446" s="1">
        <v>37</v>
      </c>
    </row>
    <row r="447" spans="1:31">
      <c r="A447" s="69" t="s">
        <v>524</v>
      </c>
      <c r="B447" s="69" t="s">
        <v>834</v>
      </c>
      <c r="C447" s="69" t="s">
        <v>1389</v>
      </c>
      <c r="D447" s="69" t="s">
        <v>37</v>
      </c>
      <c r="E447" s="69">
        <v>201</v>
      </c>
      <c r="F447" s="69" t="s">
        <v>95</v>
      </c>
      <c r="G447" s="134" t="s">
        <v>1454</v>
      </c>
      <c r="H447" s="69">
        <v>38</v>
      </c>
      <c r="I447" s="69" t="s">
        <v>1078</v>
      </c>
      <c r="J447" s="69">
        <v>210</v>
      </c>
      <c r="K447" s="69">
        <v>5</v>
      </c>
      <c r="L447" s="69">
        <v>300</v>
      </c>
      <c r="M447" s="69">
        <v>3</v>
      </c>
      <c r="N447" s="69" t="s">
        <v>1126</v>
      </c>
      <c r="O447" s="69">
        <v>38</v>
      </c>
      <c r="Q447" s="1" t="s">
        <v>525</v>
      </c>
      <c r="R447" s="1" t="s">
        <v>834</v>
      </c>
      <c r="S447" s="135" t="s">
        <v>1389</v>
      </c>
      <c r="T447" s="1" t="s">
        <v>35</v>
      </c>
      <c r="U447" s="1">
        <v>200</v>
      </c>
      <c r="V447" s="1" t="s">
        <v>95</v>
      </c>
      <c r="W447" s="135" t="str">
        <f t="shared" si="6"/>
        <v>MILL</v>
      </c>
      <c r="X447" s="1">
        <v>38</v>
      </c>
      <c r="Y447" s="1" t="s">
        <v>1078</v>
      </c>
      <c r="Z447" s="1">
        <v>210</v>
      </c>
      <c r="AA447" s="1">
        <v>5</v>
      </c>
      <c r="AB447" s="1">
        <v>300</v>
      </c>
      <c r="AC447" s="1">
        <v>3</v>
      </c>
      <c r="AD447" s="1" t="s">
        <v>1126</v>
      </c>
      <c r="AE447" s="1">
        <v>38</v>
      </c>
    </row>
    <row r="448" spans="1:31">
      <c r="A448" s="69" t="s">
        <v>524</v>
      </c>
      <c r="B448" s="69" t="s">
        <v>836</v>
      </c>
      <c r="C448" s="69" t="s">
        <v>1389</v>
      </c>
      <c r="D448" s="69" t="s">
        <v>487</v>
      </c>
      <c r="E448" s="69">
        <v>201</v>
      </c>
      <c r="F448" s="69" t="s">
        <v>41</v>
      </c>
      <c r="G448" s="134" t="s">
        <v>1407</v>
      </c>
      <c r="H448" s="69">
        <v>39</v>
      </c>
      <c r="I448" s="69" t="s">
        <v>1028</v>
      </c>
      <c r="J448" s="69">
        <v>210</v>
      </c>
      <c r="K448" s="69">
        <v>5</v>
      </c>
      <c r="L448" s="69">
        <v>400</v>
      </c>
      <c r="M448" s="69">
        <v>3</v>
      </c>
      <c r="N448" s="69" t="s">
        <v>1126</v>
      </c>
      <c r="O448" s="69">
        <v>39</v>
      </c>
      <c r="Q448" s="1" t="s">
        <v>525</v>
      </c>
      <c r="R448" s="1" t="s">
        <v>836</v>
      </c>
      <c r="S448" s="135" t="s">
        <v>1389</v>
      </c>
      <c r="T448" s="1" t="s">
        <v>484</v>
      </c>
      <c r="U448" s="1">
        <v>200</v>
      </c>
      <c r="V448" s="1" t="s">
        <v>41</v>
      </c>
      <c r="W448" s="135" t="str">
        <f t="shared" si="6"/>
        <v>PAST</v>
      </c>
      <c r="X448" s="1">
        <v>39</v>
      </c>
      <c r="Y448" s="1" t="s">
        <v>1028</v>
      </c>
      <c r="Z448" s="1">
        <v>210</v>
      </c>
      <c r="AA448" s="1">
        <v>5</v>
      </c>
      <c r="AB448" s="1">
        <v>400</v>
      </c>
      <c r="AC448" s="1">
        <v>3</v>
      </c>
      <c r="AD448" s="1" t="s">
        <v>1126</v>
      </c>
      <c r="AE448" s="1">
        <v>39</v>
      </c>
    </row>
    <row r="449" spans="1:31">
      <c r="A449" s="69" t="s">
        <v>524</v>
      </c>
      <c r="B449" s="69" t="s">
        <v>838</v>
      </c>
      <c r="C449" s="69" t="s">
        <v>1389</v>
      </c>
      <c r="D449" s="69" t="s">
        <v>42</v>
      </c>
      <c r="E449" s="69">
        <v>201</v>
      </c>
      <c r="F449" s="69" t="s">
        <v>97</v>
      </c>
      <c r="G449" s="134" t="s">
        <v>1455</v>
      </c>
      <c r="H449" s="69">
        <v>40</v>
      </c>
      <c r="I449" s="69" t="s">
        <v>847</v>
      </c>
      <c r="J449" s="69">
        <v>210</v>
      </c>
      <c r="K449" s="69">
        <v>5</v>
      </c>
      <c r="L449" s="69">
        <v>500</v>
      </c>
      <c r="M449" s="69">
        <v>3</v>
      </c>
      <c r="N449" s="69" t="s">
        <v>1126</v>
      </c>
      <c r="O449" s="69">
        <v>40</v>
      </c>
      <c r="Q449" s="1" t="s">
        <v>525</v>
      </c>
      <c r="R449" s="1" t="s">
        <v>838</v>
      </c>
      <c r="S449" s="135" t="s">
        <v>1389</v>
      </c>
      <c r="T449" s="1" t="s">
        <v>96</v>
      </c>
      <c r="U449" s="1">
        <v>200</v>
      </c>
      <c r="V449" s="1" t="s">
        <v>97</v>
      </c>
      <c r="W449" s="135" t="str">
        <f t="shared" si="6"/>
        <v>PROP</v>
      </c>
      <c r="X449" s="1">
        <v>40</v>
      </c>
      <c r="Y449" s="1" t="s">
        <v>847</v>
      </c>
      <c r="Z449" s="1">
        <v>210</v>
      </c>
      <c r="AA449" s="1">
        <v>5</v>
      </c>
      <c r="AB449" s="1">
        <v>500</v>
      </c>
      <c r="AC449" s="1">
        <v>3</v>
      </c>
      <c r="AD449" s="1" t="s">
        <v>1126</v>
      </c>
      <c r="AE449" s="1">
        <v>40</v>
      </c>
    </row>
    <row r="450" spans="1:31">
      <c r="A450" s="69" t="s">
        <v>524</v>
      </c>
      <c r="B450" s="69" t="s">
        <v>840</v>
      </c>
      <c r="C450" s="69" t="s">
        <v>1389</v>
      </c>
      <c r="D450" s="69" t="s">
        <v>44</v>
      </c>
      <c r="E450" s="69">
        <v>201</v>
      </c>
      <c r="F450" s="69" t="s">
        <v>98</v>
      </c>
      <c r="G450" s="134" t="s">
        <v>1456</v>
      </c>
      <c r="H450" s="69">
        <v>41</v>
      </c>
      <c r="I450" s="69" t="s">
        <v>1110</v>
      </c>
      <c r="J450" s="69">
        <v>211</v>
      </c>
      <c r="K450" s="69">
        <v>4</v>
      </c>
      <c r="L450" s="69">
        <v>500</v>
      </c>
      <c r="M450" s="69">
        <v>3</v>
      </c>
      <c r="N450" s="69" t="s">
        <v>1126</v>
      </c>
      <c r="O450" s="69">
        <v>41</v>
      </c>
      <c r="Q450" s="1" t="s">
        <v>525</v>
      </c>
      <c r="R450" s="1" t="s">
        <v>840</v>
      </c>
      <c r="S450" s="135" t="s">
        <v>1389</v>
      </c>
      <c r="T450" s="1" t="s">
        <v>42</v>
      </c>
      <c r="U450" s="1">
        <v>200</v>
      </c>
      <c r="V450" s="1" t="s">
        <v>98</v>
      </c>
      <c r="W450" s="135" t="str">
        <f t="shared" si="6"/>
        <v>RAPT</v>
      </c>
      <c r="X450" s="1">
        <v>41</v>
      </c>
      <c r="Y450" s="1" t="s">
        <v>1110</v>
      </c>
      <c r="Z450" s="1">
        <v>211</v>
      </c>
      <c r="AA450" s="1">
        <v>4</v>
      </c>
      <c r="AB450" s="1">
        <v>500</v>
      </c>
      <c r="AC450" s="1">
        <v>3</v>
      </c>
      <c r="AD450" s="1" t="s">
        <v>1126</v>
      </c>
      <c r="AE450" s="1">
        <v>41</v>
      </c>
    </row>
    <row r="451" spans="1:31">
      <c r="A451" s="69" t="s">
        <v>524</v>
      </c>
      <c r="B451" s="69" t="s">
        <v>842</v>
      </c>
      <c r="C451" s="69" t="s">
        <v>1389</v>
      </c>
      <c r="D451" s="69" t="s">
        <v>484</v>
      </c>
      <c r="E451" s="69">
        <v>201</v>
      </c>
      <c r="F451" s="69" t="s">
        <v>100</v>
      </c>
      <c r="G451" s="134" t="s">
        <v>1457</v>
      </c>
      <c r="H451" s="69">
        <v>42</v>
      </c>
      <c r="I451" s="69" t="s">
        <v>1111</v>
      </c>
      <c r="J451" s="69">
        <v>211</v>
      </c>
      <c r="K451" s="69">
        <v>4</v>
      </c>
      <c r="L451" s="69">
        <v>400</v>
      </c>
      <c r="M451" s="69">
        <v>3</v>
      </c>
      <c r="N451" s="69" t="s">
        <v>1126</v>
      </c>
      <c r="O451" s="69">
        <v>42</v>
      </c>
      <c r="Q451" s="1" t="s">
        <v>525</v>
      </c>
      <c r="R451" s="1" t="s">
        <v>842</v>
      </c>
      <c r="S451" s="135" t="s">
        <v>1389</v>
      </c>
      <c r="T451" s="1" t="s">
        <v>15</v>
      </c>
      <c r="U451" s="1">
        <v>200</v>
      </c>
      <c r="V451" s="1" t="s">
        <v>100</v>
      </c>
      <c r="W451" s="135" t="str">
        <f t="shared" ref="W451:W514" si="7">UPPER(V451)</f>
        <v>RIG</v>
      </c>
      <c r="X451" s="1">
        <v>42</v>
      </c>
      <c r="Y451" s="1" t="s">
        <v>1111</v>
      </c>
      <c r="Z451" s="1">
        <v>211</v>
      </c>
      <c r="AA451" s="1">
        <v>4</v>
      </c>
      <c r="AB451" s="1">
        <v>400</v>
      </c>
      <c r="AC451" s="1">
        <v>3</v>
      </c>
      <c r="AD451" s="1" t="s">
        <v>1126</v>
      </c>
      <c r="AE451" s="1">
        <v>42</v>
      </c>
    </row>
    <row r="452" spans="1:31">
      <c r="A452" s="69" t="s">
        <v>524</v>
      </c>
      <c r="B452" s="69" t="s">
        <v>844</v>
      </c>
      <c r="C452" s="69" t="s">
        <v>1389</v>
      </c>
      <c r="D452" s="69" t="s">
        <v>50</v>
      </c>
      <c r="E452" s="69">
        <v>201</v>
      </c>
      <c r="F452" s="69" t="s">
        <v>102</v>
      </c>
      <c r="G452" s="134" t="s">
        <v>1458</v>
      </c>
      <c r="H452" s="69">
        <v>43</v>
      </c>
      <c r="I452" s="69" t="s">
        <v>1083</v>
      </c>
      <c r="J452" s="69">
        <v>211</v>
      </c>
      <c r="K452" s="69">
        <v>4</v>
      </c>
      <c r="L452" s="69">
        <v>400</v>
      </c>
      <c r="M452" s="69">
        <v>3</v>
      </c>
      <c r="N452" s="69" t="s">
        <v>1126</v>
      </c>
      <c r="O452" s="69">
        <v>43</v>
      </c>
      <c r="Q452" s="1" t="s">
        <v>525</v>
      </c>
      <c r="R452" s="1" t="s">
        <v>844</v>
      </c>
      <c r="S452" s="135" t="s">
        <v>1389</v>
      </c>
      <c r="T452" s="1" t="s">
        <v>37</v>
      </c>
      <c r="U452" s="1">
        <v>200</v>
      </c>
      <c r="V452" s="1" t="s">
        <v>102</v>
      </c>
      <c r="W452" s="135" t="str">
        <f t="shared" si="7"/>
        <v>SUIT</v>
      </c>
      <c r="X452" s="1">
        <v>43</v>
      </c>
      <c r="Y452" s="1" t="s">
        <v>1083</v>
      </c>
      <c r="Z452" s="1">
        <v>211</v>
      </c>
      <c r="AA452" s="1">
        <v>4</v>
      </c>
      <c r="AB452" s="1">
        <v>400</v>
      </c>
      <c r="AC452" s="1">
        <v>3</v>
      </c>
      <c r="AD452" s="1" t="s">
        <v>1126</v>
      </c>
      <c r="AE452" s="1">
        <v>43</v>
      </c>
    </row>
    <row r="453" spans="1:31">
      <c r="A453" s="69" t="s">
        <v>524</v>
      </c>
      <c r="B453" s="69" t="s">
        <v>846</v>
      </c>
      <c r="C453" s="69" t="s">
        <v>1389</v>
      </c>
      <c r="D453" s="69" t="s">
        <v>62</v>
      </c>
      <c r="E453" s="69">
        <v>201</v>
      </c>
      <c r="F453" s="69" t="s">
        <v>105</v>
      </c>
      <c r="G453" s="134" t="s">
        <v>1459</v>
      </c>
      <c r="H453" s="69">
        <v>44</v>
      </c>
      <c r="I453" s="69" t="s">
        <v>1013</v>
      </c>
      <c r="J453" s="69">
        <v>211</v>
      </c>
      <c r="K453" s="69">
        <v>4</v>
      </c>
      <c r="L453" s="69">
        <v>400</v>
      </c>
      <c r="M453" s="69">
        <v>3</v>
      </c>
      <c r="N453" s="69" t="s">
        <v>1126</v>
      </c>
      <c r="O453" s="69">
        <v>44</v>
      </c>
      <c r="Q453" s="1" t="s">
        <v>525</v>
      </c>
      <c r="R453" s="1" t="s">
        <v>846</v>
      </c>
      <c r="S453" s="135" t="s">
        <v>1389</v>
      </c>
      <c r="T453" s="1" t="s">
        <v>44</v>
      </c>
      <c r="U453" s="1">
        <v>200</v>
      </c>
      <c r="V453" s="1" t="s">
        <v>105</v>
      </c>
      <c r="W453" s="135" t="str">
        <f t="shared" si="7"/>
        <v>TAIL</v>
      </c>
      <c r="X453" s="1">
        <v>44</v>
      </c>
      <c r="Y453" s="1" t="s">
        <v>1013</v>
      </c>
      <c r="Z453" s="1">
        <v>211</v>
      </c>
      <c r="AA453" s="1">
        <v>4</v>
      </c>
      <c r="AB453" s="1">
        <v>400</v>
      </c>
      <c r="AC453" s="1">
        <v>3</v>
      </c>
      <c r="AD453" s="1" t="s">
        <v>1126</v>
      </c>
      <c r="AE453" s="1">
        <v>44</v>
      </c>
    </row>
    <row r="454" spans="1:31">
      <c r="A454" s="69" t="s">
        <v>524</v>
      </c>
      <c r="B454" s="69" t="s">
        <v>848</v>
      </c>
      <c r="C454" s="69" t="s">
        <v>1389</v>
      </c>
      <c r="D454" s="69" t="s">
        <v>56</v>
      </c>
      <c r="E454" s="69">
        <v>201</v>
      </c>
      <c r="F454" s="69" t="s">
        <v>107</v>
      </c>
      <c r="G454" s="134" t="s">
        <v>1460</v>
      </c>
      <c r="H454" s="69">
        <v>45</v>
      </c>
      <c r="I454" s="69" t="s">
        <v>1112</v>
      </c>
      <c r="J454" s="69">
        <v>211</v>
      </c>
      <c r="K454" s="69">
        <v>4</v>
      </c>
      <c r="L454" s="69">
        <v>500</v>
      </c>
      <c r="M454" s="69">
        <v>3</v>
      </c>
      <c r="N454" s="69" t="s">
        <v>1126</v>
      </c>
      <c r="O454" s="69">
        <v>45</v>
      </c>
      <c r="Q454" s="1" t="s">
        <v>525</v>
      </c>
      <c r="R454" s="1" t="s">
        <v>848</v>
      </c>
      <c r="S454" s="135" t="s">
        <v>1389</v>
      </c>
      <c r="T454" s="1" t="s">
        <v>53</v>
      </c>
      <c r="U454" s="1">
        <v>200</v>
      </c>
      <c r="V454" s="1" t="s">
        <v>107</v>
      </c>
      <c r="W454" s="135" t="str">
        <f t="shared" si="7"/>
        <v>TEXT</v>
      </c>
      <c r="X454" s="1">
        <v>45</v>
      </c>
      <c r="Y454" s="1" t="s">
        <v>1112</v>
      </c>
      <c r="Z454" s="1">
        <v>211</v>
      </c>
      <c r="AA454" s="1">
        <v>4</v>
      </c>
      <c r="AB454" s="1">
        <v>500</v>
      </c>
      <c r="AC454" s="1">
        <v>3</v>
      </c>
      <c r="AD454" s="1" t="s">
        <v>1126</v>
      </c>
      <c r="AE454" s="1">
        <v>45</v>
      </c>
    </row>
    <row r="455" spans="1:31">
      <c r="A455" s="69" t="s">
        <v>524</v>
      </c>
      <c r="B455" s="69" t="s">
        <v>849</v>
      </c>
      <c r="C455" s="69" t="s">
        <v>1389</v>
      </c>
      <c r="D455" s="69" t="s">
        <v>78</v>
      </c>
      <c r="E455" s="69">
        <v>201</v>
      </c>
      <c r="F455" s="69" t="s">
        <v>110</v>
      </c>
      <c r="G455" s="134" t="s">
        <v>1461</v>
      </c>
      <c r="H455" s="69">
        <v>46</v>
      </c>
      <c r="I455" s="69" t="s">
        <v>1085</v>
      </c>
      <c r="J455" s="69">
        <v>211</v>
      </c>
      <c r="K455" s="69">
        <v>4</v>
      </c>
      <c r="L455" s="69">
        <v>500</v>
      </c>
      <c r="M455" s="69">
        <v>3</v>
      </c>
      <c r="N455" s="69" t="s">
        <v>1126</v>
      </c>
      <c r="O455" s="69">
        <v>46</v>
      </c>
      <c r="Q455" s="1" t="s">
        <v>525</v>
      </c>
      <c r="R455" s="1" t="s">
        <v>849</v>
      </c>
      <c r="S455" s="135" t="s">
        <v>1389</v>
      </c>
      <c r="T455" s="1" t="s">
        <v>109</v>
      </c>
      <c r="U455" s="1">
        <v>200</v>
      </c>
      <c r="V455" s="1" t="s">
        <v>110</v>
      </c>
      <c r="W455" s="135" t="str">
        <f t="shared" si="7"/>
        <v>TOP</v>
      </c>
      <c r="X455" s="1">
        <v>46</v>
      </c>
      <c r="Y455" s="1" t="s">
        <v>1085</v>
      </c>
      <c r="Z455" s="1">
        <v>211</v>
      </c>
      <c r="AA455" s="1">
        <v>4</v>
      </c>
      <c r="AB455" s="1">
        <v>500</v>
      </c>
      <c r="AC455" s="1">
        <v>3</v>
      </c>
      <c r="AD455" s="1" t="s">
        <v>1126</v>
      </c>
      <c r="AE455" s="1">
        <v>46</v>
      </c>
    </row>
    <row r="456" spans="1:31">
      <c r="A456" s="69" t="s">
        <v>524</v>
      </c>
      <c r="B456" s="69" t="s">
        <v>850</v>
      </c>
      <c r="C456" s="69" t="s">
        <v>1389</v>
      </c>
      <c r="D456" s="69" t="s">
        <v>53</v>
      </c>
      <c r="E456" s="69">
        <v>201</v>
      </c>
      <c r="F456" s="69" t="s">
        <v>113</v>
      </c>
      <c r="G456" s="134" t="s">
        <v>1462</v>
      </c>
      <c r="H456" s="69">
        <v>47</v>
      </c>
      <c r="I456" s="69" t="s">
        <v>841</v>
      </c>
      <c r="J456" s="69">
        <v>211</v>
      </c>
      <c r="K456" s="69">
        <v>4</v>
      </c>
      <c r="L456" s="69">
        <v>500</v>
      </c>
      <c r="M456" s="69">
        <v>3</v>
      </c>
      <c r="N456" s="69" t="s">
        <v>1126</v>
      </c>
      <c r="O456" s="69">
        <v>47</v>
      </c>
      <c r="Q456" s="1" t="s">
        <v>525</v>
      </c>
      <c r="R456" s="1" t="s">
        <v>850</v>
      </c>
      <c r="S456" s="135" t="s">
        <v>1389</v>
      </c>
      <c r="T456" s="1" t="s">
        <v>112</v>
      </c>
      <c r="U456" s="1">
        <v>200</v>
      </c>
      <c r="V456" s="1" t="s">
        <v>113</v>
      </c>
      <c r="W456" s="135" t="str">
        <f t="shared" si="7"/>
        <v>TRAIT</v>
      </c>
      <c r="X456" s="1">
        <v>47</v>
      </c>
      <c r="Y456" s="1" t="s">
        <v>841</v>
      </c>
      <c r="Z456" s="1">
        <v>211</v>
      </c>
      <c r="AA456" s="1">
        <v>4</v>
      </c>
      <c r="AB456" s="1">
        <v>500</v>
      </c>
      <c r="AC456" s="1">
        <v>3</v>
      </c>
      <c r="AD456" s="1" t="s">
        <v>1126</v>
      </c>
      <c r="AE456" s="1">
        <v>47</v>
      </c>
    </row>
    <row r="457" spans="1:31">
      <c r="A457" s="69" t="s">
        <v>524</v>
      </c>
      <c r="B457" s="69" t="s">
        <v>851</v>
      </c>
      <c r="C457" s="69" t="s">
        <v>1389</v>
      </c>
      <c r="D457" s="69" t="s">
        <v>65</v>
      </c>
      <c r="E457" s="69">
        <v>201</v>
      </c>
      <c r="F457" s="69" t="s">
        <v>116</v>
      </c>
      <c r="G457" s="134" t="s">
        <v>1463</v>
      </c>
      <c r="H457" s="69">
        <v>48</v>
      </c>
      <c r="I457" s="69" t="s">
        <v>1011</v>
      </c>
      <c r="J457" s="69">
        <v>211</v>
      </c>
      <c r="K457" s="69">
        <v>4</v>
      </c>
      <c r="L457" s="69">
        <v>200</v>
      </c>
      <c r="M457" s="69">
        <v>3</v>
      </c>
      <c r="N457" s="69" t="s">
        <v>1126</v>
      </c>
      <c r="O457" s="69">
        <v>48</v>
      </c>
      <c r="Q457" s="1" t="s">
        <v>525</v>
      </c>
      <c r="R457" s="1" t="s">
        <v>851</v>
      </c>
      <c r="S457" s="135" t="s">
        <v>1389</v>
      </c>
      <c r="T457" s="1" t="s">
        <v>115</v>
      </c>
      <c r="U457" s="1">
        <v>200</v>
      </c>
      <c r="V457" s="1" t="s">
        <v>116</v>
      </c>
      <c r="W457" s="135" t="str">
        <f t="shared" si="7"/>
        <v>WICK</v>
      </c>
      <c r="X457" s="1">
        <v>48</v>
      </c>
      <c r="Y457" s="1" t="s">
        <v>1011</v>
      </c>
      <c r="Z457" s="1">
        <v>211</v>
      </c>
      <c r="AA457" s="1">
        <v>4</v>
      </c>
      <c r="AB457" s="1">
        <v>200</v>
      </c>
      <c r="AC457" s="1">
        <v>3</v>
      </c>
      <c r="AD457" s="1" t="s">
        <v>1126</v>
      </c>
      <c r="AE457" s="1">
        <v>48</v>
      </c>
    </row>
    <row r="458" spans="1:31">
      <c r="A458" s="69" t="s">
        <v>524</v>
      </c>
      <c r="B458" s="69" t="s">
        <v>892</v>
      </c>
      <c r="C458" s="69" t="s">
        <v>1390</v>
      </c>
      <c r="D458" s="69" t="s">
        <v>118</v>
      </c>
      <c r="E458" s="69">
        <v>201</v>
      </c>
      <c r="F458" s="69" t="s">
        <v>186</v>
      </c>
      <c r="G458" s="134" t="s">
        <v>1464</v>
      </c>
      <c r="H458" s="69">
        <v>75</v>
      </c>
      <c r="I458" s="69" t="s">
        <v>1092</v>
      </c>
      <c r="J458" s="69">
        <v>212</v>
      </c>
      <c r="K458" s="69">
        <v>4</v>
      </c>
      <c r="L458" s="69">
        <v>200</v>
      </c>
      <c r="M458" s="69">
        <v>3</v>
      </c>
      <c r="N458" s="69" t="s">
        <v>1126</v>
      </c>
      <c r="O458" s="69">
        <v>73</v>
      </c>
      <c r="Q458" s="1" t="s">
        <v>525</v>
      </c>
      <c r="R458" s="1" t="s">
        <v>892</v>
      </c>
      <c r="S458" s="135" t="s">
        <v>1390</v>
      </c>
      <c r="T458" s="1" t="s">
        <v>185</v>
      </c>
      <c r="U458" s="1">
        <v>200</v>
      </c>
      <c r="V458" s="1" t="s">
        <v>186</v>
      </c>
      <c r="W458" s="135" t="str">
        <f t="shared" si="7"/>
        <v>BROTH</v>
      </c>
      <c r="X458" s="1">
        <v>75</v>
      </c>
      <c r="Y458" s="1" t="s">
        <v>1092</v>
      </c>
      <c r="Z458" s="1">
        <v>212</v>
      </c>
      <c r="AA458" s="1">
        <v>4</v>
      </c>
      <c r="AB458" s="1">
        <v>200</v>
      </c>
      <c r="AC458" s="1">
        <v>3</v>
      </c>
      <c r="AD458" s="1" t="s">
        <v>1126</v>
      </c>
      <c r="AE458" s="1">
        <v>73</v>
      </c>
    </row>
    <row r="459" spans="1:31">
      <c r="A459" s="69" t="s">
        <v>524</v>
      </c>
      <c r="B459" s="69" t="s">
        <v>894</v>
      </c>
      <c r="C459" s="69" t="s">
        <v>1390</v>
      </c>
      <c r="D459" s="69" t="s">
        <v>488</v>
      </c>
      <c r="E459" s="69">
        <v>201</v>
      </c>
      <c r="F459" s="69" t="s">
        <v>189</v>
      </c>
      <c r="G459" s="134" t="s">
        <v>1465</v>
      </c>
      <c r="H459" s="69">
        <v>76</v>
      </c>
      <c r="I459" s="69" t="s">
        <v>1093</v>
      </c>
      <c r="J459" s="69">
        <v>212</v>
      </c>
      <c r="K459" s="69">
        <v>4</v>
      </c>
      <c r="L459" s="69">
        <v>400</v>
      </c>
      <c r="M459" s="69">
        <v>3</v>
      </c>
      <c r="N459" s="69" t="s">
        <v>1126</v>
      </c>
      <c r="O459" s="69">
        <v>74</v>
      </c>
      <c r="Q459" s="1" t="s">
        <v>525</v>
      </c>
      <c r="R459" s="1" t="s">
        <v>894</v>
      </c>
      <c r="S459" s="135" t="s">
        <v>1390</v>
      </c>
      <c r="T459" s="1" t="s">
        <v>188</v>
      </c>
      <c r="U459" s="1">
        <v>200</v>
      </c>
      <c r="V459" s="1" t="s">
        <v>189</v>
      </c>
      <c r="W459" s="135" t="str">
        <f t="shared" si="7"/>
        <v>CALL</v>
      </c>
      <c r="X459" s="1">
        <v>76</v>
      </c>
      <c r="Y459" s="1" t="s">
        <v>1093</v>
      </c>
      <c r="Z459" s="1">
        <v>212</v>
      </c>
      <c r="AA459" s="1">
        <v>4</v>
      </c>
      <c r="AB459" s="1">
        <v>400</v>
      </c>
      <c r="AC459" s="1">
        <v>3</v>
      </c>
      <c r="AD459" s="1" t="s">
        <v>1126</v>
      </c>
      <c r="AE459" s="1">
        <v>74</v>
      </c>
    </row>
    <row r="460" spans="1:31">
      <c r="A460" s="69" t="s">
        <v>524</v>
      </c>
      <c r="B460" s="69" t="s">
        <v>895</v>
      </c>
      <c r="C460" s="69" t="s">
        <v>1390</v>
      </c>
      <c r="D460" s="69" t="s">
        <v>124</v>
      </c>
      <c r="E460" s="69">
        <v>201</v>
      </c>
      <c r="F460" s="69" t="s">
        <v>192</v>
      </c>
      <c r="G460" s="134" t="s">
        <v>1466</v>
      </c>
      <c r="H460" s="69">
        <v>77</v>
      </c>
      <c r="I460" s="69" t="s">
        <v>912</v>
      </c>
      <c r="J460" s="69">
        <v>212</v>
      </c>
      <c r="K460" s="69">
        <v>4</v>
      </c>
      <c r="L460" s="69">
        <v>300</v>
      </c>
      <c r="M460" s="69">
        <v>3</v>
      </c>
      <c r="N460" s="69" t="s">
        <v>1126</v>
      </c>
      <c r="O460" s="69">
        <v>75</v>
      </c>
      <c r="Q460" s="1" t="s">
        <v>525</v>
      </c>
      <c r="R460" s="1" t="s">
        <v>895</v>
      </c>
      <c r="S460" s="135" t="s">
        <v>1390</v>
      </c>
      <c r="T460" s="1" t="s">
        <v>493</v>
      </c>
      <c r="U460" s="1">
        <v>200</v>
      </c>
      <c r="V460" s="1" t="s">
        <v>192</v>
      </c>
      <c r="W460" s="135" t="str">
        <f t="shared" si="7"/>
        <v>CAT</v>
      </c>
      <c r="X460" s="1">
        <v>77</v>
      </c>
      <c r="Y460" s="1" t="s">
        <v>912</v>
      </c>
      <c r="Z460" s="1">
        <v>212</v>
      </c>
      <c r="AA460" s="1">
        <v>4</v>
      </c>
      <c r="AB460" s="1">
        <v>300</v>
      </c>
      <c r="AC460" s="1">
        <v>3</v>
      </c>
      <c r="AD460" s="1" t="s">
        <v>1126</v>
      </c>
      <c r="AE460" s="1">
        <v>75</v>
      </c>
    </row>
    <row r="461" spans="1:31">
      <c r="A461" s="69" t="s">
        <v>524</v>
      </c>
      <c r="B461" s="69" t="s">
        <v>897</v>
      </c>
      <c r="C461" s="69" t="s">
        <v>1390</v>
      </c>
      <c r="D461" s="69" t="s">
        <v>215</v>
      </c>
      <c r="E461" s="69">
        <v>201</v>
      </c>
      <c r="F461" s="69" t="s">
        <v>194</v>
      </c>
      <c r="G461" s="134" t="s">
        <v>1467</v>
      </c>
      <c r="H461" s="69">
        <v>78</v>
      </c>
      <c r="I461" s="69" t="s">
        <v>1114</v>
      </c>
      <c r="J461" s="69">
        <v>212</v>
      </c>
      <c r="K461" s="69">
        <v>4</v>
      </c>
      <c r="L461" s="69">
        <v>300</v>
      </c>
      <c r="M461" s="69">
        <v>3</v>
      </c>
      <c r="N461" s="69" t="s">
        <v>1126</v>
      </c>
      <c r="O461" s="69">
        <v>76</v>
      </c>
      <c r="Q461" s="1" t="s">
        <v>525</v>
      </c>
      <c r="R461" s="1" t="s">
        <v>897</v>
      </c>
      <c r="S461" s="135" t="s">
        <v>1390</v>
      </c>
      <c r="T461" s="1" t="s">
        <v>489</v>
      </c>
      <c r="U461" s="1">
        <v>200</v>
      </c>
      <c r="V461" s="1" t="s">
        <v>194</v>
      </c>
      <c r="W461" s="135" t="str">
        <f t="shared" si="7"/>
        <v>COP</v>
      </c>
      <c r="X461" s="1">
        <v>78</v>
      </c>
      <c r="Y461" s="1" t="s">
        <v>1114</v>
      </c>
      <c r="Z461" s="1">
        <v>212</v>
      </c>
      <c r="AA461" s="1">
        <v>4</v>
      </c>
      <c r="AB461" s="1">
        <v>300</v>
      </c>
      <c r="AC461" s="1">
        <v>3</v>
      </c>
      <c r="AD461" s="1" t="s">
        <v>1126</v>
      </c>
      <c r="AE461" s="1">
        <v>76</v>
      </c>
    </row>
    <row r="462" spans="1:31">
      <c r="A462" s="69" t="s">
        <v>524</v>
      </c>
      <c r="B462" s="69" t="s">
        <v>898</v>
      </c>
      <c r="C462" s="69" t="s">
        <v>1390</v>
      </c>
      <c r="D462" s="69" t="s">
        <v>130</v>
      </c>
      <c r="E462" s="69">
        <v>201</v>
      </c>
      <c r="F462" s="69" t="s">
        <v>197</v>
      </c>
      <c r="G462" s="134" t="s">
        <v>1468</v>
      </c>
      <c r="H462" s="69">
        <v>79</v>
      </c>
      <c r="I462" s="69" t="s">
        <v>1087</v>
      </c>
      <c r="J462" s="69">
        <v>212</v>
      </c>
      <c r="K462" s="69">
        <v>4</v>
      </c>
      <c r="L462" s="69">
        <v>300</v>
      </c>
      <c r="M462" s="69">
        <v>3</v>
      </c>
      <c r="N462" s="69" t="s">
        <v>1126</v>
      </c>
      <c r="O462" s="69">
        <v>77</v>
      </c>
      <c r="Q462" s="1" t="s">
        <v>525</v>
      </c>
      <c r="R462" s="1" t="s">
        <v>898</v>
      </c>
      <c r="S462" s="135" t="s">
        <v>1390</v>
      </c>
      <c r="T462" s="1" t="s">
        <v>196</v>
      </c>
      <c r="U462" s="1">
        <v>200</v>
      </c>
      <c r="V462" s="1" t="s">
        <v>197</v>
      </c>
      <c r="W462" s="135" t="str">
        <f t="shared" si="7"/>
        <v>CUB</v>
      </c>
      <c r="X462" s="1">
        <v>79</v>
      </c>
      <c r="Y462" s="1" t="s">
        <v>1087</v>
      </c>
      <c r="Z462" s="1">
        <v>212</v>
      </c>
      <c r="AA462" s="1">
        <v>4</v>
      </c>
      <c r="AB462" s="1">
        <v>300</v>
      </c>
      <c r="AC462" s="1">
        <v>3</v>
      </c>
      <c r="AD462" s="1" t="s">
        <v>1126</v>
      </c>
      <c r="AE462" s="1">
        <v>77</v>
      </c>
    </row>
    <row r="463" spans="1:31">
      <c r="A463" s="69" t="s">
        <v>524</v>
      </c>
      <c r="B463" s="69" t="s">
        <v>900</v>
      </c>
      <c r="C463" s="69" t="s">
        <v>1390</v>
      </c>
      <c r="D463" s="69" t="s">
        <v>489</v>
      </c>
      <c r="E463" s="69">
        <v>201</v>
      </c>
      <c r="F463" s="69" t="s">
        <v>200</v>
      </c>
      <c r="G463" s="134" t="s">
        <v>1469</v>
      </c>
      <c r="H463" s="69">
        <v>80</v>
      </c>
      <c r="I463" s="69" t="s">
        <v>1090</v>
      </c>
      <c r="J463" s="69">
        <v>212</v>
      </c>
      <c r="K463" s="69">
        <v>4</v>
      </c>
      <c r="L463" s="69">
        <v>300</v>
      </c>
      <c r="M463" s="69">
        <v>3</v>
      </c>
      <c r="N463" s="69" t="s">
        <v>1126</v>
      </c>
      <c r="O463" s="69">
        <v>78</v>
      </c>
      <c r="Q463" s="1" t="s">
        <v>525</v>
      </c>
      <c r="R463" s="1" t="s">
        <v>900</v>
      </c>
      <c r="S463" s="135" t="s">
        <v>1390</v>
      </c>
      <c r="T463" s="1" t="s">
        <v>142</v>
      </c>
      <c r="U463" s="1">
        <v>200</v>
      </c>
      <c r="V463" s="1" t="s">
        <v>200</v>
      </c>
      <c r="W463" s="135" t="str">
        <f t="shared" si="7"/>
        <v>FIB</v>
      </c>
      <c r="X463" s="1">
        <v>80</v>
      </c>
      <c r="Y463" s="1" t="s">
        <v>1090</v>
      </c>
      <c r="Z463" s="1">
        <v>212</v>
      </c>
      <c r="AA463" s="1">
        <v>4</v>
      </c>
      <c r="AB463" s="1">
        <v>300</v>
      </c>
      <c r="AC463" s="1">
        <v>3</v>
      </c>
      <c r="AD463" s="1" t="s">
        <v>1126</v>
      </c>
      <c r="AE463" s="1">
        <v>78</v>
      </c>
    </row>
    <row r="464" spans="1:31">
      <c r="A464" s="69" t="s">
        <v>524</v>
      </c>
      <c r="B464" s="69" t="s">
        <v>902</v>
      </c>
      <c r="C464" s="69" t="s">
        <v>1390</v>
      </c>
      <c r="D464" s="69" t="s">
        <v>136</v>
      </c>
      <c r="E464" s="69">
        <v>201</v>
      </c>
      <c r="F464" s="69" t="s">
        <v>202</v>
      </c>
      <c r="G464" s="134" t="s">
        <v>1470</v>
      </c>
      <c r="H464" s="69">
        <v>81</v>
      </c>
      <c r="I464" s="69" t="s">
        <v>1091</v>
      </c>
      <c r="J464" s="69">
        <v>212</v>
      </c>
      <c r="K464" s="69">
        <v>4</v>
      </c>
      <c r="L464" s="69">
        <v>200</v>
      </c>
      <c r="M464" s="69">
        <v>3</v>
      </c>
      <c r="N464" s="69" t="s">
        <v>1126</v>
      </c>
      <c r="O464" s="69">
        <v>79</v>
      </c>
      <c r="Q464" s="1" t="s">
        <v>525</v>
      </c>
      <c r="R464" s="1" t="s">
        <v>902</v>
      </c>
      <c r="S464" s="135" t="s">
        <v>1390</v>
      </c>
      <c r="T464" s="1" t="s">
        <v>124</v>
      </c>
      <c r="U464" s="1">
        <v>200</v>
      </c>
      <c r="V464" s="1" t="s">
        <v>202</v>
      </c>
      <c r="W464" s="135" t="str">
        <f t="shared" si="7"/>
        <v>FLOW</v>
      </c>
      <c r="X464" s="1">
        <v>81</v>
      </c>
      <c r="Y464" s="1" t="s">
        <v>1091</v>
      </c>
      <c r="Z464" s="1">
        <v>212</v>
      </c>
      <c r="AA464" s="1">
        <v>4</v>
      </c>
      <c r="AB464" s="1">
        <v>200</v>
      </c>
      <c r="AC464" s="1">
        <v>3</v>
      </c>
      <c r="AD464" s="1" t="s">
        <v>1126</v>
      </c>
      <c r="AE464" s="1">
        <v>79</v>
      </c>
    </row>
    <row r="465" spans="1:31">
      <c r="A465" s="69" t="s">
        <v>524</v>
      </c>
      <c r="B465" s="69" t="s">
        <v>904</v>
      </c>
      <c r="C465" s="69" t="s">
        <v>1390</v>
      </c>
      <c r="D465" s="69" t="s">
        <v>174</v>
      </c>
      <c r="E465" s="69">
        <v>201</v>
      </c>
      <c r="F465" s="69" t="s">
        <v>204</v>
      </c>
      <c r="G465" s="134" t="s">
        <v>1471</v>
      </c>
      <c r="H465" s="69">
        <v>82</v>
      </c>
      <c r="I465" s="69" t="s">
        <v>915</v>
      </c>
      <c r="J465" s="69">
        <v>212</v>
      </c>
      <c r="K465" s="69">
        <v>4</v>
      </c>
      <c r="L465" s="69">
        <v>500</v>
      </c>
      <c r="M465" s="69">
        <v>3</v>
      </c>
      <c r="N465" s="69" t="s">
        <v>1126</v>
      </c>
      <c r="O465" s="69">
        <v>80</v>
      </c>
      <c r="Q465" s="1" t="s">
        <v>525</v>
      </c>
      <c r="R465" s="1" t="s">
        <v>904</v>
      </c>
      <c r="S465" s="135" t="s">
        <v>1390</v>
      </c>
      <c r="T465" s="1" t="s">
        <v>491</v>
      </c>
      <c r="U465" s="1">
        <v>200</v>
      </c>
      <c r="V465" s="1" t="s">
        <v>204</v>
      </c>
      <c r="W465" s="135" t="str">
        <f t="shared" si="7"/>
        <v>GALL</v>
      </c>
      <c r="X465" s="1">
        <v>82</v>
      </c>
      <c r="Y465" s="1" t="s">
        <v>915</v>
      </c>
      <c r="Z465" s="1">
        <v>212</v>
      </c>
      <c r="AA465" s="1">
        <v>4</v>
      </c>
      <c r="AB465" s="1">
        <v>500</v>
      </c>
      <c r="AC465" s="1">
        <v>3</v>
      </c>
      <c r="AD465" s="1" t="s">
        <v>1126</v>
      </c>
      <c r="AE465" s="1">
        <v>80</v>
      </c>
    </row>
    <row r="466" spans="1:31">
      <c r="A466" s="69" t="s">
        <v>524</v>
      </c>
      <c r="B466" s="69" t="s">
        <v>905</v>
      </c>
      <c r="C466" s="69" t="s">
        <v>1390</v>
      </c>
      <c r="D466" s="69" t="s">
        <v>142</v>
      </c>
      <c r="E466" s="69">
        <v>201</v>
      </c>
      <c r="F466" s="69" t="s">
        <v>207</v>
      </c>
      <c r="G466" s="134" t="s">
        <v>1472</v>
      </c>
      <c r="H466" s="69">
        <v>83</v>
      </c>
      <c r="I466" s="69" t="s">
        <v>942</v>
      </c>
      <c r="J466" s="69">
        <v>210</v>
      </c>
      <c r="K466" s="69">
        <v>5</v>
      </c>
      <c r="L466" s="69">
        <v>400</v>
      </c>
      <c r="M466" s="69">
        <v>3</v>
      </c>
      <c r="N466" s="69" t="s">
        <v>1126</v>
      </c>
      <c r="O466" s="69">
        <v>81</v>
      </c>
      <c r="Q466" s="1" t="s">
        <v>525</v>
      </c>
      <c r="R466" s="1" t="s">
        <v>905</v>
      </c>
      <c r="S466" s="135" t="s">
        <v>1390</v>
      </c>
      <c r="T466" s="1" t="s">
        <v>174</v>
      </c>
      <c r="U466" s="1">
        <v>200</v>
      </c>
      <c r="V466" s="1" t="s">
        <v>207</v>
      </c>
      <c r="W466" s="135" t="str">
        <f t="shared" si="7"/>
        <v>GLUT</v>
      </c>
      <c r="X466" s="1">
        <v>83</v>
      </c>
      <c r="Y466" s="1" t="s">
        <v>942</v>
      </c>
      <c r="Z466" s="1">
        <v>210</v>
      </c>
      <c r="AA466" s="1">
        <v>5</v>
      </c>
      <c r="AB466" s="1">
        <v>400</v>
      </c>
      <c r="AC466" s="1">
        <v>3</v>
      </c>
      <c r="AD466" s="1" t="s">
        <v>1126</v>
      </c>
      <c r="AE466" s="1">
        <v>81</v>
      </c>
    </row>
    <row r="467" spans="1:31">
      <c r="A467" s="69" t="s">
        <v>524</v>
      </c>
      <c r="B467" s="69" t="s">
        <v>906</v>
      </c>
      <c r="C467" s="69" t="s">
        <v>1390</v>
      </c>
      <c r="D467" s="69" t="s">
        <v>491</v>
      </c>
      <c r="E467" s="69">
        <v>201</v>
      </c>
      <c r="F467" s="69" t="s">
        <v>209</v>
      </c>
      <c r="G467" s="134" t="s">
        <v>1473</v>
      </c>
      <c r="H467" s="69">
        <v>84</v>
      </c>
      <c r="I467" s="69" t="s">
        <v>973</v>
      </c>
      <c r="J467" s="69">
        <v>210</v>
      </c>
      <c r="K467" s="69">
        <v>5</v>
      </c>
      <c r="L467" s="69">
        <v>300</v>
      </c>
      <c r="M467" s="69">
        <v>3</v>
      </c>
      <c r="N467" s="69" t="s">
        <v>1126</v>
      </c>
      <c r="O467" s="69">
        <v>82</v>
      </c>
      <c r="Q467" s="1" t="s">
        <v>525</v>
      </c>
      <c r="R467" s="1" t="s">
        <v>906</v>
      </c>
      <c r="S467" s="135" t="s">
        <v>1390</v>
      </c>
      <c r="T467" s="1" t="s">
        <v>156</v>
      </c>
      <c r="U467" s="1">
        <v>200</v>
      </c>
      <c r="V467" s="1" t="s">
        <v>209</v>
      </c>
      <c r="W467" s="135" t="str">
        <f t="shared" si="7"/>
        <v>HIDE</v>
      </c>
      <c r="X467" s="1">
        <v>84</v>
      </c>
      <c r="Y467" s="1" t="s">
        <v>973</v>
      </c>
      <c r="Z467" s="1">
        <v>210</v>
      </c>
      <c r="AA467" s="1">
        <v>5</v>
      </c>
      <c r="AB467" s="1">
        <v>300</v>
      </c>
      <c r="AC467" s="1">
        <v>3</v>
      </c>
      <c r="AD467" s="1" t="s">
        <v>1126</v>
      </c>
      <c r="AE467" s="1">
        <v>82</v>
      </c>
    </row>
    <row r="468" spans="1:31">
      <c r="A468" s="69" t="s">
        <v>524</v>
      </c>
      <c r="B468" s="69" t="s">
        <v>907</v>
      </c>
      <c r="C468" s="69" t="s">
        <v>1390</v>
      </c>
      <c r="D468" s="69" t="s">
        <v>226</v>
      </c>
      <c r="E468" s="69">
        <v>201</v>
      </c>
      <c r="F468" s="69" t="s">
        <v>212</v>
      </c>
      <c r="G468" s="134" t="s">
        <v>1474</v>
      </c>
      <c r="H468" s="69">
        <v>85</v>
      </c>
      <c r="I468" s="69" t="s">
        <v>1115</v>
      </c>
      <c r="J468" s="69">
        <v>210</v>
      </c>
      <c r="K468" s="69">
        <v>5</v>
      </c>
      <c r="L468" s="69">
        <v>500</v>
      </c>
      <c r="M468" s="69">
        <v>3</v>
      </c>
      <c r="N468" s="69" t="s">
        <v>1126</v>
      </c>
      <c r="O468" s="69">
        <v>83</v>
      </c>
      <c r="Q468" s="1" t="s">
        <v>525</v>
      </c>
      <c r="R468" s="1" t="s">
        <v>907</v>
      </c>
      <c r="S468" s="135" t="s">
        <v>1390</v>
      </c>
      <c r="T468" s="1" t="s">
        <v>165</v>
      </c>
      <c r="U468" s="1">
        <v>200</v>
      </c>
      <c r="V468" s="1" t="s">
        <v>212</v>
      </c>
      <c r="W468" s="135" t="str">
        <f t="shared" si="7"/>
        <v>HOST</v>
      </c>
      <c r="X468" s="1">
        <v>85</v>
      </c>
      <c r="Y468" s="1" t="s">
        <v>1115</v>
      </c>
      <c r="Z468" s="1">
        <v>210</v>
      </c>
      <c r="AA468" s="1">
        <v>5</v>
      </c>
      <c r="AB468" s="1">
        <v>500</v>
      </c>
      <c r="AC468" s="1">
        <v>3</v>
      </c>
      <c r="AD468" s="1" t="s">
        <v>1126</v>
      </c>
      <c r="AE468" s="1">
        <v>83</v>
      </c>
    </row>
    <row r="469" spans="1:31">
      <c r="A469" s="69" t="s">
        <v>524</v>
      </c>
      <c r="B469" s="69" t="s">
        <v>909</v>
      </c>
      <c r="C469" s="69" t="s">
        <v>1390</v>
      </c>
      <c r="D469" s="69" t="s">
        <v>492</v>
      </c>
      <c r="E469" s="69">
        <v>201</v>
      </c>
      <c r="F469" s="69" t="s">
        <v>214</v>
      </c>
      <c r="G469" s="134" t="s">
        <v>1475</v>
      </c>
      <c r="H469" s="69">
        <v>86</v>
      </c>
      <c r="I469" s="69" t="s">
        <v>1116</v>
      </c>
      <c r="J469" s="69">
        <v>210</v>
      </c>
      <c r="K469" s="69">
        <v>5</v>
      </c>
      <c r="L469" s="69">
        <v>100</v>
      </c>
      <c r="M469" s="69">
        <v>3</v>
      </c>
      <c r="N469" s="69" t="s">
        <v>1126</v>
      </c>
      <c r="O469" s="69">
        <v>84</v>
      </c>
      <c r="Q469" s="1" t="s">
        <v>525</v>
      </c>
      <c r="R469" s="1" t="s">
        <v>909</v>
      </c>
      <c r="S469" s="135" t="s">
        <v>1390</v>
      </c>
      <c r="T469" s="1" t="s">
        <v>171</v>
      </c>
      <c r="U469" s="1">
        <v>200</v>
      </c>
      <c r="V469" s="1" t="s">
        <v>214</v>
      </c>
      <c r="W469" s="135" t="str">
        <f t="shared" si="7"/>
        <v>LEG</v>
      </c>
      <c r="X469" s="1">
        <v>86</v>
      </c>
      <c r="Y469" s="1" t="s">
        <v>1116</v>
      </c>
      <c r="Z469" s="1">
        <v>210</v>
      </c>
      <c r="AA469" s="1">
        <v>5</v>
      </c>
      <c r="AB469" s="1">
        <v>100</v>
      </c>
      <c r="AC469" s="1">
        <v>3</v>
      </c>
      <c r="AD469" s="1" t="s">
        <v>1126</v>
      </c>
      <c r="AE469" s="1">
        <v>84</v>
      </c>
    </row>
    <row r="470" spans="1:31">
      <c r="A470" s="69" t="s">
        <v>524</v>
      </c>
      <c r="B470" s="69" t="s">
        <v>911</v>
      </c>
      <c r="C470" s="69" t="s">
        <v>1390</v>
      </c>
      <c r="D470" s="69" t="s">
        <v>493</v>
      </c>
      <c r="E470" s="69">
        <v>201</v>
      </c>
      <c r="F470" s="69" t="s">
        <v>216</v>
      </c>
      <c r="G470" s="134" t="s">
        <v>1476</v>
      </c>
      <c r="H470" s="69">
        <v>87</v>
      </c>
      <c r="I470" s="69" t="s">
        <v>893</v>
      </c>
      <c r="J470" s="69">
        <v>210</v>
      </c>
      <c r="K470" s="69">
        <v>5</v>
      </c>
      <c r="L470" s="69">
        <v>500</v>
      </c>
      <c r="M470" s="69">
        <v>3</v>
      </c>
      <c r="N470" s="69" t="s">
        <v>1126</v>
      </c>
      <c r="O470" s="69">
        <v>85</v>
      </c>
      <c r="Q470" s="1" t="s">
        <v>525</v>
      </c>
      <c r="R470" s="1" t="s">
        <v>911</v>
      </c>
      <c r="S470" s="135" t="s">
        <v>1390</v>
      </c>
      <c r="T470" s="1" t="s">
        <v>215</v>
      </c>
      <c r="U470" s="1">
        <v>200</v>
      </c>
      <c r="V470" s="1" t="s">
        <v>216</v>
      </c>
      <c r="W470" s="135" t="str">
        <f t="shared" si="7"/>
        <v>MOTH</v>
      </c>
      <c r="X470" s="1">
        <v>87</v>
      </c>
      <c r="Y470" s="1" t="s">
        <v>893</v>
      </c>
      <c r="Z470" s="1">
        <v>210</v>
      </c>
      <c r="AA470" s="1">
        <v>5</v>
      </c>
      <c r="AB470" s="1">
        <v>500</v>
      </c>
      <c r="AC470" s="1">
        <v>3</v>
      </c>
      <c r="AD470" s="1" t="s">
        <v>1126</v>
      </c>
      <c r="AE470" s="1">
        <v>85</v>
      </c>
    </row>
    <row r="471" spans="1:31">
      <c r="A471" s="69" t="s">
        <v>524</v>
      </c>
      <c r="B471" s="69" t="s">
        <v>913</v>
      </c>
      <c r="C471" s="69" t="s">
        <v>1390</v>
      </c>
      <c r="D471" s="69" t="s">
        <v>196</v>
      </c>
      <c r="E471" s="69">
        <v>201</v>
      </c>
      <c r="F471" s="69" t="s">
        <v>217</v>
      </c>
      <c r="G471" s="134" t="s">
        <v>1477</v>
      </c>
      <c r="H471" s="69">
        <v>88</v>
      </c>
      <c r="I471" s="69" t="s">
        <v>804</v>
      </c>
      <c r="J471" s="69">
        <v>210</v>
      </c>
      <c r="K471" s="69">
        <v>5</v>
      </c>
      <c r="L471" s="69">
        <v>200</v>
      </c>
      <c r="M471" s="69">
        <v>3</v>
      </c>
      <c r="N471" s="69" t="s">
        <v>1126</v>
      </c>
      <c r="O471" s="69">
        <v>86</v>
      </c>
      <c r="Q471" s="1" t="s">
        <v>525</v>
      </c>
      <c r="R471" s="1" t="s">
        <v>913</v>
      </c>
      <c r="S471" s="135" t="s">
        <v>1390</v>
      </c>
      <c r="T471" s="1" t="s">
        <v>118</v>
      </c>
      <c r="U471" s="1">
        <v>200</v>
      </c>
      <c r="V471" s="1" t="s">
        <v>217</v>
      </c>
      <c r="W471" s="135" t="str">
        <f t="shared" si="7"/>
        <v>PALL</v>
      </c>
      <c r="X471" s="1">
        <v>88</v>
      </c>
      <c r="Y471" s="1" t="s">
        <v>804</v>
      </c>
      <c r="Z471" s="1">
        <v>210</v>
      </c>
      <c r="AA471" s="1">
        <v>5</v>
      </c>
      <c r="AB471" s="1">
        <v>200</v>
      </c>
      <c r="AC471" s="1">
        <v>3</v>
      </c>
      <c r="AD471" s="1" t="s">
        <v>1126</v>
      </c>
      <c r="AE471" s="1">
        <v>86</v>
      </c>
    </row>
    <row r="472" spans="1:31">
      <c r="A472" s="69" t="s">
        <v>524</v>
      </c>
      <c r="B472" s="69" t="s">
        <v>914</v>
      </c>
      <c r="C472" s="69" t="s">
        <v>1390</v>
      </c>
      <c r="D472" s="69" t="s">
        <v>156</v>
      </c>
      <c r="E472" s="69">
        <v>201</v>
      </c>
      <c r="F472" s="69" t="s">
        <v>218</v>
      </c>
      <c r="G472" s="134" t="s">
        <v>1478</v>
      </c>
      <c r="H472" s="69">
        <v>89</v>
      </c>
      <c r="I472" s="69" t="s">
        <v>1040</v>
      </c>
      <c r="J472" s="69">
        <v>210</v>
      </c>
      <c r="K472" s="69">
        <v>5</v>
      </c>
      <c r="L472" s="69">
        <v>500</v>
      </c>
      <c r="M472" s="69">
        <v>3</v>
      </c>
      <c r="N472" s="69" t="s">
        <v>1126</v>
      </c>
      <c r="O472" s="69">
        <v>87</v>
      </c>
      <c r="Q472" s="1" t="s">
        <v>525</v>
      </c>
      <c r="R472" s="1" t="s">
        <v>914</v>
      </c>
      <c r="S472" s="135" t="s">
        <v>1390</v>
      </c>
      <c r="T472" s="1" t="s">
        <v>182</v>
      </c>
      <c r="U472" s="1">
        <v>200</v>
      </c>
      <c r="V472" s="1" t="s">
        <v>218</v>
      </c>
      <c r="W472" s="135" t="str">
        <f t="shared" si="7"/>
        <v>PLUM</v>
      </c>
      <c r="X472" s="1">
        <v>89</v>
      </c>
      <c r="Y472" s="1" t="s">
        <v>1040</v>
      </c>
      <c r="Z472" s="1">
        <v>210</v>
      </c>
      <c r="AA472" s="1">
        <v>5</v>
      </c>
      <c r="AB472" s="1">
        <v>500</v>
      </c>
      <c r="AC472" s="1">
        <v>3</v>
      </c>
      <c r="AD472" s="1" t="s">
        <v>1126</v>
      </c>
      <c r="AE472" s="1">
        <v>87</v>
      </c>
    </row>
    <row r="473" spans="1:31">
      <c r="A473" s="69" t="s">
        <v>524</v>
      </c>
      <c r="B473" s="69" t="s">
        <v>916</v>
      </c>
      <c r="C473" s="69" t="s">
        <v>1390</v>
      </c>
      <c r="D473" s="69" t="s">
        <v>494</v>
      </c>
      <c r="E473" s="69">
        <v>201</v>
      </c>
      <c r="F473" s="69" t="s">
        <v>220</v>
      </c>
      <c r="G473" s="134" t="s">
        <v>1479</v>
      </c>
      <c r="H473" s="69">
        <v>90</v>
      </c>
      <c r="I473" s="69" t="s">
        <v>1115</v>
      </c>
      <c r="J473" s="69">
        <v>210</v>
      </c>
      <c r="K473" s="69">
        <v>5</v>
      </c>
      <c r="L473" s="69">
        <v>400</v>
      </c>
      <c r="M473" s="69">
        <v>3</v>
      </c>
      <c r="N473" s="69" t="s">
        <v>1126</v>
      </c>
      <c r="O473" s="69">
        <v>88</v>
      </c>
      <c r="Q473" s="1" t="s">
        <v>525</v>
      </c>
      <c r="R473" s="1" t="s">
        <v>916</v>
      </c>
      <c r="S473" s="135" t="s">
        <v>1390</v>
      </c>
      <c r="T473" s="1" t="s">
        <v>136</v>
      </c>
      <c r="U473" s="1">
        <v>200</v>
      </c>
      <c r="V473" s="1" t="s">
        <v>220</v>
      </c>
      <c r="W473" s="135" t="str">
        <f t="shared" si="7"/>
        <v>POST</v>
      </c>
      <c r="X473" s="1">
        <v>90</v>
      </c>
      <c r="Y473" s="1" t="s">
        <v>1115</v>
      </c>
      <c r="Z473" s="1">
        <v>210</v>
      </c>
      <c r="AA473" s="1">
        <v>5</v>
      </c>
      <c r="AB473" s="1">
        <v>400</v>
      </c>
      <c r="AC473" s="1">
        <v>3</v>
      </c>
      <c r="AD473" s="1" t="s">
        <v>1126</v>
      </c>
      <c r="AE473" s="1">
        <v>88</v>
      </c>
    </row>
    <row r="474" spans="1:31">
      <c r="A474" s="69" t="s">
        <v>524</v>
      </c>
      <c r="B474" s="69" t="s">
        <v>918</v>
      </c>
      <c r="C474" s="69" t="s">
        <v>1390</v>
      </c>
      <c r="D474" s="69" t="s">
        <v>162</v>
      </c>
      <c r="E474" s="69">
        <v>201</v>
      </c>
      <c r="F474" s="69" t="s">
        <v>221</v>
      </c>
      <c r="G474" s="134" t="s">
        <v>1480</v>
      </c>
      <c r="H474" s="69">
        <v>91</v>
      </c>
      <c r="I474" s="69" t="s">
        <v>1048</v>
      </c>
      <c r="J474" s="69">
        <v>211</v>
      </c>
      <c r="K474" s="69">
        <v>4</v>
      </c>
      <c r="L474" s="69">
        <v>100</v>
      </c>
      <c r="M474" s="69">
        <v>3</v>
      </c>
      <c r="N474" s="69" t="s">
        <v>1126</v>
      </c>
      <c r="O474" s="69">
        <v>89</v>
      </c>
      <c r="Q474" s="1" t="s">
        <v>525</v>
      </c>
      <c r="R474" s="1" t="s">
        <v>918</v>
      </c>
      <c r="S474" s="135" t="s">
        <v>1390</v>
      </c>
      <c r="T474" s="1" t="s">
        <v>494</v>
      </c>
      <c r="U474" s="1">
        <v>200</v>
      </c>
      <c r="V474" s="1" t="s">
        <v>221</v>
      </c>
      <c r="W474" s="135" t="str">
        <f t="shared" si="7"/>
        <v>ROT</v>
      </c>
      <c r="X474" s="1">
        <v>91</v>
      </c>
      <c r="Y474" s="1" t="s">
        <v>1048</v>
      </c>
      <c r="Z474" s="1">
        <v>211</v>
      </c>
      <c r="AA474" s="1">
        <v>4</v>
      </c>
      <c r="AB474" s="1">
        <v>100</v>
      </c>
      <c r="AC474" s="1">
        <v>3</v>
      </c>
      <c r="AD474" s="1" t="s">
        <v>1126</v>
      </c>
      <c r="AE474" s="1">
        <v>89</v>
      </c>
    </row>
    <row r="475" spans="1:31">
      <c r="A475" s="69" t="s">
        <v>524</v>
      </c>
      <c r="B475" s="69" t="s">
        <v>919</v>
      </c>
      <c r="C475" s="69" t="s">
        <v>1390</v>
      </c>
      <c r="D475" s="69" t="s">
        <v>165</v>
      </c>
      <c r="E475" s="69">
        <v>201</v>
      </c>
      <c r="F475" s="69" t="s">
        <v>224</v>
      </c>
      <c r="G475" s="134" t="s">
        <v>1481</v>
      </c>
      <c r="H475" s="69">
        <v>92</v>
      </c>
      <c r="I475" s="69" t="s">
        <v>787</v>
      </c>
      <c r="J475" s="69">
        <v>211</v>
      </c>
      <c r="K475" s="69">
        <v>4</v>
      </c>
      <c r="L475" s="69">
        <v>300</v>
      </c>
      <c r="M475" s="69">
        <v>3</v>
      </c>
      <c r="N475" s="69" t="s">
        <v>1126</v>
      </c>
      <c r="O475" s="69">
        <v>90</v>
      </c>
      <c r="Q475" s="1" t="s">
        <v>525</v>
      </c>
      <c r="R475" s="1" t="s">
        <v>919</v>
      </c>
      <c r="S475" s="135" t="s">
        <v>1390</v>
      </c>
      <c r="T475" s="1" t="s">
        <v>130</v>
      </c>
      <c r="U475" s="1">
        <v>200</v>
      </c>
      <c r="V475" s="1" t="s">
        <v>224</v>
      </c>
      <c r="W475" s="135" t="str">
        <f t="shared" si="7"/>
        <v>SCAR</v>
      </c>
      <c r="X475" s="1">
        <v>92</v>
      </c>
      <c r="Y475" s="1" t="s">
        <v>787</v>
      </c>
      <c r="Z475" s="1">
        <v>211</v>
      </c>
      <c r="AA475" s="1">
        <v>4</v>
      </c>
      <c r="AB475" s="1">
        <v>300</v>
      </c>
      <c r="AC475" s="1">
        <v>3</v>
      </c>
      <c r="AD475" s="1" t="s">
        <v>1126</v>
      </c>
      <c r="AE475" s="1">
        <v>90</v>
      </c>
    </row>
    <row r="476" spans="1:31">
      <c r="A476" s="69" t="s">
        <v>524</v>
      </c>
      <c r="B476" s="69" t="s">
        <v>920</v>
      </c>
      <c r="C476" s="69" t="s">
        <v>1390</v>
      </c>
      <c r="D476" s="69" t="s">
        <v>185</v>
      </c>
      <c r="E476" s="69">
        <v>201</v>
      </c>
      <c r="F476" s="69" t="s">
        <v>227</v>
      </c>
      <c r="G476" s="134" t="s">
        <v>1482</v>
      </c>
      <c r="H476" s="69">
        <v>93</v>
      </c>
      <c r="I476" s="69" t="s">
        <v>819</v>
      </c>
      <c r="J476" s="69">
        <v>211</v>
      </c>
      <c r="K476" s="69">
        <v>4</v>
      </c>
      <c r="L476" s="69">
        <v>400</v>
      </c>
      <c r="M476" s="69">
        <v>3</v>
      </c>
      <c r="N476" s="69" t="s">
        <v>1126</v>
      </c>
      <c r="O476" s="69">
        <v>91</v>
      </c>
      <c r="Q476" s="1" t="s">
        <v>525</v>
      </c>
      <c r="R476" s="1" t="s">
        <v>920</v>
      </c>
      <c r="S476" s="135" t="s">
        <v>1390</v>
      </c>
      <c r="T476" s="1" t="s">
        <v>226</v>
      </c>
      <c r="U476" s="1">
        <v>200</v>
      </c>
      <c r="V476" s="1" t="s">
        <v>227</v>
      </c>
      <c r="W476" s="135" t="str">
        <f t="shared" si="7"/>
        <v>SHOW</v>
      </c>
      <c r="X476" s="1">
        <v>93</v>
      </c>
      <c r="Y476" s="1" t="s">
        <v>819</v>
      </c>
      <c r="Z476" s="1">
        <v>211</v>
      </c>
      <c r="AA476" s="1">
        <v>4</v>
      </c>
      <c r="AB476" s="1">
        <v>400</v>
      </c>
      <c r="AC476" s="1">
        <v>3</v>
      </c>
      <c r="AD476" s="1" t="s">
        <v>1126</v>
      </c>
      <c r="AE476" s="1">
        <v>91</v>
      </c>
    </row>
    <row r="477" spans="1:31">
      <c r="A477" s="69" t="s">
        <v>524</v>
      </c>
      <c r="B477" s="69" t="s">
        <v>921</v>
      </c>
      <c r="C477" s="69" t="s">
        <v>1390</v>
      </c>
      <c r="D477" s="69" t="s">
        <v>171</v>
      </c>
      <c r="E477" s="69">
        <v>201</v>
      </c>
      <c r="F477" s="69" t="s">
        <v>230</v>
      </c>
      <c r="G477" s="134" t="s">
        <v>1483</v>
      </c>
      <c r="H477" s="69">
        <v>94</v>
      </c>
      <c r="I477" s="69" t="s">
        <v>1087</v>
      </c>
      <c r="J477" s="69">
        <v>211</v>
      </c>
      <c r="K477" s="69">
        <v>4</v>
      </c>
      <c r="L477" s="69">
        <v>200</v>
      </c>
      <c r="M477" s="69">
        <v>3</v>
      </c>
      <c r="N477" s="69" t="s">
        <v>1126</v>
      </c>
      <c r="O477" s="69">
        <v>92</v>
      </c>
      <c r="Q477" s="1" t="s">
        <v>525</v>
      </c>
      <c r="R477" s="1" t="s">
        <v>921</v>
      </c>
      <c r="S477" s="135" t="s">
        <v>1390</v>
      </c>
      <c r="T477" s="1" t="s">
        <v>229</v>
      </c>
      <c r="U477" s="1">
        <v>200</v>
      </c>
      <c r="V477" s="1" t="s">
        <v>230</v>
      </c>
      <c r="W477" s="135" t="str">
        <f t="shared" si="7"/>
        <v>SOB</v>
      </c>
      <c r="X477" s="1">
        <v>94</v>
      </c>
      <c r="Y477" s="1" t="s">
        <v>1087</v>
      </c>
      <c r="Z477" s="1">
        <v>211</v>
      </c>
      <c r="AA477" s="1">
        <v>4</v>
      </c>
      <c r="AB477" s="1">
        <v>200</v>
      </c>
      <c r="AC477" s="1">
        <v>3</v>
      </c>
      <c r="AD477" s="1" t="s">
        <v>1126</v>
      </c>
      <c r="AE477" s="1">
        <v>92</v>
      </c>
    </row>
    <row r="478" spans="1:31">
      <c r="A478" s="69" t="s">
        <v>524</v>
      </c>
      <c r="B478" s="69" t="s">
        <v>922</v>
      </c>
      <c r="C478" s="69" t="s">
        <v>1390</v>
      </c>
      <c r="D478" s="69" t="s">
        <v>229</v>
      </c>
      <c r="E478" s="69">
        <v>201</v>
      </c>
      <c r="F478" s="69" t="s">
        <v>232</v>
      </c>
      <c r="G478" s="134" t="s">
        <v>1484</v>
      </c>
      <c r="H478" s="69">
        <v>95</v>
      </c>
      <c r="I478" s="69" t="s">
        <v>1086</v>
      </c>
      <c r="J478" s="69">
        <v>211</v>
      </c>
      <c r="K478" s="69">
        <v>4</v>
      </c>
      <c r="L478" s="69">
        <v>500</v>
      </c>
      <c r="M478" s="69">
        <v>3</v>
      </c>
      <c r="N478" s="69" t="s">
        <v>1126</v>
      </c>
      <c r="O478" s="69">
        <v>93</v>
      </c>
      <c r="Q478" s="1" t="s">
        <v>525</v>
      </c>
      <c r="R478" s="1" t="s">
        <v>922</v>
      </c>
      <c r="S478" s="135" t="s">
        <v>1390</v>
      </c>
      <c r="T478" s="1" t="s">
        <v>177</v>
      </c>
      <c r="U478" s="1">
        <v>200</v>
      </c>
      <c r="V478" s="1" t="s">
        <v>232</v>
      </c>
      <c r="W478" s="135" t="str">
        <f t="shared" si="7"/>
        <v>SPUR</v>
      </c>
      <c r="X478" s="1">
        <v>95</v>
      </c>
      <c r="Y478" s="1" t="s">
        <v>1086</v>
      </c>
      <c r="Z478" s="1">
        <v>211</v>
      </c>
      <c r="AA478" s="1">
        <v>4</v>
      </c>
      <c r="AB478" s="1">
        <v>500</v>
      </c>
      <c r="AC478" s="1">
        <v>3</v>
      </c>
      <c r="AD478" s="1" t="s">
        <v>1126</v>
      </c>
      <c r="AE478" s="1">
        <v>93</v>
      </c>
    </row>
    <row r="479" spans="1:31">
      <c r="A479" s="69" t="s">
        <v>524</v>
      </c>
      <c r="B479" s="69" t="s">
        <v>923</v>
      </c>
      <c r="C479" s="69" t="s">
        <v>1390</v>
      </c>
      <c r="D479" s="69" t="s">
        <v>177</v>
      </c>
      <c r="E479" s="69">
        <v>201</v>
      </c>
      <c r="F479" s="69" t="s">
        <v>235</v>
      </c>
      <c r="G479" s="134" t="s">
        <v>1485</v>
      </c>
      <c r="H479" s="69">
        <v>96</v>
      </c>
      <c r="I479" s="69" t="s">
        <v>1093</v>
      </c>
      <c r="J479" s="69">
        <v>211</v>
      </c>
      <c r="K479" s="69">
        <v>4</v>
      </c>
      <c r="L479" s="69">
        <v>300</v>
      </c>
      <c r="M479" s="69">
        <v>3</v>
      </c>
      <c r="N479" s="69" t="s">
        <v>1126</v>
      </c>
      <c r="O479" s="69">
        <v>94</v>
      </c>
      <c r="Q479" s="1" t="s">
        <v>525</v>
      </c>
      <c r="R479" s="1" t="s">
        <v>923</v>
      </c>
      <c r="S479" s="135" t="s">
        <v>1390</v>
      </c>
      <c r="T479" s="1" t="s">
        <v>492</v>
      </c>
      <c r="U479" s="1">
        <v>200</v>
      </c>
      <c r="V479" s="1" t="s">
        <v>235</v>
      </c>
      <c r="W479" s="135" t="str">
        <f t="shared" si="7"/>
        <v>TON</v>
      </c>
      <c r="X479" s="1">
        <v>96</v>
      </c>
      <c r="Y479" s="1" t="s">
        <v>1093</v>
      </c>
      <c r="Z479" s="1">
        <v>211</v>
      </c>
      <c r="AA479" s="1">
        <v>4</v>
      </c>
      <c r="AB479" s="1">
        <v>300</v>
      </c>
      <c r="AC479" s="1">
        <v>3</v>
      </c>
      <c r="AD479" s="1" t="s">
        <v>1126</v>
      </c>
      <c r="AE479" s="1">
        <v>94</v>
      </c>
    </row>
    <row r="480" spans="1:31">
      <c r="A480" s="69" t="s">
        <v>524</v>
      </c>
      <c r="B480" s="69" t="s">
        <v>924</v>
      </c>
      <c r="C480" s="69" t="s">
        <v>1390</v>
      </c>
      <c r="D480" s="69" t="s">
        <v>188</v>
      </c>
      <c r="E480" s="69">
        <v>201</v>
      </c>
      <c r="F480" s="69" t="s">
        <v>238</v>
      </c>
      <c r="G480" s="134" t="s">
        <v>1486</v>
      </c>
      <c r="H480" s="69">
        <v>97</v>
      </c>
      <c r="I480" s="69" t="s">
        <v>804</v>
      </c>
      <c r="J480" s="69">
        <v>211</v>
      </c>
      <c r="K480" s="69">
        <v>4</v>
      </c>
      <c r="L480" s="69">
        <v>500</v>
      </c>
      <c r="M480" s="69">
        <v>3</v>
      </c>
      <c r="N480" s="69" t="s">
        <v>1126</v>
      </c>
      <c r="O480" s="69">
        <v>95</v>
      </c>
      <c r="Q480" s="1" t="s">
        <v>525</v>
      </c>
      <c r="R480" s="1" t="s">
        <v>924</v>
      </c>
      <c r="S480" s="135" t="s">
        <v>1390</v>
      </c>
      <c r="T480" s="1" t="s">
        <v>162</v>
      </c>
      <c r="U480" s="1">
        <v>200</v>
      </c>
      <c r="V480" s="1" t="s">
        <v>238</v>
      </c>
      <c r="W480" s="135" t="str">
        <f t="shared" si="7"/>
        <v>TROLL</v>
      </c>
      <c r="X480" s="1">
        <v>97</v>
      </c>
      <c r="Y480" s="1" t="s">
        <v>804</v>
      </c>
      <c r="Z480" s="1">
        <v>211</v>
      </c>
      <c r="AA480" s="1">
        <v>4</v>
      </c>
      <c r="AB480" s="1">
        <v>500</v>
      </c>
      <c r="AC480" s="1">
        <v>3</v>
      </c>
      <c r="AD480" s="1" t="s">
        <v>1126</v>
      </c>
      <c r="AE480" s="1">
        <v>95</v>
      </c>
    </row>
    <row r="481" spans="1:31">
      <c r="A481" s="69" t="s">
        <v>524</v>
      </c>
      <c r="B481" s="69" t="s">
        <v>925</v>
      </c>
      <c r="C481" s="69" t="s">
        <v>1390</v>
      </c>
      <c r="D481" s="69" t="s">
        <v>182</v>
      </c>
      <c r="E481" s="69">
        <v>201</v>
      </c>
      <c r="F481" s="69" t="s">
        <v>241</v>
      </c>
      <c r="G481" s="134" t="s">
        <v>1487</v>
      </c>
      <c r="H481" s="69">
        <v>98</v>
      </c>
      <c r="I481" s="69" t="s">
        <v>1114</v>
      </c>
      <c r="J481" s="69">
        <v>211</v>
      </c>
      <c r="K481" s="69">
        <v>4</v>
      </c>
      <c r="L481" s="69">
        <v>300</v>
      </c>
      <c r="M481" s="69">
        <v>3</v>
      </c>
      <c r="N481" s="69" t="s">
        <v>1126</v>
      </c>
      <c r="O481" s="69">
        <v>96</v>
      </c>
      <c r="Q481" s="1" t="s">
        <v>525</v>
      </c>
      <c r="R481" s="1" t="s">
        <v>925</v>
      </c>
      <c r="S481" s="135" t="s">
        <v>1390</v>
      </c>
      <c r="T481" s="1" t="s">
        <v>488</v>
      </c>
      <c r="U481" s="1">
        <v>200</v>
      </c>
      <c r="V481" s="1" t="s">
        <v>241</v>
      </c>
      <c r="W481" s="135" t="str">
        <f t="shared" si="7"/>
        <v>WAG</v>
      </c>
      <c r="X481" s="1">
        <v>98</v>
      </c>
      <c r="Y481" s="1" t="s">
        <v>1114</v>
      </c>
      <c r="Z481" s="1">
        <v>211</v>
      </c>
      <c r="AA481" s="1">
        <v>4</v>
      </c>
      <c r="AB481" s="1">
        <v>300</v>
      </c>
      <c r="AC481" s="1">
        <v>3</v>
      </c>
      <c r="AD481" s="1" t="s">
        <v>1126</v>
      </c>
      <c r="AE481" s="1">
        <v>96</v>
      </c>
    </row>
    <row r="482" spans="1:31">
      <c r="A482" s="2" t="s">
        <v>524</v>
      </c>
      <c r="B482" s="2" t="s">
        <v>926</v>
      </c>
      <c r="C482" s="2" t="s">
        <v>1391</v>
      </c>
      <c r="D482" s="2" t="s">
        <v>242</v>
      </c>
      <c r="E482" s="2">
        <v>200</v>
      </c>
      <c r="F482" s="134" t="s">
        <v>243</v>
      </c>
      <c r="G482" s="134" t="s">
        <v>1488</v>
      </c>
      <c r="H482" s="2">
        <v>101</v>
      </c>
      <c r="I482" s="2" t="s">
        <v>891</v>
      </c>
      <c r="J482" s="2">
        <v>212</v>
      </c>
      <c r="K482" s="2">
        <v>4</v>
      </c>
      <c r="L482" s="2">
        <v>300</v>
      </c>
      <c r="M482" s="2">
        <v>3</v>
      </c>
      <c r="N482" s="2" t="s">
        <v>1127</v>
      </c>
      <c r="O482" s="2">
        <v>1</v>
      </c>
      <c r="Q482" s="68" t="s">
        <v>525</v>
      </c>
      <c r="R482" s="68" t="s">
        <v>926</v>
      </c>
      <c r="S482" s="68" t="s">
        <v>1391</v>
      </c>
      <c r="T482" s="68" t="s">
        <v>306</v>
      </c>
      <c r="U482" s="68">
        <v>201</v>
      </c>
      <c r="V482" s="68" t="s">
        <v>243</v>
      </c>
      <c r="W482" s="68" t="str">
        <f t="shared" si="7"/>
        <v>BAN</v>
      </c>
      <c r="X482" s="68">
        <v>101</v>
      </c>
      <c r="Y482" s="68" t="s">
        <v>891</v>
      </c>
      <c r="Z482" s="68">
        <v>212</v>
      </c>
      <c r="AA482" s="68">
        <v>4</v>
      </c>
      <c r="AB482" s="68">
        <v>300</v>
      </c>
      <c r="AC482" s="68">
        <v>3</v>
      </c>
      <c r="AD482" s="68" t="s">
        <v>1127</v>
      </c>
      <c r="AE482" s="68">
        <v>1</v>
      </c>
    </row>
    <row r="483" spans="1:31">
      <c r="A483" s="2" t="s">
        <v>524</v>
      </c>
      <c r="B483" s="2" t="s">
        <v>927</v>
      </c>
      <c r="C483" s="2" t="s">
        <v>1391</v>
      </c>
      <c r="D483" s="2" t="s">
        <v>245</v>
      </c>
      <c r="E483" s="2">
        <v>200</v>
      </c>
      <c r="F483" s="134" t="s">
        <v>246</v>
      </c>
      <c r="G483" s="134" t="s">
        <v>1489</v>
      </c>
      <c r="H483" s="2">
        <v>102</v>
      </c>
      <c r="I483" s="2" t="s">
        <v>962</v>
      </c>
      <c r="J483" s="2">
        <v>212</v>
      </c>
      <c r="K483" s="2">
        <v>4</v>
      </c>
      <c r="L483" s="2">
        <v>500</v>
      </c>
      <c r="M483" s="2">
        <v>3</v>
      </c>
      <c r="N483" s="2" t="s">
        <v>1127</v>
      </c>
      <c r="O483" s="2">
        <v>2</v>
      </c>
      <c r="Q483" s="68" t="s">
        <v>525</v>
      </c>
      <c r="R483" s="68" t="s">
        <v>927</v>
      </c>
      <c r="S483" s="68" t="s">
        <v>1391</v>
      </c>
      <c r="T483" s="68" t="s">
        <v>283</v>
      </c>
      <c r="U483" s="68">
        <v>201</v>
      </c>
      <c r="V483" s="68" t="s">
        <v>246</v>
      </c>
      <c r="W483" s="68" t="str">
        <f t="shared" si="7"/>
        <v>BANG</v>
      </c>
      <c r="X483" s="68">
        <v>102</v>
      </c>
      <c r="Y483" s="68" t="s">
        <v>962</v>
      </c>
      <c r="Z483" s="68">
        <v>212</v>
      </c>
      <c r="AA483" s="68">
        <v>4</v>
      </c>
      <c r="AB483" s="68">
        <v>500</v>
      </c>
      <c r="AC483" s="68">
        <v>3</v>
      </c>
      <c r="AD483" s="68" t="s">
        <v>1127</v>
      </c>
      <c r="AE483" s="68">
        <v>2</v>
      </c>
    </row>
    <row r="484" spans="1:31">
      <c r="A484" s="2" t="s">
        <v>524</v>
      </c>
      <c r="B484" s="2" t="s">
        <v>928</v>
      </c>
      <c r="C484" s="2" t="s">
        <v>1391</v>
      </c>
      <c r="D484" s="2" t="s">
        <v>248</v>
      </c>
      <c r="E484" s="2">
        <v>200</v>
      </c>
      <c r="F484" s="134" t="s">
        <v>249</v>
      </c>
      <c r="G484" s="134" t="s">
        <v>1490</v>
      </c>
      <c r="H484" s="2">
        <v>103</v>
      </c>
      <c r="I484" s="2" t="s">
        <v>933</v>
      </c>
      <c r="J484" s="2">
        <v>212</v>
      </c>
      <c r="K484" s="2">
        <v>4</v>
      </c>
      <c r="L484" s="2">
        <v>500</v>
      </c>
      <c r="M484" s="2">
        <v>3</v>
      </c>
      <c r="N484" s="2" t="s">
        <v>1127</v>
      </c>
      <c r="O484" s="2">
        <v>3</v>
      </c>
      <c r="Q484" s="68" t="s">
        <v>525</v>
      </c>
      <c r="R484" s="68" t="s">
        <v>928</v>
      </c>
      <c r="S484" s="68" t="s">
        <v>1391</v>
      </c>
      <c r="T484" s="68" t="s">
        <v>273</v>
      </c>
      <c r="U484" s="68">
        <v>201</v>
      </c>
      <c r="V484" s="68" t="s">
        <v>249</v>
      </c>
      <c r="W484" s="68" t="str">
        <f t="shared" si="7"/>
        <v>BEE</v>
      </c>
      <c r="X484" s="68">
        <v>103</v>
      </c>
      <c r="Y484" s="68" t="s">
        <v>933</v>
      </c>
      <c r="Z484" s="68">
        <v>212</v>
      </c>
      <c r="AA484" s="68">
        <v>4</v>
      </c>
      <c r="AB484" s="68">
        <v>500</v>
      </c>
      <c r="AC484" s="68">
        <v>3</v>
      </c>
      <c r="AD484" s="68" t="s">
        <v>1127</v>
      </c>
      <c r="AE484" s="68">
        <v>3</v>
      </c>
    </row>
    <row r="485" spans="1:31">
      <c r="A485" s="2" t="s">
        <v>524</v>
      </c>
      <c r="B485" s="2" t="s">
        <v>930</v>
      </c>
      <c r="C485" s="2" t="s">
        <v>1391</v>
      </c>
      <c r="D485" s="2" t="s">
        <v>500</v>
      </c>
      <c r="E485" s="2">
        <v>200</v>
      </c>
      <c r="F485" s="134" t="s">
        <v>252</v>
      </c>
      <c r="G485" s="134" t="s">
        <v>1491</v>
      </c>
      <c r="H485" s="2">
        <v>104</v>
      </c>
      <c r="I485" s="2" t="s">
        <v>929</v>
      </c>
      <c r="J485" s="2">
        <v>212</v>
      </c>
      <c r="K485" s="2">
        <v>4</v>
      </c>
      <c r="L485" s="2">
        <v>300</v>
      </c>
      <c r="M485" s="2">
        <v>3</v>
      </c>
      <c r="N485" s="2" t="s">
        <v>1127</v>
      </c>
      <c r="O485" s="2">
        <v>4</v>
      </c>
      <c r="Q485" s="68" t="s">
        <v>525</v>
      </c>
      <c r="R485" s="68" t="s">
        <v>930</v>
      </c>
      <c r="S485" s="68" t="s">
        <v>1391</v>
      </c>
      <c r="T485" s="68" t="s">
        <v>313</v>
      </c>
      <c r="U485" s="68">
        <v>201</v>
      </c>
      <c r="V485" s="68" t="s">
        <v>252</v>
      </c>
      <c r="W485" s="68" t="str">
        <f t="shared" si="7"/>
        <v>BUN</v>
      </c>
      <c r="X485" s="68">
        <v>104</v>
      </c>
      <c r="Y485" s="68" t="s">
        <v>929</v>
      </c>
      <c r="Z485" s="68">
        <v>212</v>
      </c>
      <c r="AA485" s="68">
        <v>4</v>
      </c>
      <c r="AB485" s="68">
        <v>300</v>
      </c>
      <c r="AC485" s="68">
        <v>3</v>
      </c>
      <c r="AD485" s="68" t="s">
        <v>1127</v>
      </c>
      <c r="AE485" s="68">
        <v>4</v>
      </c>
    </row>
    <row r="486" spans="1:31">
      <c r="A486" s="2" t="s">
        <v>524</v>
      </c>
      <c r="B486" s="2" t="s">
        <v>932</v>
      </c>
      <c r="C486" s="2" t="s">
        <v>1391</v>
      </c>
      <c r="D486" s="2" t="s">
        <v>343</v>
      </c>
      <c r="E486" s="2">
        <v>200</v>
      </c>
      <c r="F486" s="134" t="s">
        <v>255</v>
      </c>
      <c r="G486" s="134" t="s">
        <v>1492</v>
      </c>
      <c r="H486" s="2">
        <v>105</v>
      </c>
      <c r="I486" s="2" t="s">
        <v>454</v>
      </c>
      <c r="J486" s="2">
        <v>212</v>
      </c>
      <c r="K486" s="2">
        <v>4</v>
      </c>
      <c r="L486" s="2">
        <v>200</v>
      </c>
      <c r="M486" s="2">
        <v>3</v>
      </c>
      <c r="N486" s="2" t="s">
        <v>1127</v>
      </c>
      <c r="O486" s="2">
        <v>5</v>
      </c>
      <c r="Q486" s="68" t="s">
        <v>525</v>
      </c>
      <c r="R486" s="68" t="s">
        <v>932</v>
      </c>
      <c r="S486" s="68" t="s">
        <v>1391</v>
      </c>
      <c r="T486" s="68" t="s">
        <v>286</v>
      </c>
      <c r="U486" s="68">
        <v>201</v>
      </c>
      <c r="V486" s="68" t="s">
        <v>255</v>
      </c>
      <c r="W486" s="68" t="str">
        <f t="shared" si="7"/>
        <v>CASH</v>
      </c>
      <c r="X486" s="68">
        <v>105</v>
      </c>
      <c r="Y486" s="68" t="s">
        <v>454</v>
      </c>
      <c r="Z486" s="68">
        <v>212</v>
      </c>
      <c r="AA486" s="68">
        <v>4</v>
      </c>
      <c r="AB486" s="68">
        <v>200</v>
      </c>
      <c r="AC486" s="68">
        <v>3</v>
      </c>
      <c r="AD486" s="68" t="s">
        <v>1127</v>
      </c>
      <c r="AE486" s="68">
        <v>5</v>
      </c>
    </row>
    <row r="487" spans="1:31">
      <c r="A487" s="2" t="s">
        <v>524</v>
      </c>
      <c r="B487" s="2" t="s">
        <v>934</v>
      </c>
      <c r="C487" s="2" t="s">
        <v>1391</v>
      </c>
      <c r="D487" s="2" t="s">
        <v>257</v>
      </c>
      <c r="E487" s="2">
        <v>200</v>
      </c>
      <c r="F487" s="134" t="s">
        <v>258</v>
      </c>
      <c r="G487" s="134" t="s">
        <v>1493</v>
      </c>
      <c r="H487" s="2">
        <v>106</v>
      </c>
      <c r="I487" s="2" t="s">
        <v>780</v>
      </c>
      <c r="J487" s="2">
        <v>212</v>
      </c>
      <c r="K487" s="2">
        <v>4</v>
      </c>
      <c r="L487" s="2">
        <v>500</v>
      </c>
      <c r="M487" s="2">
        <v>3</v>
      </c>
      <c r="N487" s="2" t="s">
        <v>1127</v>
      </c>
      <c r="O487" s="2">
        <v>6</v>
      </c>
      <c r="Q487" s="68" t="s">
        <v>525</v>
      </c>
      <c r="R487" s="68" t="s">
        <v>934</v>
      </c>
      <c r="S487" s="68" t="s">
        <v>1391</v>
      </c>
      <c r="T487" s="68" t="s">
        <v>266</v>
      </c>
      <c r="U487" s="68">
        <v>201</v>
      </c>
      <c r="V487" s="68" t="s">
        <v>258</v>
      </c>
      <c r="W487" s="68" t="str">
        <f t="shared" si="7"/>
        <v>COUP</v>
      </c>
      <c r="X487" s="68">
        <v>106</v>
      </c>
      <c r="Y487" s="68" t="s">
        <v>780</v>
      </c>
      <c r="Z487" s="68">
        <v>212</v>
      </c>
      <c r="AA487" s="68">
        <v>4</v>
      </c>
      <c r="AB487" s="68">
        <v>500</v>
      </c>
      <c r="AC487" s="68">
        <v>3</v>
      </c>
      <c r="AD487" s="68" t="s">
        <v>1127</v>
      </c>
      <c r="AE487" s="68">
        <v>6</v>
      </c>
    </row>
    <row r="488" spans="1:31">
      <c r="A488" s="2" t="s">
        <v>524</v>
      </c>
      <c r="B488" s="2" t="s">
        <v>935</v>
      </c>
      <c r="C488" s="2" t="s">
        <v>1391</v>
      </c>
      <c r="D488" s="2" t="s">
        <v>354</v>
      </c>
      <c r="E488" s="2">
        <v>200</v>
      </c>
      <c r="F488" s="134" t="s">
        <v>261</v>
      </c>
      <c r="G488" s="134" t="s">
        <v>1494</v>
      </c>
      <c r="H488" s="2">
        <v>107</v>
      </c>
      <c r="I488" s="2" t="s">
        <v>1117</v>
      </c>
      <c r="J488" s="2">
        <v>212</v>
      </c>
      <c r="K488" s="2">
        <v>4</v>
      </c>
      <c r="L488" s="2">
        <v>500</v>
      </c>
      <c r="M488" s="2">
        <v>3</v>
      </c>
      <c r="N488" s="2" t="s">
        <v>1127</v>
      </c>
      <c r="O488" s="2">
        <v>7</v>
      </c>
      <c r="Q488" s="68" t="s">
        <v>525</v>
      </c>
      <c r="R488" s="68" t="s">
        <v>935</v>
      </c>
      <c r="S488" s="68" t="s">
        <v>1391</v>
      </c>
      <c r="T488" s="68" t="s">
        <v>242</v>
      </c>
      <c r="U488" s="68">
        <v>201</v>
      </c>
      <c r="V488" s="68" t="s">
        <v>261</v>
      </c>
      <c r="W488" s="68" t="str">
        <f t="shared" si="7"/>
        <v>CURT</v>
      </c>
      <c r="X488" s="68">
        <v>107</v>
      </c>
      <c r="Y488" s="68" t="s">
        <v>1117</v>
      </c>
      <c r="Z488" s="68">
        <v>212</v>
      </c>
      <c r="AA488" s="68">
        <v>4</v>
      </c>
      <c r="AB488" s="68">
        <v>500</v>
      </c>
      <c r="AC488" s="68">
        <v>3</v>
      </c>
      <c r="AD488" s="68" t="s">
        <v>1127</v>
      </c>
      <c r="AE488" s="68">
        <v>7</v>
      </c>
    </row>
    <row r="489" spans="1:31">
      <c r="A489" s="2" t="s">
        <v>524</v>
      </c>
      <c r="B489" s="2" t="s">
        <v>936</v>
      </c>
      <c r="C489" s="2" t="s">
        <v>1391</v>
      </c>
      <c r="D489" s="2" t="s">
        <v>502</v>
      </c>
      <c r="E489" s="2">
        <v>200</v>
      </c>
      <c r="F489" s="134" t="s">
        <v>264</v>
      </c>
      <c r="G489" s="134" t="s">
        <v>1495</v>
      </c>
      <c r="H489" s="2">
        <v>108</v>
      </c>
      <c r="I489" s="2" t="s">
        <v>69</v>
      </c>
      <c r="J489" s="2">
        <v>212</v>
      </c>
      <c r="K489" s="2">
        <v>4</v>
      </c>
      <c r="L489" s="2">
        <v>100</v>
      </c>
      <c r="M489" s="2">
        <v>3</v>
      </c>
      <c r="N489" s="2" t="s">
        <v>1127</v>
      </c>
      <c r="O489" s="2">
        <v>8</v>
      </c>
      <c r="Q489" s="68" t="s">
        <v>525</v>
      </c>
      <c r="R489" s="68" t="s">
        <v>936</v>
      </c>
      <c r="S489" s="68" t="s">
        <v>1391</v>
      </c>
      <c r="T489" s="68" t="s">
        <v>329</v>
      </c>
      <c r="U489" s="68">
        <v>201</v>
      </c>
      <c r="V489" s="68" t="s">
        <v>264</v>
      </c>
      <c r="W489" s="68" t="str">
        <f t="shared" si="7"/>
        <v>FREE</v>
      </c>
      <c r="X489" s="68">
        <v>108</v>
      </c>
      <c r="Y489" s="68" t="s">
        <v>69</v>
      </c>
      <c r="Z489" s="68">
        <v>212</v>
      </c>
      <c r="AA489" s="68">
        <v>4</v>
      </c>
      <c r="AB489" s="68">
        <v>100</v>
      </c>
      <c r="AC489" s="68">
        <v>3</v>
      </c>
      <c r="AD489" s="68" t="s">
        <v>1127</v>
      </c>
      <c r="AE489" s="68">
        <v>8</v>
      </c>
    </row>
    <row r="490" spans="1:31">
      <c r="A490" s="2" t="s">
        <v>524</v>
      </c>
      <c r="B490" s="2" t="s">
        <v>937</v>
      </c>
      <c r="C490" s="2" t="s">
        <v>1391</v>
      </c>
      <c r="D490" s="2" t="s">
        <v>266</v>
      </c>
      <c r="E490" s="2">
        <v>200</v>
      </c>
      <c r="F490" s="134" t="s">
        <v>267</v>
      </c>
      <c r="G490" s="134" t="s">
        <v>1496</v>
      </c>
      <c r="H490" s="2">
        <v>109</v>
      </c>
      <c r="I490" s="2" t="s">
        <v>951</v>
      </c>
      <c r="J490" s="2">
        <v>210</v>
      </c>
      <c r="K490" s="2">
        <v>5</v>
      </c>
      <c r="L490" s="2">
        <v>300</v>
      </c>
      <c r="M490" s="2">
        <v>3</v>
      </c>
      <c r="N490" s="2" t="s">
        <v>1127</v>
      </c>
      <c r="O490" s="2">
        <v>9</v>
      </c>
      <c r="Q490" s="68" t="s">
        <v>525</v>
      </c>
      <c r="R490" s="68" t="s">
        <v>937</v>
      </c>
      <c r="S490" s="68" t="s">
        <v>1391</v>
      </c>
      <c r="T490" s="68" t="s">
        <v>503</v>
      </c>
      <c r="U490" s="68">
        <v>201</v>
      </c>
      <c r="V490" s="68" t="s">
        <v>267</v>
      </c>
      <c r="W490" s="68" t="str">
        <f t="shared" si="7"/>
        <v>HARM</v>
      </c>
      <c r="X490" s="68">
        <v>109</v>
      </c>
      <c r="Y490" s="68" t="s">
        <v>951</v>
      </c>
      <c r="Z490" s="68">
        <v>210</v>
      </c>
      <c r="AA490" s="68">
        <v>5</v>
      </c>
      <c r="AB490" s="68">
        <v>300</v>
      </c>
      <c r="AC490" s="68">
        <v>3</v>
      </c>
      <c r="AD490" s="68" t="s">
        <v>1127</v>
      </c>
      <c r="AE490" s="68">
        <v>9</v>
      </c>
    </row>
    <row r="491" spans="1:31">
      <c r="A491" s="2" t="s">
        <v>524</v>
      </c>
      <c r="B491" s="2" t="s">
        <v>938</v>
      </c>
      <c r="C491" s="2" t="s">
        <v>1391</v>
      </c>
      <c r="D491" s="2" t="s">
        <v>329</v>
      </c>
      <c r="E491" s="2">
        <v>200</v>
      </c>
      <c r="F491" s="134" t="s">
        <v>269</v>
      </c>
      <c r="G491" s="134" t="s">
        <v>1497</v>
      </c>
      <c r="H491" s="2">
        <v>110</v>
      </c>
      <c r="I491" s="2" t="s">
        <v>270</v>
      </c>
      <c r="J491" s="2">
        <v>210</v>
      </c>
      <c r="K491" s="2">
        <v>5</v>
      </c>
      <c r="L491" s="2">
        <v>200</v>
      </c>
      <c r="M491" s="2">
        <v>3</v>
      </c>
      <c r="N491" s="2" t="s">
        <v>1127</v>
      </c>
      <c r="O491" s="2">
        <v>10</v>
      </c>
      <c r="Q491" s="68" t="s">
        <v>525</v>
      </c>
      <c r="R491" s="68" t="s">
        <v>938</v>
      </c>
      <c r="S491" s="68" t="s">
        <v>1391</v>
      </c>
      <c r="T491" s="68" t="s">
        <v>502</v>
      </c>
      <c r="U491" s="68">
        <v>201</v>
      </c>
      <c r="V491" s="68" t="s">
        <v>269</v>
      </c>
      <c r="W491" s="68" t="str">
        <f t="shared" si="7"/>
        <v>HIT</v>
      </c>
      <c r="X491" s="68">
        <v>110</v>
      </c>
      <c r="Y491" s="68" t="s">
        <v>270</v>
      </c>
      <c r="Z491" s="68">
        <v>210</v>
      </c>
      <c r="AA491" s="68">
        <v>5</v>
      </c>
      <c r="AB491" s="68">
        <v>200</v>
      </c>
      <c r="AC491" s="68">
        <v>3</v>
      </c>
      <c r="AD491" s="68" t="s">
        <v>1127</v>
      </c>
      <c r="AE491" s="68">
        <v>10</v>
      </c>
    </row>
    <row r="492" spans="1:31">
      <c r="A492" s="2" t="s">
        <v>524</v>
      </c>
      <c r="B492" s="2" t="s">
        <v>939</v>
      </c>
      <c r="C492" s="2" t="s">
        <v>1391</v>
      </c>
      <c r="D492" s="2" t="s">
        <v>503</v>
      </c>
      <c r="E492" s="2">
        <v>200</v>
      </c>
      <c r="F492" s="134" t="s">
        <v>272</v>
      </c>
      <c r="G492" s="134" t="s">
        <v>1498</v>
      </c>
      <c r="H492" s="2">
        <v>111</v>
      </c>
      <c r="I492" s="2" t="s">
        <v>946</v>
      </c>
      <c r="J492" s="2">
        <v>210</v>
      </c>
      <c r="K492" s="2">
        <v>5</v>
      </c>
      <c r="L492" s="2">
        <v>500</v>
      </c>
      <c r="M492" s="2">
        <v>3</v>
      </c>
      <c r="N492" s="2" t="s">
        <v>1127</v>
      </c>
      <c r="O492" s="2">
        <v>11</v>
      </c>
      <c r="Q492" s="68" t="s">
        <v>525</v>
      </c>
      <c r="R492" s="68" t="s">
        <v>939</v>
      </c>
      <c r="S492" s="68" t="s">
        <v>1391</v>
      </c>
      <c r="T492" s="68" t="s">
        <v>500</v>
      </c>
      <c r="U492" s="68">
        <v>201</v>
      </c>
      <c r="V492" s="68" t="s">
        <v>272</v>
      </c>
      <c r="W492" s="68" t="str">
        <f t="shared" si="7"/>
        <v>LENT</v>
      </c>
      <c r="X492" s="68">
        <v>111</v>
      </c>
      <c r="Y492" s="68" t="s">
        <v>946</v>
      </c>
      <c r="Z492" s="68">
        <v>210</v>
      </c>
      <c r="AA492" s="68">
        <v>5</v>
      </c>
      <c r="AB492" s="68">
        <v>500</v>
      </c>
      <c r="AC492" s="68">
        <v>3</v>
      </c>
      <c r="AD492" s="68" t="s">
        <v>1127</v>
      </c>
      <c r="AE492" s="68">
        <v>11</v>
      </c>
    </row>
    <row r="493" spans="1:31">
      <c r="A493" s="2" t="s">
        <v>524</v>
      </c>
      <c r="B493" s="2" t="s">
        <v>941</v>
      </c>
      <c r="C493" s="2" t="s">
        <v>1391</v>
      </c>
      <c r="D493" s="2" t="s">
        <v>273</v>
      </c>
      <c r="E493" s="2">
        <v>200</v>
      </c>
      <c r="F493" s="134" t="s">
        <v>274</v>
      </c>
      <c r="G493" s="134" t="s">
        <v>1499</v>
      </c>
      <c r="H493" s="2">
        <v>112</v>
      </c>
      <c r="I493" s="2" t="s">
        <v>270</v>
      </c>
      <c r="J493" s="2">
        <v>210</v>
      </c>
      <c r="K493" s="2">
        <v>5</v>
      </c>
      <c r="L493" s="2">
        <v>100</v>
      </c>
      <c r="M493" s="2">
        <v>3</v>
      </c>
      <c r="N493" s="2" t="s">
        <v>1127</v>
      </c>
      <c r="O493" s="2">
        <v>12</v>
      </c>
      <c r="Q493" s="68" t="s">
        <v>525</v>
      </c>
      <c r="R493" s="68" t="s">
        <v>941</v>
      </c>
      <c r="S493" s="68" t="s">
        <v>1391</v>
      </c>
      <c r="T493" s="68" t="s">
        <v>248</v>
      </c>
      <c r="U493" s="68">
        <v>201</v>
      </c>
      <c r="V493" s="68" t="s">
        <v>274</v>
      </c>
      <c r="W493" s="68" t="str">
        <f t="shared" si="7"/>
        <v>LIT</v>
      </c>
      <c r="X493" s="68">
        <v>112</v>
      </c>
      <c r="Y493" s="68" t="s">
        <v>270</v>
      </c>
      <c r="Z493" s="68">
        <v>210</v>
      </c>
      <c r="AA493" s="68">
        <v>5</v>
      </c>
      <c r="AB493" s="68">
        <v>100</v>
      </c>
      <c r="AC493" s="68">
        <v>3</v>
      </c>
      <c r="AD493" s="68" t="s">
        <v>1127</v>
      </c>
      <c r="AE493" s="68">
        <v>12</v>
      </c>
    </row>
    <row r="494" spans="1:31">
      <c r="A494" s="2" t="s">
        <v>524</v>
      </c>
      <c r="B494" s="2" t="s">
        <v>943</v>
      </c>
      <c r="C494" s="2" t="s">
        <v>1391</v>
      </c>
      <c r="D494" s="2" t="s">
        <v>504</v>
      </c>
      <c r="E494" s="2">
        <v>200</v>
      </c>
      <c r="F494" s="134" t="s">
        <v>276</v>
      </c>
      <c r="G494" s="134" t="s">
        <v>1500</v>
      </c>
      <c r="H494" s="2">
        <v>113</v>
      </c>
      <c r="I494" s="2" t="s">
        <v>69</v>
      </c>
      <c r="J494" s="2">
        <v>210</v>
      </c>
      <c r="K494" s="2">
        <v>5</v>
      </c>
      <c r="L494" s="2">
        <v>200</v>
      </c>
      <c r="M494" s="2">
        <v>3</v>
      </c>
      <c r="N494" s="2" t="s">
        <v>1127</v>
      </c>
      <c r="O494" s="2">
        <v>13</v>
      </c>
      <c r="Q494" s="68" t="s">
        <v>525</v>
      </c>
      <c r="R494" s="68" t="s">
        <v>943</v>
      </c>
      <c r="S494" s="68" t="s">
        <v>1391</v>
      </c>
      <c r="T494" s="68" t="s">
        <v>245</v>
      </c>
      <c r="U494" s="68">
        <v>201</v>
      </c>
      <c r="V494" s="68" t="s">
        <v>276</v>
      </c>
      <c r="W494" s="68" t="str">
        <f t="shared" si="7"/>
        <v>PART</v>
      </c>
      <c r="X494" s="68">
        <v>113</v>
      </c>
      <c r="Y494" s="68" t="s">
        <v>69</v>
      </c>
      <c r="Z494" s="68">
        <v>210</v>
      </c>
      <c r="AA494" s="68">
        <v>5</v>
      </c>
      <c r="AB494" s="68">
        <v>200</v>
      </c>
      <c r="AC494" s="68">
        <v>3</v>
      </c>
      <c r="AD494" s="68" t="s">
        <v>1127</v>
      </c>
      <c r="AE494" s="68">
        <v>13</v>
      </c>
    </row>
    <row r="495" spans="1:31">
      <c r="A495" s="2" t="s">
        <v>524</v>
      </c>
      <c r="B495" s="2" t="s">
        <v>944</v>
      </c>
      <c r="C495" s="2" t="s">
        <v>1391</v>
      </c>
      <c r="D495" s="2" t="s">
        <v>277</v>
      </c>
      <c r="E495" s="2">
        <v>200</v>
      </c>
      <c r="F495" s="134" t="s">
        <v>278</v>
      </c>
      <c r="G495" s="134" t="s">
        <v>1501</v>
      </c>
      <c r="H495" s="2">
        <v>114</v>
      </c>
      <c r="I495" s="2" t="s">
        <v>454</v>
      </c>
      <c r="J495" s="2">
        <v>210</v>
      </c>
      <c r="K495" s="2">
        <v>5</v>
      </c>
      <c r="L495" s="2">
        <v>300</v>
      </c>
      <c r="M495" s="2">
        <v>3</v>
      </c>
      <c r="N495" s="2" t="s">
        <v>1127</v>
      </c>
      <c r="O495" s="2">
        <v>14</v>
      </c>
      <c r="Q495" s="68" t="s">
        <v>525</v>
      </c>
      <c r="R495" s="68" t="s">
        <v>944</v>
      </c>
      <c r="S495" s="68" t="s">
        <v>1391</v>
      </c>
      <c r="T495" s="68" t="s">
        <v>294</v>
      </c>
      <c r="U495" s="68">
        <v>201</v>
      </c>
      <c r="V495" s="68" t="s">
        <v>278</v>
      </c>
      <c r="W495" s="68" t="str">
        <f t="shared" si="7"/>
        <v>PIN</v>
      </c>
      <c r="X495" s="68">
        <v>114</v>
      </c>
      <c r="Y495" s="68" t="s">
        <v>454</v>
      </c>
      <c r="Z495" s="68">
        <v>210</v>
      </c>
      <c r="AA495" s="68">
        <v>5</v>
      </c>
      <c r="AB495" s="68">
        <v>300</v>
      </c>
      <c r="AC495" s="68">
        <v>3</v>
      </c>
      <c r="AD495" s="68" t="s">
        <v>1127</v>
      </c>
      <c r="AE495" s="68">
        <v>14</v>
      </c>
    </row>
    <row r="496" spans="1:31">
      <c r="A496" s="2" t="s">
        <v>524</v>
      </c>
      <c r="B496" s="2" t="s">
        <v>945</v>
      </c>
      <c r="C496" s="2" t="s">
        <v>1391</v>
      </c>
      <c r="D496" s="2" t="s">
        <v>505</v>
      </c>
      <c r="E496" s="2">
        <v>200</v>
      </c>
      <c r="F496" s="134" t="s">
        <v>280</v>
      </c>
      <c r="G496" s="134" t="s">
        <v>1502</v>
      </c>
      <c r="H496" s="2">
        <v>115</v>
      </c>
      <c r="I496" s="2" t="s">
        <v>940</v>
      </c>
      <c r="J496" s="2">
        <v>210</v>
      </c>
      <c r="K496" s="2">
        <v>5</v>
      </c>
      <c r="L496" s="2">
        <v>400</v>
      </c>
      <c r="M496" s="2">
        <v>3</v>
      </c>
      <c r="N496" s="2" t="s">
        <v>1127</v>
      </c>
      <c r="O496" s="2">
        <v>15</v>
      </c>
      <c r="Q496" s="68" t="s">
        <v>525</v>
      </c>
      <c r="R496" s="68" t="s">
        <v>945</v>
      </c>
      <c r="S496" s="68" t="s">
        <v>1391</v>
      </c>
      <c r="T496" s="68" t="s">
        <v>507</v>
      </c>
      <c r="U496" s="68">
        <v>201</v>
      </c>
      <c r="V496" s="68" t="s">
        <v>280</v>
      </c>
      <c r="W496" s="68" t="str">
        <f t="shared" si="7"/>
        <v>PLANT</v>
      </c>
      <c r="X496" s="68">
        <v>115</v>
      </c>
      <c r="Y496" s="68" t="s">
        <v>940</v>
      </c>
      <c r="Z496" s="68">
        <v>210</v>
      </c>
      <c r="AA496" s="68">
        <v>5</v>
      </c>
      <c r="AB496" s="68">
        <v>400</v>
      </c>
      <c r="AC496" s="68">
        <v>3</v>
      </c>
      <c r="AD496" s="68" t="s">
        <v>1127</v>
      </c>
      <c r="AE496" s="68">
        <v>15</v>
      </c>
    </row>
    <row r="497" spans="1:31">
      <c r="A497" s="2" t="s">
        <v>524</v>
      </c>
      <c r="B497" s="2" t="s">
        <v>947</v>
      </c>
      <c r="C497" s="2" t="s">
        <v>1391</v>
      </c>
      <c r="D497" s="2" t="s">
        <v>306</v>
      </c>
      <c r="E497" s="2">
        <v>200</v>
      </c>
      <c r="F497" s="134" t="s">
        <v>282</v>
      </c>
      <c r="G497" s="134" t="s">
        <v>1503</v>
      </c>
      <c r="H497" s="2">
        <v>116</v>
      </c>
      <c r="I497" s="2" t="s">
        <v>1018</v>
      </c>
      <c r="J497" s="2">
        <v>210</v>
      </c>
      <c r="K497" s="2">
        <v>5</v>
      </c>
      <c r="L497" s="2">
        <v>200</v>
      </c>
      <c r="M497" s="2">
        <v>3</v>
      </c>
      <c r="N497" s="2" t="s">
        <v>1127</v>
      </c>
      <c r="O497" s="2">
        <v>16</v>
      </c>
      <c r="Q497" s="68" t="s">
        <v>525</v>
      </c>
      <c r="R497" s="68" t="s">
        <v>947</v>
      </c>
      <c r="S497" s="68" t="s">
        <v>1391</v>
      </c>
      <c r="T497" s="68" t="s">
        <v>336</v>
      </c>
      <c r="U497" s="68">
        <v>201</v>
      </c>
      <c r="V497" s="68" t="s">
        <v>282</v>
      </c>
      <c r="W497" s="68" t="str">
        <f t="shared" si="7"/>
        <v>PUMP</v>
      </c>
      <c r="X497" s="68">
        <v>116</v>
      </c>
      <c r="Y497" s="68" t="s">
        <v>1018</v>
      </c>
      <c r="Z497" s="68">
        <v>210</v>
      </c>
      <c r="AA497" s="68">
        <v>5</v>
      </c>
      <c r="AB497" s="68">
        <v>200</v>
      </c>
      <c r="AC497" s="68">
        <v>3</v>
      </c>
      <c r="AD497" s="68" t="s">
        <v>1127</v>
      </c>
      <c r="AE497" s="68">
        <v>16</v>
      </c>
    </row>
    <row r="498" spans="1:31">
      <c r="A498" s="2" t="s">
        <v>524</v>
      </c>
      <c r="B498" s="2" t="s">
        <v>949</v>
      </c>
      <c r="C498" s="2" t="s">
        <v>1391</v>
      </c>
      <c r="D498" s="2" t="s">
        <v>283</v>
      </c>
      <c r="E498" s="2">
        <v>200</v>
      </c>
      <c r="F498" s="134" t="s">
        <v>284</v>
      </c>
      <c r="G498" s="134" t="s">
        <v>1504</v>
      </c>
      <c r="H498" s="2">
        <v>117</v>
      </c>
      <c r="I498" s="2" t="s">
        <v>1118</v>
      </c>
      <c r="J498" s="2">
        <v>211</v>
      </c>
      <c r="K498" s="2">
        <v>4</v>
      </c>
      <c r="L498" s="2">
        <v>500</v>
      </c>
      <c r="M498" s="2">
        <v>3</v>
      </c>
      <c r="N498" s="2" t="s">
        <v>1127</v>
      </c>
      <c r="O498" s="2">
        <v>17</v>
      </c>
      <c r="Q498" s="68" t="s">
        <v>525</v>
      </c>
      <c r="R498" s="68" t="s">
        <v>949</v>
      </c>
      <c r="S498" s="68" t="s">
        <v>1391</v>
      </c>
      <c r="T498" s="68" t="s">
        <v>504</v>
      </c>
      <c r="U498" s="68">
        <v>201</v>
      </c>
      <c r="V498" s="68" t="s">
        <v>284</v>
      </c>
      <c r="W498" s="68" t="str">
        <f t="shared" si="7"/>
        <v>RID</v>
      </c>
      <c r="X498" s="68">
        <v>117</v>
      </c>
      <c r="Y498" s="68" t="s">
        <v>1118</v>
      </c>
      <c r="Z498" s="68">
        <v>211</v>
      </c>
      <c r="AA498" s="68">
        <v>4</v>
      </c>
      <c r="AB498" s="68">
        <v>500</v>
      </c>
      <c r="AC498" s="68">
        <v>3</v>
      </c>
      <c r="AD498" s="68" t="s">
        <v>1127</v>
      </c>
      <c r="AE498" s="68">
        <v>17</v>
      </c>
    </row>
    <row r="499" spans="1:31">
      <c r="A499" s="2" t="s">
        <v>524</v>
      </c>
      <c r="B499" s="2" t="s">
        <v>950</v>
      </c>
      <c r="C499" s="2" t="s">
        <v>1391</v>
      </c>
      <c r="D499" s="2" t="s">
        <v>286</v>
      </c>
      <c r="E499" s="2">
        <v>200</v>
      </c>
      <c r="F499" s="134" t="s">
        <v>287</v>
      </c>
      <c r="G499" s="134" t="s">
        <v>1505</v>
      </c>
      <c r="H499" s="2">
        <v>118</v>
      </c>
      <c r="I499" s="2" t="s">
        <v>929</v>
      </c>
      <c r="J499" s="2">
        <v>211</v>
      </c>
      <c r="K499" s="2">
        <v>4</v>
      </c>
      <c r="L499" s="2">
        <v>100</v>
      </c>
      <c r="M499" s="2">
        <v>3</v>
      </c>
      <c r="N499" s="2" t="s">
        <v>1127</v>
      </c>
      <c r="O499" s="2">
        <v>18</v>
      </c>
      <c r="Q499" s="68" t="s">
        <v>525</v>
      </c>
      <c r="R499" s="68" t="s">
        <v>950</v>
      </c>
      <c r="S499" s="68" t="s">
        <v>1391</v>
      </c>
      <c r="T499" s="68" t="s">
        <v>257</v>
      </c>
      <c r="U499" s="68">
        <v>201</v>
      </c>
      <c r="V499" s="68" t="s">
        <v>287</v>
      </c>
      <c r="W499" s="68" t="str">
        <f t="shared" si="7"/>
        <v>SIGH</v>
      </c>
      <c r="X499" s="68">
        <v>118</v>
      </c>
      <c r="Y499" s="68" t="s">
        <v>929</v>
      </c>
      <c r="Z499" s="68">
        <v>211</v>
      </c>
      <c r="AA499" s="68">
        <v>4</v>
      </c>
      <c r="AB499" s="68">
        <v>100</v>
      </c>
      <c r="AC499" s="68">
        <v>3</v>
      </c>
      <c r="AD499" s="68" t="s">
        <v>1127</v>
      </c>
      <c r="AE499" s="68">
        <v>18</v>
      </c>
    </row>
    <row r="500" spans="1:31">
      <c r="A500" s="2" t="s">
        <v>524</v>
      </c>
      <c r="B500" s="2" t="s">
        <v>952</v>
      </c>
      <c r="C500" s="2" t="s">
        <v>1391</v>
      </c>
      <c r="D500" s="2" t="s">
        <v>507</v>
      </c>
      <c r="E500" s="2">
        <v>200</v>
      </c>
      <c r="F500" s="134" t="s">
        <v>290</v>
      </c>
      <c r="G500" s="134" t="s">
        <v>1506</v>
      </c>
      <c r="H500" s="2">
        <v>119</v>
      </c>
      <c r="I500" s="2" t="s">
        <v>1113</v>
      </c>
      <c r="J500" s="2">
        <v>211</v>
      </c>
      <c r="K500" s="2">
        <v>4</v>
      </c>
      <c r="L500" s="2">
        <v>100</v>
      </c>
      <c r="M500" s="2">
        <v>3</v>
      </c>
      <c r="N500" s="2" t="s">
        <v>1127</v>
      </c>
      <c r="O500" s="2">
        <v>19</v>
      </c>
      <c r="Q500" s="68" t="s">
        <v>525</v>
      </c>
      <c r="R500" s="68" t="s">
        <v>952</v>
      </c>
      <c r="S500" s="68" t="s">
        <v>1391</v>
      </c>
      <c r="T500" s="68" t="s">
        <v>343</v>
      </c>
      <c r="U500" s="68">
        <v>201</v>
      </c>
      <c r="V500" s="68" t="s">
        <v>290</v>
      </c>
      <c r="W500" s="68" t="str">
        <f t="shared" si="7"/>
        <v>STAR</v>
      </c>
      <c r="X500" s="68">
        <v>119</v>
      </c>
      <c r="Y500" s="68" t="s">
        <v>1113</v>
      </c>
      <c r="Z500" s="68">
        <v>211</v>
      </c>
      <c r="AA500" s="68">
        <v>4</v>
      </c>
      <c r="AB500" s="68">
        <v>100</v>
      </c>
      <c r="AC500" s="68">
        <v>3</v>
      </c>
      <c r="AD500" s="68" t="s">
        <v>1127</v>
      </c>
      <c r="AE500" s="68">
        <v>19</v>
      </c>
    </row>
    <row r="501" spans="1:31">
      <c r="A501" s="2" t="s">
        <v>524</v>
      </c>
      <c r="B501" s="2" t="s">
        <v>954</v>
      </c>
      <c r="C501" s="2" t="s">
        <v>1391</v>
      </c>
      <c r="D501" s="2" t="s">
        <v>509</v>
      </c>
      <c r="E501" s="2">
        <v>200</v>
      </c>
      <c r="F501" s="134" t="s">
        <v>292</v>
      </c>
      <c r="G501" s="134" t="s">
        <v>1507</v>
      </c>
      <c r="H501" s="2">
        <v>120</v>
      </c>
      <c r="I501" s="2" t="s">
        <v>1100</v>
      </c>
      <c r="J501" s="2">
        <v>211</v>
      </c>
      <c r="K501" s="2">
        <v>4</v>
      </c>
      <c r="L501" s="2">
        <v>200</v>
      </c>
      <c r="M501" s="2">
        <v>3</v>
      </c>
      <c r="N501" s="2" t="s">
        <v>1127</v>
      </c>
      <c r="O501" s="2">
        <v>20</v>
      </c>
      <c r="Q501" s="68" t="s">
        <v>525</v>
      </c>
      <c r="R501" s="68" t="s">
        <v>954</v>
      </c>
      <c r="S501" s="68" t="s">
        <v>1391</v>
      </c>
      <c r="T501" s="68" t="s">
        <v>505</v>
      </c>
      <c r="U501" s="68">
        <v>201</v>
      </c>
      <c r="V501" s="68" t="s">
        <v>292</v>
      </c>
      <c r="W501" s="68" t="str">
        <f t="shared" si="7"/>
        <v>SURGE</v>
      </c>
      <c r="X501" s="68">
        <v>120</v>
      </c>
      <c r="Y501" s="68" t="s">
        <v>1100</v>
      </c>
      <c r="Z501" s="68">
        <v>211</v>
      </c>
      <c r="AA501" s="68">
        <v>4</v>
      </c>
      <c r="AB501" s="68">
        <v>200</v>
      </c>
      <c r="AC501" s="68">
        <v>3</v>
      </c>
      <c r="AD501" s="68" t="s">
        <v>1127</v>
      </c>
      <c r="AE501" s="68">
        <v>20</v>
      </c>
    </row>
    <row r="502" spans="1:31">
      <c r="A502" s="2" t="s">
        <v>524</v>
      </c>
      <c r="B502" s="2" t="s">
        <v>955</v>
      </c>
      <c r="C502" s="2" t="s">
        <v>1391</v>
      </c>
      <c r="D502" s="2" t="s">
        <v>294</v>
      </c>
      <c r="E502" s="2">
        <v>200</v>
      </c>
      <c r="F502" s="134" t="s">
        <v>295</v>
      </c>
      <c r="G502" s="134" t="s">
        <v>1508</v>
      </c>
      <c r="H502" s="2">
        <v>121</v>
      </c>
      <c r="I502" s="2" t="s">
        <v>810</v>
      </c>
      <c r="J502" s="2">
        <v>211</v>
      </c>
      <c r="K502" s="2">
        <v>4</v>
      </c>
      <c r="L502" s="2">
        <v>500</v>
      </c>
      <c r="M502" s="2">
        <v>3</v>
      </c>
      <c r="N502" s="2" t="s">
        <v>1127</v>
      </c>
      <c r="O502" s="2">
        <v>21</v>
      </c>
      <c r="Q502" s="68" t="s">
        <v>525</v>
      </c>
      <c r="R502" s="68" t="s">
        <v>955</v>
      </c>
      <c r="S502" s="68" t="s">
        <v>1391</v>
      </c>
      <c r="T502" s="68" t="s">
        <v>509</v>
      </c>
      <c r="U502" s="68">
        <v>201</v>
      </c>
      <c r="V502" s="68" t="s">
        <v>295</v>
      </c>
      <c r="W502" s="68" t="str">
        <f t="shared" si="7"/>
        <v>TEND</v>
      </c>
      <c r="X502" s="68">
        <v>121</v>
      </c>
      <c r="Y502" s="68" t="s">
        <v>810</v>
      </c>
      <c r="Z502" s="68">
        <v>211</v>
      </c>
      <c r="AA502" s="68">
        <v>4</v>
      </c>
      <c r="AB502" s="68">
        <v>500</v>
      </c>
      <c r="AC502" s="68">
        <v>3</v>
      </c>
      <c r="AD502" s="68" t="s">
        <v>1127</v>
      </c>
      <c r="AE502" s="68">
        <v>21</v>
      </c>
    </row>
    <row r="503" spans="1:31">
      <c r="A503" s="2" t="s">
        <v>524</v>
      </c>
      <c r="B503" s="2" t="s">
        <v>956</v>
      </c>
      <c r="C503" s="2" t="s">
        <v>1391</v>
      </c>
      <c r="D503" s="2" t="s">
        <v>313</v>
      </c>
      <c r="E503" s="2">
        <v>200</v>
      </c>
      <c r="F503" s="134" t="s">
        <v>298</v>
      </c>
      <c r="G503" s="134" t="s">
        <v>1509</v>
      </c>
      <c r="H503" s="2">
        <v>122</v>
      </c>
      <c r="I503" s="2" t="s">
        <v>794</v>
      </c>
      <c r="J503" s="2">
        <v>211</v>
      </c>
      <c r="K503" s="2">
        <v>4</v>
      </c>
      <c r="L503" s="2">
        <v>100</v>
      </c>
      <c r="M503" s="2">
        <v>3</v>
      </c>
      <c r="N503" s="2" t="s">
        <v>1127</v>
      </c>
      <c r="O503" s="2">
        <v>22</v>
      </c>
      <c r="Q503" s="68" t="s">
        <v>525</v>
      </c>
      <c r="R503" s="68" t="s">
        <v>956</v>
      </c>
      <c r="S503" s="68" t="s">
        <v>1391</v>
      </c>
      <c r="T503" s="68" t="s">
        <v>303</v>
      </c>
      <c r="U503" s="68">
        <v>201</v>
      </c>
      <c r="V503" s="68" t="s">
        <v>298</v>
      </c>
      <c r="W503" s="68" t="str">
        <f t="shared" si="7"/>
        <v>TWIN</v>
      </c>
      <c r="X503" s="68">
        <v>122</v>
      </c>
      <c r="Y503" s="68" t="s">
        <v>794</v>
      </c>
      <c r="Z503" s="68">
        <v>211</v>
      </c>
      <c r="AA503" s="68">
        <v>4</v>
      </c>
      <c r="AB503" s="68">
        <v>100</v>
      </c>
      <c r="AC503" s="68">
        <v>3</v>
      </c>
      <c r="AD503" s="68" t="s">
        <v>1127</v>
      </c>
      <c r="AE503" s="68">
        <v>22</v>
      </c>
    </row>
    <row r="504" spans="1:31">
      <c r="A504" s="2" t="s">
        <v>524</v>
      </c>
      <c r="B504" s="2" t="s">
        <v>957</v>
      </c>
      <c r="C504" s="2" t="s">
        <v>1391</v>
      </c>
      <c r="D504" s="2" t="s">
        <v>336</v>
      </c>
      <c r="E504" s="2">
        <v>200</v>
      </c>
      <c r="F504" s="134" t="s">
        <v>301</v>
      </c>
      <c r="G504" s="134" t="s">
        <v>1510</v>
      </c>
      <c r="H504" s="2">
        <v>123</v>
      </c>
      <c r="I504" s="2" t="s">
        <v>454</v>
      </c>
      <c r="J504" s="2">
        <v>211</v>
      </c>
      <c r="K504" s="2">
        <v>4</v>
      </c>
      <c r="L504" s="2">
        <v>100</v>
      </c>
      <c r="M504" s="2">
        <v>3</v>
      </c>
      <c r="N504" s="2" t="s">
        <v>1127</v>
      </c>
      <c r="O504" s="2">
        <v>23</v>
      </c>
      <c r="Q504" s="68" t="s">
        <v>525</v>
      </c>
      <c r="R504" s="68" t="s">
        <v>957</v>
      </c>
      <c r="S504" s="68" t="s">
        <v>1391</v>
      </c>
      <c r="T504" s="68" t="s">
        <v>354</v>
      </c>
      <c r="U504" s="68">
        <v>201</v>
      </c>
      <c r="V504" s="68" t="s">
        <v>301</v>
      </c>
      <c r="W504" s="68" t="str">
        <f t="shared" si="7"/>
        <v>VAN</v>
      </c>
      <c r="X504" s="68">
        <v>123</v>
      </c>
      <c r="Y504" s="68" t="s">
        <v>454</v>
      </c>
      <c r="Z504" s="68">
        <v>211</v>
      </c>
      <c r="AA504" s="68">
        <v>4</v>
      </c>
      <c r="AB504" s="68">
        <v>100</v>
      </c>
      <c r="AC504" s="68">
        <v>3</v>
      </c>
      <c r="AD504" s="68" t="s">
        <v>1127</v>
      </c>
      <c r="AE504" s="68">
        <v>23</v>
      </c>
    </row>
    <row r="505" spans="1:31">
      <c r="A505" s="2" t="s">
        <v>524</v>
      </c>
      <c r="B505" s="2" t="s">
        <v>958</v>
      </c>
      <c r="C505" s="2" t="s">
        <v>1391</v>
      </c>
      <c r="D505" s="2" t="s">
        <v>303</v>
      </c>
      <c r="E505" s="2">
        <v>200</v>
      </c>
      <c r="F505" s="134" t="s">
        <v>304</v>
      </c>
      <c r="G505" s="134" t="s">
        <v>1511</v>
      </c>
      <c r="H505" s="2">
        <v>124</v>
      </c>
      <c r="I505" s="2" t="s">
        <v>959</v>
      </c>
      <c r="J505" s="2">
        <v>211</v>
      </c>
      <c r="K505" s="2">
        <v>4</v>
      </c>
      <c r="L505" s="2">
        <v>400</v>
      </c>
      <c r="M505" s="2">
        <v>3</v>
      </c>
      <c r="N505" s="2" t="s">
        <v>1127</v>
      </c>
      <c r="O505" s="2">
        <v>24</v>
      </c>
      <c r="Q505" s="68" t="s">
        <v>525</v>
      </c>
      <c r="R505" s="68" t="s">
        <v>958</v>
      </c>
      <c r="S505" s="68" t="s">
        <v>1391</v>
      </c>
      <c r="T505" s="68" t="s">
        <v>277</v>
      </c>
      <c r="U505" s="68">
        <v>201</v>
      </c>
      <c r="V505" s="68" t="s">
        <v>304</v>
      </c>
      <c r="W505" s="68" t="str">
        <f t="shared" si="7"/>
        <v>WIND</v>
      </c>
      <c r="X505" s="68">
        <v>124</v>
      </c>
      <c r="Y505" s="68" t="s">
        <v>959</v>
      </c>
      <c r="Z505" s="68">
        <v>211</v>
      </c>
      <c r="AA505" s="68">
        <v>4</v>
      </c>
      <c r="AB505" s="68">
        <v>400</v>
      </c>
      <c r="AC505" s="68">
        <v>3</v>
      </c>
      <c r="AD505" s="68" t="s">
        <v>1127</v>
      </c>
      <c r="AE505" s="68">
        <v>24</v>
      </c>
    </row>
    <row r="506" spans="1:31">
      <c r="A506" s="2" t="s">
        <v>524</v>
      </c>
      <c r="B506" s="2" t="s">
        <v>994</v>
      </c>
      <c r="C506" s="2" t="s">
        <v>1392</v>
      </c>
      <c r="D506" s="2" t="s">
        <v>359</v>
      </c>
      <c r="E506" s="2">
        <v>200</v>
      </c>
      <c r="F506" s="134" t="s">
        <v>360</v>
      </c>
      <c r="G506" s="134" t="s">
        <v>1512</v>
      </c>
      <c r="H506" s="2">
        <v>151</v>
      </c>
      <c r="I506" s="2" t="s">
        <v>1078</v>
      </c>
      <c r="J506" s="2">
        <v>212</v>
      </c>
      <c r="K506" s="2">
        <v>4</v>
      </c>
      <c r="L506" s="2">
        <v>200</v>
      </c>
      <c r="M506" s="2">
        <v>3</v>
      </c>
      <c r="N506" s="2" t="s">
        <v>1127</v>
      </c>
      <c r="O506" s="2">
        <v>49</v>
      </c>
      <c r="Q506" s="68" t="s">
        <v>525</v>
      </c>
      <c r="R506" s="68" t="s">
        <v>994</v>
      </c>
      <c r="S506" s="68" t="s">
        <v>1392</v>
      </c>
      <c r="T506" s="68" t="s">
        <v>423</v>
      </c>
      <c r="U506" s="68">
        <v>201</v>
      </c>
      <c r="V506" s="68" t="s">
        <v>360</v>
      </c>
      <c r="W506" s="68" t="str">
        <f t="shared" si="7"/>
        <v>ACT</v>
      </c>
      <c r="X506" s="68">
        <v>151</v>
      </c>
      <c r="Y506" s="68" t="s">
        <v>1078</v>
      </c>
      <c r="Z506" s="68">
        <v>212</v>
      </c>
      <c r="AA506" s="68">
        <v>4</v>
      </c>
      <c r="AB506" s="68">
        <v>200</v>
      </c>
      <c r="AC506" s="68">
        <v>3</v>
      </c>
      <c r="AD506" s="68" t="s">
        <v>1127</v>
      </c>
      <c r="AE506" s="68">
        <v>49</v>
      </c>
    </row>
    <row r="507" spans="1:31">
      <c r="A507" s="2" t="s">
        <v>524</v>
      </c>
      <c r="B507" s="2" t="s">
        <v>995</v>
      </c>
      <c r="C507" s="2" t="s">
        <v>1392</v>
      </c>
      <c r="D507" s="2" t="s">
        <v>362</v>
      </c>
      <c r="E507" s="2">
        <v>200</v>
      </c>
      <c r="F507" s="134" t="s">
        <v>363</v>
      </c>
      <c r="G507" s="134" t="s">
        <v>1513</v>
      </c>
      <c r="H507" s="2">
        <v>152</v>
      </c>
      <c r="I507" s="2" t="s">
        <v>1005</v>
      </c>
      <c r="J507" s="2">
        <v>212</v>
      </c>
      <c r="K507" s="2">
        <v>4</v>
      </c>
      <c r="L507" s="2">
        <v>400</v>
      </c>
      <c r="M507" s="2">
        <v>3</v>
      </c>
      <c r="N507" s="2" t="s">
        <v>1127</v>
      </c>
      <c r="O507" s="2">
        <v>50</v>
      </c>
      <c r="Q507" s="68" t="s">
        <v>525</v>
      </c>
      <c r="R507" s="68" t="s">
        <v>995</v>
      </c>
      <c r="S507" s="68" t="s">
        <v>1392</v>
      </c>
      <c r="T507" s="68" t="s">
        <v>40</v>
      </c>
      <c r="U507" s="68">
        <v>201</v>
      </c>
      <c r="V507" s="68" t="s">
        <v>363</v>
      </c>
      <c r="W507" s="68" t="str">
        <f t="shared" si="7"/>
        <v>BIND</v>
      </c>
      <c r="X507" s="68">
        <v>152</v>
      </c>
      <c r="Y507" s="68" t="s">
        <v>1005</v>
      </c>
      <c r="Z507" s="68">
        <v>212</v>
      </c>
      <c r="AA507" s="68">
        <v>4</v>
      </c>
      <c r="AB507" s="68">
        <v>400</v>
      </c>
      <c r="AC507" s="68">
        <v>3</v>
      </c>
      <c r="AD507" s="68" t="s">
        <v>1127</v>
      </c>
      <c r="AE507" s="68">
        <v>50</v>
      </c>
    </row>
    <row r="508" spans="1:31">
      <c r="A508" s="2" t="s">
        <v>524</v>
      </c>
      <c r="B508" s="2" t="s">
        <v>997</v>
      </c>
      <c r="C508" s="2" t="s">
        <v>1392</v>
      </c>
      <c r="D508" s="2" t="s">
        <v>365</v>
      </c>
      <c r="E508" s="2">
        <v>200</v>
      </c>
      <c r="F508" s="134" t="s">
        <v>366</v>
      </c>
      <c r="G508" s="134" t="s">
        <v>1514</v>
      </c>
      <c r="H508" s="2">
        <v>153</v>
      </c>
      <c r="I508" s="2" t="s">
        <v>1007</v>
      </c>
      <c r="J508" s="2">
        <v>212</v>
      </c>
      <c r="K508" s="2">
        <v>4</v>
      </c>
      <c r="L508" s="2">
        <v>300</v>
      </c>
      <c r="M508" s="2">
        <v>3</v>
      </c>
      <c r="N508" s="2" t="s">
        <v>1127</v>
      </c>
      <c r="O508" s="2">
        <v>51</v>
      </c>
      <c r="Q508" s="68" t="s">
        <v>525</v>
      </c>
      <c r="R508" s="68" t="s">
        <v>997</v>
      </c>
      <c r="S508" s="68" t="s">
        <v>1392</v>
      </c>
      <c r="T508" s="68" t="s">
        <v>428</v>
      </c>
      <c r="U508" s="68">
        <v>201</v>
      </c>
      <c r="V508" s="68" t="s">
        <v>366</v>
      </c>
      <c r="W508" s="68" t="str">
        <f t="shared" si="7"/>
        <v>BOMB</v>
      </c>
      <c r="X508" s="68">
        <v>153</v>
      </c>
      <c r="Y508" s="68" t="s">
        <v>1007</v>
      </c>
      <c r="Z508" s="68">
        <v>212</v>
      </c>
      <c r="AA508" s="68">
        <v>4</v>
      </c>
      <c r="AB508" s="68">
        <v>300</v>
      </c>
      <c r="AC508" s="68">
        <v>3</v>
      </c>
      <c r="AD508" s="68" t="s">
        <v>1127</v>
      </c>
      <c r="AE508" s="68">
        <v>51</v>
      </c>
    </row>
    <row r="509" spans="1:31">
      <c r="A509" s="2" t="s">
        <v>524</v>
      </c>
      <c r="B509" s="2" t="s">
        <v>999</v>
      </c>
      <c r="C509" s="2" t="s">
        <v>1392</v>
      </c>
      <c r="D509" s="2" t="s">
        <v>368</v>
      </c>
      <c r="E509" s="2">
        <v>200</v>
      </c>
      <c r="F509" s="134" t="s">
        <v>369</v>
      </c>
      <c r="G509" s="134" t="s">
        <v>1515</v>
      </c>
      <c r="H509" s="2">
        <v>154</v>
      </c>
      <c r="I509" s="2" t="s">
        <v>1007</v>
      </c>
      <c r="J509" s="2">
        <v>212</v>
      </c>
      <c r="K509" s="2">
        <v>4</v>
      </c>
      <c r="L509" s="2">
        <v>500</v>
      </c>
      <c r="M509" s="2">
        <v>3</v>
      </c>
      <c r="N509" s="2" t="s">
        <v>1127</v>
      </c>
      <c r="O509" s="2">
        <v>52</v>
      </c>
      <c r="Q509" s="68" t="s">
        <v>525</v>
      </c>
      <c r="R509" s="68" t="s">
        <v>999</v>
      </c>
      <c r="S509" s="68" t="s">
        <v>1392</v>
      </c>
      <c r="T509" s="68" t="s">
        <v>520</v>
      </c>
      <c r="U509" s="68">
        <v>201</v>
      </c>
      <c r="V509" s="68" t="s">
        <v>369</v>
      </c>
      <c r="W509" s="68" t="str">
        <f t="shared" si="7"/>
        <v>BREW</v>
      </c>
      <c r="X509" s="68">
        <v>154</v>
      </c>
      <c r="Y509" s="68" t="s">
        <v>1007</v>
      </c>
      <c r="Z509" s="68">
        <v>212</v>
      </c>
      <c r="AA509" s="68">
        <v>4</v>
      </c>
      <c r="AB509" s="68">
        <v>500</v>
      </c>
      <c r="AC509" s="68">
        <v>3</v>
      </c>
      <c r="AD509" s="68" t="s">
        <v>1127</v>
      </c>
      <c r="AE509" s="68">
        <v>52</v>
      </c>
    </row>
    <row r="510" spans="1:31">
      <c r="A510" s="2" t="s">
        <v>524</v>
      </c>
      <c r="B510" s="2" t="s">
        <v>1000</v>
      </c>
      <c r="C510" s="2" t="s">
        <v>1392</v>
      </c>
      <c r="D510" s="2" t="s">
        <v>371</v>
      </c>
      <c r="E510" s="2">
        <v>200</v>
      </c>
      <c r="F510" s="134" t="s">
        <v>372</v>
      </c>
      <c r="G510" s="134" t="s">
        <v>1516</v>
      </c>
      <c r="H510" s="2">
        <v>155</v>
      </c>
      <c r="I510" s="2" t="s">
        <v>824</v>
      </c>
      <c r="J510" s="2">
        <v>212</v>
      </c>
      <c r="K510" s="2">
        <v>4</v>
      </c>
      <c r="L510" s="2">
        <v>300</v>
      </c>
      <c r="M510" s="2">
        <v>3</v>
      </c>
      <c r="N510" s="2" t="s">
        <v>1127</v>
      </c>
      <c r="O510" s="2">
        <v>53</v>
      </c>
      <c r="Q510" s="68" t="s">
        <v>525</v>
      </c>
      <c r="R510" s="68" t="s">
        <v>1000</v>
      </c>
      <c r="S510" s="68" t="s">
        <v>1392</v>
      </c>
      <c r="T510" s="68" t="s">
        <v>434</v>
      </c>
      <c r="U510" s="68">
        <v>201</v>
      </c>
      <c r="V510" s="68" t="s">
        <v>372</v>
      </c>
      <c r="W510" s="68" t="str">
        <f t="shared" si="7"/>
        <v>CHILD</v>
      </c>
      <c r="X510" s="68">
        <v>155</v>
      </c>
      <c r="Y510" s="68" t="s">
        <v>824</v>
      </c>
      <c r="Z510" s="68">
        <v>212</v>
      </c>
      <c r="AA510" s="68">
        <v>4</v>
      </c>
      <c r="AB510" s="68">
        <v>300</v>
      </c>
      <c r="AC510" s="68">
        <v>3</v>
      </c>
      <c r="AD510" s="68" t="s">
        <v>1127</v>
      </c>
      <c r="AE510" s="68">
        <v>53</v>
      </c>
    </row>
    <row r="511" spans="1:31">
      <c r="A511" s="2" t="s">
        <v>524</v>
      </c>
      <c r="B511" s="2" t="s">
        <v>1002</v>
      </c>
      <c r="C511" s="2" t="s">
        <v>1392</v>
      </c>
      <c r="D511" s="2" t="s">
        <v>512</v>
      </c>
      <c r="E511" s="2">
        <v>200</v>
      </c>
      <c r="F511" s="134" t="s">
        <v>375</v>
      </c>
      <c r="G511" s="134" t="s">
        <v>1517</v>
      </c>
      <c r="H511" s="2">
        <v>156</v>
      </c>
      <c r="I511" s="2" t="s">
        <v>837</v>
      </c>
      <c r="J511" s="2">
        <v>212</v>
      </c>
      <c r="K511" s="2">
        <v>4</v>
      </c>
      <c r="L511" s="2">
        <v>100</v>
      </c>
      <c r="M511" s="2">
        <v>3</v>
      </c>
      <c r="N511" s="2" t="s">
        <v>1127</v>
      </c>
      <c r="O511" s="2">
        <v>54</v>
      </c>
      <c r="Q511" s="68" t="s">
        <v>525</v>
      </c>
      <c r="R511" s="68" t="s">
        <v>1002</v>
      </c>
      <c r="S511" s="68" t="s">
        <v>1392</v>
      </c>
      <c r="T511" s="68" t="s">
        <v>362</v>
      </c>
      <c r="U511" s="68">
        <v>201</v>
      </c>
      <c r="V511" s="68" t="s">
        <v>375</v>
      </c>
      <c r="W511" s="68" t="str">
        <f t="shared" si="7"/>
        <v>FLEX</v>
      </c>
      <c r="X511" s="68">
        <v>156</v>
      </c>
      <c r="Y511" s="68" t="s">
        <v>837</v>
      </c>
      <c r="Z511" s="68">
        <v>212</v>
      </c>
      <c r="AA511" s="68">
        <v>4</v>
      </c>
      <c r="AB511" s="68">
        <v>100</v>
      </c>
      <c r="AC511" s="68">
        <v>3</v>
      </c>
      <c r="AD511" s="68" t="s">
        <v>1127</v>
      </c>
      <c r="AE511" s="68">
        <v>54</v>
      </c>
    </row>
    <row r="512" spans="1:31">
      <c r="A512" s="2" t="s">
        <v>524</v>
      </c>
      <c r="B512" s="2" t="s">
        <v>1004</v>
      </c>
      <c r="C512" s="2" t="s">
        <v>1392</v>
      </c>
      <c r="D512" s="2" t="s">
        <v>428</v>
      </c>
      <c r="E512" s="2">
        <v>200</v>
      </c>
      <c r="F512" s="134" t="s">
        <v>378</v>
      </c>
      <c r="G512" s="134" t="s">
        <v>1518</v>
      </c>
      <c r="H512" s="2">
        <v>157</v>
      </c>
      <c r="I512" s="2" t="s">
        <v>1003</v>
      </c>
      <c r="J512" s="2">
        <v>212</v>
      </c>
      <c r="K512" s="2">
        <v>4</v>
      </c>
      <c r="L512" s="2">
        <v>500</v>
      </c>
      <c r="M512" s="2">
        <v>3</v>
      </c>
      <c r="N512" s="2" t="s">
        <v>1127</v>
      </c>
      <c r="O512" s="2">
        <v>55</v>
      </c>
      <c r="Q512" s="68" t="s">
        <v>525</v>
      </c>
      <c r="R512" s="68" t="s">
        <v>1004</v>
      </c>
      <c r="S512" s="68" t="s">
        <v>1392</v>
      </c>
      <c r="T512" s="68" t="s">
        <v>519</v>
      </c>
      <c r="U512" s="68">
        <v>201</v>
      </c>
      <c r="V512" s="68" t="s">
        <v>378</v>
      </c>
      <c r="W512" s="68" t="str">
        <f t="shared" si="7"/>
        <v>GOLF</v>
      </c>
      <c r="X512" s="68">
        <v>157</v>
      </c>
      <c r="Y512" s="68" t="s">
        <v>1003</v>
      </c>
      <c r="Z512" s="68">
        <v>212</v>
      </c>
      <c r="AA512" s="68">
        <v>4</v>
      </c>
      <c r="AB512" s="68">
        <v>500</v>
      </c>
      <c r="AC512" s="68">
        <v>3</v>
      </c>
      <c r="AD512" s="68" t="s">
        <v>1127</v>
      </c>
      <c r="AE512" s="68">
        <v>55</v>
      </c>
    </row>
    <row r="513" spans="1:31">
      <c r="A513" s="2" t="s">
        <v>524</v>
      </c>
      <c r="B513" s="2" t="s">
        <v>1006</v>
      </c>
      <c r="C513" s="2" t="s">
        <v>1392</v>
      </c>
      <c r="D513" s="2" t="s">
        <v>447</v>
      </c>
      <c r="E513" s="2">
        <v>200</v>
      </c>
      <c r="F513" s="134" t="s">
        <v>381</v>
      </c>
      <c r="G513" s="134" t="s">
        <v>1519</v>
      </c>
      <c r="H513" s="2">
        <v>158</v>
      </c>
      <c r="I513" s="2" t="s">
        <v>1016</v>
      </c>
      <c r="J513" s="2">
        <v>212</v>
      </c>
      <c r="K513" s="2">
        <v>4</v>
      </c>
      <c r="L513" s="2">
        <v>100</v>
      </c>
      <c r="M513" s="2">
        <v>3</v>
      </c>
      <c r="N513" s="2" t="s">
        <v>1127</v>
      </c>
      <c r="O513" s="2">
        <v>56</v>
      </c>
      <c r="Q513" s="68" t="s">
        <v>525</v>
      </c>
      <c r="R513" s="68" t="s">
        <v>1006</v>
      </c>
      <c r="S513" s="68" t="s">
        <v>1392</v>
      </c>
      <c r="T513" s="68" t="s">
        <v>395</v>
      </c>
      <c r="U513" s="68">
        <v>201</v>
      </c>
      <c r="V513" s="68" t="s">
        <v>381</v>
      </c>
      <c r="W513" s="68" t="str">
        <f t="shared" si="7"/>
        <v>HERB</v>
      </c>
      <c r="X513" s="68">
        <v>158</v>
      </c>
      <c r="Y513" s="68" t="s">
        <v>1016</v>
      </c>
      <c r="Z513" s="68">
        <v>212</v>
      </c>
      <c r="AA513" s="68">
        <v>4</v>
      </c>
      <c r="AB513" s="68">
        <v>100</v>
      </c>
      <c r="AC513" s="68">
        <v>3</v>
      </c>
      <c r="AD513" s="68" t="s">
        <v>1127</v>
      </c>
      <c r="AE513" s="68">
        <v>56</v>
      </c>
    </row>
    <row r="514" spans="1:31">
      <c r="A514" s="2" t="s">
        <v>524</v>
      </c>
      <c r="B514" s="2" t="s">
        <v>1008</v>
      </c>
      <c r="C514" s="2" t="s">
        <v>1392</v>
      </c>
      <c r="D514" s="2" t="s">
        <v>383</v>
      </c>
      <c r="E514" s="2">
        <v>200</v>
      </c>
      <c r="F514" s="134" t="s">
        <v>384</v>
      </c>
      <c r="G514" s="134" t="s">
        <v>1520</v>
      </c>
      <c r="H514" s="2">
        <v>159</v>
      </c>
      <c r="I514" s="2" t="s">
        <v>1063</v>
      </c>
      <c r="J514" s="2">
        <v>210</v>
      </c>
      <c r="K514" s="2">
        <v>5</v>
      </c>
      <c r="L514" s="2">
        <v>200</v>
      </c>
      <c r="M514" s="2">
        <v>3</v>
      </c>
      <c r="N514" s="2" t="s">
        <v>1127</v>
      </c>
      <c r="O514" s="2">
        <v>57</v>
      </c>
      <c r="Q514" s="68" t="s">
        <v>525</v>
      </c>
      <c r="R514" s="68" t="s">
        <v>1008</v>
      </c>
      <c r="S514" s="68" t="s">
        <v>1392</v>
      </c>
      <c r="T514" s="68" t="s">
        <v>417</v>
      </c>
      <c r="U514" s="68">
        <v>201</v>
      </c>
      <c r="V514" s="68" t="s">
        <v>384</v>
      </c>
      <c r="W514" s="68" t="str">
        <f t="shared" si="7"/>
        <v>HOT</v>
      </c>
      <c r="X514" s="68">
        <v>159</v>
      </c>
      <c r="Y514" s="68" t="s">
        <v>1063</v>
      </c>
      <c r="Z514" s="68">
        <v>210</v>
      </c>
      <c r="AA514" s="68">
        <v>5</v>
      </c>
      <c r="AB514" s="68">
        <v>200</v>
      </c>
      <c r="AC514" s="68">
        <v>3</v>
      </c>
      <c r="AD514" s="68" t="s">
        <v>1127</v>
      </c>
      <c r="AE514" s="68">
        <v>57</v>
      </c>
    </row>
    <row r="515" spans="1:31">
      <c r="A515" s="2" t="s">
        <v>524</v>
      </c>
      <c r="B515" s="2" t="s">
        <v>1009</v>
      </c>
      <c r="C515" s="2" t="s">
        <v>1392</v>
      </c>
      <c r="D515" s="2" t="s">
        <v>40</v>
      </c>
      <c r="E515" s="2">
        <v>200</v>
      </c>
      <c r="F515" s="134" t="s">
        <v>386</v>
      </c>
      <c r="G515" s="134" t="s">
        <v>1521</v>
      </c>
      <c r="H515" s="2">
        <v>160</v>
      </c>
      <c r="I515" s="2" t="s">
        <v>1078</v>
      </c>
      <c r="J515" s="2">
        <v>210</v>
      </c>
      <c r="K515" s="2">
        <v>5</v>
      </c>
      <c r="L515" s="2">
        <v>200</v>
      </c>
      <c r="M515" s="2">
        <v>3</v>
      </c>
      <c r="N515" s="2" t="s">
        <v>1127</v>
      </c>
      <c r="O515" s="2">
        <v>58</v>
      </c>
      <c r="Q515" s="68" t="s">
        <v>525</v>
      </c>
      <c r="R515" s="68" t="s">
        <v>1009</v>
      </c>
      <c r="S515" s="68" t="s">
        <v>1392</v>
      </c>
      <c r="T515" s="68" t="s">
        <v>517</v>
      </c>
      <c r="U515" s="68">
        <v>201</v>
      </c>
      <c r="V515" s="68" t="s">
        <v>386</v>
      </c>
      <c r="W515" s="68" t="str">
        <f t="shared" ref="W515:W577" si="8">UPPER(V515)</f>
        <v>KILL</v>
      </c>
      <c r="X515" s="68">
        <v>160</v>
      </c>
      <c r="Y515" s="68" t="s">
        <v>1078</v>
      </c>
      <c r="Z515" s="68">
        <v>210</v>
      </c>
      <c r="AA515" s="68">
        <v>5</v>
      </c>
      <c r="AB515" s="68">
        <v>200</v>
      </c>
      <c r="AC515" s="68">
        <v>3</v>
      </c>
      <c r="AD515" s="68" t="s">
        <v>1127</v>
      </c>
      <c r="AE515" s="68">
        <v>58</v>
      </c>
    </row>
    <row r="516" spans="1:31">
      <c r="A516" s="2" t="s">
        <v>524</v>
      </c>
      <c r="B516" s="2" t="s">
        <v>1010</v>
      </c>
      <c r="C516" s="2" t="s">
        <v>1392</v>
      </c>
      <c r="D516" s="2" t="s">
        <v>423</v>
      </c>
      <c r="E516" s="2">
        <v>200</v>
      </c>
      <c r="F516" s="134" t="s">
        <v>388</v>
      </c>
      <c r="G516" s="134" t="s">
        <v>1522</v>
      </c>
      <c r="H516" s="2">
        <v>161</v>
      </c>
      <c r="I516" s="2" t="s">
        <v>1016</v>
      </c>
      <c r="J516" s="2">
        <v>210</v>
      </c>
      <c r="K516" s="2">
        <v>5</v>
      </c>
      <c r="L516" s="2">
        <v>400</v>
      </c>
      <c r="M516" s="2">
        <v>3</v>
      </c>
      <c r="N516" s="2" t="s">
        <v>1127</v>
      </c>
      <c r="O516" s="2">
        <v>59</v>
      </c>
      <c r="Q516" s="68" t="s">
        <v>525</v>
      </c>
      <c r="R516" s="68" t="s">
        <v>1010</v>
      </c>
      <c r="S516" s="68" t="s">
        <v>1392</v>
      </c>
      <c r="T516" s="68" t="s">
        <v>359</v>
      </c>
      <c r="U516" s="68">
        <v>201</v>
      </c>
      <c r="V516" s="68" t="s">
        <v>388</v>
      </c>
      <c r="W516" s="68" t="str">
        <f t="shared" si="8"/>
        <v>LEAK</v>
      </c>
      <c r="X516" s="68">
        <v>161</v>
      </c>
      <c r="Y516" s="68" t="s">
        <v>1016</v>
      </c>
      <c r="Z516" s="68">
        <v>210</v>
      </c>
      <c r="AA516" s="68">
        <v>5</v>
      </c>
      <c r="AB516" s="68">
        <v>400</v>
      </c>
      <c r="AC516" s="68">
        <v>3</v>
      </c>
      <c r="AD516" s="68" t="s">
        <v>1127</v>
      </c>
      <c r="AE516" s="68">
        <v>59</v>
      </c>
    </row>
    <row r="517" spans="1:31">
      <c r="A517" s="2" t="s">
        <v>524</v>
      </c>
      <c r="B517" s="2" t="s">
        <v>1012</v>
      </c>
      <c r="C517" s="2" t="s">
        <v>1392</v>
      </c>
      <c r="D517" s="2" t="s">
        <v>513</v>
      </c>
      <c r="E517" s="2">
        <v>200</v>
      </c>
      <c r="F517" s="134" t="s">
        <v>390</v>
      </c>
      <c r="G517" s="134" t="s">
        <v>1523</v>
      </c>
      <c r="H517" s="2">
        <v>162</v>
      </c>
      <c r="I517" s="2" t="s">
        <v>1104</v>
      </c>
      <c r="J517" s="2">
        <v>210</v>
      </c>
      <c r="K517" s="2">
        <v>5</v>
      </c>
      <c r="L517" s="2">
        <v>300</v>
      </c>
      <c r="M517" s="2">
        <v>3</v>
      </c>
      <c r="N517" s="2" t="s">
        <v>1127</v>
      </c>
      <c r="O517" s="2">
        <v>60</v>
      </c>
      <c r="Q517" s="68" t="s">
        <v>525</v>
      </c>
      <c r="R517" s="68" t="s">
        <v>1012</v>
      </c>
      <c r="S517" s="68" t="s">
        <v>1392</v>
      </c>
      <c r="T517" s="68" t="s">
        <v>447</v>
      </c>
      <c r="U517" s="68">
        <v>201</v>
      </c>
      <c r="V517" s="68" t="s">
        <v>390</v>
      </c>
      <c r="W517" s="68" t="str">
        <f t="shared" si="8"/>
        <v>MILE</v>
      </c>
      <c r="X517" s="68">
        <v>162</v>
      </c>
      <c r="Y517" s="68" t="s">
        <v>1104</v>
      </c>
      <c r="Z517" s="68">
        <v>210</v>
      </c>
      <c r="AA517" s="68">
        <v>5</v>
      </c>
      <c r="AB517" s="68">
        <v>300</v>
      </c>
      <c r="AC517" s="68">
        <v>3</v>
      </c>
      <c r="AD517" s="68" t="s">
        <v>1127</v>
      </c>
      <c r="AE517" s="68">
        <v>60</v>
      </c>
    </row>
    <row r="518" spans="1:31">
      <c r="A518" s="2" t="s">
        <v>524</v>
      </c>
      <c r="B518" s="2" t="s">
        <v>1014</v>
      </c>
      <c r="C518" s="2" t="s">
        <v>1392</v>
      </c>
      <c r="D518" s="2" t="s">
        <v>391</v>
      </c>
      <c r="E518" s="2">
        <v>200</v>
      </c>
      <c r="F518" s="134" t="s">
        <v>392</v>
      </c>
      <c r="G518" s="134" t="s">
        <v>1524</v>
      </c>
      <c r="H518" s="2">
        <v>163</v>
      </c>
      <c r="I518" s="2" t="s">
        <v>903</v>
      </c>
      <c r="J518" s="2">
        <v>210</v>
      </c>
      <c r="K518" s="2">
        <v>5</v>
      </c>
      <c r="L518" s="2">
        <v>200</v>
      </c>
      <c r="M518" s="2">
        <v>3</v>
      </c>
      <c r="N518" s="2" t="s">
        <v>1127</v>
      </c>
      <c r="O518" s="2">
        <v>61</v>
      </c>
      <c r="Q518" s="68" t="s">
        <v>525</v>
      </c>
      <c r="R518" s="68" t="s">
        <v>1014</v>
      </c>
      <c r="S518" s="68" t="s">
        <v>1392</v>
      </c>
      <c r="T518" s="68" t="s">
        <v>365</v>
      </c>
      <c r="U518" s="68">
        <v>201</v>
      </c>
      <c r="V518" s="68" t="s">
        <v>392</v>
      </c>
      <c r="W518" s="68" t="str">
        <f t="shared" si="8"/>
        <v>MOW</v>
      </c>
      <c r="X518" s="68">
        <v>163</v>
      </c>
      <c r="Y518" s="68" t="s">
        <v>903</v>
      </c>
      <c r="Z518" s="68">
        <v>210</v>
      </c>
      <c r="AA518" s="68">
        <v>5</v>
      </c>
      <c r="AB518" s="68">
        <v>200</v>
      </c>
      <c r="AC518" s="68">
        <v>3</v>
      </c>
      <c r="AD518" s="68" t="s">
        <v>1127</v>
      </c>
      <c r="AE518" s="68">
        <v>61</v>
      </c>
    </row>
    <row r="519" spans="1:31">
      <c r="A519" s="2" t="s">
        <v>524</v>
      </c>
      <c r="B519" s="2" t="s">
        <v>1015</v>
      </c>
      <c r="C519" s="2" t="s">
        <v>1392</v>
      </c>
      <c r="D519" s="2" t="s">
        <v>393</v>
      </c>
      <c r="E519" s="2">
        <v>200</v>
      </c>
      <c r="F519" s="134" t="s">
        <v>394</v>
      </c>
      <c r="G519" s="134" t="s">
        <v>1525</v>
      </c>
      <c r="H519" s="2">
        <v>164</v>
      </c>
      <c r="I519" s="2" t="s">
        <v>1022</v>
      </c>
      <c r="J519" s="2">
        <v>210</v>
      </c>
      <c r="K519" s="2">
        <v>5</v>
      </c>
      <c r="L519" s="2">
        <v>400</v>
      </c>
      <c r="M519" s="2">
        <v>3</v>
      </c>
      <c r="N519" s="2" t="s">
        <v>1127</v>
      </c>
      <c r="O519" s="2">
        <v>62</v>
      </c>
      <c r="Q519" s="68" t="s">
        <v>525</v>
      </c>
      <c r="R519" s="68" t="s">
        <v>1015</v>
      </c>
      <c r="S519" s="68" t="s">
        <v>1392</v>
      </c>
      <c r="T519" s="68" t="s">
        <v>521</v>
      </c>
      <c r="U519" s="68">
        <v>201</v>
      </c>
      <c r="V519" s="68" t="s">
        <v>394</v>
      </c>
      <c r="W519" s="68" t="str">
        <f t="shared" si="8"/>
        <v>PACK</v>
      </c>
      <c r="X519" s="68">
        <v>164</v>
      </c>
      <c r="Y519" s="68" t="s">
        <v>1022</v>
      </c>
      <c r="Z519" s="68">
        <v>210</v>
      </c>
      <c r="AA519" s="68">
        <v>5</v>
      </c>
      <c r="AB519" s="68">
        <v>400</v>
      </c>
      <c r="AC519" s="68">
        <v>3</v>
      </c>
      <c r="AD519" s="68" t="s">
        <v>1127</v>
      </c>
      <c r="AE519" s="68">
        <v>62</v>
      </c>
    </row>
    <row r="520" spans="1:31">
      <c r="A520" s="2" t="s">
        <v>524</v>
      </c>
      <c r="B520" s="2" t="s">
        <v>1017</v>
      </c>
      <c r="C520" s="2" t="s">
        <v>1392</v>
      </c>
      <c r="D520" s="2" t="s">
        <v>395</v>
      </c>
      <c r="E520" s="2">
        <v>200</v>
      </c>
      <c r="F520" s="134" t="s">
        <v>396</v>
      </c>
      <c r="G520" s="134" t="s">
        <v>1526</v>
      </c>
      <c r="H520" s="2">
        <v>165</v>
      </c>
      <c r="I520" s="2" t="s">
        <v>948</v>
      </c>
      <c r="J520" s="2">
        <v>210</v>
      </c>
      <c r="K520" s="2">
        <v>5</v>
      </c>
      <c r="L520" s="2">
        <v>300</v>
      </c>
      <c r="M520" s="2">
        <v>3</v>
      </c>
      <c r="N520" s="2" t="s">
        <v>1127</v>
      </c>
      <c r="O520" s="2">
        <v>63</v>
      </c>
      <c r="Q520" s="68" t="s">
        <v>525</v>
      </c>
      <c r="R520" s="68" t="s">
        <v>1017</v>
      </c>
      <c r="S520" s="68" t="s">
        <v>1392</v>
      </c>
      <c r="T520" s="68" t="s">
        <v>522</v>
      </c>
      <c r="U520" s="68">
        <v>201</v>
      </c>
      <c r="V520" s="68" t="s">
        <v>396</v>
      </c>
      <c r="W520" s="68" t="str">
        <f t="shared" si="8"/>
        <v>POMP</v>
      </c>
      <c r="X520" s="68">
        <v>165</v>
      </c>
      <c r="Y520" s="68" t="s">
        <v>948</v>
      </c>
      <c r="Z520" s="68">
        <v>210</v>
      </c>
      <c r="AA520" s="68">
        <v>5</v>
      </c>
      <c r="AB520" s="68">
        <v>300</v>
      </c>
      <c r="AC520" s="68">
        <v>3</v>
      </c>
      <c r="AD520" s="68" t="s">
        <v>1127</v>
      </c>
      <c r="AE520" s="68">
        <v>63</v>
      </c>
    </row>
    <row r="521" spans="1:31">
      <c r="A521" s="2" t="s">
        <v>524</v>
      </c>
      <c r="B521" s="2" t="s">
        <v>1019</v>
      </c>
      <c r="C521" s="2" t="s">
        <v>1392</v>
      </c>
      <c r="D521" s="2" t="s">
        <v>397</v>
      </c>
      <c r="E521" s="2">
        <v>200</v>
      </c>
      <c r="F521" s="134" t="s">
        <v>398</v>
      </c>
      <c r="G521" s="134" t="s">
        <v>1527</v>
      </c>
      <c r="H521" s="2">
        <v>166</v>
      </c>
      <c r="I521" s="2" t="s">
        <v>946</v>
      </c>
      <c r="J521" s="2">
        <v>210</v>
      </c>
      <c r="K521" s="2">
        <v>5</v>
      </c>
      <c r="L521" s="2">
        <v>400</v>
      </c>
      <c r="M521" s="2">
        <v>3</v>
      </c>
      <c r="N521" s="2" t="s">
        <v>1127</v>
      </c>
      <c r="O521" s="2">
        <v>64</v>
      </c>
      <c r="Q521" s="68" t="s">
        <v>525</v>
      </c>
      <c r="R521" s="68" t="s">
        <v>1019</v>
      </c>
      <c r="S521" s="68" t="s">
        <v>1392</v>
      </c>
      <c r="T521" s="68" t="s">
        <v>391</v>
      </c>
      <c r="U521" s="68">
        <v>201</v>
      </c>
      <c r="V521" s="68" t="s">
        <v>398</v>
      </c>
      <c r="W521" s="68" t="str">
        <f t="shared" si="8"/>
        <v>RENT</v>
      </c>
      <c r="X521" s="68">
        <v>166</v>
      </c>
      <c r="Y521" s="68" t="s">
        <v>946</v>
      </c>
      <c r="Z521" s="68">
        <v>210</v>
      </c>
      <c r="AA521" s="68">
        <v>5</v>
      </c>
      <c r="AB521" s="68">
        <v>400</v>
      </c>
      <c r="AC521" s="68">
        <v>3</v>
      </c>
      <c r="AD521" s="68" t="s">
        <v>1127</v>
      </c>
      <c r="AE521" s="68">
        <v>64</v>
      </c>
    </row>
    <row r="522" spans="1:31">
      <c r="A522" s="2" t="s">
        <v>524</v>
      </c>
      <c r="B522" s="2" t="s">
        <v>1021</v>
      </c>
      <c r="C522" s="2" t="s">
        <v>1392</v>
      </c>
      <c r="D522" s="2" t="s">
        <v>517</v>
      </c>
      <c r="E522" s="2">
        <v>200</v>
      </c>
      <c r="F522" s="134" t="s">
        <v>400</v>
      </c>
      <c r="G522" s="134" t="s">
        <v>1528</v>
      </c>
      <c r="H522" s="2">
        <v>167</v>
      </c>
      <c r="I522" s="2" t="s">
        <v>964</v>
      </c>
      <c r="J522" s="2">
        <v>211</v>
      </c>
      <c r="K522" s="2">
        <v>4</v>
      </c>
      <c r="L522" s="2">
        <v>400</v>
      </c>
      <c r="M522" s="2">
        <v>3</v>
      </c>
      <c r="N522" s="2" t="s">
        <v>1127</v>
      </c>
      <c r="O522" s="2">
        <v>65</v>
      </c>
      <c r="Q522" s="68" t="s">
        <v>525</v>
      </c>
      <c r="R522" s="68" t="s">
        <v>1021</v>
      </c>
      <c r="S522" s="68" t="s">
        <v>1392</v>
      </c>
      <c r="T522" s="68" t="s">
        <v>371</v>
      </c>
      <c r="U522" s="68">
        <v>201</v>
      </c>
      <c r="V522" s="68" t="s">
        <v>400</v>
      </c>
      <c r="W522" s="68" t="str">
        <f t="shared" si="8"/>
        <v>ROLL</v>
      </c>
      <c r="X522" s="68">
        <v>167</v>
      </c>
      <c r="Y522" s="68" t="s">
        <v>964</v>
      </c>
      <c r="Z522" s="68">
        <v>211</v>
      </c>
      <c r="AA522" s="68">
        <v>4</v>
      </c>
      <c r="AB522" s="68">
        <v>400</v>
      </c>
      <c r="AC522" s="68">
        <v>3</v>
      </c>
      <c r="AD522" s="68" t="s">
        <v>1127</v>
      </c>
      <c r="AE522" s="68">
        <v>65</v>
      </c>
    </row>
    <row r="523" spans="1:31">
      <c r="A523" s="2" t="s">
        <v>524</v>
      </c>
      <c r="B523" s="2" t="s">
        <v>1023</v>
      </c>
      <c r="C523" s="2" t="s">
        <v>1392</v>
      </c>
      <c r="D523" s="2" t="s">
        <v>402</v>
      </c>
      <c r="E523" s="2">
        <v>200</v>
      </c>
      <c r="F523" s="134" t="s">
        <v>403</v>
      </c>
      <c r="G523" s="134" t="s">
        <v>1529</v>
      </c>
      <c r="H523" s="2">
        <v>168</v>
      </c>
      <c r="I523" s="2" t="s">
        <v>1115</v>
      </c>
      <c r="J523" s="2">
        <v>211</v>
      </c>
      <c r="K523" s="2">
        <v>4</v>
      </c>
      <c r="L523" s="2">
        <v>100</v>
      </c>
      <c r="M523" s="2">
        <v>3</v>
      </c>
      <c r="N523" s="2" t="s">
        <v>1127</v>
      </c>
      <c r="O523" s="2">
        <v>66</v>
      </c>
      <c r="Q523" s="68" t="s">
        <v>525</v>
      </c>
      <c r="R523" s="68" t="s">
        <v>1023</v>
      </c>
      <c r="S523" s="68" t="s">
        <v>1392</v>
      </c>
      <c r="T523" s="68" t="s">
        <v>383</v>
      </c>
      <c r="U523" s="68">
        <v>201</v>
      </c>
      <c r="V523" s="68" t="s">
        <v>403</v>
      </c>
      <c r="W523" s="68" t="str">
        <f t="shared" si="8"/>
        <v>RUST</v>
      </c>
      <c r="X523" s="68">
        <v>168</v>
      </c>
      <c r="Y523" s="68" t="s">
        <v>1115</v>
      </c>
      <c r="Z523" s="68">
        <v>211</v>
      </c>
      <c r="AA523" s="68">
        <v>4</v>
      </c>
      <c r="AB523" s="68">
        <v>100</v>
      </c>
      <c r="AC523" s="68">
        <v>3</v>
      </c>
      <c r="AD523" s="68" t="s">
        <v>1127</v>
      </c>
      <c r="AE523" s="68">
        <v>66</v>
      </c>
    </row>
    <row r="524" spans="1:31">
      <c r="A524" s="2" t="s">
        <v>524</v>
      </c>
      <c r="B524" s="2" t="s">
        <v>1024</v>
      </c>
      <c r="C524" s="2" t="s">
        <v>1392</v>
      </c>
      <c r="D524" s="2" t="s">
        <v>519</v>
      </c>
      <c r="E524" s="2">
        <v>200</v>
      </c>
      <c r="F524" s="134" t="s">
        <v>406</v>
      </c>
      <c r="G524" s="134" t="s">
        <v>1530</v>
      </c>
      <c r="H524" s="2">
        <v>169</v>
      </c>
      <c r="I524" s="2" t="s">
        <v>819</v>
      </c>
      <c r="J524" s="2">
        <v>211</v>
      </c>
      <c r="K524" s="2">
        <v>4</v>
      </c>
      <c r="L524" s="2">
        <v>400</v>
      </c>
      <c r="M524" s="2">
        <v>3</v>
      </c>
      <c r="N524" s="2" t="s">
        <v>1127</v>
      </c>
      <c r="O524" s="2">
        <v>67</v>
      </c>
      <c r="Q524" s="68" t="s">
        <v>525</v>
      </c>
      <c r="R524" s="68" t="s">
        <v>1024</v>
      </c>
      <c r="S524" s="68" t="s">
        <v>1392</v>
      </c>
      <c r="T524" s="68" t="s">
        <v>402</v>
      </c>
      <c r="U524" s="68">
        <v>201</v>
      </c>
      <c r="V524" s="68" t="s">
        <v>406</v>
      </c>
      <c r="W524" s="68" t="str">
        <f t="shared" si="8"/>
        <v>SHY</v>
      </c>
      <c r="X524" s="68">
        <v>169</v>
      </c>
      <c r="Y524" s="68" t="s">
        <v>819</v>
      </c>
      <c r="Z524" s="68">
        <v>211</v>
      </c>
      <c r="AA524" s="68">
        <v>4</v>
      </c>
      <c r="AB524" s="68">
        <v>400</v>
      </c>
      <c r="AC524" s="68">
        <v>3</v>
      </c>
      <c r="AD524" s="68" t="s">
        <v>1127</v>
      </c>
      <c r="AE524" s="68">
        <v>67</v>
      </c>
    </row>
    <row r="525" spans="1:31">
      <c r="A525" s="2" t="s">
        <v>524</v>
      </c>
      <c r="B525" s="2" t="s">
        <v>1025</v>
      </c>
      <c r="C525" s="2" t="s">
        <v>1392</v>
      </c>
      <c r="D525" s="2" t="s">
        <v>520</v>
      </c>
      <c r="E525" s="2">
        <v>200</v>
      </c>
      <c r="F525" s="134" t="s">
        <v>409</v>
      </c>
      <c r="G525" s="134" t="s">
        <v>1531</v>
      </c>
      <c r="H525" s="2">
        <v>170</v>
      </c>
      <c r="I525" s="2" t="s">
        <v>1123</v>
      </c>
      <c r="J525" s="2">
        <v>211</v>
      </c>
      <c r="K525" s="2">
        <v>4</v>
      </c>
      <c r="L525" s="2">
        <v>500</v>
      </c>
      <c r="M525" s="2">
        <v>3</v>
      </c>
      <c r="N525" s="2" t="s">
        <v>1127</v>
      </c>
      <c r="O525" s="2">
        <v>68</v>
      </c>
      <c r="Q525" s="68" t="s">
        <v>525</v>
      </c>
      <c r="R525" s="68" t="s">
        <v>1025</v>
      </c>
      <c r="S525" s="68" t="s">
        <v>1392</v>
      </c>
      <c r="T525" s="68" t="s">
        <v>393</v>
      </c>
      <c r="U525" s="68">
        <v>201</v>
      </c>
      <c r="V525" s="68" t="s">
        <v>409</v>
      </c>
      <c r="W525" s="68" t="str">
        <f t="shared" si="8"/>
        <v>SOFT</v>
      </c>
      <c r="X525" s="68">
        <v>170</v>
      </c>
      <c r="Y525" s="68" t="s">
        <v>1123</v>
      </c>
      <c r="Z525" s="68">
        <v>211</v>
      </c>
      <c r="AA525" s="68">
        <v>4</v>
      </c>
      <c r="AB525" s="68">
        <v>500</v>
      </c>
      <c r="AC525" s="68">
        <v>3</v>
      </c>
      <c r="AD525" s="68" t="s">
        <v>1127</v>
      </c>
      <c r="AE525" s="68">
        <v>68</v>
      </c>
    </row>
    <row r="526" spans="1:31">
      <c r="A526" s="2" t="s">
        <v>524</v>
      </c>
      <c r="B526" s="2" t="s">
        <v>1026</v>
      </c>
      <c r="C526" s="2" t="s">
        <v>1392</v>
      </c>
      <c r="D526" s="2" t="s">
        <v>434</v>
      </c>
      <c r="E526" s="2">
        <v>200</v>
      </c>
      <c r="F526" s="134" t="s">
        <v>412</v>
      </c>
      <c r="G526" s="134" t="s">
        <v>1532</v>
      </c>
      <c r="H526" s="2">
        <v>171</v>
      </c>
      <c r="I526" s="2" t="s">
        <v>1124</v>
      </c>
      <c r="J526" s="2">
        <v>211</v>
      </c>
      <c r="K526" s="2">
        <v>4</v>
      </c>
      <c r="L526" s="2">
        <v>500</v>
      </c>
      <c r="M526" s="2">
        <v>3</v>
      </c>
      <c r="N526" s="2" t="s">
        <v>1127</v>
      </c>
      <c r="O526" s="2">
        <v>69</v>
      </c>
      <c r="Q526" s="68" t="s">
        <v>525</v>
      </c>
      <c r="R526" s="68" t="s">
        <v>1026</v>
      </c>
      <c r="S526" s="68" t="s">
        <v>1392</v>
      </c>
      <c r="T526" s="68" t="s">
        <v>368</v>
      </c>
      <c r="U526" s="68">
        <v>201</v>
      </c>
      <c r="V526" s="68" t="s">
        <v>412</v>
      </c>
      <c r="W526" s="68" t="str">
        <f t="shared" si="8"/>
        <v>VAST</v>
      </c>
      <c r="X526" s="68">
        <v>171</v>
      </c>
      <c r="Y526" s="68" t="s">
        <v>1124</v>
      </c>
      <c r="Z526" s="68">
        <v>211</v>
      </c>
      <c r="AA526" s="68">
        <v>4</v>
      </c>
      <c r="AB526" s="68">
        <v>500</v>
      </c>
      <c r="AC526" s="68">
        <v>3</v>
      </c>
      <c r="AD526" s="68" t="s">
        <v>1127</v>
      </c>
      <c r="AE526" s="68">
        <v>69</v>
      </c>
    </row>
    <row r="527" spans="1:31">
      <c r="A527" s="2" t="s">
        <v>524</v>
      </c>
      <c r="B527" s="2" t="s">
        <v>1027</v>
      </c>
      <c r="C527" s="2" t="s">
        <v>1392</v>
      </c>
      <c r="D527" s="2" t="s">
        <v>521</v>
      </c>
      <c r="E527" s="2">
        <v>200</v>
      </c>
      <c r="F527" s="134" t="s">
        <v>415</v>
      </c>
      <c r="G527" s="134" t="s">
        <v>1533</v>
      </c>
      <c r="H527" s="2">
        <v>172</v>
      </c>
      <c r="I527" s="2" t="s">
        <v>1103</v>
      </c>
      <c r="J527" s="2">
        <v>211</v>
      </c>
      <c r="K527" s="2">
        <v>4</v>
      </c>
      <c r="L527" s="2">
        <v>500</v>
      </c>
      <c r="M527" s="2">
        <v>3</v>
      </c>
      <c r="N527" s="2" t="s">
        <v>1127</v>
      </c>
      <c r="O527" s="2">
        <v>70</v>
      </c>
      <c r="Q527" s="68" t="s">
        <v>525</v>
      </c>
      <c r="R527" s="68" t="s">
        <v>1027</v>
      </c>
      <c r="S527" s="68" t="s">
        <v>1392</v>
      </c>
      <c r="T527" s="68" t="s">
        <v>512</v>
      </c>
      <c r="U527" s="68">
        <v>201</v>
      </c>
      <c r="V527" s="68" t="s">
        <v>415</v>
      </c>
      <c r="W527" s="68" t="str">
        <f t="shared" si="8"/>
        <v>VERB</v>
      </c>
      <c r="X527" s="68">
        <v>172</v>
      </c>
      <c r="Y527" s="68" t="s">
        <v>1103</v>
      </c>
      <c r="Z527" s="68">
        <v>211</v>
      </c>
      <c r="AA527" s="68">
        <v>4</v>
      </c>
      <c r="AB527" s="68">
        <v>500</v>
      </c>
      <c r="AC527" s="68">
        <v>3</v>
      </c>
      <c r="AD527" s="68" t="s">
        <v>1127</v>
      </c>
      <c r="AE527" s="68">
        <v>70</v>
      </c>
    </row>
    <row r="528" spans="1:31">
      <c r="A528" s="2" t="s">
        <v>524</v>
      </c>
      <c r="B528" s="2" t="s">
        <v>1029</v>
      </c>
      <c r="C528" s="2" t="s">
        <v>1392</v>
      </c>
      <c r="D528" s="2" t="s">
        <v>417</v>
      </c>
      <c r="E528" s="2">
        <v>200</v>
      </c>
      <c r="F528" s="134" t="s">
        <v>418</v>
      </c>
      <c r="G528" s="134" t="s">
        <v>1534</v>
      </c>
      <c r="H528" s="2">
        <v>173</v>
      </c>
      <c r="I528" s="2" t="s">
        <v>830</v>
      </c>
      <c r="J528" s="2">
        <v>211</v>
      </c>
      <c r="K528" s="2">
        <v>4</v>
      </c>
      <c r="L528" s="2">
        <v>100</v>
      </c>
      <c r="M528" s="2">
        <v>3</v>
      </c>
      <c r="N528" s="2" t="s">
        <v>1127</v>
      </c>
      <c r="O528" s="2">
        <v>71</v>
      </c>
      <c r="Q528" s="68" t="s">
        <v>525</v>
      </c>
      <c r="R528" s="68" t="s">
        <v>1029</v>
      </c>
      <c r="S528" s="68" t="s">
        <v>1392</v>
      </c>
      <c r="T528" s="68" t="s">
        <v>513</v>
      </c>
      <c r="U528" s="68">
        <v>201</v>
      </c>
      <c r="V528" s="68" t="s">
        <v>418</v>
      </c>
      <c r="W528" s="68" t="str">
        <f t="shared" si="8"/>
        <v>VOLT</v>
      </c>
      <c r="X528" s="68">
        <v>173</v>
      </c>
      <c r="Y528" s="68" t="s">
        <v>830</v>
      </c>
      <c r="Z528" s="68">
        <v>211</v>
      </c>
      <c r="AA528" s="68">
        <v>4</v>
      </c>
      <c r="AB528" s="68">
        <v>100</v>
      </c>
      <c r="AC528" s="68">
        <v>3</v>
      </c>
      <c r="AD528" s="68" t="s">
        <v>1127</v>
      </c>
      <c r="AE528" s="68">
        <v>71</v>
      </c>
    </row>
    <row r="529" spans="1:31">
      <c r="A529" s="2" t="s">
        <v>524</v>
      </c>
      <c r="B529" s="2" t="s">
        <v>1030</v>
      </c>
      <c r="C529" s="2" t="s">
        <v>1392</v>
      </c>
      <c r="D529" s="2" t="s">
        <v>522</v>
      </c>
      <c r="E529" s="2">
        <v>200</v>
      </c>
      <c r="F529" s="134" t="s">
        <v>421</v>
      </c>
      <c r="G529" s="134" t="s">
        <v>1535</v>
      </c>
      <c r="H529" s="2">
        <v>174</v>
      </c>
      <c r="I529" s="2" t="s">
        <v>951</v>
      </c>
      <c r="J529" s="2">
        <v>211</v>
      </c>
      <c r="K529" s="2">
        <v>4</v>
      </c>
      <c r="L529" s="2">
        <v>100</v>
      </c>
      <c r="M529" s="2">
        <v>3</v>
      </c>
      <c r="N529" s="2" t="s">
        <v>1127</v>
      </c>
      <c r="O529" s="2">
        <v>72</v>
      </c>
      <c r="Q529" s="68" t="s">
        <v>525</v>
      </c>
      <c r="R529" s="68" t="s">
        <v>1030</v>
      </c>
      <c r="S529" s="68" t="s">
        <v>1392</v>
      </c>
      <c r="T529" s="68" t="s">
        <v>397</v>
      </c>
      <c r="U529" s="68">
        <v>201</v>
      </c>
      <c r="V529" s="68" t="s">
        <v>421</v>
      </c>
      <c r="W529" s="68" t="str">
        <f t="shared" si="8"/>
        <v>WARM</v>
      </c>
      <c r="X529" s="68">
        <v>174</v>
      </c>
      <c r="Y529" s="68" t="s">
        <v>951</v>
      </c>
      <c r="Z529" s="68">
        <v>211</v>
      </c>
      <c r="AA529" s="68">
        <v>4</v>
      </c>
      <c r="AB529" s="68">
        <v>100</v>
      </c>
      <c r="AC529" s="68">
        <v>3</v>
      </c>
      <c r="AD529" s="68" t="s">
        <v>1127</v>
      </c>
      <c r="AE529" s="68">
        <v>72</v>
      </c>
    </row>
    <row r="530" spans="1:31">
      <c r="A530" s="69" t="s">
        <v>524</v>
      </c>
      <c r="B530" s="69" t="s">
        <v>960</v>
      </c>
      <c r="C530" s="69" t="s">
        <v>1391</v>
      </c>
      <c r="D530" s="69" t="s">
        <v>498</v>
      </c>
      <c r="E530" s="69">
        <v>201</v>
      </c>
      <c r="F530" s="69" t="s">
        <v>307</v>
      </c>
      <c r="G530" s="134" t="s">
        <v>1536</v>
      </c>
      <c r="H530" s="69">
        <v>125</v>
      </c>
      <c r="I530" s="69" t="s">
        <v>1119</v>
      </c>
      <c r="J530" s="69">
        <v>212</v>
      </c>
      <c r="K530" s="69">
        <v>4</v>
      </c>
      <c r="L530" s="69">
        <v>400</v>
      </c>
      <c r="M530" s="69">
        <v>3</v>
      </c>
      <c r="N530" s="69" t="s">
        <v>1127</v>
      </c>
      <c r="O530" s="69">
        <v>25</v>
      </c>
      <c r="Q530" s="1" t="s">
        <v>525</v>
      </c>
      <c r="R530" s="1" t="s">
        <v>960</v>
      </c>
      <c r="S530" s="135" t="s">
        <v>1391</v>
      </c>
      <c r="T530" s="1" t="s">
        <v>289</v>
      </c>
      <c r="U530" s="1">
        <v>200</v>
      </c>
      <c r="V530" s="1" t="s">
        <v>307</v>
      </c>
      <c r="W530" s="135" t="str">
        <f t="shared" si="8"/>
        <v>BAND</v>
      </c>
      <c r="X530" s="1">
        <v>125</v>
      </c>
      <c r="Y530" s="1" t="s">
        <v>1119</v>
      </c>
      <c r="Z530" s="1">
        <v>212</v>
      </c>
      <c r="AA530" s="1">
        <v>4</v>
      </c>
      <c r="AB530" s="1">
        <v>400</v>
      </c>
      <c r="AC530" s="1">
        <v>3</v>
      </c>
      <c r="AD530" s="1" t="s">
        <v>1127</v>
      </c>
      <c r="AE530" s="1">
        <v>25</v>
      </c>
    </row>
    <row r="531" spans="1:31">
      <c r="A531" s="69" t="s">
        <v>524</v>
      </c>
      <c r="B531" s="69" t="s">
        <v>961</v>
      </c>
      <c r="C531" s="69" t="s">
        <v>1391</v>
      </c>
      <c r="D531" s="69" t="s">
        <v>499</v>
      </c>
      <c r="E531" s="69">
        <v>201</v>
      </c>
      <c r="F531" s="69" t="s">
        <v>309</v>
      </c>
      <c r="G531" s="134" t="s">
        <v>1537</v>
      </c>
      <c r="H531" s="69">
        <v>126</v>
      </c>
      <c r="I531" s="69" t="s">
        <v>1101</v>
      </c>
      <c r="J531" s="69">
        <v>212</v>
      </c>
      <c r="K531" s="69">
        <v>4</v>
      </c>
      <c r="L531" s="69">
        <v>200</v>
      </c>
      <c r="M531" s="69">
        <v>3</v>
      </c>
      <c r="N531" s="69" t="s">
        <v>1127</v>
      </c>
      <c r="O531" s="69">
        <v>26</v>
      </c>
      <c r="Q531" s="1" t="s">
        <v>525</v>
      </c>
      <c r="R531" s="1" t="s">
        <v>961</v>
      </c>
      <c r="S531" s="135" t="s">
        <v>1391</v>
      </c>
      <c r="T531" s="1" t="s">
        <v>506</v>
      </c>
      <c r="U531" s="1">
        <v>200</v>
      </c>
      <c r="V531" s="1" t="s">
        <v>309</v>
      </c>
      <c r="W531" s="135" t="str">
        <f t="shared" si="8"/>
        <v>BAR</v>
      </c>
      <c r="X531" s="1">
        <v>126</v>
      </c>
      <c r="Y531" s="1" t="s">
        <v>1101</v>
      </c>
      <c r="Z531" s="1">
        <v>212</v>
      </c>
      <c r="AA531" s="1">
        <v>4</v>
      </c>
      <c r="AB531" s="1">
        <v>200</v>
      </c>
      <c r="AC531" s="1">
        <v>3</v>
      </c>
      <c r="AD531" s="1" t="s">
        <v>1127</v>
      </c>
      <c r="AE531" s="1">
        <v>26</v>
      </c>
    </row>
    <row r="532" spans="1:31">
      <c r="A532" s="69" t="s">
        <v>524</v>
      </c>
      <c r="B532" s="69" t="s">
        <v>963</v>
      </c>
      <c r="C532" s="69" t="s">
        <v>1391</v>
      </c>
      <c r="D532" s="69" t="s">
        <v>351</v>
      </c>
      <c r="E532" s="69">
        <v>201</v>
      </c>
      <c r="F532" s="69" t="s">
        <v>311</v>
      </c>
      <c r="G532" s="134" t="s">
        <v>1538</v>
      </c>
      <c r="H532" s="69">
        <v>127</v>
      </c>
      <c r="I532" s="69" t="s">
        <v>856</v>
      </c>
      <c r="J532" s="69">
        <v>212</v>
      </c>
      <c r="K532" s="69">
        <v>4</v>
      </c>
      <c r="L532" s="69">
        <v>100</v>
      </c>
      <c r="M532" s="69">
        <v>3</v>
      </c>
      <c r="N532" s="69" t="s">
        <v>1127</v>
      </c>
      <c r="O532" s="69">
        <v>27</v>
      </c>
      <c r="Q532" s="1" t="s">
        <v>525</v>
      </c>
      <c r="R532" s="1" t="s">
        <v>963</v>
      </c>
      <c r="S532" s="135" t="s">
        <v>1391</v>
      </c>
      <c r="T532" s="1" t="s">
        <v>275</v>
      </c>
      <c r="U532" s="1">
        <v>200</v>
      </c>
      <c r="V532" s="1" t="s">
        <v>311</v>
      </c>
      <c r="W532" s="135" t="str">
        <f t="shared" si="8"/>
        <v>BELL</v>
      </c>
      <c r="X532" s="1">
        <v>127</v>
      </c>
      <c r="Y532" s="1" t="s">
        <v>856</v>
      </c>
      <c r="Z532" s="1">
        <v>212</v>
      </c>
      <c r="AA532" s="1">
        <v>4</v>
      </c>
      <c r="AB532" s="1">
        <v>100</v>
      </c>
      <c r="AC532" s="1">
        <v>3</v>
      </c>
      <c r="AD532" s="1" t="s">
        <v>1127</v>
      </c>
      <c r="AE532" s="1">
        <v>27</v>
      </c>
    </row>
    <row r="533" spans="1:31">
      <c r="A533" s="69" t="s">
        <v>524</v>
      </c>
      <c r="B533" s="69" t="s">
        <v>965</v>
      </c>
      <c r="C533" s="69" t="s">
        <v>1391</v>
      </c>
      <c r="D533" s="69" t="s">
        <v>251</v>
      </c>
      <c r="E533" s="69">
        <v>201</v>
      </c>
      <c r="F533" s="69" t="s">
        <v>314</v>
      </c>
      <c r="G533" s="134" t="s">
        <v>1539</v>
      </c>
      <c r="H533" s="69">
        <v>128</v>
      </c>
      <c r="I533" s="69" t="s">
        <v>968</v>
      </c>
      <c r="J533" s="69">
        <v>212</v>
      </c>
      <c r="K533" s="69">
        <v>4</v>
      </c>
      <c r="L533" s="69">
        <v>100</v>
      </c>
      <c r="M533" s="69">
        <v>3</v>
      </c>
      <c r="N533" s="69" t="s">
        <v>1127</v>
      </c>
      <c r="O533" s="69">
        <v>28</v>
      </c>
      <c r="Q533" s="1" t="s">
        <v>525</v>
      </c>
      <c r="R533" s="1" t="s">
        <v>965</v>
      </c>
      <c r="S533" s="135" t="s">
        <v>1391</v>
      </c>
      <c r="T533" s="1" t="s">
        <v>268</v>
      </c>
      <c r="U533" s="1">
        <v>200</v>
      </c>
      <c r="V533" s="1" t="s">
        <v>314</v>
      </c>
      <c r="W533" s="135" t="str">
        <f t="shared" si="8"/>
        <v>CART</v>
      </c>
      <c r="X533" s="1">
        <v>128</v>
      </c>
      <c r="Y533" s="1" t="s">
        <v>968</v>
      </c>
      <c r="Z533" s="1">
        <v>212</v>
      </c>
      <c r="AA533" s="1">
        <v>4</v>
      </c>
      <c r="AB533" s="1">
        <v>100</v>
      </c>
      <c r="AC533" s="1">
        <v>3</v>
      </c>
      <c r="AD533" s="1" t="s">
        <v>1127</v>
      </c>
      <c r="AE533" s="1">
        <v>28</v>
      </c>
    </row>
    <row r="534" spans="1:31">
      <c r="A534" s="69" t="s">
        <v>524</v>
      </c>
      <c r="B534" s="69" t="s">
        <v>966</v>
      </c>
      <c r="C534" s="69" t="s">
        <v>1391</v>
      </c>
      <c r="D534" s="69" t="s">
        <v>254</v>
      </c>
      <c r="E534" s="69">
        <v>201</v>
      </c>
      <c r="F534" s="69" t="s">
        <v>316</v>
      </c>
      <c r="G534" s="134" t="s">
        <v>1540</v>
      </c>
      <c r="H534" s="69">
        <v>129</v>
      </c>
      <c r="I534" s="69" t="s">
        <v>860</v>
      </c>
      <c r="J534" s="69">
        <v>212</v>
      </c>
      <c r="K534" s="69">
        <v>4</v>
      </c>
      <c r="L534" s="69">
        <v>300</v>
      </c>
      <c r="M534" s="69">
        <v>3</v>
      </c>
      <c r="N534" s="69" t="s">
        <v>1127</v>
      </c>
      <c r="O534" s="69">
        <v>29</v>
      </c>
      <c r="Q534" s="1" t="s">
        <v>525</v>
      </c>
      <c r="R534" s="1" t="s">
        <v>966</v>
      </c>
      <c r="S534" s="135" t="s">
        <v>1391</v>
      </c>
      <c r="T534" s="1" t="s">
        <v>271</v>
      </c>
      <c r="U534" s="1">
        <v>200</v>
      </c>
      <c r="V534" s="1" t="s">
        <v>316</v>
      </c>
      <c r="W534" s="135" t="str">
        <f t="shared" si="8"/>
        <v>COST</v>
      </c>
      <c r="X534" s="1">
        <v>129</v>
      </c>
      <c r="Y534" s="1" t="s">
        <v>860</v>
      </c>
      <c r="Z534" s="1">
        <v>212</v>
      </c>
      <c r="AA534" s="1">
        <v>4</v>
      </c>
      <c r="AB534" s="1">
        <v>300</v>
      </c>
      <c r="AC534" s="1">
        <v>3</v>
      </c>
      <c r="AD534" s="1" t="s">
        <v>1127</v>
      </c>
      <c r="AE534" s="1">
        <v>29</v>
      </c>
    </row>
    <row r="535" spans="1:31">
      <c r="A535" s="69" t="s">
        <v>524</v>
      </c>
      <c r="B535" s="69" t="s">
        <v>967</v>
      </c>
      <c r="C535" s="69" t="s">
        <v>1391</v>
      </c>
      <c r="D535" s="69" t="s">
        <v>501</v>
      </c>
      <c r="E535" s="69">
        <v>201</v>
      </c>
      <c r="F535" s="69" t="s">
        <v>318</v>
      </c>
      <c r="G535" s="134" t="s">
        <v>1541</v>
      </c>
      <c r="H535" s="69">
        <v>130</v>
      </c>
      <c r="I535" s="69" t="s">
        <v>1051</v>
      </c>
      <c r="J535" s="69">
        <v>212</v>
      </c>
      <c r="K535" s="69">
        <v>4</v>
      </c>
      <c r="L535" s="69">
        <v>300</v>
      </c>
      <c r="M535" s="69">
        <v>3</v>
      </c>
      <c r="N535" s="69" t="s">
        <v>1127</v>
      </c>
      <c r="O535" s="69">
        <v>30</v>
      </c>
      <c r="Q535" s="1" t="s">
        <v>525</v>
      </c>
      <c r="R535" s="1" t="s">
        <v>967</v>
      </c>
      <c r="S535" s="135" t="s">
        <v>1391</v>
      </c>
      <c r="T535" s="1" t="s">
        <v>263</v>
      </c>
      <c r="U535" s="1">
        <v>200</v>
      </c>
      <c r="V535" s="1" t="s">
        <v>318</v>
      </c>
      <c r="W535" s="135" t="str">
        <f t="shared" si="8"/>
        <v>DRAG</v>
      </c>
      <c r="X535" s="1">
        <v>130</v>
      </c>
      <c r="Y535" s="1" t="s">
        <v>1051</v>
      </c>
      <c r="Z535" s="1">
        <v>212</v>
      </c>
      <c r="AA535" s="1">
        <v>4</v>
      </c>
      <c r="AB535" s="1">
        <v>300</v>
      </c>
      <c r="AC535" s="1">
        <v>3</v>
      </c>
      <c r="AD535" s="1" t="s">
        <v>1127</v>
      </c>
      <c r="AE535" s="1">
        <v>30</v>
      </c>
    </row>
    <row r="536" spans="1:31">
      <c r="A536" s="69" t="s">
        <v>524</v>
      </c>
      <c r="B536" s="69" t="s">
        <v>969</v>
      </c>
      <c r="C536" s="69" t="s">
        <v>1391</v>
      </c>
      <c r="D536" s="69" t="s">
        <v>260</v>
      </c>
      <c r="E536" s="69">
        <v>201</v>
      </c>
      <c r="F536" s="69" t="s">
        <v>321</v>
      </c>
      <c r="G536" s="134" t="s">
        <v>1542</v>
      </c>
      <c r="H536" s="69">
        <v>131</v>
      </c>
      <c r="I536" s="69" t="s">
        <v>1120</v>
      </c>
      <c r="J536" s="69">
        <v>212</v>
      </c>
      <c r="K536" s="69">
        <v>4</v>
      </c>
      <c r="L536" s="69">
        <v>500</v>
      </c>
      <c r="M536" s="69">
        <v>3</v>
      </c>
      <c r="N536" s="69" t="s">
        <v>1127</v>
      </c>
      <c r="O536" s="69">
        <v>31</v>
      </c>
      <c r="Q536" s="1" t="s">
        <v>525</v>
      </c>
      <c r="R536" s="1" t="s">
        <v>969</v>
      </c>
      <c r="S536" s="135" t="s">
        <v>1391</v>
      </c>
      <c r="T536" s="1" t="s">
        <v>320</v>
      </c>
      <c r="U536" s="1">
        <v>200</v>
      </c>
      <c r="V536" s="1" t="s">
        <v>321</v>
      </c>
      <c r="W536" s="135" t="str">
        <f t="shared" si="8"/>
        <v>FELL</v>
      </c>
      <c r="X536" s="1">
        <v>131</v>
      </c>
      <c r="Y536" s="1" t="s">
        <v>1120</v>
      </c>
      <c r="Z536" s="1">
        <v>212</v>
      </c>
      <c r="AA536" s="1">
        <v>4</v>
      </c>
      <c r="AB536" s="1">
        <v>500</v>
      </c>
      <c r="AC536" s="1">
        <v>3</v>
      </c>
      <c r="AD536" s="1" t="s">
        <v>1127</v>
      </c>
      <c r="AE536" s="1">
        <v>31</v>
      </c>
    </row>
    <row r="537" spans="1:31">
      <c r="A537" s="69" t="s">
        <v>524</v>
      </c>
      <c r="B537" s="69" t="s">
        <v>970</v>
      </c>
      <c r="C537" s="69" t="s">
        <v>1391</v>
      </c>
      <c r="D537" s="69" t="s">
        <v>508</v>
      </c>
      <c r="E537" s="69">
        <v>201</v>
      </c>
      <c r="F537" s="69" t="s">
        <v>323</v>
      </c>
      <c r="G537" s="134" t="s">
        <v>1543</v>
      </c>
      <c r="H537" s="69">
        <v>132</v>
      </c>
      <c r="I537" s="69" t="s">
        <v>780</v>
      </c>
      <c r="J537" s="69">
        <v>212</v>
      </c>
      <c r="K537" s="69">
        <v>4</v>
      </c>
      <c r="L537" s="69">
        <v>200</v>
      </c>
      <c r="M537" s="69">
        <v>3</v>
      </c>
      <c r="N537" s="69" t="s">
        <v>1127</v>
      </c>
      <c r="O537" s="69">
        <v>32</v>
      </c>
      <c r="Q537" s="1" t="s">
        <v>525</v>
      </c>
      <c r="R537" s="1" t="s">
        <v>970</v>
      </c>
      <c r="S537" s="135" t="s">
        <v>1391</v>
      </c>
      <c r="T537" s="1" t="s">
        <v>297</v>
      </c>
      <c r="U537" s="1">
        <v>200</v>
      </c>
      <c r="V537" s="1" t="s">
        <v>323</v>
      </c>
      <c r="W537" s="135" t="str">
        <f t="shared" si="8"/>
        <v>HARP</v>
      </c>
      <c r="X537" s="1">
        <v>132</v>
      </c>
      <c r="Y537" s="1" t="s">
        <v>780</v>
      </c>
      <c r="Z537" s="1">
        <v>212</v>
      </c>
      <c r="AA537" s="1">
        <v>4</v>
      </c>
      <c r="AB537" s="1">
        <v>200</v>
      </c>
      <c r="AC537" s="1">
        <v>3</v>
      </c>
      <c r="AD537" s="1" t="s">
        <v>1127</v>
      </c>
      <c r="AE537" s="1">
        <v>32</v>
      </c>
    </row>
    <row r="538" spans="1:31">
      <c r="A538" s="69" t="s">
        <v>524</v>
      </c>
      <c r="B538" s="69" t="s">
        <v>972</v>
      </c>
      <c r="C538" s="69" t="s">
        <v>1391</v>
      </c>
      <c r="D538" s="69" t="s">
        <v>348</v>
      </c>
      <c r="E538" s="69">
        <v>201</v>
      </c>
      <c r="F538" s="69" t="s">
        <v>326</v>
      </c>
      <c r="G538" s="134" t="s">
        <v>1544</v>
      </c>
      <c r="H538" s="69">
        <v>133</v>
      </c>
      <c r="I538" s="69" t="s">
        <v>728</v>
      </c>
      <c r="J538" s="69">
        <v>210</v>
      </c>
      <c r="K538" s="69">
        <v>5</v>
      </c>
      <c r="L538" s="69">
        <v>100</v>
      </c>
      <c r="M538" s="69">
        <v>3</v>
      </c>
      <c r="N538" s="69" t="s">
        <v>1127</v>
      </c>
      <c r="O538" s="69">
        <v>33</v>
      </c>
      <c r="Q538" s="1" t="s">
        <v>525</v>
      </c>
      <c r="R538" s="1" t="s">
        <v>972</v>
      </c>
      <c r="S538" s="135" t="s">
        <v>1391</v>
      </c>
      <c r="T538" s="1" t="s">
        <v>325</v>
      </c>
      <c r="U538" s="1">
        <v>200</v>
      </c>
      <c r="V538" s="1" t="s">
        <v>326</v>
      </c>
      <c r="W538" s="135" t="str">
        <f t="shared" si="8"/>
        <v>KID</v>
      </c>
      <c r="X538" s="1">
        <v>133</v>
      </c>
      <c r="Y538" s="1" t="s">
        <v>728</v>
      </c>
      <c r="Z538" s="1">
        <v>210</v>
      </c>
      <c r="AA538" s="1">
        <v>5</v>
      </c>
      <c r="AB538" s="1">
        <v>100</v>
      </c>
      <c r="AC538" s="1">
        <v>3</v>
      </c>
      <c r="AD538" s="1" t="s">
        <v>1127</v>
      </c>
      <c r="AE538" s="1">
        <v>33</v>
      </c>
    </row>
    <row r="539" spans="1:31">
      <c r="A539" s="69" t="s">
        <v>524</v>
      </c>
      <c r="B539" s="69" t="s">
        <v>974</v>
      </c>
      <c r="C539" s="69" t="s">
        <v>1391</v>
      </c>
      <c r="D539" s="69" t="s">
        <v>268</v>
      </c>
      <c r="E539" s="69">
        <v>201</v>
      </c>
      <c r="F539" s="69" t="s">
        <v>327</v>
      </c>
      <c r="G539" s="134" t="s">
        <v>1545</v>
      </c>
      <c r="H539" s="69">
        <v>134</v>
      </c>
      <c r="I539" s="69" t="s">
        <v>1051</v>
      </c>
      <c r="J539" s="69">
        <v>210</v>
      </c>
      <c r="K539" s="69">
        <v>5</v>
      </c>
      <c r="L539" s="69">
        <v>500</v>
      </c>
      <c r="M539" s="69">
        <v>3</v>
      </c>
      <c r="N539" s="69" t="s">
        <v>1127</v>
      </c>
      <c r="O539" s="69">
        <v>34</v>
      </c>
      <c r="Q539" s="1" t="s">
        <v>525</v>
      </c>
      <c r="R539" s="1" t="s">
        <v>974</v>
      </c>
      <c r="S539" s="135" t="s">
        <v>1391</v>
      </c>
      <c r="T539" s="1" t="s">
        <v>279</v>
      </c>
      <c r="U539" s="1">
        <v>200</v>
      </c>
      <c r="V539" s="1" t="s">
        <v>327</v>
      </c>
      <c r="W539" s="135" t="str">
        <f t="shared" si="8"/>
        <v>LESS</v>
      </c>
      <c r="X539" s="1">
        <v>134</v>
      </c>
      <c r="Y539" s="1" t="s">
        <v>1051</v>
      </c>
      <c r="Z539" s="1">
        <v>210</v>
      </c>
      <c r="AA539" s="1">
        <v>5</v>
      </c>
      <c r="AB539" s="1">
        <v>500</v>
      </c>
      <c r="AC539" s="1">
        <v>3</v>
      </c>
      <c r="AD539" s="1" t="s">
        <v>1127</v>
      </c>
      <c r="AE539" s="1">
        <v>34</v>
      </c>
    </row>
    <row r="540" spans="1:31">
      <c r="A540" s="69" t="s">
        <v>524</v>
      </c>
      <c r="B540" s="69" t="s">
        <v>975</v>
      </c>
      <c r="C540" s="69" t="s">
        <v>1391</v>
      </c>
      <c r="D540" s="69" t="s">
        <v>271</v>
      </c>
      <c r="E540" s="69">
        <v>201</v>
      </c>
      <c r="F540" s="69" t="s">
        <v>328</v>
      </c>
      <c r="G540" s="134" t="s">
        <v>1546</v>
      </c>
      <c r="H540" s="69">
        <v>135</v>
      </c>
      <c r="I540" s="69" t="s">
        <v>856</v>
      </c>
      <c r="J540" s="69">
        <v>210</v>
      </c>
      <c r="K540" s="69">
        <v>5</v>
      </c>
      <c r="L540" s="69">
        <v>100</v>
      </c>
      <c r="M540" s="69">
        <v>3</v>
      </c>
      <c r="N540" s="69" t="s">
        <v>1127</v>
      </c>
      <c r="O540" s="69">
        <v>35</v>
      </c>
      <c r="Q540" s="1" t="s">
        <v>525</v>
      </c>
      <c r="R540" s="1" t="s">
        <v>975</v>
      </c>
      <c r="S540" s="135" t="s">
        <v>1391</v>
      </c>
      <c r="T540" s="1" t="s">
        <v>260</v>
      </c>
      <c r="U540" s="1">
        <v>200</v>
      </c>
      <c r="V540" s="1" t="s">
        <v>328</v>
      </c>
      <c r="W540" s="135" t="str">
        <f t="shared" si="8"/>
        <v>NAP</v>
      </c>
      <c r="X540" s="1">
        <v>135</v>
      </c>
      <c r="Y540" s="1" t="s">
        <v>856</v>
      </c>
      <c r="Z540" s="1">
        <v>210</v>
      </c>
      <c r="AA540" s="1">
        <v>5</v>
      </c>
      <c r="AB540" s="1">
        <v>100</v>
      </c>
      <c r="AC540" s="1">
        <v>3</v>
      </c>
      <c r="AD540" s="1" t="s">
        <v>1127</v>
      </c>
      <c r="AE540" s="1">
        <v>35</v>
      </c>
    </row>
    <row r="541" spans="1:31">
      <c r="A541" s="69" t="s">
        <v>524</v>
      </c>
      <c r="B541" s="69" t="s">
        <v>976</v>
      </c>
      <c r="C541" s="69" t="s">
        <v>1391</v>
      </c>
      <c r="D541" s="69" t="s">
        <v>320</v>
      </c>
      <c r="E541" s="69">
        <v>201</v>
      </c>
      <c r="F541" s="69" t="s">
        <v>330</v>
      </c>
      <c r="G541" s="134" t="s">
        <v>1547</v>
      </c>
      <c r="H541" s="69">
        <v>136</v>
      </c>
      <c r="I541" s="69" t="s">
        <v>929</v>
      </c>
      <c r="J541" s="69">
        <v>210</v>
      </c>
      <c r="K541" s="69">
        <v>5</v>
      </c>
      <c r="L541" s="69">
        <v>400</v>
      </c>
      <c r="M541" s="69">
        <v>3</v>
      </c>
      <c r="N541" s="69" t="s">
        <v>1127</v>
      </c>
      <c r="O541" s="69">
        <v>36</v>
      </c>
      <c r="Q541" s="1" t="s">
        <v>525</v>
      </c>
      <c r="R541" s="1" t="s">
        <v>976</v>
      </c>
      <c r="S541" s="135" t="s">
        <v>1391</v>
      </c>
      <c r="T541" s="1" t="s">
        <v>508</v>
      </c>
      <c r="U541" s="1">
        <v>200</v>
      </c>
      <c r="V541" s="1" t="s">
        <v>330</v>
      </c>
      <c r="W541" s="135" t="str">
        <f t="shared" si="8"/>
        <v>PEA</v>
      </c>
      <c r="X541" s="1">
        <v>136</v>
      </c>
      <c r="Y541" s="1" t="s">
        <v>929</v>
      </c>
      <c r="Z541" s="1">
        <v>210</v>
      </c>
      <c r="AA541" s="1">
        <v>5</v>
      </c>
      <c r="AB541" s="1">
        <v>400</v>
      </c>
      <c r="AC541" s="1">
        <v>3</v>
      </c>
      <c r="AD541" s="1" t="s">
        <v>1127</v>
      </c>
      <c r="AE541" s="1">
        <v>36</v>
      </c>
    </row>
    <row r="542" spans="1:31">
      <c r="A542" s="69" t="s">
        <v>524</v>
      </c>
      <c r="B542" s="69" t="s">
        <v>977</v>
      </c>
      <c r="C542" s="69" t="s">
        <v>1391</v>
      </c>
      <c r="D542" s="69" t="s">
        <v>275</v>
      </c>
      <c r="E542" s="69">
        <v>201</v>
      </c>
      <c r="F542" s="69" t="s">
        <v>331</v>
      </c>
      <c r="G542" s="134" t="s">
        <v>1548</v>
      </c>
      <c r="H542" s="69">
        <v>137</v>
      </c>
      <c r="I542" s="69" t="s">
        <v>891</v>
      </c>
      <c r="J542" s="69">
        <v>210</v>
      </c>
      <c r="K542" s="69">
        <v>5</v>
      </c>
      <c r="L542" s="69">
        <v>100</v>
      </c>
      <c r="M542" s="69">
        <v>3</v>
      </c>
      <c r="N542" s="69" t="s">
        <v>1127</v>
      </c>
      <c r="O542" s="69">
        <v>37</v>
      </c>
      <c r="Q542" s="1" t="s">
        <v>525</v>
      </c>
      <c r="R542" s="1" t="s">
        <v>977</v>
      </c>
      <c r="S542" s="135" t="s">
        <v>1391</v>
      </c>
      <c r="T542" s="1" t="s">
        <v>300</v>
      </c>
      <c r="U542" s="1">
        <v>200</v>
      </c>
      <c r="V542" s="1" t="s">
        <v>331</v>
      </c>
      <c r="W542" s="135" t="str">
        <f t="shared" si="8"/>
        <v>PERT</v>
      </c>
      <c r="X542" s="1">
        <v>137</v>
      </c>
      <c r="Y542" s="1" t="s">
        <v>891</v>
      </c>
      <c r="Z542" s="1">
        <v>210</v>
      </c>
      <c r="AA542" s="1">
        <v>5</v>
      </c>
      <c r="AB542" s="1">
        <v>100</v>
      </c>
      <c r="AC542" s="1">
        <v>3</v>
      </c>
      <c r="AD542" s="1" t="s">
        <v>1127</v>
      </c>
      <c r="AE542" s="1">
        <v>37</v>
      </c>
    </row>
    <row r="543" spans="1:31">
      <c r="A543" s="69" t="s">
        <v>524</v>
      </c>
      <c r="B543" s="69" t="s">
        <v>978</v>
      </c>
      <c r="C543" s="69" t="s">
        <v>1391</v>
      </c>
      <c r="D543" s="69" t="s">
        <v>325</v>
      </c>
      <c r="E543" s="69">
        <v>201</v>
      </c>
      <c r="F543" s="69" t="s">
        <v>333</v>
      </c>
      <c r="G543" s="134" t="s">
        <v>1549</v>
      </c>
      <c r="H543" s="69">
        <v>138</v>
      </c>
      <c r="I543" s="69" t="s">
        <v>991</v>
      </c>
      <c r="J543" s="69">
        <v>210</v>
      </c>
      <c r="K543" s="69">
        <v>5</v>
      </c>
      <c r="L543" s="69">
        <v>200</v>
      </c>
      <c r="M543" s="69">
        <v>3</v>
      </c>
      <c r="N543" s="69" t="s">
        <v>1127</v>
      </c>
      <c r="O543" s="69">
        <v>38</v>
      </c>
      <c r="Q543" s="1" t="s">
        <v>525</v>
      </c>
      <c r="R543" s="1" t="s">
        <v>978</v>
      </c>
      <c r="S543" s="135" t="s">
        <v>1391</v>
      </c>
      <c r="T543" s="1" t="s">
        <v>332</v>
      </c>
      <c r="U543" s="1">
        <v>200</v>
      </c>
      <c r="V543" s="1" t="s">
        <v>333</v>
      </c>
      <c r="W543" s="135" t="str">
        <f t="shared" si="8"/>
        <v>PLAIN</v>
      </c>
      <c r="X543" s="1">
        <v>138</v>
      </c>
      <c r="Y543" s="1" t="s">
        <v>991</v>
      </c>
      <c r="Z543" s="1">
        <v>210</v>
      </c>
      <c r="AA543" s="1">
        <v>5</v>
      </c>
      <c r="AB543" s="1">
        <v>200</v>
      </c>
      <c r="AC543" s="1">
        <v>3</v>
      </c>
      <c r="AD543" s="1" t="s">
        <v>1127</v>
      </c>
      <c r="AE543" s="1">
        <v>38</v>
      </c>
    </row>
    <row r="544" spans="1:31">
      <c r="A544" s="69" t="s">
        <v>524</v>
      </c>
      <c r="B544" s="69" t="s">
        <v>980</v>
      </c>
      <c r="C544" s="69" t="s">
        <v>1391</v>
      </c>
      <c r="D544" s="69" t="s">
        <v>279</v>
      </c>
      <c r="E544" s="69">
        <v>201</v>
      </c>
      <c r="F544" s="69" t="s">
        <v>335</v>
      </c>
      <c r="G544" s="134" t="s">
        <v>1550</v>
      </c>
      <c r="H544" s="69">
        <v>139</v>
      </c>
      <c r="I544" s="69" t="s">
        <v>1120</v>
      </c>
      <c r="J544" s="69">
        <v>210</v>
      </c>
      <c r="K544" s="69">
        <v>5</v>
      </c>
      <c r="L544" s="69">
        <v>100</v>
      </c>
      <c r="M544" s="69">
        <v>3</v>
      </c>
      <c r="N544" s="69" t="s">
        <v>1127</v>
      </c>
      <c r="O544" s="69">
        <v>39</v>
      </c>
      <c r="Q544" s="1" t="s">
        <v>525</v>
      </c>
      <c r="R544" s="1" t="s">
        <v>980</v>
      </c>
      <c r="S544" s="135" t="s">
        <v>1391</v>
      </c>
      <c r="T544" s="1" t="s">
        <v>334</v>
      </c>
      <c r="U544" s="1">
        <v>200</v>
      </c>
      <c r="V544" s="1" t="s">
        <v>335</v>
      </c>
      <c r="W544" s="135" t="str">
        <f t="shared" si="8"/>
        <v>PULP</v>
      </c>
      <c r="X544" s="1">
        <v>139</v>
      </c>
      <c r="Y544" s="1" t="s">
        <v>1120</v>
      </c>
      <c r="Z544" s="1">
        <v>210</v>
      </c>
      <c r="AA544" s="1">
        <v>5</v>
      </c>
      <c r="AB544" s="1">
        <v>100</v>
      </c>
      <c r="AC544" s="1">
        <v>3</v>
      </c>
      <c r="AD544" s="1" t="s">
        <v>1127</v>
      </c>
      <c r="AE544" s="1">
        <v>39</v>
      </c>
    </row>
    <row r="545" spans="1:31">
      <c r="A545" s="69" t="s">
        <v>524</v>
      </c>
      <c r="B545" s="69" t="s">
        <v>982</v>
      </c>
      <c r="C545" s="69" t="s">
        <v>1391</v>
      </c>
      <c r="D545" s="69" t="s">
        <v>281</v>
      </c>
      <c r="E545" s="69">
        <v>201</v>
      </c>
      <c r="F545" s="69" t="s">
        <v>337</v>
      </c>
      <c r="G545" s="134" t="s">
        <v>1551</v>
      </c>
      <c r="H545" s="69">
        <v>140</v>
      </c>
      <c r="I545" s="69" t="s">
        <v>860</v>
      </c>
      <c r="J545" s="69">
        <v>210</v>
      </c>
      <c r="K545" s="69">
        <v>5</v>
      </c>
      <c r="L545" s="69">
        <v>400</v>
      </c>
      <c r="M545" s="69">
        <v>3</v>
      </c>
      <c r="N545" s="69" t="s">
        <v>1127</v>
      </c>
      <c r="O545" s="69">
        <v>40</v>
      </c>
      <c r="Q545" s="1" t="s">
        <v>525</v>
      </c>
      <c r="R545" s="1" t="s">
        <v>982</v>
      </c>
      <c r="S545" s="135" t="s">
        <v>1391</v>
      </c>
      <c r="T545" s="1" t="s">
        <v>501</v>
      </c>
      <c r="U545" s="1">
        <v>200</v>
      </c>
      <c r="V545" s="1" t="s">
        <v>337</v>
      </c>
      <c r="W545" s="135" t="str">
        <f t="shared" si="8"/>
        <v>QUART</v>
      </c>
      <c r="X545" s="1">
        <v>140</v>
      </c>
      <c r="Y545" s="1" t="s">
        <v>860</v>
      </c>
      <c r="Z545" s="1">
        <v>210</v>
      </c>
      <c r="AA545" s="1">
        <v>5</v>
      </c>
      <c r="AB545" s="1">
        <v>400</v>
      </c>
      <c r="AC545" s="1">
        <v>3</v>
      </c>
      <c r="AD545" s="1" t="s">
        <v>1127</v>
      </c>
      <c r="AE545" s="1">
        <v>40</v>
      </c>
    </row>
    <row r="546" spans="1:31">
      <c r="A546" s="69" t="s">
        <v>524</v>
      </c>
      <c r="B546" s="69" t="s">
        <v>983</v>
      </c>
      <c r="C546" s="69" t="s">
        <v>1391</v>
      </c>
      <c r="D546" s="69" t="s">
        <v>506</v>
      </c>
      <c r="E546" s="69">
        <v>201</v>
      </c>
      <c r="F546" s="69" t="s">
        <v>339</v>
      </c>
      <c r="G546" s="134" t="s">
        <v>1552</v>
      </c>
      <c r="H546" s="69">
        <v>141</v>
      </c>
      <c r="I546" s="69" t="s">
        <v>1121</v>
      </c>
      <c r="J546" s="69">
        <v>211</v>
      </c>
      <c r="K546" s="69">
        <v>4</v>
      </c>
      <c r="L546" s="69">
        <v>500</v>
      </c>
      <c r="M546" s="69">
        <v>3</v>
      </c>
      <c r="N546" s="69" t="s">
        <v>1127</v>
      </c>
      <c r="O546" s="69">
        <v>41</v>
      </c>
      <c r="Q546" s="1" t="s">
        <v>525</v>
      </c>
      <c r="R546" s="1" t="s">
        <v>983</v>
      </c>
      <c r="S546" s="135" t="s">
        <v>1391</v>
      </c>
      <c r="T546" s="1" t="s">
        <v>338</v>
      </c>
      <c r="U546" s="1">
        <v>200</v>
      </c>
      <c r="V546" s="1" t="s">
        <v>339</v>
      </c>
      <c r="W546" s="135" t="str">
        <f t="shared" si="8"/>
        <v>SHOVE</v>
      </c>
      <c r="X546" s="1">
        <v>141</v>
      </c>
      <c r="Y546" s="1" t="s">
        <v>1121</v>
      </c>
      <c r="Z546" s="1">
        <v>211</v>
      </c>
      <c r="AA546" s="1">
        <v>4</v>
      </c>
      <c r="AB546" s="1">
        <v>500</v>
      </c>
      <c r="AC546" s="1">
        <v>3</v>
      </c>
      <c r="AD546" s="1" t="s">
        <v>1127</v>
      </c>
      <c r="AE546" s="1">
        <v>41</v>
      </c>
    </row>
    <row r="547" spans="1:31">
      <c r="A547" s="69" t="s">
        <v>524</v>
      </c>
      <c r="B547" s="69" t="s">
        <v>984</v>
      </c>
      <c r="C547" s="69" t="s">
        <v>1391</v>
      </c>
      <c r="D547" s="69" t="s">
        <v>332</v>
      </c>
      <c r="E547" s="69">
        <v>201</v>
      </c>
      <c r="F547" s="69" t="s">
        <v>341</v>
      </c>
      <c r="G547" s="134" t="s">
        <v>1553</v>
      </c>
      <c r="H547" s="69">
        <v>142</v>
      </c>
      <c r="I547" s="69" t="s">
        <v>787</v>
      </c>
      <c r="J547" s="69">
        <v>211</v>
      </c>
      <c r="K547" s="69">
        <v>4</v>
      </c>
      <c r="L547" s="69">
        <v>300</v>
      </c>
      <c r="M547" s="69">
        <v>3</v>
      </c>
      <c r="N547" s="69" t="s">
        <v>1127</v>
      </c>
      <c r="O547" s="69">
        <v>42</v>
      </c>
      <c r="Q547" s="1" t="s">
        <v>525</v>
      </c>
      <c r="R547" s="1" t="s">
        <v>984</v>
      </c>
      <c r="S547" s="135" t="s">
        <v>1391</v>
      </c>
      <c r="T547" s="1" t="s">
        <v>254</v>
      </c>
      <c r="U547" s="1">
        <v>200</v>
      </c>
      <c r="V547" s="1" t="s">
        <v>341</v>
      </c>
      <c r="W547" s="135" t="str">
        <f t="shared" si="8"/>
        <v>SPAR</v>
      </c>
      <c r="X547" s="1">
        <v>142</v>
      </c>
      <c r="Y547" s="1" t="s">
        <v>787</v>
      </c>
      <c r="Z547" s="1">
        <v>211</v>
      </c>
      <c r="AA547" s="1">
        <v>4</v>
      </c>
      <c r="AB547" s="1">
        <v>300</v>
      </c>
      <c r="AC547" s="1">
        <v>3</v>
      </c>
      <c r="AD547" s="1" t="s">
        <v>1127</v>
      </c>
      <c r="AE547" s="1">
        <v>42</v>
      </c>
    </row>
    <row r="548" spans="1:31">
      <c r="A548" s="69" t="s">
        <v>524</v>
      </c>
      <c r="B548" s="69" t="s">
        <v>986</v>
      </c>
      <c r="C548" s="69" t="s">
        <v>1391</v>
      </c>
      <c r="D548" s="69" t="s">
        <v>289</v>
      </c>
      <c r="E548" s="69">
        <v>201</v>
      </c>
      <c r="F548" s="69" t="s">
        <v>344</v>
      </c>
      <c r="G548" s="134" t="s">
        <v>1554</v>
      </c>
      <c r="H548" s="69">
        <v>143</v>
      </c>
      <c r="I548" s="69" t="s">
        <v>1122</v>
      </c>
      <c r="J548" s="69">
        <v>211</v>
      </c>
      <c r="K548" s="69">
        <v>4</v>
      </c>
      <c r="L548" s="69">
        <v>400</v>
      </c>
      <c r="M548" s="69">
        <v>3</v>
      </c>
      <c r="N548" s="69" t="s">
        <v>1127</v>
      </c>
      <c r="O548" s="69">
        <v>43</v>
      </c>
      <c r="Q548" s="1" t="s">
        <v>525</v>
      </c>
      <c r="R548" s="1" t="s">
        <v>986</v>
      </c>
      <c r="S548" s="135" t="s">
        <v>1391</v>
      </c>
      <c r="T548" s="1" t="s">
        <v>281</v>
      </c>
      <c r="U548" s="1">
        <v>200</v>
      </c>
      <c r="V548" s="1" t="s">
        <v>344</v>
      </c>
      <c r="W548" s="135" t="str">
        <f t="shared" si="8"/>
        <v>SURF</v>
      </c>
      <c r="X548" s="1">
        <v>143</v>
      </c>
      <c r="Y548" s="1" t="s">
        <v>1122</v>
      </c>
      <c r="Z548" s="1">
        <v>211</v>
      </c>
      <c r="AA548" s="1">
        <v>4</v>
      </c>
      <c r="AB548" s="1">
        <v>400</v>
      </c>
      <c r="AC548" s="1">
        <v>3</v>
      </c>
      <c r="AD548" s="1" t="s">
        <v>1127</v>
      </c>
      <c r="AE548" s="1">
        <v>43</v>
      </c>
    </row>
    <row r="549" spans="1:31">
      <c r="A549" s="69" t="s">
        <v>524</v>
      </c>
      <c r="B549" s="69" t="s">
        <v>987</v>
      </c>
      <c r="C549" s="69" t="s">
        <v>1391</v>
      </c>
      <c r="D549" s="69" t="s">
        <v>338</v>
      </c>
      <c r="E549" s="69">
        <v>201</v>
      </c>
      <c r="F549" s="69" t="s">
        <v>346</v>
      </c>
      <c r="G549" s="134" t="s">
        <v>1555</v>
      </c>
      <c r="H549" s="69">
        <v>144</v>
      </c>
      <c r="I549" s="69" t="s">
        <v>819</v>
      </c>
      <c r="J549" s="69">
        <v>211</v>
      </c>
      <c r="K549" s="69">
        <v>4</v>
      </c>
      <c r="L549" s="69">
        <v>400</v>
      </c>
      <c r="M549" s="69">
        <v>3</v>
      </c>
      <c r="N549" s="69" t="s">
        <v>1127</v>
      </c>
      <c r="O549" s="69">
        <v>44</v>
      </c>
      <c r="Q549" s="1" t="s">
        <v>525</v>
      </c>
      <c r="R549" s="1" t="s">
        <v>987</v>
      </c>
      <c r="S549" s="135" t="s">
        <v>1391</v>
      </c>
      <c r="T549" s="1" t="s">
        <v>251</v>
      </c>
      <c r="U549" s="1">
        <v>200</v>
      </c>
      <c r="V549" s="1" t="s">
        <v>346</v>
      </c>
      <c r="W549" s="135" t="str">
        <f t="shared" si="8"/>
        <v>TEA</v>
      </c>
      <c r="X549" s="1">
        <v>144</v>
      </c>
      <c r="Y549" s="1" t="s">
        <v>819</v>
      </c>
      <c r="Z549" s="1">
        <v>211</v>
      </c>
      <c r="AA549" s="1">
        <v>4</v>
      </c>
      <c r="AB549" s="1">
        <v>400</v>
      </c>
      <c r="AC549" s="1">
        <v>3</v>
      </c>
      <c r="AD549" s="1" t="s">
        <v>1127</v>
      </c>
      <c r="AE549" s="1">
        <v>44</v>
      </c>
    </row>
    <row r="550" spans="1:31">
      <c r="A550" s="69" t="s">
        <v>524</v>
      </c>
      <c r="B550" s="69" t="s">
        <v>988</v>
      </c>
      <c r="C550" s="69" t="s">
        <v>1391</v>
      </c>
      <c r="D550" s="69" t="s">
        <v>263</v>
      </c>
      <c r="E550" s="69">
        <v>201</v>
      </c>
      <c r="F550" s="69" t="s">
        <v>349</v>
      </c>
      <c r="G550" s="134" t="s">
        <v>1556</v>
      </c>
      <c r="H550" s="69">
        <v>145</v>
      </c>
      <c r="I550" s="69" t="s">
        <v>882</v>
      </c>
      <c r="J550" s="69">
        <v>211</v>
      </c>
      <c r="K550" s="69">
        <v>4</v>
      </c>
      <c r="L550" s="69">
        <v>200</v>
      </c>
      <c r="M550" s="69">
        <v>3</v>
      </c>
      <c r="N550" s="69" t="s">
        <v>1127</v>
      </c>
      <c r="O550" s="69">
        <v>45</v>
      </c>
      <c r="Q550" s="1" t="s">
        <v>525</v>
      </c>
      <c r="R550" s="1" t="s">
        <v>988</v>
      </c>
      <c r="S550" s="135" t="s">
        <v>1391</v>
      </c>
      <c r="T550" s="1" t="s">
        <v>348</v>
      </c>
      <c r="U550" s="1">
        <v>200</v>
      </c>
      <c r="V550" s="1" t="s">
        <v>349</v>
      </c>
      <c r="W550" s="135" t="str">
        <f t="shared" si="8"/>
        <v>TIN</v>
      </c>
      <c r="X550" s="1">
        <v>145</v>
      </c>
      <c r="Y550" s="1" t="s">
        <v>882</v>
      </c>
      <c r="Z550" s="1">
        <v>211</v>
      </c>
      <c r="AA550" s="1">
        <v>4</v>
      </c>
      <c r="AB550" s="1">
        <v>200</v>
      </c>
      <c r="AC550" s="1">
        <v>3</v>
      </c>
      <c r="AD550" s="1" t="s">
        <v>1127</v>
      </c>
      <c r="AE550" s="1">
        <v>45</v>
      </c>
    </row>
    <row r="551" spans="1:31">
      <c r="A551" s="69" t="s">
        <v>524</v>
      </c>
      <c r="B551" s="69" t="s">
        <v>990</v>
      </c>
      <c r="C551" s="69" t="s">
        <v>1391</v>
      </c>
      <c r="D551" s="69" t="s">
        <v>297</v>
      </c>
      <c r="E551" s="69">
        <v>201</v>
      </c>
      <c r="F551" s="69" t="s">
        <v>352</v>
      </c>
      <c r="G551" s="134" t="s">
        <v>1557</v>
      </c>
      <c r="H551" s="69">
        <v>146</v>
      </c>
      <c r="I551" s="69" t="s">
        <v>841</v>
      </c>
      <c r="J551" s="69">
        <v>211</v>
      </c>
      <c r="K551" s="69">
        <v>4</v>
      </c>
      <c r="L551" s="69">
        <v>500</v>
      </c>
      <c r="M551" s="69">
        <v>3</v>
      </c>
      <c r="N551" s="69" t="s">
        <v>1127</v>
      </c>
      <c r="O551" s="69">
        <v>46</v>
      </c>
      <c r="Q551" s="1" t="s">
        <v>525</v>
      </c>
      <c r="R551" s="1" t="s">
        <v>990</v>
      </c>
      <c r="S551" s="135" t="s">
        <v>1391</v>
      </c>
      <c r="T551" s="1" t="s">
        <v>351</v>
      </c>
      <c r="U551" s="1">
        <v>200</v>
      </c>
      <c r="V551" s="1" t="s">
        <v>352</v>
      </c>
      <c r="W551" s="135" t="str">
        <f t="shared" si="8"/>
        <v>TWIT</v>
      </c>
      <c r="X551" s="1">
        <v>146</v>
      </c>
      <c r="Y551" s="1" t="s">
        <v>841</v>
      </c>
      <c r="Z551" s="1">
        <v>211</v>
      </c>
      <c r="AA551" s="1">
        <v>4</v>
      </c>
      <c r="AB551" s="1">
        <v>500</v>
      </c>
      <c r="AC551" s="1">
        <v>3</v>
      </c>
      <c r="AD551" s="1" t="s">
        <v>1127</v>
      </c>
      <c r="AE551" s="1">
        <v>46</v>
      </c>
    </row>
    <row r="552" spans="1:31">
      <c r="A552" s="69" t="s">
        <v>524</v>
      </c>
      <c r="B552" s="69" t="s">
        <v>992</v>
      </c>
      <c r="C552" s="69" t="s">
        <v>1391</v>
      </c>
      <c r="D552" s="69" t="s">
        <v>300</v>
      </c>
      <c r="E552" s="69">
        <v>201</v>
      </c>
      <c r="F552" s="69" t="s">
        <v>355</v>
      </c>
      <c r="G552" s="134" t="s">
        <v>1558</v>
      </c>
      <c r="H552" s="69">
        <v>147</v>
      </c>
      <c r="I552" s="69" t="s">
        <v>824</v>
      </c>
      <c r="J552" s="69">
        <v>211</v>
      </c>
      <c r="K552" s="69">
        <v>4</v>
      </c>
      <c r="L552" s="69">
        <v>200</v>
      </c>
      <c r="M552" s="69">
        <v>3</v>
      </c>
      <c r="N552" s="69" t="s">
        <v>1127</v>
      </c>
      <c r="O552" s="69">
        <v>47</v>
      </c>
      <c r="Q552" s="1" t="s">
        <v>525</v>
      </c>
      <c r="R552" s="1" t="s">
        <v>992</v>
      </c>
      <c r="S552" s="135" t="s">
        <v>1391</v>
      </c>
      <c r="T552" s="1" t="s">
        <v>498</v>
      </c>
      <c r="U552" s="1">
        <v>200</v>
      </c>
      <c r="V552" s="1" t="s">
        <v>355</v>
      </c>
      <c r="W552" s="135" t="str">
        <f t="shared" si="8"/>
        <v>VOW</v>
      </c>
      <c r="X552" s="1">
        <v>147</v>
      </c>
      <c r="Y552" s="1" t="s">
        <v>824</v>
      </c>
      <c r="Z552" s="1">
        <v>211</v>
      </c>
      <c r="AA552" s="1">
        <v>4</v>
      </c>
      <c r="AB552" s="1">
        <v>200</v>
      </c>
      <c r="AC552" s="1">
        <v>3</v>
      </c>
      <c r="AD552" s="1" t="s">
        <v>1127</v>
      </c>
      <c r="AE552" s="1">
        <v>47</v>
      </c>
    </row>
    <row r="553" spans="1:31">
      <c r="A553" s="69" t="s">
        <v>524</v>
      </c>
      <c r="B553" s="69" t="s">
        <v>993</v>
      </c>
      <c r="C553" s="69" t="s">
        <v>1391</v>
      </c>
      <c r="D553" s="69" t="s">
        <v>334</v>
      </c>
      <c r="E553" s="69">
        <v>201</v>
      </c>
      <c r="F553" s="69" t="s">
        <v>357</v>
      </c>
      <c r="G553" s="134" t="s">
        <v>1559</v>
      </c>
      <c r="H553" s="69">
        <v>148</v>
      </c>
      <c r="I553" s="69" t="s">
        <v>804</v>
      </c>
      <c r="J553" s="69">
        <v>211</v>
      </c>
      <c r="K553" s="69">
        <v>4</v>
      </c>
      <c r="L553" s="69">
        <v>200</v>
      </c>
      <c r="M553" s="69">
        <v>3</v>
      </c>
      <c r="N553" s="69" t="s">
        <v>1127</v>
      </c>
      <c r="O553" s="69">
        <v>48</v>
      </c>
      <c r="Q553" s="1" t="s">
        <v>525</v>
      </c>
      <c r="R553" s="1" t="s">
        <v>993</v>
      </c>
      <c r="S553" s="135" t="s">
        <v>1391</v>
      </c>
      <c r="T553" s="1" t="s">
        <v>499</v>
      </c>
      <c r="U553" s="1">
        <v>200</v>
      </c>
      <c r="V553" s="1" t="s">
        <v>357</v>
      </c>
      <c r="W553" s="135" t="str">
        <f t="shared" si="8"/>
        <v>YELL</v>
      </c>
      <c r="X553" s="1">
        <v>148</v>
      </c>
      <c r="Y553" s="1" t="s">
        <v>804</v>
      </c>
      <c r="Z553" s="1">
        <v>211</v>
      </c>
      <c r="AA553" s="1">
        <v>4</v>
      </c>
      <c r="AB553" s="1">
        <v>200</v>
      </c>
      <c r="AC553" s="1">
        <v>3</v>
      </c>
      <c r="AD553" s="1" t="s">
        <v>1127</v>
      </c>
      <c r="AE553" s="1">
        <v>48</v>
      </c>
    </row>
    <row r="554" spans="1:31">
      <c r="A554" s="69" t="s">
        <v>524</v>
      </c>
      <c r="B554" s="69" t="s">
        <v>1031</v>
      </c>
      <c r="C554" s="69" t="s">
        <v>1392</v>
      </c>
      <c r="D554" s="69" t="s">
        <v>510</v>
      </c>
      <c r="E554" s="69">
        <v>201</v>
      </c>
      <c r="F554" s="69" t="s">
        <v>424</v>
      </c>
      <c r="G554" s="134" t="s">
        <v>1560</v>
      </c>
      <c r="H554" s="69">
        <v>175</v>
      </c>
      <c r="I554" s="69" t="s">
        <v>835</v>
      </c>
      <c r="J554" s="69">
        <v>212</v>
      </c>
      <c r="K554" s="69">
        <v>4</v>
      </c>
      <c r="L554" s="69">
        <v>100</v>
      </c>
      <c r="M554" s="69">
        <v>3</v>
      </c>
      <c r="N554" s="69" t="s">
        <v>1127</v>
      </c>
      <c r="O554" s="69">
        <v>73</v>
      </c>
      <c r="Q554" s="1" t="s">
        <v>525</v>
      </c>
      <c r="R554" s="1" t="s">
        <v>1031</v>
      </c>
      <c r="S554" s="135" t="s">
        <v>1392</v>
      </c>
      <c r="T554" s="1" t="s">
        <v>414</v>
      </c>
      <c r="U554" s="1">
        <v>200</v>
      </c>
      <c r="V554" s="1" t="s">
        <v>424</v>
      </c>
      <c r="W554" s="135" t="str">
        <f t="shared" si="8"/>
        <v>BACK</v>
      </c>
      <c r="X554" s="1">
        <v>175</v>
      </c>
      <c r="Y554" s="1" t="s">
        <v>835</v>
      </c>
      <c r="Z554" s="1">
        <v>212</v>
      </c>
      <c r="AA554" s="1">
        <v>4</v>
      </c>
      <c r="AB554" s="1">
        <v>100</v>
      </c>
      <c r="AC554" s="1">
        <v>3</v>
      </c>
      <c r="AD554" s="1" t="s">
        <v>1127</v>
      </c>
      <c r="AE554" s="1">
        <v>73</v>
      </c>
    </row>
    <row r="555" spans="1:31">
      <c r="A555" s="69" t="s">
        <v>524</v>
      </c>
      <c r="B555" s="69" t="s">
        <v>1032</v>
      </c>
      <c r="C555" s="69" t="s">
        <v>1392</v>
      </c>
      <c r="D555" s="69" t="s">
        <v>431</v>
      </c>
      <c r="E555" s="69">
        <v>201</v>
      </c>
      <c r="F555" s="69" t="s">
        <v>426</v>
      </c>
      <c r="G555" s="134" t="s">
        <v>1561</v>
      </c>
      <c r="H555" s="69">
        <v>176</v>
      </c>
      <c r="I555" s="69" t="s">
        <v>1076</v>
      </c>
      <c r="J555" s="69">
        <v>212</v>
      </c>
      <c r="K555" s="69">
        <v>4</v>
      </c>
      <c r="L555" s="69">
        <v>400</v>
      </c>
      <c r="M555" s="69">
        <v>3</v>
      </c>
      <c r="N555" s="69" t="s">
        <v>1127</v>
      </c>
      <c r="O555" s="69">
        <v>74</v>
      </c>
      <c r="Q555" s="1" t="s">
        <v>525</v>
      </c>
      <c r="R555" s="1" t="s">
        <v>1032</v>
      </c>
      <c r="S555" s="135" t="s">
        <v>1392</v>
      </c>
      <c r="T555" s="1" t="s">
        <v>518</v>
      </c>
      <c r="U555" s="1">
        <v>200</v>
      </c>
      <c r="V555" s="1" t="s">
        <v>426</v>
      </c>
      <c r="W555" s="135" t="str">
        <f t="shared" si="8"/>
        <v>BOLD</v>
      </c>
      <c r="X555" s="1">
        <v>176</v>
      </c>
      <c r="Y555" s="1" t="s">
        <v>1076</v>
      </c>
      <c r="Z555" s="1">
        <v>212</v>
      </c>
      <c r="AA555" s="1">
        <v>4</v>
      </c>
      <c r="AB555" s="1">
        <v>400</v>
      </c>
      <c r="AC555" s="1">
        <v>3</v>
      </c>
      <c r="AD555" s="1" t="s">
        <v>1127</v>
      </c>
      <c r="AE555" s="1">
        <v>74</v>
      </c>
    </row>
    <row r="556" spans="1:31">
      <c r="A556" s="69" t="s">
        <v>524</v>
      </c>
      <c r="B556" s="69" t="s">
        <v>1034</v>
      </c>
      <c r="C556" s="69" t="s">
        <v>1392</v>
      </c>
      <c r="D556" s="69" t="s">
        <v>449</v>
      </c>
      <c r="E556" s="69">
        <v>201</v>
      </c>
      <c r="F556" s="69" t="s">
        <v>429</v>
      </c>
      <c r="G556" s="134" t="s">
        <v>1562</v>
      </c>
      <c r="H556" s="69">
        <v>177</v>
      </c>
      <c r="I556" s="69" t="s">
        <v>1022</v>
      </c>
      <c r="J556" s="69">
        <v>212</v>
      </c>
      <c r="K556" s="69">
        <v>4</v>
      </c>
      <c r="L556" s="69">
        <v>400</v>
      </c>
      <c r="M556" s="69">
        <v>3</v>
      </c>
      <c r="N556" s="69" t="s">
        <v>1127</v>
      </c>
      <c r="O556" s="69">
        <v>75</v>
      </c>
      <c r="Q556" s="1" t="s">
        <v>525</v>
      </c>
      <c r="R556" s="1" t="s">
        <v>1034</v>
      </c>
      <c r="S556" s="135" t="s">
        <v>1392</v>
      </c>
      <c r="T556" s="1" t="s">
        <v>511</v>
      </c>
      <c r="U556" s="1">
        <v>200</v>
      </c>
      <c r="V556" s="1" t="s">
        <v>429</v>
      </c>
      <c r="W556" s="135" t="str">
        <f t="shared" si="8"/>
        <v>BOX</v>
      </c>
      <c r="X556" s="1">
        <v>177</v>
      </c>
      <c r="Y556" s="1" t="s">
        <v>1022</v>
      </c>
      <c r="Z556" s="1">
        <v>212</v>
      </c>
      <c r="AA556" s="1">
        <v>4</v>
      </c>
      <c r="AB556" s="1">
        <v>400</v>
      </c>
      <c r="AC556" s="1">
        <v>3</v>
      </c>
      <c r="AD556" s="1" t="s">
        <v>1127</v>
      </c>
      <c r="AE556" s="1">
        <v>75</v>
      </c>
    </row>
    <row r="557" spans="1:31">
      <c r="A557" s="69" t="s">
        <v>524</v>
      </c>
      <c r="B557" s="69" t="s">
        <v>1036</v>
      </c>
      <c r="C557" s="69" t="s">
        <v>1392</v>
      </c>
      <c r="D557" s="69" t="s">
        <v>455</v>
      </c>
      <c r="E557" s="69">
        <v>201</v>
      </c>
      <c r="F557" s="69" t="s">
        <v>432</v>
      </c>
      <c r="G557" s="134" t="s">
        <v>1563</v>
      </c>
      <c r="H557" s="69">
        <v>178</v>
      </c>
      <c r="I557" s="69" t="s">
        <v>1118</v>
      </c>
      <c r="J557" s="69">
        <v>212</v>
      </c>
      <c r="K557" s="69">
        <v>4</v>
      </c>
      <c r="L557" s="69">
        <v>400</v>
      </c>
      <c r="M557" s="69">
        <v>3</v>
      </c>
      <c r="N557" s="69" t="s">
        <v>1127</v>
      </c>
      <c r="O557" s="69">
        <v>76</v>
      </c>
      <c r="Q557" s="1" t="s">
        <v>525</v>
      </c>
      <c r="R557" s="1" t="s">
        <v>1036</v>
      </c>
      <c r="S557" s="135" t="s">
        <v>1392</v>
      </c>
      <c r="T557" s="1" t="s">
        <v>431</v>
      </c>
      <c r="U557" s="1">
        <v>200</v>
      </c>
      <c r="V557" s="1" t="s">
        <v>432</v>
      </c>
      <c r="W557" s="135" t="str">
        <f t="shared" si="8"/>
        <v>BUMP</v>
      </c>
      <c r="X557" s="1">
        <v>178</v>
      </c>
      <c r="Y557" s="1" t="s">
        <v>1118</v>
      </c>
      <c r="Z557" s="1">
        <v>212</v>
      </c>
      <c r="AA557" s="1">
        <v>4</v>
      </c>
      <c r="AB557" s="1">
        <v>400</v>
      </c>
      <c r="AC557" s="1">
        <v>3</v>
      </c>
      <c r="AD557" s="1" t="s">
        <v>1127</v>
      </c>
      <c r="AE557" s="1">
        <v>76</v>
      </c>
    </row>
    <row r="558" spans="1:31">
      <c r="A558" s="69" t="s">
        <v>524</v>
      </c>
      <c r="B558" s="69" t="s">
        <v>1037</v>
      </c>
      <c r="C558" s="69" t="s">
        <v>1392</v>
      </c>
      <c r="D558" s="69" t="s">
        <v>511</v>
      </c>
      <c r="E558" s="69">
        <v>201</v>
      </c>
      <c r="F558" s="69" t="s">
        <v>435</v>
      </c>
      <c r="G558" s="134" t="s">
        <v>1564</v>
      </c>
      <c r="H558" s="69">
        <v>179</v>
      </c>
      <c r="I558" s="69" t="s">
        <v>1108</v>
      </c>
      <c r="J558" s="69">
        <v>212</v>
      </c>
      <c r="K558" s="69">
        <v>4</v>
      </c>
      <c r="L558" s="69">
        <v>200</v>
      </c>
      <c r="M558" s="69">
        <v>3</v>
      </c>
      <c r="N558" s="69" t="s">
        <v>1127</v>
      </c>
      <c r="O558" s="69">
        <v>77</v>
      </c>
      <c r="Q558" s="1" t="s">
        <v>525</v>
      </c>
      <c r="R558" s="1" t="s">
        <v>1037</v>
      </c>
      <c r="S558" s="135" t="s">
        <v>1392</v>
      </c>
      <c r="T558" s="1" t="s">
        <v>387</v>
      </c>
      <c r="U558" s="1">
        <v>200</v>
      </c>
      <c r="V558" s="1" t="s">
        <v>435</v>
      </c>
      <c r="W558" s="135" t="str">
        <f t="shared" si="8"/>
        <v>EDIT</v>
      </c>
      <c r="X558" s="1">
        <v>179</v>
      </c>
      <c r="Y558" s="1" t="s">
        <v>1108</v>
      </c>
      <c r="Z558" s="1">
        <v>212</v>
      </c>
      <c r="AA558" s="1">
        <v>4</v>
      </c>
      <c r="AB558" s="1">
        <v>200</v>
      </c>
      <c r="AC558" s="1">
        <v>3</v>
      </c>
      <c r="AD558" s="1" t="s">
        <v>1127</v>
      </c>
      <c r="AE558" s="1">
        <v>77</v>
      </c>
    </row>
    <row r="559" spans="1:31">
      <c r="A559" s="69" t="s">
        <v>524</v>
      </c>
      <c r="B559" s="69" t="s">
        <v>1039</v>
      </c>
      <c r="C559" s="69" t="s">
        <v>1392</v>
      </c>
      <c r="D559" s="69" t="s">
        <v>374</v>
      </c>
      <c r="E559" s="69">
        <v>201</v>
      </c>
      <c r="F559" s="69" t="s">
        <v>437</v>
      </c>
      <c r="G559" s="134" t="s">
        <v>1565</v>
      </c>
      <c r="H559" s="69">
        <v>180</v>
      </c>
      <c r="I559" s="69" t="s">
        <v>903</v>
      </c>
      <c r="J559" s="69">
        <v>212</v>
      </c>
      <c r="K559" s="69">
        <v>4</v>
      </c>
      <c r="L559" s="69">
        <v>400</v>
      </c>
      <c r="M559" s="69">
        <v>3</v>
      </c>
      <c r="N559" s="69" t="s">
        <v>1127</v>
      </c>
      <c r="O559" s="69">
        <v>78</v>
      </c>
      <c r="Q559" s="1" t="s">
        <v>525</v>
      </c>
      <c r="R559" s="1" t="s">
        <v>1039</v>
      </c>
      <c r="S559" s="135" t="s">
        <v>1392</v>
      </c>
      <c r="T559" s="1" t="s">
        <v>411</v>
      </c>
      <c r="U559" s="1">
        <v>200</v>
      </c>
      <c r="V559" s="1" t="s">
        <v>437</v>
      </c>
      <c r="W559" s="135" t="str">
        <f t="shared" si="8"/>
        <v>GLUM</v>
      </c>
      <c r="X559" s="1">
        <v>180</v>
      </c>
      <c r="Y559" s="1" t="s">
        <v>903</v>
      </c>
      <c r="Z559" s="1">
        <v>212</v>
      </c>
      <c r="AA559" s="1">
        <v>4</v>
      </c>
      <c r="AB559" s="1">
        <v>400</v>
      </c>
      <c r="AC559" s="1">
        <v>3</v>
      </c>
      <c r="AD559" s="1" t="s">
        <v>1127</v>
      </c>
      <c r="AE559" s="1">
        <v>78</v>
      </c>
    </row>
    <row r="560" spans="1:31">
      <c r="A560" s="69" t="s">
        <v>524</v>
      </c>
      <c r="B560" s="69" t="s">
        <v>1041</v>
      </c>
      <c r="C560" s="69" t="s">
        <v>1392</v>
      </c>
      <c r="D560" s="69" t="s">
        <v>377</v>
      </c>
      <c r="E560" s="69">
        <v>201</v>
      </c>
      <c r="F560" s="69" t="s">
        <v>439</v>
      </c>
      <c r="G560" s="134" t="s">
        <v>1566</v>
      </c>
      <c r="H560" s="69">
        <v>181</v>
      </c>
      <c r="I560" s="69" t="s">
        <v>903</v>
      </c>
      <c r="J560" s="69">
        <v>212</v>
      </c>
      <c r="K560" s="69">
        <v>4</v>
      </c>
      <c r="L560" s="69">
        <v>400</v>
      </c>
      <c r="M560" s="69">
        <v>3</v>
      </c>
      <c r="N560" s="69" t="s">
        <v>1127</v>
      </c>
      <c r="O560" s="69">
        <v>79</v>
      </c>
      <c r="Q560" s="1" t="s">
        <v>525</v>
      </c>
      <c r="R560" s="1" t="s">
        <v>1041</v>
      </c>
      <c r="S560" s="135" t="s">
        <v>1392</v>
      </c>
      <c r="T560" s="1" t="s">
        <v>405</v>
      </c>
      <c r="U560" s="1">
        <v>200</v>
      </c>
      <c r="V560" s="1" t="s">
        <v>439</v>
      </c>
      <c r="W560" s="135" t="str">
        <f t="shared" si="8"/>
        <v>GROW</v>
      </c>
      <c r="X560" s="1">
        <v>181</v>
      </c>
      <c r="Y560" s="1" t="s">
        <v>903</v>
      </c>
      <c r="Z560" s="1">
        <v>212</v>
      </c>
      <c r="AA560" s="1">
        <v>4</v>
      </c>
      <c r="AB560" s="1">
        <v>400</v>
      </c>
      <c r="AC560" s="1">
        <v>3</v>
      </c>
      <c r="AD560" s="1" t="s">
        <v>1127</v>
      </c>
      <c r="AE560" s="1">
        <v>79</v>
      </c>
    </row>
    <row r="561" spans="1:31">
      <c r="A561" s="69" t="s">
        <v>524</v>
      </c>
      <c r="B561" s="69" t="s">
        <v>1042</v>
      </c>
      <c r="C561" s="69" t="s">
        <v>1392</v>
      </c>
      <c r="D561" s="69" t="s">
        <v>380</v>
      </c>
      <c r="E561" s="69">
        <v>201</v>
      </c>
      <c r="F561" s="69" t="s">
        <v>441</v>
      </c>
      <c r="G561" s="134" t="s">
        <v>1567</v>
      </c>
      <c r="H561" s="69">
        <v>182</v>
      </c>
      <c r="I561" s="69" t="s">
        <v>1033</v>
      </c>
      <c r="J561" s="69">
        <v>212</v>
      </c>
      <c r="K561" s="69">
        <v>4</v>
      </c>
      <c r="L561" s="69">
        <v>100</v>
      </c>
      <c r="M561" s="69">
        <v>3</v>
      </c>
      <c r="N561" s="69" t="s">
        <v>1127</v>
      </c>
      <c r="O561" s="69">
        <v>80</v>
      </c>
      <c r="Q561" s="1" t="s">
        <v>525</v>
      </c>
      <c r="R561" s="1" t="s">
        <v>1042</v>
      </c>
      <c r="S561" s="135" t="s">
        <v>1392</v>
      </c>
      <c r="T561" s="1" t="s">
        <v>514</v>
      </c>
      <c r="U561" s="1">
        <v>200</v>
      </c>
      <c r="V561" s="1" t="s">
        <v>441</v>
      </c>
      <c r="W561" s="135" t="str">
        <f t="shared" si="8"/>
        <v>HOLD</v>
      </c>
      <c r="X561" s="1">
        <v>182</v>
      </c>
      <c r="Y561" s="1" t="s">
        <v>1033</v>
      </c>
      <c r="Z561" s="1">
        <v>212</v>
      </c>
      <c r="AA561" s="1">
        <v>4</v>
      </c>
      <c r="AB561" s="1">
        <v>100</v>
      </c>
      <c r="AC561" s="1">
        <v>3</v>
      </c>
      <c r="AD561" s="1" t="s">
        <v>1127</v>
      </c>
      <c r="AE561" s="1">
        <v>80</v>
      </c>
    </row>
    <row r="562" spans="1:31">
      <c r="A562" s="69" t="s">
        <v>524</v>
      </c>
      <c r="B562" s="69" t="s">
        <v>1043</v>
      </c>
      <c r="C562" s="69" t="s">
        <v>1392</v>
      </c>
      <c r="D562" s="69" t="s">
        <v>444</v>
      </c>
      <c r="E562" s="69">
        <v>201</v>
      </c>
      <c r="F562" s="69" t="s">
        <v>443</v>
      </c>
      <c r="G562" s="134" t="s">
        <v>1568</v>
      </c>
      <c r="H562" s="69">
        <v>183</v>
      </c>
      <c r="I562" s="69" t="s">
        <v>1020</v>
      </c>
      <c r="J562" s="69">
        <v>210</v>
      </c>
      <c r="K562" s="69">
        <v>5</v>
      </c>
      <c r="L562" s="69">
        <v>400</v>
      </c>
      <c r="M562" s="69">
        <v>3</v>
      </c>
      <c r="N562" s="69" t="s">
        <v>1127</v>
      </c>
      <c r="O562" s="69">
        <v>81</v>
      </c>
      <c r="Q562" s="1" t="s">
        <v>525</v>
      </c>
      <c r="R562" s="1" t="s">
        <v>1043</v>
      </c>
      <c r="S562" s="135" t="s">
        <v>1392</v>
      </c>
      <c r="T562" s="1" t="s">
        <v>399</v>
      </c>
      <c r="U562" s="1">
        <v>200</v>
      </c>
      <c r="V562" s="1" t="s">
        <v>443</v>
      </c>
      <c r="W562" s="135" t="str">
        <f t="shared" si="8"/>
        <v>HUNT</v>
      </c>
      <c r="X562" s="1">
        <v>183</v>
      </c>
      <c r="Y562" s="1" t="s">
        <v>1020</v>
      </c>
      <c r="Z562" s="1">
        <v>210</v>
      </c>
      <c r="AA562" s="1">
        <v>5</v>
      </c>
      <c r="AB562" s="1">
        <v>400</v>
      </c>
      <c r="AC562" s="1">
        <v>3</v>
      </c>
      <c r="AD562" s="1" t="s">
        <v>1127</v>
      </c>
      <c r="AE562" s="1">
        <v>81</v>
      </c>
    </row>
    <row r="563" spans="1:31">
      <c r="A563" s="69" t="s">
        <v>524</v>
      </c>
      <c r="B563" s="69" t="s">
        <v>1045</v>
      </c>
      <c r="C563" s="69" t="s">
        <v>1392</v>
      </c>
      <c r="D563" s="69" t="s">
        <v>385</v>
      </c>
      <c r="E563" s="69">
        <v>201</v>
      </c>
      <c r="F563" s="69" t="s">
        <v>445</v>
      </c>
      <c r="G563" s="134" t="s">
        <v>1569</v>
      </c>
      <c r="H563" s="69">
        <v>184</v>
      </c>
      <c r="I563" s="69" t="s">
        <v>1118</v>
      </c>
      <c r="J563" s="69">
        <v>210</v>
      </c>
      <c r="K563" s="69">
        <v>5</v>
      </c>
      <c r="L563" s="69">
        <v>500</v>
      </c>
      <c r="M563" s="69">
        <v>3</v>
      </c>
      <c r="N563" s="69" t="s">
        <v>1127</v>
      </c>
      <c r="O563" s="69">
        <v>82</v>
      </c>
      <c r="Q563" s="1" t="s">
        <v>525</v>
      </c>
      <c r="R563" s="1" t="s">
        <v>1045</v>
      </c>
      <c r="S563" s="135" t="s">
        <v>1392</v>
      </c>
      <c r="T563" s="1" t="s">
        <v>444</v>
      </c>
      <c r="U563" s="1">
        <v>200</v>
      </c>
      <c r="V563" s="1" t="s">
        <v>445</v>
      </c>
      <c r="W563" s="135" t="str">
        <f t="shared" si="8"/>
        <v>LEAD</v>
      </c>
      <c r="X563" s="1">
        <v>184</v>
      </c>
      <c r="Y563" s="1" t="s">
        <v>1118</v>
      </c>
      <c r="Z563" s="1">
        <v>210</v>
      </c>
      <c r="AA563" s="1">
        <v>5</v>
      </c>
      <c r="AB563" s="1">
        <v>500</v>
      </c>
      <c r="AC563" s="1">
        <v>3</v>
      </c>
      <c r="AD563" s="1" t="s">
        <v>1127</v>
      </c>
      <c r="AE563" s="1">
        <v>82</v>
      </c>
    </row>
    <row r="564" spans="1:31">
      <c r="A564" s="69" t="s">
        <v>524</v>
      </c>
      <c r="B564" s="69" t="s">
        <v>1046</v>
      </c>
      <c r="C564" s="69" t="s">
        <v>1392</v>
      </c>
      <c r="D564" s="69" t="s">
        <v>387</v>
      </c>
      <c r="E564" s="69">
        <v>201</v>
      </c>
      <c r="F564" s="69" t="s">
        <v>446</v>
      </c>
      <c r="G564" s="134" t="s">
        <v>1570</v>
      </c>
      <c r="H564" s="69">
        <v>185</v>
      </c>
      <c r="I564" s="69" t="s">
        <v>1060</v>
      </c>
      <c r="J564" s="69">
        <v>210</v>
      </c>
      <c r="K564" s="69">
        <v>5</v>
      </c>
      <c r="L564" s="69">
        <v>500</v>
      </c>
      <c r="M564" s="69">
        <v>3</v>
      </c>
      <c r="N564" s="69" t="s">
        <v>1127</v>
      </c>
      <c r="O564" s="69">
        <v>83</v>
      </c>
      <c r="Q564" s="1" t="s">
        <v>525</v>
      </c>
      <c r="R564" s="1" t="s">
        <v>1046</v>
      </c>
      <c r="S564" s="135" t="s">
        <v>1392</v>
      </c>
      <c r="T564" s="1" t="s">
        <v>408</v>
      </c>
      <c r="U564" s="1">
        <v>200</v>
      </c>
      <c r="V564" s="1" t="s">
        <v>446</v>
      </c>
      <c r="W564" s="135" t="str">
        <f t="shared" si="8"/>
        <v>MOCK</v>
      </c>
      <c r="X564" s="1">
        <v>185</v>
      </c>
      <c r="Y564" s="1" t="s">
        <v>1060</v>
      </c>
      <c r="Z564" s="1">
        <v>210</v>
      </c>
      <c r="AA564" s="1">
        <v>5</v>
      </c>
      <c r="AB564" s="1">
        <v>500</v>
      </c>
      <c r="AC564" s="1">
        <v>3</v>
      </c>
      <c r="AD564" s="1" t="s">
        <v>1127</v>
      </c>
      <c r="AE564" s="1">
        <v>83</v>
      </c>
    </row>
    <row r="565" spans="1:31">
      <c r="A565" s="69" t="s">
        <v>524</v>
      </c>
      <c r="B565" s="69" t="s">
        <v>1047</v>
      </c>
      <c r="C565" s="69" t="s">
        <v>1392</v>
      </c>
      <c r="D565" s="69" t="s">
        <v>408</v>
      </c>
      <c r="E565" s="69">
        <v>201</v>
      </c>
      <c r="F565" s="69" t="s">
        <v>448</v>
      </c>
      <c r="G565" s="134" t="s">
        <v>1571</v>
      </c>
      <c r="H565" s="69">
        <v>186</v>
      </c>
      <c r="I565" s="69" t="s">
        <v>1058</v>
      </c>
      <c r="J565" s="69">
        <v>210</v>
      </c>
      <c r="K565" s="69">
        <v>5</v>
      </c>
      <c r="L565" s="69">
        <v>500</v>
      </c>
      <c r="M565" s="69">
        <v>3</v>
      </c>
      <c r="N565" s="69" t="s">
        <v>1127</v>
      </c>
      <c r="O565" s="69">
        <v>84</v>
      </c>
      <c r="Q565" s="1" t="s">
        <v>525</v>
      </c>
      <c r="R565" s="1" t="s">
        <v>1047</v>
      </c>
      <c r="S565" s="135" t="s">
        <v>1392</v>
      </c>
      <c r="T565" s="1" t="s">
        <v>374</v>
      </c>
      <c r="U565" s="1">
        <v>200</v>
      </c>
      <c r="V565" s="1" t="s">
        <v>448</v>
      </c>
      <c r="W565" s="135" t="str">
        <f t="shared" si="8"/>
        <v>MUTE</v>
      </c>
      <c r="X565" s="1">
        <v>186</v>
      </c>
      <c r="Y565" s="1" t="s">
        <v>1058</v>
      </c>
      <c r="Z565" s="1">
        <v>210</v>
      </c>
      <c r="AA565" s="1">
        <v>5</v>
      </c>
      <c r="AB565" s="1">
        <v>500</v>
      </c>
      <c r="AC565" s="1">
        <v>3</v>
      </c>
      <c r="AD565" s="1" t="s">
        <v>1127</v>
      </c>
      <c r="AE565" s="1">
        <v>84</v>
      </c>
    </row>
    <row r="566" spans="1:31">
      <c r="A566" s="69" t="s">
        <v>524</v>
      </c>
      <c r="B566" s="69" t="s">
        <v>1049</v>
      </c>
      <c r="C566" s="69" t="s">
        <v>1392</v>
      </c>
      <c r="D566" s="69" t="s">
        <v>514</v>
      </c>
      <c r="E566" s="69">
        <v>201</v>
      </c>
      <c r="F566" s="69" t="s">
        <v>450</v>
      </c>
      <c r="G566" s="134" t="s">
        <v>1572</v>
      </c>
      <c r="H566" s="69">
        <v>187</v>
      </c>
      <c r="I566" s="69" t="s">
        <v>1044</v>
      </c>
      <c r="J566" s="69">
        <v>210</v>
      </c>
      <c r="K566" s="69">
        <v>5</v>
      </c>
      <c r="L566" s="69">
        <v>100</v>
      </c>
      <c r="M566" s="69">
        <v>3</v>
      </c>
      <c r="N566" s="69" t="s">
        <v>1127</v>
      </c>
      <c r="O566" s="69">
        <v>85</v>
      </c>
      <c r="Q566" s="1" t="s">
        <v>525</v>
      </c>
      <c r="R566" s="1" t="s">
        <v>1049</v>
      </c>
      <c r="S566" s="135" t="s">
        <v>1392</v>
      </c>
      <c r="T566" s="1" t="s">
        <v>449</v>
      </c>
      <c r="U566" s="1">
        <v>200</v>
      </c>
      <c r="V566" s="1" t="s">
        <v>450</v>
      </c>
      <c r="W566" s="135" t="str">
        <f t="shared" si="8"/>
        <v>PAINT</v>
      </c>
      <c r="X566" s="1">
        <v>187</v>
      </c>
      <c r="Y566" s="1" t="s">
        <v>1044</v>
      </c>
      <c r="Z566" s="1">
        <v>210</v>
      </c>
      <c r="AA566" s="1">
        <v>5</v>
      </c>
      <c r="AB566" s="1">
        <v>100</v>
      </c>
      <c r="AC566" s="1">
        <v>3</v>
      </c>
      <c r="AD566" s="1" t="s">
        <v>1127</v>
      </c>
      <c r="AE566" s="1">
        <v>85</v>
      </c>
    </row>
    <row r="567" spans="1:31">
      <c r="A567" s="69" t="s">
        <v>524</v>
      </c>
      <c r="B567" s="69" t="s">
        <v>1050</v>
      </c>
      <c r="C567" s="69" t="s">
        <v>1392</v>
      </c>
      <c r="D567" s="69" t="s">
        <v>471</v>
      </c>
      <c r="E567" s="69">
        <v>201</v>
      </c>
      <c r="F567" s="69" t="s">
        <v>452</v>
      </c>
      <c r="G567" s="134" t="s">
        <v>1573</v>
      </c>
      <c r="H567" s="69">
        <v>188</v>
      </c>
      <c r="I567" s="69" t="s">
        <v>1076</v>
      </c>
      <c r="J567" s="69">
        <v>210</v>
      </c>
      <c r="K567" s="69">
        <v>5</v>
      </c>
      <c r="L567" s="69">
        <v>100</v>
      </c>
      <c r="M567" s="69">
        <v>3</v>
      </c>
      <c r="N567" s="69" t="s">
        <v>1127</v>
      </c>
      <c r="O567" s="69">
        <v>86</v>
      </c>
      <c r="Q567" s="1" t="s">
        <v>525</v>
      </c>
      <c r="R567" s="1" t="s">
        <v>1050</v>
      </c>
      <c r="S567" s="135" t="s">
        <v>1392</v>
      </c>
      <c r="T567" s="1" t="s">
        <v>451</v>
      </c>
      <c r="U567" s="1">
        <v>200</v>
      </c>
      <c r="V567" s="1" t="s">
        <v>452</v>
      </c>
      <c r="W567" s="135" t="str">
        <f t="shared" si="8"/>
        <v>PASS</v>
      </c>
      <c r="X567" s="1">
        <v>188</v>
      </c>
      <c r="Y567" s="1" t="s">
        <v>1076</v>
      </c>
      <c r="Z567" s="1">
        <v>210</v>
      </c>
      <c r="AA567" s="1">
        <v>5</v>
      </c>
      <c r="AB567" s="1">
        <v>100</v>
      </c>
      <c r="AC567" s="1">
        <v>3</v>
      </c>
      <c r="AD567" s="1" t="s">
        <v>1127</v>
      </c>
      <c r="AE567" s="1">
        <v>86</v>
      </c>
    </row>
    <row r="568" spans="1:31">
      <c r="A568" s="69" t="s">
        <v>524</v>
      </c>
      <c r="B568" s="69" t="s">
        <v>1052</v>
      </c>
      <c r="C568" s="69" t="s">
        <v>1392</v>
      </c>
      <c r="D568" s="69" t="s">
        <v>420</v>
      </c>
      <c r="E568" s="69">
        <v>201</v>
      </c>
      <c r="F568" s="69" t="s">
        <v>453</v>
      </c>
      <c r="G568" s="134" t="s">
        <v>1574</v>
      </c>
      <c r="H568" s="69">
        <v>189</v>
      </c>
      <c r="I568" s="69" t="s">
        <v>991</v>
      </c>
      <c r="J568" s="69">
        <v>210</v>
      </c>
      <c r="K568" s="69">
        <v>5</v>
      </c>
      <c r="L568" s="69">
        <v>100</v>
      </c>
      <c r="M568" s="69">
        <v>3</v>
      </c>
      <c r="N568" s="69" t="s">
        <v>1127</v>
      </c>
      <c r="O568" s="69">
        <v>87</v>
      </c>
      <c r="Q568" s="1" t="s">
        <v>525</v>
      </c>
      <c r="R568" s="1" t="s">
        <v>1052</v>
      </c>
      <c r="S568" s="135" t="s">
        <v>1392</v>
      </c>
      <c r="T568" s="1" t="s">
        <v>380</v>
      </c>
      <c r="U568" s="1">
        <v>200</v>
      </c>
      <c r="V568" s="1" t="s">
        <v>453</v>
      </c>
      <c r="W568" s="135" t="str">
        <f t="shared" si="8"/>
        <v>RAIN</v>
      </c>
      <c r="X568" s="1">
        <v>189</v>
      </c>
      <c r="Y568" s="1" t="s">
        <v>991</v>
      </c>
      <c r="Z568" s="1">
        <v>210</v>
      </c>
      <c r="AA568" s="1">
        <v>5</v>
      </c>
      <c r="AB568" s="1">
        <v>100</v>
      </c>
      <c r="AC568" s="1">
        <v>3</v>
      </c>
      <c r="AD568" s="1" t="s">
        <v>1127</v>
      </c>
      <c r="AE568" s="1">
        <v>87</v>
      </c>
    </row>
    <row r="569" spans="1:31">
      <c r="A569" s="69" t="s">
        <v>524</v>
      </c>
      <c r="B569" s="69" t="s">
        <v>1053</v>
      </c>
      <c r="C569" s="69" t="s">
        <v>1392</v>
      </c>
      <c r="D569" s="69" t="s">
        <v>516</v>
      </c>
      <c r="E569" s="69">
        <v>201</v>
      </c>
      <c r="F569" s="69" t="s">
        <v>456</v>
      </c>
      <c r="G569" s="134" t="s">
        <v>1575</v>
      </c>
      <c r="H569" s="69">
        <v>190</v>
      </c>
      <c r="I569" s="69" t="s">
        <v>1107</v>
      </c>
      <c r="J569" s="69">
        <v>210</v>
      </c>
      <c r="K569" s="69">
        <v>5</v>
      </c>
      <c r="L569" s="69">
        <v>400</v>
      </c>
      <c r="M569" s="69">
        <v>3</v>
      </c>
      <c r="N569" s="69" t="s">
        <v>1127</v>
      </c>
      <c r="O569" s="69">
        <v>88</v>
      </c>
      <c r="Q569" s="1" t="s">
        <v>525</v>
      </c>
      <c r="R569" s="1" t="s">
        <v>1053</v>
      </c>
      <c r="S569" s="135" t="s">
        <v>1392</v>
      </c>
      <c r="T569" s="1" t="s">
        <v>455</v>
      </c>
      <c r="U569" s="1">
        <v>200</v>
      </c>
      <c r="V569" s="1" t="s">
        <v>456</v>
      </c>
      <c r="W569" s="135" t="str">
        <f t="shared" si="8"/>
        <v>RISK</v>
      </c>
      <c r="X569" s="1">
        <v>190</v>
      </c>
      <c r="Y569" s="1" t="s">
        <v>1107</v>
      </c>
      <c r="Z569" s="1">
        <v>210</v>
      </c>
      <c r="AA569" s="1">
        <v>5</v>
      </c>
      <c r="AB569" s="1">
        <v>400</v>
      </c>
      <c r="AC569" s="1">
        <v>3</v>
      </c>
      <c r="AD569" s="1" t="s">
        <v>1127</v>
      </c>
      <c r="AE569" s="1">
        <v>88</v>
      </c>
    </row>
    <row r="570" spans="1:31">
      <c r="A570" s="69" t="s">
        <v>524</v>
      </c>
      <c r="B570" s="69" t="s">
        <v>1055</v>
      </c>
      <c r="C570" s="69" t="s">
        <v>1392</v>
      </c>
      <c r="D570" s="69" t="s">
        <v>399</v>
      </c>
      <c r="E570" s="69">
        <v>201</v>
      </c>
      <c r="F570" s="69" t="s">
        <v>457</v>
      </c>
      <c r="G570" s="134" t="s">
        <v>1576</v>
      </c>
      <c r="H570" s="69">
        <v>191</v>
      </c>
      <c r="I570" s="69" t="s">
        <v>929</v>
      </c>
      <c r="J570" s="69">
        <v>211</v>
      </c>
      <c r="K570" s="69">
        <v>4</v>
      </c>
      <c r="L570" s="69">
        <v>400</v>
      </c>
      <c r="M570" s="69">
        <v>3</v>
      </c>
      <c r="N570" s="69" t="s">
        <v>1127</v>
      </c>
      <c r="O570" s="69">
        <v>89</v>
      </c>
      <c r="Q570" s="1" t="s">
        <v>525</v>
      </c>
      <c r="R570" s="1" t="s">
        <v>1055</v>
      </c>
      <c r="S570" s="135" t="s">
        <v>1392</v>
      </c>
      <c r="T570" s="1" t="s">
        <v>510</v>
      </c>
      <c r="U570" s="1">
        <v>200</v>
      </c>
      <c r="V570" s="1" t="s">
        <v>457</v>
      </c>
      <c r="W570" s="135" t="str">
        <f t="shared" si="8"/>
        <v>ROW</v>
      </c>
      <c r="X570" s="1">
        <v>191</v>
      </c>
      <c r="Y570" s="1" t="s">
        <v>929</v>
      </c>
      <c r="Z570" s="1">
        <v>211</v>
      </c>
      <c r="AA570" s="1">
        <v>4</v>
      </c>
      <c r="AB570" s="1">
        <v>400</v>
      </c>
      <c r="AC570" s="1">
        <v>3</v>
      </c>
      <c r="AD570" s="1" t="s">
        <v>1127</v>
      </c>
      <c r="AE570" s="1">
        <v>89</v>
      </c>
    </row>
    <row r="571" spans="1:31">
      <c r="A571" s="69" t="s">
        <v>524</v>
      </c>
      <c r="B571" s="69" t="s">
        <v>1057</v>
      </c>
      <c r="C571" s="69" t="s">
        <v>1392</v>
      </c>
      <c r="D571" s="69" t="s">
        <v>518</v>
      </c>
      <c r="E571" s="69">
        <v>201</v>
      </c>
      <c r="F571" s="69" t="s">
        <v>459</v>
      </c>
      <c r="G571" s="134" t="s">
        <v>1577</v>
      </c>
      <c r="H571" s="69">
        <v>192</v>
      </c>
      <c r="I571" s="69" t="s">
        <v>1104</v>
      </c>
      <c r="J571" s="69">
        <v>211</v>
      </c>
      <c r="K571" s="69">
        <v>4</v>
      </c>
      <c r="L571" s="69">
        <v>400</v>
      </c>
      <c r="M571" s="69">
        <v>3</v>
      </c>
      <c r="N571" s="69" t="s">
        <v>1127</v>
      </c>
      <c r="O571" s="69">
        <v>90</v>
      </c>
      <c r="Q571" s="1" t="s">
        <v>525</v>
      </c>
      <c r="R571" s="1" t="s">
        <v>1057</v>
      </c>
      <c r="S571" s="135" t="s">
        <v>1392</v>
      </c>
      <c r="T571" s="1" t="s">
        <v>516</v>
      </c>
      <c r="U571" s="1">
        <v>200</v>
      </c>
      <c r="V571" s="1" t="s">
        <v>459</v>
      </c>
      <c r="W571" s="135" t="str">
        <f t="shared" si="8"/>
        <v>SAIL</v>
      </c>
      <c r="X571" s="1">
        <v>192</v>
      </c>
      <c r="Y571" s="1" t="s">
        <v>1104</v>
      </c>
      <c r="Z571" s="1">
        <v>211</v>
      </c>
      <c r="AA571" s="1">
        <v>4</v>
      </c>
      <c r="AB571" s="1">
        <v>400</v>
      </c>
      <c r="AC571" s="1">
        <v>3</v>
      </c>
      <c r="AD571" s="1" t="s">
        <v>1127</v>
      </c>
      <c r="AE571" s="1">
        <v>90</v>
      </c>
    </row>
    <row r="572" spans="1:31">
      <c r="A572" s="69" t="s">
        <v>524</v>
      </c>
      <c r="B572" s="69" t="s">
        <v>1059</v>
      </c>
      <c r="C572" s="69" t="s">
        <v>1392</v>
      </c>
      <c r="D572" s="69" t="s">
        <v>405</v>
      </c>
      <c r="E572" s="69">
        <v>201</v>
      </c>
      <c r="F572" s="69" t="s">
        <v>461</v>
      </c>
      <c r="G572" s="134" t="s">
        <v>1578</v>
      </c>
      <c r="H572" s="69">
        <v>193</v>
      </c>
      <c r="I572" s="69" t="s">
        <v>828</v>
      </c>
      <c r="J572" s="69">
        <v>211</v>
      </c>
      <c r="K572" s="69">
        <v>4</v>
      </c>
      <c r="L572" s="69">
        <v>200</v>
      </c>
      <c r="M572" s="69">
        <v>3</v>
      </c>
      <c r="N572" s="69" t="s">
        <v>1127</v>
      </c>
      <c r="O572" s="69">
        <v>91</v>
      </c>
      <c r="Q572" s="1" t="s">
        <v>525</v>
      </c>
      <c r="R572" s="1" t="s">
        <v>1059</v>
      </c>
      <c r="S572" s="135" t="s">
        <v>1392</v>
      </c>
      <c r="T572" s="1" t="s">
        <v>515</v>
      </c>
      <c r="U572" s="1">
        <v>200</v>
      </c>
      <c r="V572" s="1" t="s">
        <v>461</v>
      </c>
      <c r="W572" s="135" t="str">
        <f t="shared" si="8"/>
        <v>SING</v>
      </c>
      <c r="X572" s="1">
        <v>193</v>
      </c>
      <c r="Y572" s="1" t="s">
        <v>828</v>
      </c>
      <c r="Z572" s="1">
        <v>211</v>
      </c>
      <c r="AA572" s="1">
        <v>4</v>
      </c>
      <c r="AB572" s="1">
        <v>200</v>
      </c>
      <c r="AC572" s="1">
        <v>3</v>
      </c>
      <c r="AD572" s="1" t="s">
        <v>1127</v>
      </c>
      <c r="AE572" s="1">
        <v>91</v>
      </c>
    </row>
    <row r="573" spans="1:31">
      <c r="A573" s="69" t="s">
        <v>524</v>
      </c>
      <c r="B573" s="69" t="s">
        <v>1061</v>
      </c>
      <c r="C573" s="69" t="s">
        <v>1392</v>
      </c>
      <c r="D573" s="69" t="s">
        <v>515</v>
      </c>
      <c r="E573" s="69">
        <v>201</v>
      </c>
      <c r="F573" s="69" t="s">
        <v>463</v>
      </c>
      <c r="G573" s="134" t="s">
        <v>1579</v>
      </c>
      <c r="H573" s="69">
        <v>194</v>
      </c>
      <c r="I573" s="69" t="s">
        <v>1016</v>
      </c>
      <c r="J573" s="69">
        <v>211</v>
      </c>
      <c r="K573" s="69">
        <v>4</v>
      </c>
      <c r="L573" s="69">
        <v>100</v>
      </c>
      <c r="M573" s="69">
        <v>3</v>
      </c>
      <c r="N573" s="69" t="s">
        <v>1127</v>
      </c>
      <c r="O573" s="69">
        <v>92</v>
      </c>
      <c r="Q573" s="1" t="s">
        <v>525</v>
      </c>
      <c r="R573" s="1" t="s">
        <v>1061</v>
      </c>
      <c r="S573" s="135" t="s">
        <v>1392</v>
      </c>
      <c r="T573" s="1" t="s">
        <v>420</v>
      </c>
      <c r="U573" s="1">
        <v>200</v>
      </c>
      <c r="V573" s="1" t="s">
        <v>463</v>
      </c>
      <c r="W573" s="135" t="str">
        <f t="shared" si="8"/>
        <v>TALK</v>
      </c>
      <c r="X573" s="1">
        <v>194</v>
      </c>
      <c r="Y573" s="1" t="s">
        <v>1016</v>
      </c>
      <c r="Z573" s="1">
        <v>211</v>
      </c>
      <c r="AA573" s="1">
        <v>4</v>
      </c>
      <c r="AB573" s="1">
        <v>100</v>
      </c>
      <c r="AC573" s="1">
        <v>3</v>
      </c>
      <c r="AD573" s="1" t="s">
        <v>1127</v>
      </c>
      <c r="AE573" s="1">
        <v>92</v>
      </c>
    </row>
    <row r="574" spans="1:31">
      <c r="A574" s="69" t="s">
        <v>524</v>
      </c>
      <c r="B574" s="69" t="s">
        <v>1062</v>
      </c>
      <c r="C574" s="69" t="s">
        <v>1392</v>
      </c>
      <c r="D574" s="69" t="s">
        <v>411</v>
      </c>
      <c r="E574" s="69">
        <v>201</v>
      </c>
      <c r="F574" s="69" t="s">
        <v>465</v>
      </c>
      <c r="G574" s="134" t="s">
        <v>1580</v>
      </c>
      <c r="H574" s="69">
        <v>195</v>
      </c>
      <c r="I574" s="69" t="s">
        <v>870</v>
      </c>
      <c r="J574" s="69">
        <v>211</v>
      </c>
      <c r="K574" s="69">
        <v>4</v>
      </c>
      <c r="L574" s="69">
        <v>500</v>
      </c>
      <c r="M574" s="69">
        <v>3</v>
      </c>
      <c r="N574" s="69" t="s">
        <v>1127</v>
      </c>
      <c r="O574" s="69">
        <v>93</v>
      </c>
      <c r="Q574" s="1" t="s">
        <v>525</v>
      </c>
      <c r="R574" s="1" t="s">
        <v>1062</v>
      </c>
      <c r="S574" s="135" t="s">
        <v>1392</v>
      </c>
      <c r="T574" s="1" t="s">
        <v>377</v>
      </c>
      <c r="U574" s="1">
        <v>200</v>
      </c>
      <c r="V574" s="1" t="s">
        <v>465</v>
      </c>
      <c r="W574" s="135" t="str">
        <f t="shared" si="8"/>
        <v>VEND</v>
      </c>
      <c r="X574" s="1">
        <v>195</v>
      </c>
      <c r="Y574" s="1" t="s">
        <v>870</v>
      </c>
      <c r="Z574" s="1">
        <v>211</v>
      </c>
      <c r="AA574" s="1">
        <v>4</v>
      </c>
      <c r="AB574" s="1">
        <v>500</v>
      </c>
      <c r="AC574" s="1">
        <v>3</v>
      </c>
      <c r="AD574" s="1" t="s">
        <v>1127</v>
      </c>
      <c r="AE574" s="1">
        <v>93</v>
      </c>
    </row>
    <row r="575" spans="1:31">
      <c r="A575" s="69" t="s">
        <v>524</v>
      </c>
      <c r="B575" s="69" t="s">
        <v>1064</v>
      </c>
      <c r="C575" s="69" t="s">
        <v>1392</v>
      </c>
      <c r="D575" s="69" t="s">
        <v>414</v>
      </c>
      <c r="E575" s="69">
        <v>201</v>
      </c>
      <c r="F575" s="69" t="s">
        <v>467</v>
      </c>
      <c r="G575" s="134" t="s">
        <v>1581</v>
      </c>
      <c r="H575" s="69">
        <v>196</v>
      </c>
      <c r="I575" s="69" t="s">
        <v>903</v>
      </c>
      <c r="J575" s="69">
        <v>211</v>
      </c>
      <c r="K575" s="69">
        <v>4</v>
      </c>
      <c r="L575" s="69">
        <v>300</v>
      </c>
      <c r="M575" s="69">
        <v>3</v>
      </c>
      <c r="N575" s="69" t="s">
        <v>1127</v>
      </c>
      <c r="O575" s="69">
        <v>94</v>
      </c>
      <c r="Q575" s="1" t="s">
        <v>525</v>
      </c>
      <c r="R575" s="1" t="s">
        <v>1064</v>
      </c>
      <c r="S575" s="135" t="s">
        <v>1392</v>
      </c>
      <c r="T575" s="1" t="s">
        <v>389</v>
      </c>
      <c r="U575" s="1">
        <v>200</v>
      </c>
      <c r="V575" s="1" t="s">
        <v>467</v>
      </c>
      <c r="W575" s="135" t="str">
        <f t="shared" si="8"/>
        <v>VIEW</v>
      </c>
      <c r="X575" s="1">
        <v>196</v>
      </c>
      <c r="Y575" s="1" t="s">
        <v>903</v>
      </c>
      <c r="Z575" s="1">
        <v>211</v>
      </c>
      <c r="AA575" s="1">
        <v>4</v>
      </c>
      <c r="AB575" s="1">
        <v>300</v>
      </c>
      <c r="AC575" s="1">
        <v>3</v>
      </c>
      <c r="AD575" s="1" t="s">
        <v>1127</v>
      </c>
      <c r="AE575" s="1">
        <v>94</v>
      </c>
    </row>
    <row r="576" spans="1:31">
      <c r="A576" s="69" t="s">
        <v>524</v>
      </c>
      <c r="B576" s="69" t="s">
        <v>1065</v>
      </c>
      <c r="C576" s="69" t="s">
        <v>1392</v>
      </c>
      <c r="D576" s="69" t="s">
        <v>451</v>
      </c>
      <c r="E576" s="69">
        <v>201</v>
      </c>
      <c r="F576" s="69" t="s">
        <v>469</v>
      </c>
      <c r="G576" s="134" t="s">
        <v>1582</v>
      </c>
      <c r="H576" s="69">
        <v>197</v>
      </c>
      <c r="I576" s="69" t="s">
        <v>1022</v>
      </c>
      <c r="J576" s="69">
        <v>211</v>
      </c>
      <c r="K576" s="69">
        <v>4</v>
      </c>
      <c r="L576" s="69">
        <v>200</v>
      </c>
      <c r="M576" s="69">
        <v>3</v>
      </c>
      <c r="N576" s="69" t="s">
        <v>1127</v>
      </c>
      <c r="O576" s="69">
        <v>95</v>
      </c>
      <c r="Q576" s="1" t="s">
        <v>525</v>
      </c>
      <c r="R576" s="1" t="s">
        <v>1065</v>
      </c>
      <c r="S576" s="135" t="s">
        <v>1392</v>
      </c>
      <c r="T576" s="1" t="s">
        <v>385</v>
      </c>
      <c r="U576" s="1">
        <v>200</v>
      </c>
      <c r="V576" s="1" t="s">
        <v>469</v>
      </c>
      <c r="W576" s="135" t="str">
        <f t="shared" si="8"/>
        <v>WALK</v>
      </c>
      <c r="X576" s="1">
        <v>197</v>
      </c>
      <c r="Y576" s="1" t="s">
        <v>1022</v>
      </c>
      <c r="Z576" s="1">
        <v>211</v>
      </c>
      <c r="AA576" s="1">
        <v>4</v>
      </c>
      <c r="AB576" s="1">
        <v>200</v>
      </c>
      <c r="AC576" s="1">
        <v>3</v>
      </c>
      <c r="AD576" s="1" t="s">
        <v>1127</v>
      </c>
      <c r="AE576" s="1">
        <v>95</v>
      </c>
    </row>
    <row r="577" spans="1:31">
      <c r="A577" s="69" t="s">
        <v>524</v>
      </c>
      <c r="B577" s="69" t="s">
        <v>1066</v>
      </c>
      <c r="C577" s="69" t="s">
        <v>1392</v>
      </c>
      <c r="D577" s="69" t="s">
        <v>389</v>
      </c>
      <c r="E577" s="69">
        <v>201</v>
      </c>
      <c r="F577" s="69" t="s">
        <v>472</v>
      </c>
      <c r="G577" s="134" t="s">
        <v>1583</v>
      </c>
      <c r="H577" s="69">
        <v>198</v>
      </c>
      <c r="I577" s="69" t="s">
        <v>841</v>
      </c>
      <c r="J577" s="69">
        <v>211</v>
      </c>
      <c r="K577" s="69">
        <v>4</v>
      </c>
      <c r="L577" s="69">
        <v>400</v>
      </c>
      <c r="M577" s="69">
        <v>3</v>
      </c>
      <c r="N577" s="69" t="s">
        <v>1127</v>
      </c>
      <c r="O577" s="69">
        <v>96</v>
      </c>
      <c r="Q577" s="1" t="s">
        <v>525</v>
      </c>
      <c r="R577" s="1" t="s">
        <v>1066</v>
      </c>
      <c r="S577" s="135" t="s">
        <v>1392</v>
      </c>
      <c r="T577" s="1" t="s">
        <v>471</v>
      </c>
      <c r="U577" s="1">
        <v>200</v>
      </c>
      <c r="V577" s="1" t="s">
        <v>472</v>
      </c>
      <c r="W577" s="135" t="str">
        <f t="shared" si="8"/>
        <v>WATT</v>
      </c>
      <c r="X577" s="1">
        <v>198</v>
      </c>
      <c r="Y577" s="1" t="s">
        <v>841</v>
      </c>
      <c r="Z577" s="1">
        <v>211</v>
      </c>
      <c r="AA577" s="1">
        <v>4</v>
      </c>
      <c r="AB577" s="1">
        <v>400</v>
      </c>
      <c r="AC577" s="1">
        <v>3</v>
      </c>
      <c r="AD577" s="1" t="s">
        <v>1127</v>
      </c>
      <c r="AE577" s="1">
        <v>96</v>
      </c>
    </row>
  </sheetData>
  <sortState xmlns:xlrd2="http://schemas.microsoft.com/office/spreadsheetml/2017/richdata2" ref="A2:O578">
    <sortCondition ref="M2:M578"/>
    <sortCondition ref="N2:N578"/>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D23E-272D-9D4F-AD59-D11E4C4764A7}">
  <sheetPr codeName="Sheet3"/>
  <dimension ref="A1:BE214"/>
  <sheetViews>
    <sheetView zoomScale="125" zoomScaleNormal="125" zoomScalePageLayoutView="125" workbookViewId="0">
      <pane xSplit="11" ySplit="1" topLeftCell="AQ62" activePane="bottomRight" state="frozen"/>
      <selection pane="topRight" activeCell="K1" sqref="K1"/>
      <selection pane="bottomLeft" activeCell="A2" sqref="A2"/>
      <selection pane="bottomRight" activeCell="G1" sqref="G1:K1048576"/>
    </sheetView>
  </sheetViews>
  <sheetFormatPr baseColWidth="10" defaultColWidth="10.83203125" defaultRowHeight="15"/>
  <cols>
    <col min="1" max="1" width="7.6640625" style="63" bestFit="1" customWidth="1"/>
    <col min="2" max="2" width="11.5" style="8" bestFit="1" customWidth="1"/>
    <col min="3" max="3" width="4.1640625" style="8" bestFit="1" customWidth="1"/>
    <col min="4" max="4" width="9.6640625" style="8" bestFit="1" customWidth="1"/>
    <col min="5" max="5" width="9.6640625" style="64" customWidth="1"/>
    <col min="6" max="6" width="6.6640625" style="8" bestFit="1" customWidth="1"/>
    <col min="7" max="7" width="6.1640625" style="8" customWidth="1"/>
    <col min="8" max="8" width="8.6640625" style="8" hidden="1" customWidth="1"/>
    <col min="9" max="9" width="9.5" style="8" hidden="1" customWidth="1"/>
    <col min="10" max="10" width="9" style="8" hidden="1" customWidth="1"/>
    <col min="11" max="22" width="10.83203125" style="8" customWidth="1"/>
    <col min="23" max="23" width="14" style="8" customWidth="1"/>
    <col min="24" max="40" width="10.83203125" style="8" customWidth="1"/>
    <col min="41" max="41" width="14" style="8" customWidth="1"/>
    <col min="42" max="42" width="10.83203125" style="8" customWidth="1"/>
    <col min="43" max="43" width="14" style="8" customWidth="1"/>
    <col min="44" max="46" width="10.83203125" style="8" customWidth="1"/>
    <col min="47" max="47" width="5.6640625" style="8" customWidth="1"/>
    <col min="48" max="48" width="10.83203125" style="8"/>
    <col min="49" max="49" width="9.6640625" style="8" bestFit="1" customWidth="1"/>
    <col min="50" max="50" width="9.6640625" style="64" customWidth="1"/>
    <col min="51" max="51" width="10" style="8" bestFit="1" customWidth="1"/>
    <col min="52" max="52" width="10.83203125" style="73"/>
    <col min="53" max="53" width="10.83203125" style="64"/>
    <col min="54" max="54" width="10.83203125" style="72"/>
    <col min="55" max="55" width="10.83203125" style="64"/>
    <col min="56" max="56" width="10.83203125" style="73"/>
    <col min="57" max="16384" width="10.83203125" style="8"/>
  </cols>
  <sheetData>
    <row r="1" spans="1:57" s="63" customFormat="1">
      <c r="A1" s="3" t="s">
        <v>1129</v>
      </c>
      <c r="B1" s="4" t="s">
        <v>1146</v>
      </c>
      <c r="C1" s="4" t="s">
        <v>523</v>
      </c>
      <c r="D1" s="4" t="s">
        <v>1131</v>
      </c>
      <c r="E1" s="5" t="s">
        <v>1132</v>
      </c>
      <c r="F1" s="6" t="s">
        <v>1133</v>
      </c>
      <c r="G1" s="4" t="s">
        <v>1147</v>
      </c>
      <c r="H1" s="63" t="s">
        <v>1148</v>
      </c>
      <c r="I1" s="63" t="s">
        <v>1149</v>
      </c>
      <c r="J1" s="63" t="s">
        <v>1150</v>
      </c>
      <c r="K1" s="63" t="s">
        <v>1151</v>
      </c>
      <c r="L1" s="63" t="s">
        <v>1152</v>
      </c>
      <c r="M1" s="63" t="s">
        <v>1153</v>
      </c>
      <c r="N1" s="63" t="s">
        <v>1154</v>
      </c>
      <c r="O1" s="63" t="s">
        <v>1155</v>
      </c>
      <c r="P1" s="63" t="s">
        <v>1156</v>
      </c>
      <c r="Q1" s="63" t="s">
        <v>1157</v>
      </c>
      <c r="R1" s="63" t="s">
        <v>1158</v>
      </c>
      <c r="S1" s="63" t="s">
        <v>1159</v>
      </c>
      <c r="T1" s="63" t="s">
        <v>1160</v>
      </c>
      <c r="U1" s="63" t="s">
        <v>1161</v>
      </c>
      <c r="V1" s="63" t="s">
        <v>1162</v>
      </c>
      <c r="W1" s="63" t="s">
        <v>1163</v>
      </c>
      <c r="X1" s="63" t="s">
        <v>1164</v>
      </c>
      <c r="Y1" s="63" t="s">
        <v>1165</v>
      </c>
      <c r="Z1" s="63" t="s">
        <v>1166</v>
      </c>
      <c r="AA1" s="63" t="s">
        <v>1167</v>
      </c>
      <c r="AB1" s="63" t="s">
        <v>1168</v>
      </c>
      <c r="AC1" s="63" t="s">
        <v>1151</v>
      </c>
      <c r="AD1" s="63" t="s">
        <v>1152</v>
      </c>
      <c r="AE1" s="63" t="s">
        <v>1153</v>
      </c>
      <c r="AF1" s="63" t="s">
        <v>1154</v>
      </c>
      <c r="AG1" s="63" t="s">
        <v>1155</v>
      </c>
      <c r="AH1" s="63" t="s">
        <v>1156</v>
      </c>
      <c r="AI1" s="63" t="s">
        <v>1157</v>
      </c>
      <c r="AJ1" s="63" t="s">
        <v>1158</v>
      </c>
      <c r="AK1" s="63" t="s">
        <v>1159</v>
      </c>
      <c r="AL1" s="63" t="s">
        <v>1160</v>
      </c>
      <c r="AM1" s="63" t="s">
        <v>1161</v>
      </c>
      <c r="AN1" s="63" t="s">
        <v>1162</v>
      </c>
      <c r="AO1" s="63" t="s">
        <v>1163</v>
      </c>
      <c r="AP1" s="63" t="s">
        <v>1164</v>
      </c>
      <c r="AQ1" s="63" t="s">
        <v>1165</v>
      </c>
      <c r="AR1" s="63" t="s">
        <v>1166</v>
      </c>
      <c r="AS1" s="63" t="s">
        <v>1167</v>
      </c>
      <c r="AT1" s="63" t="s">
        <v>1168</v>
      </c>
      <c r="AV1" s="6" t="s">
        <v>1133</v>
      </c>
      <c r="AW1" s="4" t="s">
        <v>1131</v>
      </c>
      <c r="AX1" s="5" t="s">
        <v>1132</v>
      </c>
      <c r="AY1" s="63" t="s">
        <v>1169</v>
      </c>
      <c r="AZ1" s="70" t="s">
        <v>1170</v>
      </c>
      <c r="BA1" s="3" t="s">
        <v>1171</v>
      </c>
      <c r="BC1" s="3"/>
      <c r="BD1" s="70"/>
    </row>
    <row r="2" spans="1:57" ht="16">
      <c r="A2" s="9">
        <v>1</v>
      </c>
      <c r="B2" s="9" t="s">
        <v>1172</v>
      </c>
      <c r="C2" s="9" t="s">
        <v>524</v>
      </c>
      <c r="D2" s="10" t="s">
        <v>3</v>
      </c>
      <c r="E2" s="11" t="s">
        <v>482</v>
      </c>
      <c r="F2" s="12" t="s">
        <v>4</v>
      </c>
      <c r="G2" s="10" t="str">
        <f t="shared" ref="G2:G49" si="0">RIGHT(D2,J2)</f>
        <v>er</v>
      </c>
      <c r="H2" s="10">
        <f t="shared" ref="H2:H65" si="1">LEN(D2)</f>
        <v>6</v>
      </c>
      <c r="I2" s="10">
        <f t="shared" ref="I2:I65" si="2">LEN(F2)</f>
        <v>4</v>
      </c>
      <c r="J2" s="10">
        <f t="shared" ref="J2:J65" si="3">H2-I2</f>
        <v>2</v>
      </c>
      <c r="K2" s="9" t="s">
        <v>4</v>
      </c>
      <c r="L2" s="9">
        <v>4</v>
      </c>
      <c r="M2" s="9">
        <v>14.2783</v>
      </c>
      <c r="N2" s="9">
        <f t="shared" ref="N2:N65" si="4">LOG(M2+1)</f>
        <v>1.1840750334482659</v>
      </c>
      <c r="O2" s="9">
        <v>1</v>
      </c>
      <c r="P2" s="9">
        <v>0.65</v>
      </c>
      <c r="Q2" s="9">
        <v>6949.53</v>
      </c>
      <c r="R2" s="9">
        <v>99.25</v>
      </c>
      <c r="S2" s="9">
        <v>1163.1600000000001</v>
      </c>
      <c r="T2" s="9">
        <v>9.67</v>
      </c>
      <c r="U2" s="9">
        <v>14.61</v>
      </c>
      <c r="V2" s="9">
        <v>1.5</v>
      </c>
      <c r="W2" s="9">
        <v>246505.97</v>
      </c>
      <c r="X2" s="9">
        <v>29067</v>
      </c>
      <c r="Y2" s="9">
        <v>17900.72</v>
      </c>
      <c r="Z2" s="9">
        <v>2748</v>
      </c>
      <c r="AA2" s="9">
        <v>805.62</v>
      </c>
      <c r="AB2" s="9">
        <v>242.5</v>
      </c>
      <c r="AC2" s="9" t="s">
        <v>3</v>
      </c>
      <c r="AD2" s="9">
        <v>6</v>
      </c>
      <c r="AE2" s="9">
        <v>5.23536</v>
      </c>
      <c r="AF2" s="9">
        <f t="shared" ref="AF2:AF65" si="5">LOG(AE2+1)</f>
        <v>0.79486153263413817</v>
      </c>
      <c r="AG2" s="9">
        <v>2</v>
      </c>
      <c r="AH2" s="9">
        <v>5.77</v>
      </c>
      <c r="AI2" s="9">
        <v>8007.99</v>
      </c>
      <c r="AJ2" s="9">
        <v>781</v>
      </c>
      <c r="AK2" s="9">
        <v>1978.63</v>
      </c>
      <c r="AL2" s="9">
        <v>165.8</v>
      </c>
      <c r="AM2" s="9">
        <v>480.66</v>
      </c>
      <c r="AN2" s="9">
        <v>18.75</v>
      </c>
      <c r="AO2" s="9">
        <v>291701.67</v>
      </c>
      <c r="AP2" s="9">
        <v>36516.83</v>
      </c>
      <c r="AQ2" s="9">
        <v>47186.5</v>
      </c>
      <c r="AR2" s="9">
        <v>4422.2</v>
      </c>
      <c r="AS2" s="9">
        <v>5275.64</v>
      </c>
      <c r="AT2" s="9">
        <v>482</v>
      </c>
      <c r="AU2" s="9"/>
      <c r="AV2" s="12" t="s">
        <v>4</v>
      </c>
      <c r="AW2" s="10" t="s">
        <v>3</v>
      </c>
      <c r="AX2" s="11" t="s">
        <v>482</v>
      </c>
      <c r="AY2" s="9" t="s">
        <v>5</v>
      </c>
      <c r="AZ2" s="71"/>
      <c r="BA2" s="13" t="s">
        <v>655</v>
      </c>
      <c r="BC2" s="64">
        <v>1</v>
      </c>
      <c r="BD2" s="73" t="s">
        <v>1173</v>
      </c>
      <c r="BE2" s="8" t="s">
        <v>1174</v>
      </c>
    </row>
    <row r="3" spans="1:57" ht="16">
      <c r="A3" s="9">
        <v>3</v>
      </c>
      <c r="B3" s="9" t="s">
        <v>1172</v>
      </c>
      <c r="C3" s="9" t="s">
        <v>524</v>
      </c>
      <c r="D3" s="10" t="s">
        <v>6</v>
      </c>
      <c r="E3" s="13" t="s">
        <v>474</v>
      </c>
      <c r="F3" s="12" t="s">
        <v>7</v>
      </c>
      <c r="G3" s="10" t="str">
        <f t="shared" si="0"/>
        <v>ish</v>
      </c>
      <c r="H3" s="10">
        <f t="shared" si="1"/>
        <v>8</v>
      </c>
      <c r="I3" s="10">
        <f t="shared" si="2"/>
        <v>5</v>
      </c>
      <c r="J3" s="10">
        <f t="shared" si="3"/>
        <v>3</v>
      </c>
      <c r="K3" s="9" t="s">
        <v>7</v>
      </c>
      <c r="L3" s="9">
        <v>5</v>
      </c>
      <c r="M3" s="9">
        <v>11.0657</v>
      </c>
      <c r="N3" s="9">
        <f t="shared" si="4"/>
        <v>1.0815525228729519</v>
      </c>
      <c r="O3" s="9">
        <v>3</v>
      </c>
      <c r="P3" s="9">
        <v>17.73</v>
      </c>
      <c r="Q3" s="9">
        <v>9339.01</v>
      </c>
      <c r="R3" s="9">
        <v>397.6</v>
      </c>
      <c r="S3" s="9">
        <v>1166.68</v>
      </c>
      <c r="T3" s="9">
        <v>60.5</v>
      </c>
      <c r="U3" s="9">
        <v>157.68</v>
      </c>
      <c r="V3" s="9">
        <v>11.33</v>
      </c>
      <c r="W3" s="9">
        <v>228822.95</v>
      </c>
      <c r="X3" s="9">
        <v>30381.599999999999</v>
      </c>
      <c r="Y3" s="9">
        <v>32782.46</v>
      </c>
      <c r="Z3" s="9">
        <v>3637.75</v>
      </c>
      <c r="AA3" s="9">
        <v>11865.62</v>
      </c>
      <c r="AB3" s="9">
        <v>619.33000000000004</v>
      </c>
      <c r="AC3" s="9" t="s">
        <v>6</v>
      </c>
      <c r="AD3" s="9">
        <v>8</v>
      </c>
      <c r="AE3" s="9">
        <v>0</v>
      </c>
      <c r="AF3" s="9">
        <f t="shared" si="5"/>
        <v>0</v>
      </c>
      <c r="AG3" s="9">
        <v>1</v>
      </c>
      <c r="AH3" s="9">
        <v>0</v>
      </c>
      <c r="AI3" s="9">
        <v>3368.38</v>
      </c>
      <c r="AJ3" s="9">
        <v>926.88</v>
      </c>
      <c r="AK3" s="9">
        <v>447.33</v>
      </c>
      <c r="AL3" s="9">
        <v>134.43</v>
      </c>
      <c r="AM3" s="9">
        <v>123.18</v>
      </c>
      <c r="AN3" s="9">
        <v>31.67</v>
      </c>
      <c r="AO3" s="9">
        <v>244746.49</v>
      </c>
      <c r="AP3" s="9">
        <v>32945.620000000003</v>
      </c>
      <c r="AQ3" s="9">
        <v>27317.88</v>
      </c>
      <c r="AR3" s="9">
        <v>3555.71</v>
      </c>
      <c r="AS3" s="9">
        <v>7052.83</v>
      </c>
      <c r="AT3" s="9">
        <v>666.5</v>
      </c>
      <c r="AU3" s="9"/>
      <c r="AV3" s="12" t="s">
        <v>7</v>
      </c>
      <c r="AW3" s="10" t="s">
        <v>6</v>
      </c>
      <c r="AX3" s="13" t="s">
        <v>474</v>
      </c>
      <c r="AY3" s="9" t="s">
        <v>8</v>
      </c>
      <c r="AZ3" s="71"/>
      <c r="BA3" s="13" t="s">
        <v>656</v>
      </c>
      <c r="BC3" s="64">
        <v>2</v>
      </c>
      <c r="BD3" s="73" t="s">
        <v>1175</v>
      </c>
      <c r="BE3" s="8" t="s">
        <v>1176</v>
      </c>
    </row>
    <row r="4" spans="1:57">
      <c r="A4" s="9">
        <v>5</v>
      </c>
      <c r="B4" s="9" t="s">
        <v>1172</v>
      </c>
      <c r="C4" s="9" t="s">
        <v>524</v>
      </c>
      <c r="D4" s="9" t="s">
        <v>9</v>
      </c>
      <c r="E4" s="15" t="s">
        <v>3</v>
      </c>
      <c r="F4" s="14" t="s">
        <v>10</v>
      </c>
      <c r="G4" s="10" t="str">
        <f t="shared" si="0"/>
        <v>er</v>
      </c>
      <c r="H4" s="10">
        <f t="shared" si="1"/>
        <v>6</v>
      </c>
      <c r="I4" s="10">
        <f t="shared" si="2"/>
        <v>4</v>
      </c>
      <c r="J4" s="10">
        <f t="shared" si="3"/>
        <v>2</v>
      </c>
      <c r="K4" s="9" t="s">
        <v>10</v>
      </c>
      <c r="L4" s="9">
        <v>4</v>
      </c>
      <c r="M4" s="9">
        <v>25.700900000000001</v>
      </c>
      <c r="N4" s="9">
        <f t="shared" si="4"/>
        <v>1.4265259002576931</v>
      </c>
      <c r="O4" s="9">
        <v>14</v>
      </c>
      <c r="P4" s="9">
        <v>14.5</v>
      </c>
      <c r="Q4" s="9">
        <v>15132.77</v>
      </c>
      <c r="R4" s="9">
        <v>243.75</v>
      </c>
      <c r="S4" s="9">
        <v>2278.14</v>
      </c>
      <c r="T4" s="9">
        <v>39.33</v>
      </c>
      <c r="U4" s="9">
        <v>123.15</v>
      </c>
      <c r="V4" s="9">
        <v>7</v>
      </c>
      <c r="W4" s="9">
        <v>242345.84</v>
      </c>
      <c r="X4" s="9">
        <v>33547.5</v>
      </c>
      <c r="Y4" s="9">
        <v>21266.639999999999</v>
      </c>
      <c r="Z4" s="9">
        <v>2994.33</v>
      </c>
      <c r="AA4" s="9">
        <v>956.26</v>
      </c>
      <c r="AB4" s="9">
        <v>280</v>
      </c>
      <c r="AC4" s="9" t="s">
        <v>9</v>
      </c>
      <c r="AD4" s="9">
        <v>6</v>
      </c>
      <c r="AE4" s="9">
        <v>104.053</v>
      </c>
      <c r="AF4" s="9">
        <f t="shared" si="5"/>
        <v>2.0214084590726928</v>
      </c>
      <c r="AG4" s="9">
        <v>5</v>
      </c>
      <c r="AH4" s="9">
        <v>0.31</v>
      </c>
      <c r="AI4" s="9">
        <v>10073.66</v>
      </c>
      <c r="AJ4" s="9">
        <v>1018.17</v>
      </c>
      <c r="AK4" s="9">
        <v>2393.62</v>
      </c>
      <c r="AL4" s="9">
        <v>214.6</v>
      </c>
      <c r="AM4" s="9">
        <v>285.33999999999997</v>
      </c>
      <c r="AN4" s="9">
        <v>19</v>
      </c>
      <c r="AO4" s="9">
        <v>288928.25</v>
      </c>
      <c r="AP4" s="9">
        <v>39503.83</v>
      </c>
      <c r="AQ4" s="9">
        <v>30449.46</v>
      </c>
      <c r="AR4" s="9">
        <v>4863.2</v>
      </c>
      <c r="AS4" s="9">
        <v>1289.8</v>
      </c>
      <c r="AT4" s="9">
        <v>288.25</v>
      </c>
      <c r="AU4" s="9"/>
      <c r="AV4" s="14" t="s">
        <v>10</v>
      </c>
      <c r="AW4" s="9" t="s">
        <v>9</v>
      </c>
      <c r="AX4" s="15" t="s">
        <v>3</v>
      </c>
      <c r="AY4" s="9" t="s">
        <v>11</v>
      </c>
      <c r="AZ4" s="71"/>
      <c r="BA4" s="13" t="s">
        <v>659</v>
      </c>
      <c r="BC4" s="64">
        <v>3</v>
      </c>
      <c r="BD4" s="73" t="s">
        <v>1177</v>
      </c>
      <c r="BE4" s="8" t="s">
        <v>1173</v>
      </c>
    </row>
    <row r="5" spans="1:57">
      <c r="A5" s="9">
        <v>7</v>
      </c>
      <c r="B5" s="9" t="s">
        <v>1172</v>
      </c>
      <c r="C5" s="9" t="s">
        <v>524</v>
      </c>
      <c r="D5" s="9" t="s">
        <v>474</v>
      </c>
      <c r="E5" s="13" t="s">
        <v>75</v>
      </c>
      <c r="F5" s="14" t="s">
        <v>13</v>
      </c>
      <c r="G5" s="10" t="str">
        <f t="shared" si="0"/>
        <v>ant</v>
      </c>
      <c r="H5" s="10">
        <f t="shared" si="1"/>
        <v>7</v>
      </c>
      <c r="I5" s="10">
        <f t="shared" si="2"/>
        <v>4</v>
      </c>
      <c r="J5" s="10">
        <f t="shared" si="3"/>
        <v>3</v>
      </c>
      <c r="K5" s="9" t="s">
        <v>13</v>
      </c>
      <c r="L5" s="9">
        <v>4</v>
      </c>
      <c r="M5" s="9">
        <v>4.1644899999999998</v>
      </c>
      <c r="N5" s="9">
        <f t="shared" si="4"/>
        <v>0.7130274408369307</v>
      </c>
      <c r="O5" s="9">
        <v>6</v>
      </c>
      <c r="P5" s="9">
        <v>47.01</v>
      </c>
      <c r="Q5" s="9">
        <v>13483.45</v>
      </c>
      <c r="R5" s="9">
        <v>227.5</v>
      </c>
      <c r="S5" s="9">
        <v>2628.35</v>
      </c>
      <c r="T5" s="9">
        <v>28.67</v>
      </c>
      <c r="U5" s="9">
        <v>142.37</v>
      </c>
      <c r="V5" s="9">
        <v>3.5</v>
      </c>
      <c r="W5" s="9">
        <v>208789.47</v>
      </c>
      <c r="X5" s="9">
        <v>27149.75</v>
      </c>
      <c r="Y5" s="9">
        <v>16458.14</v>
      </c>
      <c r="Z5" s="9">
        <v>2019</v>
      </c>
      <c r="AA5" s="9">
        <v>936</v>
      </c>
      <c r="AB5" s="9">
        <v>175.5</v>
      </c>
      <c r="AC5" s="9" t="s">
        <v>474</v>
      </c>
      <c r="AD5" s="9">
        <v>7</v>
      </c>
      <c r="AE5" s="9">
        <v>3.45058</v>
      </c>
      <c r="AF5" s="9">
        <f t="shared" si="5"/>
        <v>0.64841661196645406</v>
      </c>
      <c r="AG5" s="9">
        <v>0</v>
      </c>
      <c r="AH5" s="9">
        <v>0</v>
      </c>
      <c r="AI5" s="9">
        <v>6576.93</v>
      </c>
      <c r="AJ5" s="9">
        <v>897</v>
      </c>
      <c r="AK5" s="9">
        <v>790</v>
      </c>
      <c r="AL5" s="9">
        <v>95.83</v>
      </c>
      <c r="AM5" s="9">
        <v>114.73</v>
      </c>
      <c r="AN5" s="9">
        <v>15.8</v>
      </c>
      <c r="AO5" s="9">
        <v>270834.98</v>
      </c>
      <c r="AP5" s="9">
        <v>32513.43</v>
      </c>
      <c r="AQ5" s="9">
        <v>26503.58</v>
      </c>
      <c r="AR5" s="9">
        <v>3183.67</v>
      </c>
      <c r="AS5" s="9">
        <v>2341.4</v>
      </c>
      <c r="AT5" s="9">
        <v>446.2</v>
      </c>
      <c r="AU5" s="9"/>
      <c r="AV5" s="14" t="s">
        <v>13</v>
      </c>
      <c r="AW5" s="9" t="s">
        <v>474</v>
      </c>
      <c r="AX5" s="13" t="s">
        <v>75</v>
      </c>
      <c r="AY5" s="9" t="s">
        <v>14</v>
      </c>
      <c r="AZ5" s="71"/>
      <c r="BA5" s="13" t="s">
        <v>658</v>
      </c>
      <c r="BC5" s="64">
        <v>1</v>
      </c>
      <c r="BD5" s="73" t="s">
        <v>1176</v>
      </c>
      <c r="BE5" s="8" t="s">
        <v>1178</v>
      </c>
    </row>
    <row r="6" spans="1:57">
      <c r="A6" s="9">
        <v>9</v>
      </c>
      <c r="B6" s="9" t="s">
        <v>1172</v>
      </c>
      <c r="C6" s="9" t="s">
        <v>524</v>
      </c>
      <c r="D6" s="9" t="s">
        <v>475</v>
      </c>
      <c r="E6" s="11" t="s">
        <v>47</v>
      </c>
      <c r="F6" s="14" t="s">
        <v>16</v>
      </c>
      <c r="G6" s="10" t="str">
        <f t="shared" si="0"/>
        <v>er</v>
      </c>
      <c r="H6" s="10">
        <f t="shared" si="1"/>
        <v>6</v>
      </c>
      <c r="I6" s="10">
        <f t="shared" si="2"/>
        <v>4</v>
      </c>
      <c r="J6" s="10">
        <f t="shared" si="3"/>
        <v>2</v>
      </c>
      <c r="K6" s="9" t="s">
        <v>16</v>
      </c>
      <c r="L6" s="9">
        <v>4</v>
      </c>
      <c r="M6" s="9">
        <v>134.33500000000001</v>
      </c>
      <c r="N6" s="9">
        <f t="shared" si="4"/>
        <v>2.1314101272788086</v>
      </c>
      <c r="O6" s="9">
        <v>12</v>
      </c>
      <c r="P6" s="9">
        <v>110.68</v>
      </c>
      <c r="Q6" s="9">
        <v>17775.75</v>
      </c>
      <c r="R6" s="9">
        <v>233.75</v>
      </c>
      <c r="S6" s="9">
        <v>3173.14</v>
      </c>
      <c r="T6" s="9">
        <v>30</v>
      </c>
      <c r="U6" s="9">
        <v>798.42</v>
      </c>
      <c r="V6" s="9">
        <v>7</v>
      </c>
      <c r="W6" s="9">
        <v>389745.45</v>
      </c>
      <c r="X6" s="9">
        <v>48612.25</v>
      </c>
      <c r="Y6" s="9">
        <v>30487.8</v>
      </c>
      <c r="Z6" s="9">
        <v>3974</v>
      </c>
      <c r="AA6" s="9">
        <v>3288.02</v>
      </c>
      <c r="AB6" s="9">
        <v>485.5</v>
      </c>
      <c r="AC6" s="9" t="s">
        <v>475</v>
      </c>
      <c r="AD6" s="9">
        <v>6</v>
      </c>
      <c r="AE6" s="9">
        <v>14.575699999999999</v>
      </c>
      <c r="AF6" s="9">
        <f t="shared" si="5"/>
        <v>1.1924475737457136</v>
      </c>
      <c r="AG6" s="9">
        <v>7</v>
      </c>
      <c r="AH6" s="9">
        <v>20.97</v>
      </c>
      <c r="AI6" s="9">
        <v>9330.49</v>
      </c>
      <c r="AJ6" s="9">
        <v>960.5</v>
      </c>
      <c r="AK6" s="9">
        <v>2412.7800000000002</v>
      </c>
      <c r="AL6" s="9">
        <v>225</v>
      </c>
      <c r="AM6" s="9">
        <v>661.44</v>
      </c>
      <c r="AN6" s="9">
        <v>46</v>
      </c>
      <c r="AO6" s="9">
        <v>387194.65</v>
      </c>
      <c r="AP6" s="9">
        <v>49547</v>
      </c>
      <c r="AQ6" s="9">
        <v>38047.49</v>
      </c>
      <c r="AR6" s="9">
        <v>6095.8</v>
      </c>
      <c r="AS6" s="9">
        <v>5050.01</v>
      </c>
      <c r="AT6" s="9">
        <v>1018.75</v>
      </c>
      <c r="AU6" s="9"/>
      <c r="AV6" s="14" t="s">
        <v>16</v>
      </c>
      <c r="AW6" s="9" t="s">
        <v>475</v>
      </c>
      <c r="AX6" s="11" t="s">
        <v>47</v>
      </c>
      <c r="AY6" s="9" t="s">
        <v>17</v>
      </c>
      <c r="AZ6" s="71"/>
      <c r="BA6" s="13" t="s">
        <v>662</v>
      </c>
      <c r="BC6" s="64">
        <v>2</v>
      </c>
      <c r="BD6" s="73" t="s">
        <v>1179</v>
      </c>
      <c r="BE6" s="8" t="s">
        <v>1180</v>
      </c>
    </row>
    <row r="7" spans="1:57">
      <c r="A7" s="9">
        <v>11</v>
      </c>
      <c r="B7" s="9" t="s">
        <v>1172</v>
      </c>
      <c r="C7" s="9" t="s">
        <v>524</v>
      </c>
      <c r="D7" s="9" t="s">
        <v>18</v>
      </c>
      <c r="E7" s="13" t="s">
        <v>9</v>
      </c>
      <c r="F7" s="9" t="s">
        <v>19</v>
      </c>
      <c r="G7" s="10" t="str">
        <f t="shared" si="0"/>
        <v>y</v>
      </c>
      <c r="H7" s="10">
        <f t="shared" si="1"/>
        <v>5</v>
      </c>
      <c r="I7" s="10">
        <f t="shared" si="2"/>
        <v>4</v>
      </c>
      <c r="J7" s="10">
        <f t="shared" si="3"/>
        <v>1</v>
      </c>
      <c r="K7" s="9" t="s">
        <v>19</v>
      </c>
      <c r="L7" s="9">
        <v>4</v>
      </c>
      <c r="M7" s="9">
        <v>79.006399999999999</v>
      </c>
      <c r="N7" s="9">
        <f t="shared" si="4"/>
        <v>1.9031247291608275</v>
      </c>
      <c r="O7" s="9">
        <v>5</v>
      </c>
      <c r="P7" s="9">
        <v>58.81</v>
      </c>
      <c r="Q7" s="9">
        <v>13976.5</v>
      </c>
      <c r="R7" s="9">
        <v>209.25</v>
      </c>
      <c r="S7" s="9">
        <v>1977.06</v>
      </c>
      <c r="T7" s="9">
        <v>23</v>
      </c>
      <c r="U7" s="9">
        <v>226.04</v>
      </c>
      <c r="V7" s="9">
        <v>3.5</v>
      </c>
      <c r="W7" s="9">
        <v>256235.13</v>
      </c>
      <c r="X7" s="9">
        <v>34374.75</v>
      </c>
      <c r="Y7" s="9">
        <v>9863.58</v>
      </c>
      <c r="Z7" s="9">
        <v>1177.33</v>
      </c>
      <c r="AA7" s="9">
        <v>1101.8699999999999</v>
      </c>
      <c r="AB7" s="9">
        <v>158</v>
      </c>
      <c r="AC7" s="9" t="s">
        <v>18</v>
      </c>
      <c r="AD7" s="9">
        <v>5</v>
      </c>
      <c r="AE7" s="9">
        <v>10.292199999999999</v>
      </c>
      <c r="AF7" s="9">
        <f t="shared" si="5"/>
        <v>1.052778561480477</v>
      </c>
      <c r="AG7" s="9">
        <v>4</v>
      </c>
      <c r="AH7" s="9">
        <v>5.61</v>
      </c>
      <c r="AI7" s="9">
        <v>9041.48</v>
      </c>
      <c r="AJ7" s="9">
        <v>453.2</v>
      </c>
      <c r="AK7" s="9">
        <v>701.39</v>
      </c>
      <c r="AL7" s="9">
        <v>44.25</v>
      </c>
      <c r="AM7" s="9">
        <v>64.95</v>
      </c>
      <c r="AN7" s="9">
        <v>6.67</v>
      </c>
      <c r="AO7" s="9">
        <v>220937.81</v>
      </c>
      <c r="AP7" s="9">
        <v>29313</v>
      </c>
      <c r="AQ7" s="9">
        <v>9401.98</v>
      </c>
      <c r="AR7" s="9">
        <v>1089.25</v>
      </c>
      <c r="AS7" s="9">
        <v>760.14</v>
      </c>
      <c r="AT7" s="9">
        <v>111</v>
      </c>
      <c r="AU7" s="9"/>
      <c r="AV7" s="9" t="s">
        <v>19</v>
      </c>
      <c r="AW7" s="9" t="s">
        <v>18</v>
      </c>
      <c r="AX7" s="13" t="s">
        <v>9</v>
      </c>
      <c r="AY7" s="9" t="s">
        <v>20</v>
      </c>
      <c r="AZ7" s="71"/>
      <c r="BA7" s="13" t="s">
        <v>660</v>
      </c>
      <c r="BC7" s="64">
        <v>3</v>
      </c>
      <c r="BD7" s="73" t="s">
        <v>1181</v>
      </c>
      <c r="BE7" s="8" t="s">
        <v>1177</v>
      </c>
    </row>
    <row r="8" spans="1:57">
      <c r="A8" s="9">
        <v>13</v>
      </c>
      <c r="B8" s="9" t="s">
        <v>1172</v>
      </c>
      <c r="C8" s="9" t="s">
        <v>524</v>
      </c>
      <c r="D8" s="9" t="s">
        <v>21</v>
      </c>
      <c r="E8" s="11" t="s">
        <v>83</v>
      </c>
      <c r="F8" s="9" t="s">
        <v>22</v>
      </c>
      <c r="G8" s="10" t="str">
        <f t="shared" si="0"/>
        <v>ment</v>
      </c>
      <c r="H8" s="10">
        <f t="shared" si="1"/>
        <v>7</v>
      </c>
      <c r="I8" s="10">
        <f t="shared" si="2"/>
        <v>3</v>
      </c>
      <c r="J8" s="10">
        <f t="shared" si="3"/>
        <v>4</v>
      </c>
      <c r="K8" s="9" t="s">
        <v>22</v>
      </c>
      <c r="L8" s="9">
        <v>3</v>
      </c>
      <c r="M8" s="9">
        <v>4.0455100000000002</v>
      </c>
      <c r="N8" s="9">
        <f t="shared" si="4"/>
        <v>0.7029050712649576</v>
      </c>
      <c r="O8" s="9">
        <v>17</v>
      </c>
      <c r="P8" s="9">
        <v>27.5</v>
      </c>
      <c r="Q8" s="9">
        <v>7600.34</v>
      </c>
      <c r="R8" s="9">
        <v>59.67</v>
      </c>
      <c r="S8" s="9">
        <v>232.47</v>
      </c>
      <c r="T8" s="9">
        <v>8</v>
      </c>
      <c r="U8" s="9">
        <v>4.05</v>
      </c>
      <c r="V8" s="9">
        <v>1</v>
      </c>
      <c r="W8" s="9">
        <v>161424.57999999999</v>
      </c>
      <c r="X8" s="9">
        <v>24316.67</v>
      </c>
      <c r="Y8" s="9">
        <v>8362.4500000000007</v>
      </c>
      <c r="Z8" s="9">
        <v>1407.5</v>
      </c>
      <c r="AA8" s="9">
        <v>433.05</v>
      </c>
      <c r="AB8" s="9">
        <v>58</v>
      </c>
      <c r="AC8" s="9" t="s">
        <v>21</v>
      </c>
      <c r="AD8" s="9">
        <v>7</v>
      </c>
      <c r="AE8" s="9">
        <v>0.71391300000000002</v>
      </c>
      <c r="AF8" s="9">
        <f t="shared" si="5"/>
        <v>0.23398877290872125</v>
      </c>
      <c r="AG8" s="9">
        <v>2</v>
      </c>
      <c r="AH8" s="9">
        <v>0.95</v>
      </c>
      <c r="AI8" s="9">
        <v>5740.4</v>
      </c>
      <c r="AJ8" s="9">
        <v>819.29</v>
      </c>
      <c r="AK8" s="9">
        <v>644.04</v>
      </c>
      <c r="AL8" s="9">
        <v>78.17</v>
      </c>
      <c r="AM8" s="9">
        <v>242.97</v>
      </c>
      <c r="AN8" s="9">
        <v>17</v>
      </c>
      <c r="AO8" s="9">
        <v>255312.25</v>
      </c>
      <c r="AP8" s="9">
        <v>32611.71</v>
      </c>
      <c r="AQ8" s="9">
        <v>19664.12</v>
      </c>
      <c r="AR8" s="9">
        <v>2746.5</v>
      </c>
      <c r="AS8" s="9">
        <v>4306.12</v>
      </c>
      <c r="AT8" s="9">
        <v>655.8</v>
      </c>
      <c r="AU8" s="9"/>
      <c r="AV8" s="9" t="s">
        <v>22</v>
      </c>
      <c r="AW8" s="9" t="s">
        <v>21</v>
      </c>
      <c r="AX8" s="11" t="s">
        <v>83</v>
      </c>
      <c r="AY8" s="9" t="s">
        <v>23</v>
      </c>
      <c r="AZ8" s="71"/>
      <c r="BA8" s="13" t="s">
        <v>661</v>
      </c>
      <c r="BC8" s="64">
        <v>1</v>
      </c>
      <c r="BD8" s="73" t="s">
        <v>1182</v>
      </c>
      <c r="BE8" s="8" t="s">
        <v>1183</v>
      </c>
    </row>
    <row r="9" spans="1:57" ht="16">
      <c r="A9" s="9">
        <v>15</v>
      </c>
      <c r="B9" s="9" t="s">
        <v>1172</v>
      </c>
      <c r="C9" s="9" t="s">
        <v>524</v>
      </c>
      <c r="D9" s="9" t="s">
        <v>24</v>
      </c>
      <c r="E9" s="13" t="s">
        <v>59</v>
      </c>
      <c r="F9" s="12" t="s">
        <v>25</v>
      </c>
      <c r="G9" s="10" t="str">
        <f t="shared" si="0"/>
        <v>ary</v>
      </c>
      <c r="H9" s="10">
        <f t="shared" si="1"/>
        <v>8</v>
      </c>
      <c r="I9" s="10">
        <f t="shared" si="2"/>
        <v>5</v>
      </c>
      <c r="J9" s="10">
        <f t="shared" si="3"/>
        <v>3</v>
      </c>
      <c r="K9" s="9" t="s">
        <v>25</v>
      </c>
      <c r="L9" s="9">
        <v>5</v>
      </c>
      <c r="M9" s="9">
        <v>3.0341300000000002</v>
      </c>
      <c r="N9" s="9">
        <f t="shared" si="4"/>
        <v>0.60574988925923368</v>
      </c>
      <c r="O9" s="9">
        <v>4</v>
      </c>
      <c r="P9" s="9">
        <v>38.700000000000003</v>
      </c>
      <c r="Q9" s="9">
        <v>8362.4599999999991</v>
      </c>
      <c r="R9" s="9">
        <v>536.4</v>
      </c>
      <c r="S9" s="9">
        <v>1031.56</v>
      </c>
      <c r="T9" s="9">
        <v>35.25</v>
      </c>
      <c r="U9" s="9">
        <v>116.09</v>
      </c>
      <c r="V9" s="9">
        <v>5.33</v>
      </c>
      <c r="W9" s="9">
        <v>220926.51</v>
      </c>
      <c r="X9" s="9">
        <v>36218.6</v>
      </c>
      <c r="Y9" s="9">
        <v>8872.5499999999993</v>
      </c>
      <c r="Z9" s="9">
        <v>2099.25</v>
      </c>
      <c r="AA9" s="9">
        <v>934.87</v>
      </c>
      <c r="AB9" s="9">
        <v>145.33000000000001</v>
      </c>
      <c r="AC9" s="9" t="s">
        <v>24</v>
      </c>
      <c r="AD9" s="9">
        <v>8</v>
      </c>
      <c r="AE9" s="9">
        <v>0.53543499999999999</v>
      </c>
      <c r="AF9" s="9">
        <f t="shared" si="5"/>
        <v>0.18623143605825976</v>
      </c>
      <c r="AG9" s="9">
        <v>0</v>
      </c>
      <c r="AH9" s="9">
        <v>0</v>
      </c>
      <c r="AI9" s="9">
        <v>2509.15</v>
      </c>
      <c r="AJ9" s="9">
        <v>657.5</v>
      </c>
      <c r="AK9" s="9">
        <v>287.32</v>
      </c>
      <c r="AL9" s="9">
        <v>75.14</v>
      </c>
      <c r="AM9" s="9">
        <v>69.88</v>
      </c>
      <c r="AN9" s="9">
        <v>14</v>
      </c>
      <c r="AO9" s="9">
        <v>226132.67</v>
      </c>
      <c r="AP9" s="9">
        <v>33925.120000000003</v>
      </c>
      <c r="AQ9" s="9">
        <v>12197.83</v>
      </c>
      <c r="AR9" s="9">
        <v>2191.4299999999998</v>
      </c>
      <c r="AS9" s="9">
        <v>861.08</v>
      </c>
      <c r="AT9" s="9">
        <v>145</v>
      </c>
      <c r="AU9" s="9"/>
      <c r="AV9" s="12" t="s">
        <v>25</v>
      </c>
      <c r="AW9" s="9" t="s">
        <v>24</v>
      </c>
      <c r="AX9" s="13" t="s">
        <v>59</v>
      </c>
      <c r="AY9" s="9" t="s">
        <v>26</v>
      </c>
      <c r="AZ9" s="71"/>
      <c r="BA9" s="13" t="s">
        <v>657</v>
      </c>
      <c r="BC9" s="64">
        <v>2</v>
      </c>
      <c r="BD9" s="73" t="s">
        <v>1184</v>
      </c>
      <c r="BE9" s="8" t="s">
        <v>1185</v>
      </c>
    </row>
    <row r="10" spans="1:57">
      <c r="A10" s="9">
        <v>17</v>
      </c>
      <c r="B10" s="9" t="s">
        <v>1172</v>
      </c>
      <c r="C10" s="9" t="s">
        <v>524</v>
      </c>
      <c r="D10" s="9" t="s">
        <v>27</v>
      </c>
      <c r="E10" s="19" t="s">
        <v>88</v>
      </c>
      <c r="F10" s="9" t="s">
        <v>28</v>
      </c>
      <c r="G10" s="10" t="str">
        <f t="shared" si="0"/>
        <v>et</v>
      </c>
      <c r="H10" s="10">
        <f t="shared" si="1"/>
        <v>6</v>
      </c>
      <c r="I10" s="10">
        <f t="shared" si="2"/>
        <v>4</v>
      </c>
      <c r="J10" s="10">
        <f t="shared" si="3"/>
        <v>2</v>
      </c>
      <c r="K10" s="9" t="s">
        <v>28</v>
      </c>
      <c r="L10" s="9">
        <v>4</v>
      </c>
      <c r="M10" s="9">
        <v>0.83289899999999994</v>
      </c>
      <c r="N10" s="9">
        <f t="shared" si="4"/>
        <v>0.2631385342741735</v>
      </c>
      <c r="O10" s="9">
        <v>3</v>
      </c>
      <c r="P10" s="9">
        <v>231.68</v>
      </c>
      <c r="Q10" s="9">
        <v>13703.21</v>
      </c>
      <c r="R10" s="9">
        <v>180.75</v>
      </c>
      <c r="S10" s="9">
        <v>1817.8</v>
      </c>
      <c r="T10" s="9">
        <v>19.670000000000002</v>
      </c>
      <c r="U10" s="9">
        <v>348.36</v>
      </c>
      <c r="V10" s="9">
        <v>2.5</v>
      </c>
      <c r="W10" s="9">
        <v>259687.3</v>
      </c>
      <c r="X10" s="9">
        <v>29991.25</v>
      </c>
      <c r="Y10" s="9">
        <v>44967.13</v>
      </c>
      <c r="Z10" s="9">
        <v>1956</v>
      </c>
      <c r="AA10" s="9">
        <v>660.79</v>
      </c>
      <c r="AB10" s="9">
        <v>76</v>
      </c>
      <c r="AC10" s="9" t="s">
        <v>27</v>
      </c>
      <c r="AD10" s="9">
        <v>6</v>
      </c>
      <c r="AE10" s="9">
        <v>9.5188400000000009</v>
      </c>
      <c r="AF10" s="9">
        <f t="shared" si="5"/>
        <v>1.0219678491926176</v>
      </c>
      <c r="AG10" s="9">
        <v>1</v>
      </c>
      <c r="AH10" s="9">
        <v>0.06</v>
      </c>
      <c r="AI10" s="9">
        <v>8520.6299999999992</v>
      </c>
      <c r="AJ10" s="9">
        <v>822.33</v>
      </c>
      <c r="AK10" s="9">
        <v>666.7</v>
      </c>
      <c r="AL10" s="9">
        <v>75.2</v>
      </c>
      <c r="AM10" s="9">
        <v>34.28</v>
      </c>
      <c r="AN10" s="9">
        <v>5.25</v>
      </c>
      <c r="AO10" s="9">
        <v>325370.64</v>
      </c>
      <c r="AP10" s="9">
        <v>36943.5</v>
      </c>
      <c r="AQ10" s="9">
        <v>35193.35</v>
      </c>
      <c r="AR10" s="9">
        <v>2221.6</v>
      </c>
      <c r="AS10" s="9">
        <v>740.27</v>
      </c>
      <c r="AT10" s="9">
        <v>107.5</v>
      </c>
      <c r="AU10" s="9"/>
      <c r="AV10" s="9" t="s">
        <v>28</v>
      </c>
      <c r="AW10" s="9" t="s">
        <v>27</v>
      </c>
      <c r="AX10" s="19" t="s">
        <v>88</v>
      </c>
      <c r="AY10" s="9" t="s">
        <v>663</v>
      </c>
      <c r="AZ10" s="71"/>
      <c r="BA10" s="13" t="s">
        <v>567</v>
      </c>
      <c r="BC10" s="64">
        <v>3</v>
      </c>
      <c r="BD10" s="73" t="s">
        <v>1186</v>
      </c>
      <c r="BE10" s="8" t="s">
        <v>1187</v>
      </c>
    </row>
    <row r="11" spans="1:57">
      <c r="A11" s="9">
        <v>19</v>
      </c>
      <c r="B11" s="9" t="s">
        <v>1172</v>
      </c>
      <c r="C11" s="9" t="s">
        <v>524</v>
      </c>
      <c r="D11" s="17" t="s">
        <v>29</v>
      </c>
      <c r="E11" s="13" t="s">
        <v>31</v>
      </c>
      <c r="F11" s="14" t="s">
        <v>30</v>
      </c>
      <c r="G11" s="10" t="str">
        <f t="shared" si="0"/>
        <v>er</v>
      </c>
      <c r="H11" s="10">
        <f t="shared" si="1"/>
        <v>5</v>
      </c>
      <c r="I11" s="10">
        <f t="shared" si="2"/>
        <v>3</v>
      </c>
      <c r="J11" s="10">
        <f t="shared" si="3"/>
        <v>2</v>
      </c>
      <c r="K11" s="9" t="s">
        <v>30</v>
      </c>
      <c r="L11" s="9">
        <v>3</v>
      </c>
      <c r="M11" s="9">
        <v>9.8163</v>
      </c>
      <c r="N11" s="9">
        <f t="shared" si="4"/>
        <v>1.0340787243203529</v>
      </c>
      <c r="O11" s="9">
        <v>4</v>
      </c>
      <c r="P11" s="9">
        <v>3.99</v>
      </c>
      <c r="Q11" s="9">
        <v>13807.6</v>
      </c>
      <c r="R11" s="9">
        <v>31.33</v>
      </c>
      <c r="S11" s="9">
        <v>16.45</v>
      </c>
      <c r="T11" s="9">
        <v>2</v>
      </c>
      <c r="U11" s="9">
        <v>9.82</v>
      </c>
      <c r="V11" s="9">
        <v>1</v>
      </c>
      <c r="W11" s="9">
        <v>292954.13</v>
      </c>
      <c r="X11" s="9">
        <v>42056.67</v>
      </c>
      <c r="Y11" s="9">
        <v>41026.58</v>
      </c>
      <c r="Z11" s="9">
        <v>6763</v>
      </c>
      <c r="AA11" s="9">
        <v>600.58000000000004</v>
      </c>
      <c r="AB11" s="9">
        <v>134</v>
      </c>
      <c r="AC11" s="9" t="s">
        <v>29</v>
      </c>
      <c r="AD11" s="9">
        <v>5</v>
      </c>
      <c r="AE11" s="9">
        <v>47.475200000000001</v>
      </c>
      <c r="AF11" s="9">
        <f t="shared" si="5"/>
        <v>1.6855196095757496</v>
      </c>
      <c r="AG11" s="9">
        <v>2</v>
      </c>
      <c r="AH11" s="9">
        <v>2.02</v>
      </c>
      <c r="AI11" s="9">
        <v>7448.62</v>
      </c>
      <c r="AJ11" s="9">
        <v>347.8</v>
      </c>
      <c r="AK11" s="9">
        <v>2106.25</v>
      </c>
      <c r="AL11" s="9">
        <v>68.25</v>
      </c>
      <c r="AM11" s="9">
        <v>63.84</v>
      </c>
      <c r="AN11" s="9">
        <v>4.67</v>
      </c>
      <c r="AO11" s="9">
        <v>328609.7</v>
      </c>
      <c r="AP11" s="9">
        <v>45800.6</v>
      </c>
      <c r="AQ11" s="9">
        <v>42625.14</v>
      </c>
      <c r="AR11" s="9">
        <v>7214.75</v>
      </c>
      <c r="AS11" s="9">
        <v>1143.01</v>
      </c>
      <c r="AT11" s="9">
        <v>266.33</v>
      </c>
      <c r="AU11" s="9"/>
      <c r="AV11" s="14" t="s">
        <v>30</v>
      </c>
      <c r="AW11" s="17" t="s">
        <v>29</v>
      </c>
      <c r="AX11" s="13" t="s">
        <v>31</v>
      </c>
      <c r="AY11" s="9" t="s">
        <v>664</v>
      </c>
      <c r="AZ11" s="71"/>
      <c r="BA11" s="13" t="s">
        <v>529</v>
      </c>
      <c r="BC11" s="64">
        <v>1</v>
      </c>
      <c r="BD11" s="73" t="s">
        <v>1188</v>
      </c>
      <c r="BE11" s="8" t="s">
        <v>1189</v>
      </c>
    </row>
    <row r="12" spans="1:57">
      <c r="A12" s="9">
        <v>21</v>
      </c>
      <c r="B12" s="9" t="s">
        <v>1172</v>
      </c>
      <c r="C12" s="9" t="s">
        <v>524</v>
      </c>
      <c r="D12" s="9" t="s">
        <v>31</v>
      </c>
      <c r="E12" s="13" t="s">
        <v>21</v>
      </c>
      <c r="F12" s="14" t="s">
        <v>32</v>
      </c>
      <c r="G12" s="10" t="str">
        <f t="shared" si="0"/>
        <v>er</v>
      </c>
      <c r="H12" s="10">
        <f t="shared" si="1"/>
        <v>6</v>
      </c>
      <c r="I12" s="10">
        <f t="shared" si="2"/>
        <v>4</v>
      </c>
      <c r="J12" s="10">
        <f t="shared" si="3"/>
        <v>2</v>
      </c>
      <c r="K12" s="9" t="s">
        <v>32</v>
      </c>
      <c r="L12" s="9">
        <v>4</v>
      </c>
      <c r="M12" s="9">
        <v>7.9125399999999999</v>
      </c>
      <c r="N12" s="9">
        <f t="shared" si="4"/>
        <v>0.95000149200329287</v>
      </c>
      <c r="O12" s="9">
        <v>6</v>
      </c>
      <c r="P12" s="9">
        <v>6.24</v>
      </c>
      <c r="Q12" s="9">
        <v>9948.7999999999993</v>
      </c>
      <c r="R12" s="9">
        <v>152.5</v>
      </c>
      <c r="S12" s="9">
        <v>1791.17</v>
      </c>
      <c r="T12" s="9">
        <v>19.329999999999998</v>
      </c>
      <c r="U12" s="9">
        <v>18.86</v>
      </c>
      <c r="V12" s="9">
        <v>3.5</v>
      </c>
      <c r="W12" s="9">
        <v>161122.03</v>
      </c>
      <c r="X12" s="9">
        <v>25769.5</v>
      </c>
      <c r="Y12" s="9">
        <v>11300.29</v>
      </c>
      <c r="Z12" s="9">
        <v>2403.67</v>
      </c>
      <c r="AA12" s="9">
        <v>383.1</v>
      </c>
      <c r="AB12" s="9">
        <v>118.5</v>
      </c>
      <c r="AC12" s="9" t="s">
        <v>31</v>
      </c>
      <c r="AD12" s="9">
        <v>6</v>
      </c>
      <c r="AE12" s="9">
        <v>0.77340600000000004</v>
      </c>
      <c r="AF12" s="9">
        <f t="shared" si="5"/>
        <v>0.24880817348841464</v>
      </c>
      <c r="AG12" s="9">
        <v>4</v>
      </c>
      <c r="AH12" s="9">
        <v>5.27</v>
      </c>
      <c r="AI12" s="9">
        <v>7922.77</v>
      </c>
      <c r="AJ12" s="9">
        <v>807.33</v>
      </c>
      <c r="AK12" s="9">
        <v>2019.61</v>
      </c>
      <c r="AL12" s="9">
        <v>169.4</v>
      </c>
      <c r="AM12" s="9">
        <v>238.34</v>
      </c>
      <c r="AN12" s="9">
        <v>13.75</v>
      </c>
      <c r="AO12" s="9">
        <v>234779.04</v>
      </c>
      <c r="AP12" s="9">
        <v>34318.5</v>
      </c>
      <c r="AQ12" s="9">
        <v>24121.75</v>
      </c>
      <c r="AR12" s="9">
        <v>3946.6</v>
      </c>
      <c r="AS12" s="9">
        <v>1004.65</v>
      </c>
      <c r="AT12" s="9">
        <v>195.5</v>
      </c>
      <c r="AU12" s="9"/>
      <c r="AV12" s="14" t="s">
        <v>32</v>
      </c>
      <c r="AW12" s="9" t="s">
        <v>31</v>
      </c>
      <c r="AX12" s="13" t="s">
        <v>21</v>
      </c>
      <c r="AY12" s="9" t="s">
        <v>665</v>
      </c>
      <c r="AZ12" s="71"/>
      <c r="BA12" s="13" t="s">
        <v>530</v>
      </c>
      <c r="BC12" s="64">
        <v>2</v>
      </c>
      <c r="BD12" s="73" t="s">
        <v>1189</v>
      </c>
      <c r="BE12" s="8" t="s">
        <v>1182</v>
      </c>
    </row>
    <row r="13" spans="1:57">
      <c r="A13" s="9">
        <v>23</v>
      </c>
      <c r="B13" s="9" t="s">
        <v>1172</v>
      </c>
      <c r="C13" s="9" t="s">
        <v>524</v>
      </c>
      <c r="D13" s="17" t="s">
        <v>33</v>
      </c>
      <c r="E13" s="13" t="s">
        <v>24</v>
      </c>
      <c r="F13" s="14" t="s">
        <v>34</v>
      </c>
      <c r="G13" s="10" t="str">
        <f t="shared" si="0"/>
        <v>age</v>
      </c>
      <c r="H13" s="10">
        <f t="shared" si="1"/>
        <v>6</v>
      </c>
      <c r="I13" s="10">
        <f t="shared" si="2"/>
        <v>3</v>
      </c>
      <c r="J13" s="10">
        <f t="shared" si="3"/>
        <v>3</v>
      </c>
      <c r="K13" s="9" t="s">
        <v>34</v>
      </c>
      <c r="L13" s="9">
        <v>3</v>
      </c>
      <c r="M13" s="9">
        <v>1024.1099999999999</v>
      </c>
      <c r="N13" s="9">
        <f t="shared" si="4"/>
        <v>3.0107704701037692</v>
      </c>
      <c r="O13" s="9">
        <v>21</v>
      </c>
      <c r="P13" s="9">
        <v>191.65</v>
      </c>
      <c r="Q13" s="9">
        <v>13319.82</v>
      </c>
      <c r="R13" s="9">
        <v>76</v>
      </c>
      <c r="S13" s="9">
        <v>2695.8</v>
      </c>
      <c r="T13" s="9">
        <v>10.5</v>
      </c>
      <c r="U13" s="9">
        <v>1024.1099999999999</v>
      </c>
      <c r="V13" s="9">
        <v>1</v>
      </c>
      <c r="W13" s="9">
        <v>257072.56</v>
      </c>
      <c r="X13" s="9">
        <v>31839.67</v>
      </c>
      <c r="Y13" s="9">
        <v>40220.629999999997</v>
      </c>
      <c r="Z13" s="9">
        <v>4178</v>
      </c>
      <c r="AA13" s="9">
        <v>4661.1400000000003</v>
      </c>
      <c r="AB13" s="9">
        <v>661</v>
      </c>
      <c r="AC13" s="9" t="s">
        <v>33</v>
      </c>
      <c r="AD13" s="9">
        <v>6</v>
      </c>
      <c r="AE13" s="9">
        <v>36.8855</v>
      </c>
      <c r="AF13" s="9">
        <f t="shared" si="5"/>
        <v>1.578473023294779</v>
      </c>
      <c r="AG13" s="9">
        <v>1</v>
      </c>
      <c r="AH13" s="9">
        <v>0.89</v>
      </c>
      <c r="AI13" s="9">
        <v>6762.51</v>
      </c>
      <c r="AJ13" s="9">
        <v>611.16999999999996</v>
      </c>
      <c r="AK13" s="9">
        <v>756.05</v>
      </c>
      <c r="AL13" s="9">
        <v>76</v>
      </c>
      <c r="AM13" s="9">
        <v>113.13</v>
      </c>
      <c r="AN13" s="9">
        <v>12.5</v>
      </c>
      <c r="AO13" s="9">
        <v>293049.61</v>
      </c>
      <c r="AP13" s="9">
        <v>36261.5</v>
      </c>
      <c r="AQ13" s="9">
        <v>21397</v>
      </c>
      <c r="AR13" s="9">
        <v>2783</v>
      </c>
      <c r="AS13" s="9">
        <v>2168.9899999999998</v>
      </c>
      <c r="AT13" s="9">
        <v>355</v>
      </c>
      <c r="AU13" s="9"/>
      <c r="AV13" s="14" t="s">
        <v>34</v>
      </c>
      <c r="AW13" s="17" t="s">
        <v>33</v>
      </c>
      <c r="AX13" s="13" t="s">
        <v>24</v>
      </c>
      <c r="AY13" s="9" t="s">
        <v>666</v>
      </c>
      <c r="AZ13" s="71"/>
      <c r="BA13" s="13" t="s">
        <v>531</v>
      </c>
      <c r="BC13" s="64">
        <v>3</v>
      </c>
      <c r="BD13" s="73" t="s">
        <v>1190</v>
      </c>
      <c r="BE13" s="8" t="s">
        <v>1184</v>
      </c>
    </row>
    <row r="14" spans="1:57">
      <c r="A14" s="9">
        <v>25</v>
      </c>
      <c r="B14" s="9" t="s">
        <v>1172</v>
      </c>
      <c r="C14" s="9" t="s">
        <v>524</v>
      </c>
      <c r="D14" s="17" t="s">
        <v>481</v>
      </c>
      <c r="E14" s="15" t="s">
        <v>6</v>
      </c>
      <c r="F14" s="14" t="s">
        <v>36</v>
      </c>
      <c r="G14" s="10" t="str">
        <f t="shared" si="0"/>
        <v>er</v>
      </c>
      <c r="H14" s="10">
        <f t="shared" si="1"/>
        <v>6</v>
      </c>
      <c r="I14" s="10">
        <f t="shared" si="2"/>
        <v>4</v>
      </c>
      <c r="J14" s="10">
        <f t="shared" si="3"/>
        <v>2</v>
      </c>
      <c r="K14" s="9" t="s">
        <v>36</v>
      </c>
      <c r="L14" s="9">
        <v>4</v>
      </c>
      <c r="M14" s="9">
        <v>2.6771699999999998</v>
      </c>
      <c r="N14" s="9">
        <f t="shared" si="4"/>
        <v>0.56551370829020342</v>
      </c>
      <c r="O14" s="9">
        <v>18</v>
      </c>
      <c r="P14" s="9">
        <v>196.46</v>
      </c>
      <c r="Q14" s="9">
        <v>19617.64</v>
      </c>
      <c r="R14" s="9">
        <v>254</v>
      </c>
      <c r="S14" s="9">
        <v>3999.93</v>
      </c>
      <c r="T14" s="9">
        <v>41.67</v>
      </c>
      <c r="U14" s="9">
        <v>705.29</v>
      </c>
      <c r="V14" s="9">
        <v>7.5</v>
      </c>
      <c r="W14" s="9">
        <v>285103.69</v>
      </c>
      <c r="X14" s="9">
        <v>36430.25</v>
      </c>
      <c r="Y14" s="9">
        <v>27448.83</v>
      </c>
      <c r="Z14" s="9">
        <v>3955.33</v>
      </c>
      <c r="AA14" s="9">
        <v>1926.7</v>
      </c>
      <c r="AB14" s="9">
        <v>451</v>
      </c>
      <c r="AC14" s="9" t="s">
        <v>481</v>
      </c>
      <c r="AD14" s="9">
        <v>6</v>
      </c>
      <c r="AE14" s="9">
        <v>51.342199999999998</v>
      </c>
      <c r="AF14" s="9">
        <f t="shared" si="5"/>
        <v>1.7188519725602749</v>
      </c>
      <c r="AG14" s="9">
        <v>10</v>
      </c>
      <c r="AH14" s="9">
        <v>34.75</v>
      </c>
      <c r="AI14" s="9">
        <v>9567.7199999999993</v>
      </c>
      <c r="AJ14" s="9">
        <v>984.67</v>
      </c>
      <c r="AK14" s="9">
        <v>2609.15</v>
      </c>
      <c r="AL14" s="9">
        <v>244.8</v>
      </c>
      <c r="AM14" s="9">
        <v>634</v>
      </c>
      <c r="AN14" s="9">
        <v>48.25</v>
      </c>
      <c r="AO14" s="9">
        <v>317433.48</v>
      </c>
      <c r="AP14" s="9">
        <v>41425.67</v>
      </c>
      <c r="AQ14" s="9">
        <v>36224.1</v>
      </c>
      <c r="AR14" s="9">
        <v>6084.6</v>
      </c>
      <c r="AS14" s="9">
        <v>4369.3599999999997</v>
      </c>
      <c r="AT14" s="9">
        <v>1001.5</v>
      </c>
      <c r="AU14" s="9"/>
      <c r="AV14" s="14" t="s">
        <v>36</v>
      </c>
      <c r="AW14" s="17" t="s">
        <v>481</v>
      </c>
      <c r="AX14" s="15" t="s">
        <v>6</v>
      </c>
      <c r="AY14" s="9" t="s">
        <v>667</v>
      </c>
      <c r="AZ14" s="71"/>
      <c r="BA14" s="13" t="s">
        <v>562</v>
      </c>
      <c r="BC14" s="64">
        <v>1</v>
      </c>
      <c r="BD14" s="73" t="s">
        <v>1191</v>
      </c>
      <c r="BE14" s="8" t="s">
        <v>1175</v>
      </c>
    </row>
    <row r="15" spans="1:57">
      <c r="A15" s="9">
        <v>27</v>
      </c>
      <c r="B15" s="9" t="s">
        <v>1172</v>
      </c>
      <c r="C15" s="9" t="s">
        <v>524</v>
      </c>
      <c r="D15" s="17" t="s">
        <v>482</v>
      </c>
      <c r="E15" s="11" t="s">
        <v>94</v>
      </c>
      <c r="F15" s="14" t="s">
        <v>38</v>
      </c>
      <c r="G15" s="10" t="str">
        <f t="shared" si="0"/>
        <v>er</v>
      </c>
      <c r="H15" s="10">
        <f t="shared" si="1"/>
        <v>6</v>
      </c>
      <c r="I15" s="10">
        <f t="shared" si="2"/>
        <v>4</v>
      </c>
      <c r="J15" s="10">
        <f t="shared" si="3"/>
        <v>2</v>
      </c>
      <c r="K15" s="9" t="s">
        <v>38</v>
      </c>
      <c r="L15" s="9">
        <v>4</v>
      </c>
      <c r="M15" s="9">
        <v>13.802300000000001</v>
      </c>
      <c r="N15" s="9">
        <f t="shared" si="4"/>
        <v>1.1703292018612379</v>
      </c>
      <c r="O15" s="9">
        <v>11</v>
      </c>
      <c r="P15" s="9">
        <v>223.41</v>
      </c>
      <c r="Q15" s="9">
        <v>18037.09</v>
      </c>
      <c r="R15" s="9">
        <v>211.25</v>
      </c>
      <c r="S15" s="9">
        <v>2660.3</v>
      </c>
      <c r="T15" s="9">
        <v>29.33</v>
      </c>
      <c r="U15" s="9">
        <v>182.11</v>
      </c>
      <c r="V15" s="9">
        <v>3.5</v>
      </c>
      <c r="W15" s="9">
        <v>266015.09999999998</v>
      </c>
      <c r="X15" s="9">
        <v>38057</v>
      </c>
      <c r="Y15" s="9">
        <v>25703.68</v>
      </c>
      <c r="Z15" s="9">
        <v>4548</v>
      </c>
      <c r="AA15" s="9">
        <v>2735.21</v>
      </c>
      <c r="AB15" s="9">
        <v>963</v>
      </c>
      <c r="AC15" s="9" t="s">
        <v>482</v>
      </c>
      <c r="AD15" s="9">
        <v>6</v>
      </c>
      <c r="AE15" s="9">
        <v>7.0201500000000001</v>
      </c>
      <c r="AF15" s="9">
        <f t="shared" si="5"/>
        <v>0.90418249092295278</v>
      </c>
      <c r="AG15" s="9">
        <v>4</v>
      </c>
      <c r="AH15" s="9">
        <v>35.119999999999997</v>
      </c>
      <c r="AI15" s="9">
        <v>8902.68</v>
      </c>
      <c r="AJ15" s="9">
        <v>904.83</v>
      </c>
      <c r="AK15" s="9">
        <v>2436.62</v>
      </c>
      <c r="AL15" s="9">
        <v>230</v>
      </c>
      <c r="AM15" s="9">
        <v>623.44000000000005</v>
      </c>
      <c r="AN15" s="9">
        <v>45</v>
      </c>
      <c r="AO15" s="9">
        <v>304707.75</v>
      </c>
      <c r="AP15" s="9">
        <v>42510.17</v>
      </c>
      <c r="AQ15" s="9">
        <v>35177.019999999997</v>
      </c>
      <c r="AR15" s="9">
        <v>6440.2</v>
      </c>
      <c r="AS15" s="9">
        <v>4773.6099999999997</v>
      </c>
      <c r="AT15" s="9">
        <v>1257.5</v>
      </c>
      <c r="AU15" s="9"/>
      <c r="AV15" s="14" t="s">
        <v>38</v>
      </c>
      <c r="AW15" s="17" t="s">
        <v>482</v>
      </c>
      <c r="AX15" s="11" t="s">
        <v>94</v>
      </c>
      <c r="AY15" s="9" t="s">
        <v>668</v>
      </c>
      <c r="AZ15" s="71"/>
      <c r="BA15" s="13" t="s">
        <v>533</v>
      </c>
      <c r="BC15" s="64">
        <v>2</v>
      </c>
      <c r="BD15" s="73" t="s">
        <v>1174</v>
      </c>
      <c r="BE15" s="8" t="s">
        <v>1192</v>
      </c>
    </row>
    <row r="16" spans="1:57">
      <c r="A16" s="9">
        <v>29</v>
      </c>
      <c r="B16" s="9" t="s">
        <v>1172</v>
      </c>
      <c r="C16" s="9" t="s">
        <v>524</v>
      </c>
      <c r="D16" s="9" t="s">
        <v>483</v>
      </c>
      <c r="E16" s="11" t="s">
        <v>485</v>
      </c>
      <c r="F16" s="9" t="s">
        <v>41</v>
      </c>
      <c r="G16" s="10" t="str">
        <f t="shared" si="0"/>
        <v>ure</v>
      </c>
      <c r="H16" s="10">
        <f t="shared" si="1"/>
        <v>7</v>
      </c>
      <c r="I16" s="10">
        <f t="shared" si="2"/>
        <v>4</v>
      </c>
      <c r="J16" s="10">
        <f t="shared" si="3"/>
        <v>3</v>
      </c>
      <c r="K16" s="9" t="s">
        <v>41</v>
      </c>
      <c r="L16" s="9">
        <v>4</v>
      </c>
      <c r="M16" s="9">
        <v>273.786</v>
      </c>
      <c r="N16" s="9">
        <f t="shared" si="4"/>
        <v>2.4389946021952591</v>
      </c>
      <c r="O16" s="9">
        <v>17</v>
      </c>
      <c r="P16" s="9">
        <v>98.99</v>
      </c>
      <c r="Q16" s="9">
        <v>17621.87</v>
      </c>
      <c r="R16" s="9">
        <v>265.25</v>
      </c>
      <c r="S16" s="9">
        <v>3327.11</v>
      </c>
      <c r="T16" s="9">
        <v>39</v>
      </c>
      <c r="U16" s="9">
        <v>826.8</v>
      </c>
      <c r="V16" s="9">
        <v>6.5</v>
      </c>
      <c r="W16" s="9">
        <v>279067.98</v>
      </c>
      <c r="X16" s="9">
        <v>36800.5</v>
      </c>
      <c r="Y16" s="9">
        <v>25114.12</v>
      </c>
      <c r="Z16" s="9">
        <v>3686</v>
      </c>
      <c r="AA16" s="9">
        <v>2087.27</v>
      </c>
      <c r="AB16" s="9">
        <v>412</v>
      </c>
      <c r="AC16" s="9" t="s">
        <v>483</v>
      </c>
      <c r="AD16" s="9">
        <v>7</v>
      </c>
      <c r="AE16" s="9">
        <v>7.85304</v>
      </c>
      <c r="AF16" s="9">
        <f t="shared" si="5"/>
        <v>0.94709242646293279</v>
      </c>
      <c r="AG16" s="9">
        <v>1</v>
      </c>
      <c r="AH16" s="9">
        <v>16.84</v>
      </c>
      <c r="AI16" s="9">
        <v>6187.01</v>
      </c>
      <c r="AJ16" s="9">
        <v>900.86</v>
      </c>
      <c r="AK16" s="9">
        <v>920.52</v>
      </c>
      <c r="AL16" s="9">
        <v>114.5</v>
      </c>
      <c r="AM16" s="9">
        <v>321.86</v>
      </c>
      <c r="AN16" s="9">
        <v>26.2</v>
      </c>
      <c r="AO16" s="9">
        <v>285480.43</v>
      </c>
      <c r="AP16" s="9">
        <v>38359.43</v>
      </c>
      <c r="AQ16" s="9">
        <v>26146.54</v>
      </c>
      <c r="AR16" s="9">
        <v>3651.33</v>
      </c>
      <c r="AS16" s="9">
        <v>2520.98</v>
      </c>
      <c r="AT16" s="9">
        <v>401.4</v>
      </c>
      <c r="AU16" s="9"/>
      <c r="AV16" s="9" t="s">
        <v>41</v>
      </c>
      <c r="AW16" s="9" t="s">
        <v>483</v>
      </c>
      <c r="AX16" s="11" t="s">
        <v>485</v>
      </c>
      <c r="AY16" s="9" t="s">
        <v>669</v>
      </c>
      <c r="AZ16" s="71"/>
      <c r="BA16" s="13" t="s">
        <v>550</v>
      </c>
      <c r="BC16" s="64">
        <v>3</v>
      </c>
      <c r="BD16" s="73" t="s">
        <v>1193</v>
      </c>
      <c r="BE16" s="8" t="s">
        <v>1194</v>
      </c>
    </row>
    <row r="17" spans="1:57">
      <c r="A17" s="9">
        <v>31</v>
      </c>
      <c r="B17" s="9" t="s">
        <v>1172</v>
      </c>
      <c r="C17" s="9" t="s">
        <v>524</v>
      </c>
      <c r="D17" s="18" t="s">
        <v>88</v>
      </c>
      <c r="E17" s="13" t="s">
        <v>27</v>
      </c>
      <c r="F17" s="14" t="s">
        <v>43</v>
      </c>
      <c r="G17" s="10" t="str">
        <f t="shared" si="0"/>
        <v>age</v>
      </c>
      <c r="H17" s="10">
        <f t="shared" si="1"/>
        <v>7</v>
      </c>
      <c r="I17" s="10">
        <f t="shared" si="2"/>
        <v>4</v>
      </c>
      <c r="J17" s="10">
        <f t="shared" si="3"/>
        <v>3</v>
      </c>
      <c r="K17" s="9" t="s">
        <v>43</v>
      </c>
      <c r="L17" s="9">
        <v>4</v>
      </c>
      <c r="M17" s="9">
        <v>13.802300000000001</v>
      </c>
      <c r="N17" s="9">
        <f t="shared" si="4"/>
        <v>1.1703292018612379</v>
      </c>
      <c r="O17" s="9">
        <v>15</v>
      </c>
      <c r="P17" s="9">
        <v>169.88</v>
      </c>
      <c r="Q17" s="9">
        <v>11388.27</v>
      </c>
      <c r="R17" s="9">
        <v>206</v>
      </c>
      <c r="S17" s="9">
        <v>2923.64</v>
      </c>
      <c r="T17" s="9">
        <v>38.67</v>
      </c>
      <c r="U17" s="9">
        <v>1248.4000000000001</v>
      </c>
      <c r="V17" s="9">
        <v>7</v>
      </c>
      <c r="W17" s="9">
        <v>181020.31</v>
      </c>
      <c r="X17" s="9">
        <v>30828.25</v>
      </c>
      <c r="Y17" s="9">
        <v>13325.73</v>
      </c>
      <c r="Z17" s="9">
        <v>2420</v>
      </c>
      <c r="AA17" s="9">
        <v>2779.3</v>
      </c>
      <c r="AB17" s="9">
        <v>340</v>
      </c>
      <c r="AC17" s="9" t="s">
        <v>88</v>
      </c>
      <c r="AD17" s="9">
        <v>7</v>
      </c>
      <c r="AE17" s="9">
        <v>0.65442</v>
      </c>
      <c r="AF17" s="9">
        <f t="shared" si="5"/>
        <v>0.21864577155718548</v>
      </c>
      <c r="AG17" s="9">
        <v>2</v>
      </c>
      <c r="AH17" s="9">
        <v>70.05</v>
      </c>
      <c r="AI17" s="9">
        <v>5016.68</v>
      </c>
      <c r="AJ17" s="9">
        <v>723.29</v>
      </c>
      <c r="AK17" s="9">
        <v>658.06</v>
      </c>
      <c r="AL17" s="9">
        <v>105.83</v>
      </c>
      <c r="AM17" s="9">
        <v>300.32</v>
      </c>
      <c r="AN17" s="9">
        <v>29.2</v>
      </c>
      <c r="AO17" s="9">
        <v>244451.6</v>
      </c>
      <c r="AP17" s="9">
        <v>35051.86</v>
      </c>
      <c r="AQ17" s="9">
        <v>12183.28</v>
      </c>
      <c r="AR17" s="9">
        <v>2351.5</v>
      </c>
      <c r="AS17" s="9">
        <v>1878.69</v>
      </c>
      <c r="AT17" s="9">
        <v>315</v>
      </c>
      <c r="AU17" s="9"/>
      <c r="AV17" s="14" t="s">
        <v>43</v>
      </c>
      <c r="AW17" s="18" t="s">
        <v>88</v>
      </c>
      <c r="AX17" s="13" t="s">
        <v>27</v>
      </c>
      <c r="AY17" s="9" t="s">
        <v>670</v>
      </c>
      <c r="AZ17" s="71"/>
      <c r="BA17" s="13" t="s">
        <v>528</v>
      </c>
      <c r="BC17" s="64">
        <v>1</v>
      </c>
      <c r="BD17" s="73" t="s">
        <v>1187</v>
      </c>
      <c r="BE17" s="8" t="s">
        <v>1186</v>
      </c>
    </row>
    <row r="18" spans="1:57">
      <c r="A18" s="9">
        <v>33</v>
      </c>
      <c r="B18" s="9" t="s">
        <v>1172</v>
      </c>
      <c r="C18" s="9" t="s">
        <v>524</v>
      </c>
      <c r="D18" s="17" t="s">
        <v>83</v>
      </c>
      <c r="E18" s="11" t="s">
        <v>486</v>
      </c>
      <c r="F18" s="14" t="s">
        <v>45</v>
      </c>
      <c r="G18" s="10" t="str">
        <f t="shared" si="0"/>
        <v>er</v>
      </c>
      <c r="H18" s="10">
        <f t="shared" si="1"/>
        <v>6</v>
      </c>
      <c r="I18" s="10">
        <f t="shared" si="2"/>
        <v>4</v>
      </c>
      <c r="J18" s="10">
        <f t="shared" si="3"/>
        <v>2</v>
      </c>
      <c r="K18" s="9" t="s">
        <v>45</v>
      </c>
      <c r="L18" s="9">
        <v>4</v>
      </c>
      <c r="M18" s="9">
        <v>15.0517</v>
      </c>
      <c r="N18" s="9">
        <f t="shared" si="4"/>
        <v>1.2055210343435054</v>
      </c>
      <c r="O18" s="9">
        <v>5</v>
      </c>
      <c r="P18" s="9">
        <v>9.64</v>
      </c>
      <c r="Q18" s="9">
        <v>12635.61</v>
      </c>
      <c r="R18" s="9">
        <v>257.5</v>
      </c>
      <c r="S18" s="9">
        <v>1605.07</v>
      </c>
      <c r="T18" s="9">
        <v>31.33</v>
      </c>
      <c r="U18" s="9">
        <v>39.15</v>
      </c>
      <c r="V18" s="9">
        <v>3.5</v>
      </c>
      <c r="W18" s="9">
        <v>213708.33</v>
      </c>
      <c r="X18" s="9">
        <v>27402.75</v>
      </c>
      <c r="Y18" s="9">
        <v>34325.440000000002</v>
      </c>
      <c r="Z18" s="9">
        <v>3803.67</v>
      </c>
      <c r="AA18" s="9">
        <v>1391.77</v>
      </c>
      <c r="AB18" s="9">
        <v>196.5</v>
      </c>
      <c r="AC18" s="9" t="s">
        <v>83</v>
      </c>
      <c r="AD18" s="9">
        <v>6</v>
      </c>
      <c r="AE18" s="9">
        <v>2.61768</v>
      </c>
      <c r="AF18" s="9">
        <f t="shared" si="5"/>
        <v>0.55843014893051834</v>
      </c>
      <c r="AG18" s="9">
        <v>6</v>
      </c>
      <c r="AH18" s="9">
        <v>18.09</v>
      </c>
      <c r="AI18" s="9">
        <v>9232.67</v>
      </c>
      <c r="AJ18" s="9">
        <v>957.83</v>
      </c>
      <c r="AK18" s="9">
        <v>2260.89</v>
      </c>
      <c r="AL18" s="9">
        <v>208.8</v>
      </c>
      <c r="AM18" s="9">
        <v>291.16000000000003</v>
      </c>
      <c r="AN18" s="9">
        <v>31.25</v>
      </c>
      <c r="AO18" s="9">
        <v>269836.57</v>
      </c>
      <c r="AP18" s="9">
        <v>35407.33</v>
      </c>
      <c r="AQ18" s="9">
        <v>37883.83</v>
      </c>
      <c r="AR18" s="9">
        <v>5329.6</v>
      </c>
      <c r="AS18" s="9">
        <v>2565.25</v>
      </c>
      <c r="AT18" s="9">
        <v>558.75</v>
      </c>
      <c r="AU18" s="9"/>
      <c r="AV18" s="14" t="s">
        <v>45</v>
      </c>
      <c r="AW18" s="17" t="s">
        <v>83</v>
      </c>
      <c r="AX18" s="11" t="s">
        <v>486</v>
      </c>
      <c r="AY18" s="9" t="s">
        <v>536</v>
      </c>
      <c r="AZ18" s="71"/>
      <c r="BA18" s="13" t="s">
        <v>58</v>
      </c>
      <c r="BC18" s="64">
        <v>2</v>
      </c>
      <c r="BD18" s="73" t="s">
        <v>1183</v>
      </c>
      <c r="BE18" s="8" t="s">
        <v>1195</v>
      </c>
    </row>
    <row r="19" spans="1:57">
      <c r="A19" s="9">
        <v>35</v>
      </c>
      <c r="B19" s="9" t="s">
        <v>1172</v>
      </c>
      <c r="C19" s="9" t="s">
        <v>524</v>
      </c>
      <c r="D19" s="17" t="s">
        <v>47</v>
      </c>
      <c r="E19" s="11" t="s">
        <v>29</v>
      </c>
      <c r="F19" s="14" t="s">
        <v>48</v>
      </c>
      <c r="G19" s="10" t="str">
        <f t="shared" si="0"/>
        <v>ion</v>
      </c>
      <c r="H19" s="10">
        <f t="shared" si="1"/>
        <v>8</v>
      </c>
      <c r="I19" s="10">
        <f t="shared" si="2"/>
        <v>5</v>
      </c>
      <c r="J19" s="10">
        <f t="shared" si="3"/>
        <v>3</v>
      </c>
      <c r="K19" s="9" t="s">
        <v>48</v>
      </c>
      <c r="L19" s="9">
        <v>5</v>
      </c>
      <c r="M19" s="9">
        <v>6.4847099999999998</v>
      </c>
      <c r="N19" s="9">
        <f t="shared" si="4"/>
        <v>0.87417497798038857</v>
      </c>
      <c r="O19" s="9">
        <v>1</v>
      </c>
      <c r="P19" s="9">
        <v>25.46</v>
      </c>
      <c r="Q19" s="9">
        <v>7793.35</v>
      </c>
      <c r="R19" s="9">
        <v>262.39999999999998</v>
      </c>
      <c r="S19" s="9">
        <v>1210.5899999999999</v>
      </c>
      <c r="T19" s="9">
        <v>28.25</v>
      </c>
      <c r="U19" s="9">
        <v>85.77</v>
      </c>
      <c r="V19" s="9">
        <v>5.33</v>
      </c>
      <c r="W19" s="9">
        <v>259823.54</v>
      </c>
      <c r="X19" s="9">
        <v>34428.199999999997</v>
      </c>
      <c r="Y19" s="9">
        <v>19350.88</v>
      </c>
      <c r="Z19" s="9">
        <v>5056.75</v>
      </c>
      <c r="AA19" s="9">
        <v>2482.4499999999998</v>
      </c>
      <c r="AB19" s="9">
        <v>741</v>
      </c>
      <c r="AC19" s="9" t="s">
        <v>47</v>
      </c>
      <c r="AD19" s="9">
        <v>8</v>
      </c>
      <c r="AE19" s="9">
        <v>238.685</v>
      </c>
      <c r="AF19" s="9">
        <f t="shared" si="5"/>
        <v>2.3796408558064224</v>
      </c>
      <c r="AG19" s="9">
        <v>0</v>
      </c>
      <c r="AH19" s="9">
        <v>0</v>
      </c>
      <c r="AI19" s="9">
        <v>3701.74</v>
      </c>
      <c r="AJ19" s="9">
        <v>849.12</v>
      </c>
      <c r="AK19" s="9">
        <v>1009.01</v>
      </c>
      <c r="AL19" s="9">
        <v>139.29</v>
      </c>
      <c r="AM19" s="9">
        <v>581.99</v>
      </c>
      <c r="AN19" s="9">
        <v>41.33</v>
      </c>
      <c r="AO19" s="9">
        <v>276798.49</v>
      </c>
      <c r="AP19" s="9">
        <v>36591.620000000003</v>
      </c>
      <c r="AQ19" s="9">
        <v>24807.14</v>
      </c>
      <c r="AR19" s="9">
        <v>5585.43</v>
      </c>
      <c r="AS19" s="9">
        <v>6226.06</v>
      </c>
      <c r="AT19" s="9">
        <v>1442.5</v>
      </c>
      <c r="AU19" s="9"/>
      <c r="AV19" s="14" t="s">
        <v>48</v>
      </c>
      <c r="AW19" s="17" t="s">
        <v>47</v>
      </c>
      <c r="AX19" s="11" t="s">
        <v>29</v>
      </c>
      <c r="AY19" s="9" t="s">
        <v>537</v>
      </c>
      <c r="AZ19" s="71"/>
      <c r="BA19" s="13" t="s">
        <v>61</v>
      </c>
      <c r="BC19" s="64">
        <v>3</v>
      </c>
      <c r="BD19" s="73" t="s">
        <v>1180</v>
      </c>
      <c r="BE19" s="8" t="s">
        <v>1188</v>
      </c>
    </row>
    <row r="20" spans="1:57">
      <c r="A20" s="9">
        <v>37</v>
      </c>
      <c r="B20" s="9" t="s">
        <v>1172</v>
      </c>
      <c r="C20" s="9" t="s">
        <v>524</v>
      </c>
      <c r="D20" s="9" t="s">
        <v>75</v>
      </c>
      <c r="E20" s="13" t="s">
        <v>475</v>
      </c>
      <c r="F20" s="9" t="s">
        <v>51</v>
      </c>
      <c r="G20" s="10" t="str">
        <f t="shared" si="0"/>
        <v>er</v>
      </c>
      <c r="H20" s="10">
        <f t="shared" si="1"/>
        <v>6</v>
      </c>
      <c r="I20" s="10">
        <f t="shared" si="2"/>
        <v>4</v>
      </c>
      <c r="J20" s="10">
        <f t="shared" si="3"/>
        <v>2</v>
      </c>
      <c r="K20" s="9" t="s">
        <v>51</v>
      </c>
      <c r="L20" s="9">
        <v>4</v>
      </c>
      <c r="M20" s="9">
        <v>0.23797099999999999</v>
      </c>
      <c r="N20" s="9">
        <f t="shared" si="4"/>
        <v>9.2710471269325093E-2</v>
      </c>
      <c r="O20" s="9">
        <v>15</v>
      </c>
      <c r="P20" s="9">
        <v>33.56</v>
      </c>
      <c r="Q20" s="9">
        <v>12115.85</v>
      </c>
      <c r="R20" s="9">
        <v>207.75</v>
      </c>
      <c r="S20" s="9">
        <v>1721.8</v>
      </c>
      <c r="T20" s="9">
        <v>26.67</v>
      </c>
      <c r="U20" s="9">
        <v>108.72</v>
      </c>
      <c r="V20" s="9">
        <v>5.5</v>
      </c>
      <c r="W20" s="9">
        <v>304329.28000000003</v>
      </c>
      <c r="X20" s="9">
        <v>40726.25</v>
      </c>
      <c r="Y20" s="9">
        <v>49426.09</v>
      </c>
      <c r="Z20" s="9">
        <v>5320.33</v>
      </c>
      <c r="AA20" s="9">
        <v>2922.97</v>
      </c>
      <c r="AB20" s="9">
        <v>430.5</v>
      </c>
      <c r="AC20" s="9" t="s">
        <v>75</v>
      </c>
      <c r="AD20" s="9">
        <v>6</v>
      </c>
      <c r="AE20" s="9">
        <v>4.9973900000000002</v>
      </c>
      <c r="AF20" s="9">
        <f t="shared" si="5"/>
        <v>0.77796229118240912</v>
      </c>
      <c r="AG20" s="9">
        <v>9</v>
      </c>
      <c r="AH20" s="9">
        <v>6.93</v>
      </c>
      <c r="AI20" s="9">
        <v>9380.7099999999991</v>
      </c>
      <c r="AJ20" s="9">
        <v>928.33</v>
      </c>
      <c r="AK20" s="9">
        <v>2476.2199999999998</v>
      </c>
      <c r="AL20" s="9">
        <v>231.2</v>
      </c>
      <c r="AM20" s="9">
        <v>209.1</v>
      </c>
      <c r="AN20" s="9">
        <v>32.5</v>
      </c>
      <c r="AO20" s="9">
        <v>330250.53999999998</v>
      </c>
      <c r="AP20" s="9">
        <v>44289.67</v>
      </c>
      <c r="AQ20" s="9">
        <v>46944.22</v>
      </c>
      <c r="AR20" s="9">
        <v>6239.6</v>
      </c>
      <c r="AS20" s="9">
        <v>3330.85</v>
      </c>
      <c r="AT20" s="9">
        <v>675.75</v>
      </c>
      <c r="AU20" s="9"/>
      <c r="AV20" s="9" t="s">
        <v>51</v>
      </c>
      <c r="AW20" s="9" t="s">
        <v>75</v>
      </c>
      <c r="AX20" s="13" t="s">
        <v>475</v>
      </c>
      <c r="AY20" s="9" t="s">
        <v>538</v>
      </c>
      <c r="AZ20" s="71"/>
      <c r="BA20" s="13" t="s">
        <v>46</v>
      </c>
      <c r="BC20" s="64">
        <v>1</v>
      </c>
      <c r="BD20" s="73" t="s">
        <v>1178</v>
      </c>
      <c r="BE20" s="8" t="s">
        <v>1179</v>
      </c>
    </row>
    <row r="21" spans="1:57">
      <c r="A21" s="9">
        <v>39</v>
      </c>
      <c r="B21" s="9" t="s">
        <v>1172</v>
      </c>
      <c r="C21" s="9" t="s">
        <v>524</v>
      </c>
      <c r="D21" s="17" t="s">
        <v>94</v>
      </c>
      <c r="E21" s="13" t="s">
        <v>104</v>
      </c>
      <c r="F21" s="14" t="s">
        <v>54</v>
      </c>
      <c r="G21" s="10" t="str">
        <f t="shared" si="0"/>
        <v>al</v>
      </c>
      <c r="H21" s="10">
        <f t="shared" si="1"/>
        <v>6</v>
      </c>
      <c r="I21" s="10">
        <f t="shared" si="2"/>
        <v>4</v>
      </c>
      <c r="J21" s="10">
        <f t="shared" si="3"/>
        <v>2</v>
      </c>
      <c r="K21" s="9" t="s">
        <v>54</v>
      </c>
      <c r="L21" s="9">
        <v>4</v>
      </c>
      <c r="M21" s="9">
        <v>55.923200000000001</v>
      </c>
      <c r="N21" s="9">
        <f t="shared" si="4"/>
        <v>1.7552893064382202</v>
      </c>
      <c r="O21" s="9">
        <v>11</v>
      </c>
      <c r="P21" s="9">
        <v>338.94</v>
      </c>
      <c r="Q21" s="9">
        <v>15690.23</v>
      </c>
      <c r="R21" s="9">
        <v>277.25</v>
      </c>
      <c r="S21" s="9">
        <v>3208.6</v>
      </c>
      <c r="T21" s="9">
        <v>35</v>
      </c>
      <c r="U21" s="9">
        <v>461.57</v>
      </c>
      <c r="V21" s="9">
        <v>5.5</v>
      </c>
      <c r="W21" s="9">
        <v>274659.53999999998</v>
      </c>
      <c r="X21" s="9">
        <v>38206.25</v>
      </c>
      <c r="Y21" s="9">
        <v>39728.07</v>
      </c>
      <c r="Z21" s="9">
        <v>3234</v>
      </c>
      <c r="AA21" s="9">
        <v>16583.02</v>
      </c>
      <c r="AB21" s="9">
        <v>501</v>
      </c>
      <c r="AC21" s="9" t="s">
        <v>94</v>
      </c>
      <c r="AD21" s="9">
        <v>6</v>
      </c>
      <c r="AE21" s="9">
        <v>1.13036</v>
      </c>
      <c r="AF21" s="9">
        <f t="shared" si="5"/>
        <v>0.32845299912072579</v>
      </c>
      <c r="AG21" s="9">
        <v>1</v>
      </c>
      <c r="AH21" s="9">
        <v>0.36</v>
      </c>
      <c r="AI21" s="9">
        <v>5834.5</v>
      </c>
      <c r="AJ21" s="9">
        <v>634.5</v>
      </c>
      <c r="AK21" s="9">
        <v>898.59</v>
      </c>
      <c r="AL21" s="9">
        <v>86.4</v>
      </c>
      <c r="AM21" s="9">
        <v>74.48</v>
      </c>
      <c r="AN21" s="9">
        <v>9.75</v>
      </c>
      <c r="AO21" s="9">
        <v>275076.33</v>
      </c>
      <c r="AP21" s="9">
        <v>37342.67</v>
      </c>
      <c r="AQ21" s="9">
        <v>31018.07</v>
      </c>
      <c r="AR21" s="9">
        <v>3101.6</v>
      </c>
      <c r="AS21" s="9">
        <v>8489.34</v>
      </c>
      <c r="AT21" s="9">
        <v>318.25</v>
      </c>
      <c r="AU21" s="9"/>
      <c r="AV21" s="14" t="s">
        <v>54</v>
      </c>
      <c r="AW21" s="17" t="s">
        <v>94</v>
      </c>
      <c r="AX21" s="13" t="s">
        <v>104</v>
      </c>
      <c r="AY21" s="9" t="s">
        <v>539</v>
      </c>
      <c r="AZ21" s="71"/>
      <c r="BA21" s="13" t="s">
        <v>55</v>
      </c>
      <c r="BC21" s="64">
        <v>2</v>
      </c>
      <c r="BD21" s="73" t="s">
        <v>1192</v>
      </c>
      <c r="BE21" s="8" t="s">
        <v>1196</v>
      </c>
    </row>
    <row r="22" spans="1:57">
      <c r="A22" s="9">
        <v>41</v>
      </c>
      <c r="B22" s="9" t="s">
        <v>1172</v>
      </c>
      <c r="C22" s="9" t="s">
        <v>524</v>
      </c>
      <c r="D22" s="17" t="s">
        <v>485</v>
      </c>
      <c r="E22" s="13" t="s">
        <v>18</v>
      </c>
      <c r="F22" s="14" t="s">
        <v>57</v>
      </c>
      <c r="G22" s="10" t="str">
        <f t="shared" si="0"/>
        <v>ile</v>
      </c>
      <c r="H22" s="10">
        <f t="shared" si="1"/>
        <v>7</v>
      </c>
      <c r="I22" s="10">
        <f t="shared" si="2"/>
        <v>4</v>
      </c>
      <c r="J22" s="10">
        <f t="shared" si="3"/>
        <v>3</v>
      </c>
      <c r="K22" s="9" t="s">
        <v>57</v>
      </c>
      <c r="L22" s="9">
        <v>4</v>
      </c>
      <c r="M22" s="9">
        <v>4.4619600000000004</v>
      </c>
      <c r="N22" s="9">
        <f t="shared" si="4"/>
        <v>0.73734851531252343</v>
      </c>
      <c r="O22" s="9">
        <v>5</v>
      </c>
      <c r="P22" s="9">
        <v>95.58</v>
      </c>
      <c r="Q22" s="9">
        <v>24213.83</v>
      </c>
      <c r="R22" s="9">
        <v>250.25</v>
      </c>
      <c r="S22" s="9">
        <v>1637</v>
      </c>
      <c r="T22" s="9">
        <v>19.670000000000002</v>
      </c>
      <c r="U22" s="9">
        <v>239.61</v>
      </c>
      <c r="V22" s="9">
        <v>2.5</v>
      </c>
      <c r="W22" s="9">
        <v>320699.12</v>
      </c>
      <c r="X22" s="9">
        <v>35239</v>
      </c>
      <c r="Y22" s="9">
        <v>12845.67</v>
      </c>
      <c r="Z22" s="9">
        <v>2380</v>
      </c>
      <c r="AA22" s="9">
        <v>1992.53</v>
      </c>
      <c r="AB22" s="9">
        <v>262.5</v>
      </c>
      <c r="AC22" s="9" t="s">
        <v>485</v>
      </c>
      <c r="AD22" s="9">
        <v>7</v>
      </c>
      <c r="AE22" s="9">
        <v>1.72529</v>
      </c>
      <c r="AF22" s="9">
        <f t="shared" si="5"/>
        <v>0.4354127226488248</v>
      </c>
      <c r="AG22" s="9">
        <v>0</v>
      </c>
      <c r="AH22" s="9">
        <v>0</v>
      </c>
      <c r="AI22" s="9">
        <v>7521.28</v>
      </c>
      <c r="AJ22" s="9">
        <v>1097.29</v>
      </c>
      <c r="AK22" s="9">
        <v>844.72</v>
      </c>
      <c r="AL22" s="9">
        <v>144.66999999999999</v>
      </c>
      <c r="AM22" s="9">
        <v>101.6</v>
      </c>
      <c r="AN22" s="9">
        <v>16.2</v>
      </c>
      <c r="AO22" s="9">
        <v>325649.73</v>
      </c>
      <c r="AP22" s="9">
        <v>40309.71</v>
      </c>
      <c r="AQ22" s="9">
        <v>18637.849999999999</v>
      </c>
      <c r="AR22" s="9">
        <v>3900.17</v>
      </c>
      <c r="AS22" s="9">
        <v>2225.79</v>
      </c>
      <c r="AT22" s="9">
        <v>351</v>
      </c>
      <c r="AU22" s="9"/>
      <c r="AV22" s="14" t="s">
        <v>57</v>
      </c>
      <c r="AW22" s="17" t="s">
        <v>485</v>
      </c>
      <c r="AX22" s="13" t="s">
        <v>18</v>
      </c>
      <c r="AY22" s="9" t="s">
        <v>540</v>
      </c>
      <c r="AZ22" s="71"/>
      <c r="BA22" s="13" t="s">
        <v>52</v>
      </c>
      <c r="BC22" s="64">
        <v>3</v>
      </c>
      <c r="BD22" s="73" t="s">
        <v>1194</v>
      </c>
      <c r="BE22" s="8" t="s">
        <v>1181</v>
      </c>
    </row>
    <row r="23" spans="1:57">
      <c r="A23" s="9">
        <v>43</v>
      </c>
      <c r="B23" s="9" t="s">
        <v>1172</v>
      </c>
      <c r="C23" s="9" t="s">
        <v>524</v>
      </c>
      <c r="D23" s="9" t="s">
        <v>59</v>
      </c>
      <c r="E23" s="11" t="s">
        <v>33</v>
      </c>
      <c r="F23" s="14" t="s">
        <v>60</v>
      </c>
      <c r="G23" s="10" t="str">
        <f t="shared" si="0"/>
        <v>uous</v>
      </c>
      <c r="H23" s="10">
        <f t="shared" si="1"/>
        <v>7</v>
      </c>
      <c r="I23" s="10">
        <f t="shared" si="2"/>
        <v>3</v>
      </c>
      <c r="J23" s="10">
        <f t="shared" si="3"/>
        <v>4</v>
      </c>
      <c r="K23" s="9" t="s">
        <v>60</v>
      </c>
      <c r="L23" s="9">
        <v>3</v>
      </c>
      <c r="M23" s="9">
        <v>219.64699999999999</v>
      </c>
      <c r="N23" s="9">
        <f t="shared" si="4"/>
        <v>2.3436980269914467</v>
      </c>
      <c r="O23" s="9">
        <v>21</v>
      </c>
      <c r="P23" s="9">
        <v>43.93</v>
      </c>
      <c r="Q23" s="9">
        <v>27909.67</v>
      </c>
      <c r="R23" s="9">
        <v>65</v>
      </c>
      <c r="S23" s="9">
        <v>655.67</v>
      </c>
      <c r="T23" s="9">
        <v>9.5</v>
      </c>
      <c r="U23" s="9">
        <v>219.65</v>
      </c>
      <c r="V23" s="9">
        <v>1</v>
      </c>
      <c r="W23" s="9">
        <v>400064.28</v>
      </c>
      <c r="X23" s="9">
        <v>46862</v>
      </c>
      <c r="Y23" s="9">
        <v>39107.11</v>
      </c>
      <c r="Z23" s="9">
        <v>6805</v>
      </c>
      <c r="AA23" s="9">
        <v>3379.07</v>
      </c>
      <c r="AB23" s="9">
        <v>618</v>
      </c>
      <c r="AC23" s="9" t="s">
        <v>59</v>
      </c>
      <c r="AD23" s="9">
        <v>7</v>
      </c>
      <c r="AE23" s="9">
        <v>3.0341300000000002</v>
      </c>
      <c r="AF23" s="9">
        <f t="shared" si="5"/>
        <v>0.60574988925923368</v>
      </c>
      <c r="AG23" s="9">
        <v>0</v>
      </c>
      <c r="AH23" s="9">
        <v>0</v>
      </c>
      <c r="AI23" s="9">
        <v>6334.26</v>
      </c>
      <c r="AJ23" s="9">
        <v>1040.8599999999999</v>
      </c>
      <c r="AK23" s="9">
        <v>673.95</v>
      </c>
      <c r="AL23" s="9">
        <v>73.5</v>
      </c>
      <c r="AM23" s="9">
        <v>155.84</v>
      </c>
      <c r="AN23" s="9">
        <v>18</v>
      </c>
      <c r="AO23" s="9">
        <v>288979.37</v>
      </c>
      <c r="AP23" s="9">
        <v>37390</v>
      </c>
      <c r="AQ23" s="9">
        <v>22976.04</v>
      </c>
      <c r="AR23" s="9">
        <v>3352.83</v>
      </c>
      <c r="AS23" s="9">
        <v>1542.69</v>
      </c>
      <c r="AT23" s="9">
        <v>416.2</v>
      </c>
      <c r="AU23" s="9"/>
      <c r="AV23" s="14" t="s">
        <v>60</v>
      </c>
      <c r="AW23" s="9" t="s">
        <v>59</v>
      </c>
      <c r="AX23" s="11" t="s">
        <v>33</v>
      </c>
      <c r="AY23" s="9" t="s">
        <v>541</v>
      </c>
      <c r="AZ23" s="71"/>
      <c r="BA23" s="13" t="s">
        <v>49</v>
      </c>
      <c r="BC23" s="64">
        <v>1</v>
      </c>
      <c r="BD23" s="73" t="s">
        <v>1185</v>
      </c>
      <c r="BE23" s="8" t="s">
        <v>1190</v>
      </c>
    </row>
    <row r="24" spans="1:57" s="63" customFormat="1">
      <c r="A24" s="9">
        <v>45</v>
      </c>
      <c r="B24" s="9" t="s">
        <v>1172</v>
      </c>
      <c r="C24" s="9" t="s">
        <v>524</v>
      </c>
      <c r="D24" s="17" t="s">
        <v>486</v>
      </c>
      <c r="E24" s="11" t="s">
        <v>483</v>
      </c>
      <c r="F24" s="14" t="s">
        <v>63</v>
      </c>
      <c r="G24" s="10" t="str">
        <f t="shared" si="0"/>
        <v>able</v>
      </c>
      <c r="H24" s="10">
        <f t="shared" si="1"/>
        <v>9</v>
      </c>
      <c r="I24" s="10">
        <f t="shared" si="2"/>
        <v>5</v>
      </c>
      <c r="J24" s="10">
        <f t="shared" si="3"/>
        <v>4</v>
      </c>
      <c r="K24" s="9" t="s">
        <v>63</v>
      </c>
      <c r="L24" s="9">
        <v>5</v>
      </c>
      <c r="M24" s="9">
        <v>3.45058</v>
      </c>
      <c r="N24" s="9">
        <f t="shared" si="4"/>
        <v>0.64841661196645406</v>
      </c>
      <c r="O24" s="9">
        <v>4</v>
      </c>
      <c r="P24" s="9">
        <v>18.7</v>
      </c>
      <c r="Q24" s="9">
        <v>10810.9</v>
      </c>
      <c r="R24" s="9">
        <v>350</v>
      </c>
      <c r="S24" s="9">
        <v>1012.67</v>
      </c>
      <c r="T24" s="9">
        <v>52</v>
      </c>
      <c r="U24" s="9">
        <v>175.4</v>
      </c>
      <c r="V24" s="9">
        <v>9.33</v>
      </c>
      <c r="W24" s="9">
        <v>305139.28000000003</v>
      </c>
      <c r="X24" s="9">
        <v>36063</v>
      </c>
      <c r="Y24" s="9">
        <v>13211.32</v>
      </c>
      <c r="Z24" s="9">
        <v>3019.5</v>
      </c>
      <c r="AA24" s="9">
        <v>2924.03</v>
      </c>
      <c r="AB24" s="9">
        <v>619.66999999999996</v>
      </c>
      <c r="AC24" s="9" t="s">
        <v>486</v>
      </c>
      <c r="AD24" s="9">
        <v>9</v>
      </c>
      <c r="AE24" s="9">
        <v>0.71391300000000002</v>
      </c>
      <c r="AF24" s="9">
        <f t="shared" si="5"/>
        <v>0.23398877290872125</v>
      </c>
      <c r="AG24" s="9">
        <v>1</v>
      </c>
      <c r="AH24" s="9">
        <v>0.89</v>
      </c>
      <c r="AI24" s="9">
        <v>2426.9299999999998</v>
      </c>
      <c r="AJ24" s="9">
        <v>680.44</v>
      </c>
      <c r="AK24" s="9">
        <v>350.9</v>
      </c>
      <c r="AL24" s="9">
        <v>106.12</v>
      </c>
      <c r="AM24" s="9">
        <v>179.51</v>
      </c>
      <c r="AN24" s="9">
        <v>43.43</v>
      </c>
      <c r="AO24" s="9">
        <v>296122.88</v>
      </c>
      <c r="AP24" s="9">
        <v>36179.33</v>
      </c>
      <c r="AQ24" s="9">
        <v>13801.68</v>
      </c>
      <c r="AR24" s="9">
        <v>3028</v>
      </c>
      <c r="AS24" s="9">
        <v>2515.17</v>
      </c>
      <c r="AT24" s="9">
        <v>569.29</v>
      </c>
      <c r="AU24" s="9"/>
      <c r="AV24" s="14" t="s">
        <v>63</v>
      </c>
      <c r="AW24" s="17" t="s">
        <v>486</v>
      </c>
      <c r="AX24" s="11" t="s">
        <v>483</v>
      </c>
      <c r="AY24" s="9" t="s">
        <v>542</v>
      </c>
      <c r="AZ24" s="71"/>
      <c r="BA24" s="13" t="s">
        <v>64</v>
      </c>
      <c r="BB24" s="74"/>
      <c r="BC24" s="64">
        <v>2</v>
      </c>
      <c r="BD24" s="73" t="s">
        <v>1195</v>
      </c>
      <c r="BE24" s="3" t="s">
        <v>1193</v>
      </c>
    </row>
    <row r="25" spans="1:57" ht="14">
      <c r="A25" s="9">
        <v>47</v>
      </c>
      <c r="B25" s="21" t="s">
        <v>1172</v>
      </c>
      <c r="C25" s="21" t="s">
        <v>524</v>
      </c>
      <c r="D25" s="21" t="s">
        <v>104</v>
      </c>
      <c r="E25" s="22" t="s">
        <v>481</v>
      </c>
      <c r="F25" s="21" t="s">
        <v>66</v>
      </c>
      <c r="G25" s="75" t="str">
        <f t="shared" si="0"/>
        <v>y</v>
      </c>
      <c r="H25" s="75">
        <f t="shared" si="1"/>
        <v>6</v>
      </c>
      <c r="I25" s="75">
        <f t="shared" si="2"/>
        <v>5</v>
      </c>
      <c r="J25" s="75">
        <f t="shared" si="3"/>
        <v>1</v>
      </c>
      <c r="K25" s="9" t="s">
        <v>66</v>
      </c>
      <c r="L25" s="9">
        <v>5</v>
      </c>
      <c r="M25" s="9">
        <v>37.658900000000003</v>
      </c>
      <c r="N25" s="9">
        <f t="shared" si="4"/>
        <v>1.587249492456978</v>
      </c>
      <c r="O25" s="9">
        <v>2</v>
      </c>
      <c r="P25" s="9">
        <v>322.89999999999998</v>
      </c>
      <c r="Q25" s="9">
        <v>11004.46</v>
      </c>
      <c r="R25" s="9">
        <v>324</v>
      </c>
      <c r="S25" s="9">
        <v>1505.81</v>
      </c>
      <c r="T25" s="9">
        <v>46.25</v>
      </c>
      <c r="U25" s="9">
        <v>686.78</v>
      </c>
      <c r="V25" s="9">
        <v>10</v>
      </c>
      <c r="W25" s="9">
        <v>386068.67</v>
      </c>
      <c r="X25" s="9">
        <v>44232</v>
      </c>
      <c r="Y25" s="9">
        <v>35071.83</v>
      </c>
      <c r="Z25" s="9">
        <v>5030.25</v>
      </c>
      <c r="AA25" s="9">
        <v>4218.33</v>
      </c>
      <c r="AB25" s="9">
        <v>478.67</v>
      </c>
      <c r="AC25" s="9" t="s">
        <v>104</v>
      </c>
      <c r="AD25" s="9">
        <v>6</v>
      </c>
      <c r="AE25" s="9">
        <v>16.062999999999999</v>
      </c>
      <c r="AF25" s="9">
        <f t="shared" si="5"/>
        <v>1.2320553907765892</v>
      </c>
      <c r="AG25" s="9">
        <v>1</v>
      </c>
      <c r="AH25" s="9">
        <v>4.88</v>
      </c>
      <c r="AI25" s="9">
        <v>4416.9799999999996</v>
      </c>
      <c r="AJ25" s="9">
        <v>505</v>
      </c>
      <c r="AK25" s="9">
        <v>609.35</v>
      </c>
      <c r="AL25" s="9">
        <v>73.8</v>
      </c>
      <c r="AM25" s="9">
        <v>128.69999999999999</v>
      </c>
      <c r="AN25" s="9">
        <v>12.25</v>
      </c>
      <c r="AO25" s="9">
        <v>335015.31</v>
      </c>
      <c r="AP25" s="9">
        <v>38371</v>
      </c>
      <c r="AQ25" s="9">
        <v>29220.32</v>
      </c>
      <c r="AR25" s="9">
        <v>4212.2</v>
      </c>
      <c r="AS25" s="9">
        <v>3170.31</v>
      </c>
      <c r="AT25" s="9">
        <v>363.25</v>
      </c>
      <c r="AU25" s="9"/>
      <c r="AV25" s="21" t="s">
        <v>66</v>
      </c>
      <c r="AW25" s="21" t="s">
        <v>104</v>
      </c>
      <c r="AX25" s="22" t="s">
        <v>481</v>
      </c>
      <c r="AY25" s="21" t="s">
        <v>543</v>
      </c>
      <c r="AZ25" s="21"/>
      <c r="BA25" s="25" t="s">
        <v>67</v>
      </c>
      <c r="BB25" s="76"/>
      <c r="BC25" s="77">
        <v>3</v>
      </c>
      <c r="BD25" s="4" t="s">
        <v>1196</v>
      </c>
      <c r="BE25" s="78" t="s">
        <v>1191</v>
      </c>
    </row>
    <row r="26" spans="1:57">
      <c r="A26" s="9">
        <v>2</v>
      </c>
      <c r="B26" s="9" t="s">
        <v>1172</v>
      </c>
      <c r="C26" s="9" t="s">
        <v>525</v>
      </c>
      <c r="D26" s="9" t="s">
        <v>68</v>
      </c>
      <c r="E26" s="13" t="s">
        <v>96</v>
      </c>
      <c r="F26" s="9" t="s">
        <v>69</v>
      </c>
      <c r="G26" s="9" t="str">
        <f t="shared" si="0"/>
        <v>ery</v>
      </c>
      <c r="H26" s="10">
        <f t="shared" si="1"/>
        <v>6</v>
      </c>
      <c r="I26" s="10">
        <f t="shared" si="2"/>
        <v>3</v>
      </c>
      <c r="J26" s="10">
        <f t="shared" si="3"/>
        <v>3</v>
      </c>
      <c r="K26" s="9" t="s">
        <v>69</v>
      </c>
      <c r="L26" s="9">
        <v>3</v>
      </c>
      <c r="M26" s="9">
        <v>164.67599999999999</v>
      </c>
      <c r="N26" s="9">
        <f t="shared" si="4"/>
        <v>2.2192596006192309</v>
      </c>
      <c r="O26" s="9">
        <v>8</v>
      </c>
      <c r="P26" s="9">
        <v>573.85</v>
      </c>
      <c r="Q26" s="9">
        <v>21258</v>
      </c>
      <c r="R26" s="9">
        <v>49</v>
      </c>
      <c r="S26" s="9">
        <v>2352.88</v>
      </c>
      <c r="T26" s="9">
        <v>3</v>
      </c>
      <c r="U26" s="9">
        <v>164.68</v>
      </c>
      <c r="V26" s="9">
        <v>1</v>
      </c>
      <c r="W26" s="9">
        <v>338956.24</v>
      </c>
      <c r="X26" s="9">
        <v>39821.33</v>
      </c>
      <c r="Y26" s="9">
        <v>21588.17</v>
      </c>
      <c r="Z26" s="9">
        <v>3198</v>
      </c>
      <c r="AA26" s="9">
        <v>3871.43</v>
      </c>
      <c r="AB26" s="9">
        <v>463</v>
      </c>
      <c r="AC26" s="9" t="s">
        <v>68</v>
      </c>
      <c r="AD26" s="9">
        <v>6</v>
      </c>
      <c r="AE26" s="9">
        <v>2.7366700000000002</v>
      </c>
      <c r="AF26" s="9">
        <f t="shared" si="5"/>
        <v>0.5724847452921602</v>
      </c>
      <c r="AG26" s="9">
        <v>0</v>
      </c>
      <c r="AH26" s="9">
        <v>0</v>
      </c>
      <c r="AI26" s="9">
        <v>6062.98</v>
      </c>
      <c r="AJ26" s="9">
        <v>514.33000000000004</v>
      </c>
      <c r="AK26" s="9">
        <v>578.91999999999996</v>
      </c>
      <c r="AL26" s="9">
        <v>68.400000000000006</v>
      </c>
      <c r="AM26" s="9">
        <v>46.32</v>
      </c>
      <c r="AN26" s="9">
        <v>10</v>
      </c>
      <c r="AO26" s="9">
        <v>310133.89</v>
      </c>
      <c r="AP26" s="9">
        <v>38560.5</v>
      </c>
      <c r="AQ26" s="9">
        <v>29993.51</v>
      </c>
      <c r="AR26" s="9">
        <v>5155.6000000000004</v>
      </c>
      <c r="AS26" s="9">
        <v>4417.29</v>
      </c>
      <c r="AT26" s="9">
        <v>761.75</v>
      </c>
      <c r="AU26" s="9"/>
      <c r="AV26" s="9" t="s">
        <v>69</v>
      </c>
      <c r="AW26" s="9" t="s">
        <v>68</v>
      </c>
      <c r="AX26" s="13" t="s">
        <v>96</v>
      </c>
      <c r="AY26" s="9" t="s">
        <v>70</v>
      </c>
      <c r="AZ26" s="79"/>
      <c r="BA26" s="13" t="s">
        <v>671</v>
      </c>
      <c r="BC26" s="64">
        <v>1</v>
      </c>
      <c r="BD26" s="73" t="s">
        <v>1197</v>
      </c>
      <c r="BE26" s="8" t="s">
        <v>1198</v>
      </c>
    </row>
    <row r="27" spans="1:57">
      <c r="A27" s="9">
        <v>4</v>
      </c>
      <c r="B27" s="9" t="s">
        <v>1172</v>
      </c>
      <c r="C27" s="9" t="s">
        <v>525</v>
      </c>
      <c r="D27" s="17" t="s">
        <v>62</v>
      </c>
      <c r="E27" s="13" t="s">
        <v>109</v>
      </c>
      <c r="F27" s="14" t="s">
        <v>71</v>
      </c>
      <c r="G27" s="9" t="str">
        <f t="shared" si="0"/>
        <v>er</v>
      </c>
      <c r="H27" s="10">
        <f t="shared" si="1"/>
        <v>7</v>
      </c>
      <c r="I27" s="10">
        <f t="shared" si="2"/>
        <v>5</v>
      </c>
      <c r="J27" s="10">
        <f t="shared" si="3"/>
        <v>2</v>
      </c>
      <c r="K27" s="9" t="s">
        <v>71</v>
      </c>
      <c r="L27" s="9">
        <v>5</v>
      </c>
      <c r="M27" s="9">
        <v>13.683299999999999</v>
      </c>
      <c r="N27" s="9">
        <f t="shared" si="4"/>
        <v>1.1668236721147269</v>
      </c>
      <c r="O27" s="9">
        <v>5</v>
      </c>
      <c r="P27" s="9">
        <v>4.58</v>
      </c>
      <c r="Q27" s="9">
        <v>11963.53</v>
      </c>
      <c r="R27" s="9">
        <v>345.2</v>
      </c>
      <c r="S27" s="9">
        <v>1412.28</v>
      </c>
      <c r="T27" s="9">
        <v>53.75</v>
      </c>
      <c r="U27" s="9">
        <v>309.89999999999998</v>
      </c>
      <c r="V27" s="9">
        <v>11.33</v>
      </c>
      <c r="W27" s="9">
        <v>275642.46000000002</v>
      </c>
      <c r="X27" s="9">
        <v>30898</v>
      </c>
      <c r="Y27" s="9">
        <v>24930.240000000002</v>
      </c>
      <c r="Z27" s="9">
        <v>2749.75</v>
      </c>
      <c r="AA27" s="9">
        <v>2716.74</v>
      </c>
      <c r="AB27" s="9">
        <v>441.33</v>
      </c>
      <c r="AC27" s="9" t="s">
        <v>62</v>
      </c>
      <c r="AD27" s="9">
        <v>7</v>
      </c>
      <c r="AE27" s="9">
        <v>8.7454400000000003</v>
      </c>
      <c r="AF27" s="9">
        <f t="shared" si="5"/>
        <v>0.98880145199732317</v>
      </c>
      <c r="AG27" s="9">
        <v>7</v>
      </c>
      <c r="AH27" s="9">
        <v>18.13</v>
      </c>
      <c r="AI27" s="9">
        <v>6655.32</v>
      </c>
      <c r="AJ27" s="9">
        <v>1101.71</v>
      </c>
      <c r="AK27" s="9">
        <v>1597.37</v>
      </c>
      <c r="AL27" s="9">
        <v>262.33</v>
      </c>
      <c r="AM27" s="9">
        <v>423.33</v>
      </c>
      <c r="AN27" s="9">
        <v>44.6</v>
      </c>
      <c r="AO27" s="9">
        <v>306056.92</v>
      </c>
      <c r="AP27" s="9">
        <v>36760.43</v>
      </c>
      <c r="AQ27" s="9">
        <v>33082.5</v>
      </c>
      <c r="AR27" s="9">
        <v>4926</v>
      </c>
      <c r="AS27" s="9">
        <v>3800.22</v>
      </c>
      <c r="AT27" s="9">
        <v>746.4</v>
      </c>
      <c r="AU27" s="9"/>
      <c r="AV27" s="14" t="s">
        <v>71</v>
      </c>
      <c r="AW27" s="17" t="s">
        <v>62</v>
      </c>
      <c r="AX27" s="13" t="s">
        <v>109</v>
      </c>
      <c r="AY27" s="9" t="s">
        <v>72</v>
      </c>
      <c r="AZ27" s="79"/>
      <c r="BA27" s="13" t="s">
        <v>676</v>
      </c>
      <c r="BC27" s="64">
        <v>2</v>
      </c>
      <c r="BD27" s="73" t="s">
        <v>1199</v>
      </c>
      <c r="BE27" s="8" t="s">
        <v>1200</v>
      </c>
    </row>
    <row r="28" spans="1:57">
      <c r="A28" s="9">
        <v>6</v>
      </c>
      <c r="B28" s="9" t="s">
        <v>1172</v>
      </c>
      <c r="C28" s="9" t="s">
        <v>525</v>
      </c>
      <c r="D28" s="9" t="s">
        <v>477</v>
      </c>
      <c r="E28" s="13" t="s">
        <v>112</v>
      </c>
      <c r="F28" s="9" t="s">
        <v>73</v>
      </c>
      <c r="G28" s="9" t="str">
        <f t="shared" si="0"/>
        <v>or</v>
      </c>
      <c r="H28" s="10">
        <f t="shared" si="1"/>
        <v>6</v>
      </c>
      <c r="I28" s="10">
        <f t="shared" si="2"/>
        <v>4</v>
      </c>
      <c r="J28" s="10">
        <f t="shared" si="3"/>
        <v>2</v>
      </c>
      <c r="K28" s="9" t="s">
        <v>73</v>
      </c>
      <c r="L28" s="9">
        <v>4</v>
      </c>
      <c r="M28" s="9">
        <v>1.0113799999999999</v>
      </c>
      <c r="N28" s="9">
        <f t="shared" si="4"/>
        <v>0.30349412744050813</v>
      </c>
      <c r="O28" s="9">
        <v>7</v>
      </c>
      <c r="P28" s="9">
        <v>6.42</v>
      </c>
      <c r="Q28" s="9">
        <v>9580.83</v>
      </c>
      <c r="R28" s="9">
        <v>147.5</v>
      </c>
      <c r="S28" s="9">
        <v>327.52999999999997</v>
      </c>
      <c r="T28" s="9">
        <v>22.67</v>
      </c>
      <c r="U28" s="9">
        <v>22.4</v>
      </c>
      <c r="V28" s="9">
        <v>4</v>
      </c>
      <c r="W28" s="9">
        <v>192794.55</v>
      </c>
      <c r="X28" s="9">
        <v>27151.5</v>
      </c>
      <c r="Y28" s="9">
        <v>9016.35</v>
      </c>
      <c r="Z28" s="9">
        <v>1993.67</v>
      </c>
      <c r="AA28" s="9">
        <v>578.39</v>
      </c>
      <c r="AB28" s="9">
        <v>210.5</v>
      </c>
      <c r="AC28" s="9" t="s">
        <v>477</v>
      </c>
      <c r="AD28" s="9">
        <v>6</v>
      </c>
      <c r="AE28" s="9">
        <v>0</v>
      </c>
      <c r="AF28" s="9">
        <f t="shared" si="5"/>
        <v>0</v>
      </c>
      <c r="AG28" s="9">
        <v>0</v>
      </c>
      <c r="AH28" s="9">
        <v>0</v>
      </c>
      <c r="AI28" s="9">
        <v>4881.24</v>
      </c>
      <c r="AJ28" s="9">
        <v>507.17</v>
      </c>
      <c r="AK28" s="9">
        <v>397.41</v>
      </c>
      <c r="AL28" s="9">
        <v>50.4</v>
      </c>
      <c r="AM28" s="9">
        <v>21.08</v>
      </c>
      <c r="AN28" s="9">
        <v>5.75</v>
      </c>
      <c r="AO28" s="9">
        <v>222867.35</v>
      </c>
      <c r="AP28" s="9">
        <v>30212.83</v>
      </c>
      <c r="AQ28" s="9">
        <v>15223.35</v>
      </c>
      <c r="AR28" s="9">
        <v>2344.1999999999998</v>
      </c>
      <c r="AS28" s="9">
        <v>1267.1099999999999</v>
      </c>
      <c r="AT28" s="9">
        <v>184.25</v>
      </c>
      <c r="AU28" s="9"/>
      <c r="AV28" s="9" t="s">
        <v>73</v>
      </c>
      <c r="AW28" s="9" t="s">
        <v>477</v>
      </c>
      <c r="AX28" s="13" t="s">
        <v>112</v>
      </c>
      <c r="AY28" s="9" t="s">
        <v>74</v>
      </c>
      <c r="AZ28" s="79"/>
      <c r="BA28" s="13" t="s">
        <v>672</v>
      </c>
      <c r="BC28" s="64">
        <v>3</v>
      </c>
      <c r="BD28" s="73" t="s">
        <v>1201</v>
      </c>
      <c r="BE28" s="8" t="s">
        <v>1202</v>
      </c>
    </row>
    <row r="29" spans="1:57">
      <c r="A29" s="9">
        <v>8</v>
      </c>
      <c r="B29" s="9" t="s">
        <v>1172</v>
      </c>
      <c r="C29" s="9" t="s">
        <v>525</v>
      </c>
      <c r="D29" s="9" t="s">
        <v>65</v>
      </c>
      <c r="E29" s="11" t="s">
        <v>12</v>
      </c>
      <c r="F29" s="14" t="s">
        <v>76</v>
      </c>
      <c r="G29" s="9" t="str">
        <f t="shared" si="0"/>
        <v>er</v>
      </c>
      <c r="H29" s="10">
        <f t="shared" si="1"/>
        <v>5</v>
      </c>
      <c r="I29" s="10">
        <f t="shared" si="2"/>
        <v>3</v>
      </c>
      <c r="J29" s="10">
        <f t="shared" si="3"/>
        <v>2</v>
      </c>
      <c r="K29" s="9" t="s">
        <v>76</v>
      </c>
      <c r="L29" s="9">
        <v>3</v>
      </c>
      <c r="M29" s="9">
        <v>23.261700000000001</v>
      </c>
      <c r="N29" s="9">
        <f t="shared" si="4"/>
        <v>1.3849212283010626</v>
      </c>
      <c r="O29" s="9">
        <v>24</v>
      </c>
      <c r="P29" s="9">
        <v>128.62</v>
      </c>
      <c r="Q29" s="9">
        <v>11721.06</v>
      </c>
      <c r="R29" s="9">
        <v>63</v>
      </c>
      <c r="S29" s="9">
        <v>1566.68</v>
      </c>
      <c r="T29" s="9">
        <v>12.5</v>
      </c>
      <c r="U29" s="9">
        <v>23.26</v>
      </c>
      <c r="V29" s="9">
        <v>1</v>
      </c>
      <c r="W29" s="9">
        <v>177361.72</v>
      </c>
      <c r="X29" s="9">
        <v>20293.330000000002</v>
      </c>
      <c r="Y29" s="9">
        <v>17567.05</v>
      </c>
      <c r="Z29" s="9">
        <v>2581.5</v>
      </c>
      <c r="AA29" s="9">
        <v>78.77</v>
      </c>
      <c r="AB29" s="9">
        <v>59</v>
      </c>
      <c r="AC29" s="9" t="s">
        <v>65</v>
      </c>
      <c r="AD29" s="9">
        <v>5</v>
      </c>
      <c r="AE29" s="9">
        <v>0.47594199999999998</v>
      </c>
      <c r="AF29" s="9">
        <f t="shared" si="5"/>
        <v>0.1690692913793867</v>
      </c>
      <c r="AG29" s="9">
        <v>13</v>
      </c>
      <c r="AH29" s="9">
        <v>45.58</v>
      </c>
      <c r="AI29" s="9">
        <v>11300.41</v>
      </c>
      <c r="AJ29" s="9">
        <v>482.4</v>
      </c>
      <c r="AK29" s="9">
        <v>2824.4</v>
      </c>
      <c r="AL29" s="9">
        <v>88.5</v>
      </c>
      <c r="AM29" s="9">
        <v>353.37</v>
      </c>
      <c r="AN29" s="9">
        <v>12.67</v>
      </c>
      <c r="AO29" s="9">
        <v>259254.25</v>
      </c>
      <c r="AP29" s="9">
        <v>32742.6</v>
      </c>
      <c r="AQ29" s="9">
        <v>28749.599999999999</v>
      </c>
      <c r="AR29" s="9">
        <v>4244.75</v>
      </c>
      <c r="AS29" s="9">
        <v>2296.87</v>
      </c>
      <c r="AT29" s="9">
        <v>149.66999999999999</v>
      </c>
      <c r="AU29" s="9"/>
      <c r="AV29" s="14" t="s">
        <v>76</v>
      </c>
      <c r="AW29" s="9" t="s">
        <v>65</v>
      </c>
      <c r="AX29" s="11" t="s">
        <v>12</v>
      </c>
      <c r="AY29" s="9" t="s">
        <v>77</v>
      </c>
      <c r="AZ29" s="79"/>
      <c r="BA29" s="13" t="s">
        <v>674</v>
      </c>
      <c r="BC29" s="64">
        <v>1</v>
      </c>
      <c r="BD29" s="73" t="s">
        <v>1203</v>
      </c>
      <c r="BE29" s="8" t="s">
        <v>1204</v>
      </c>
    </row>
    <row r="30" spans="1:57" ht="16">
      <c r="A30" s="9">
        <v>10</v>
      </c>
      <c r="B30" s="9" t="s">
        <v>1172</v>
      </c>
      <c r="C30" s="9" t="s">
        <v>525</v>
      </c>
      <c r="D30" s="10" t="s">
        <v>78</v>
      </c>
      <c r="E30" s="13" t="s">
        <v>15</v>
      </c>
      <c r="F30" s="12" t="s">
        <v>79</v>
      </c>
      <c r="G30" s="9" t="str">
        <f t="shared" si="0"/>
        <v>y</v>
      </c>
      <c r="H30" s="10">
        <f t="shared" si="1"/>
        <v>5</v>
      </c>
      <c r="I30" s="10">
        <f t="shared" si="2"/>
        <v>4</v>
      </c>
      <c r="J30" s="10">
        <f t="shared" si="3"/>
        <v>1</v>
      </c>
      <c r="K30" s="9" t="s">
        <v>79</v>
      </c>
      <c r="L30" s="9">
        <v>4</v>
      </c>
      <c r="M30" s="9">
        <v>16.003599999999999</v>
      </c>
      <c r="N30" s="9">
        <f t="shared" si="4"/>
        <v>1.230540879885061</v>
      </c>
      <c r="O30" s="9">
        <v>4</v>
      </c>
      <c r="P30" s="9">
        <v>18.61</v>
      </c>
      <c r="Q30" s="9">
        <v>13726.38</v>
      </c>
      <c r="R30" s="9">
        <v>222</v>
      </c>
      <c r="S30" s="9">
        <v>1167.56</v>
      </c>
      <c r="T30" s="9">
        <v>28</v>
      </c>
      <c r="U30" s="9">
        <v>53.22</v>
      </c>
      <c r="V30" s="9">
        <v>3</v>
      </c>
      <c r="W30" s="9">
        <v>329001.48</v>
      </c>
      <c r="X30" s="9">
        <v>43516</v>
      </c>
      <c r="Y30" s="9">
        <v>20456.310000000001</v>
      </c>
      <c r="Z30" s="9">
        <v>2669.33</v>
      </c>
      <c r="AA30" s="9">
        <v>3722.82</v>
      </c>
      <c r="AB30" s="9">
        <v>304</v>
      </c>
      <c r="AC30" s="9" t="s">
        <v>78</v>
      </c>
      <c r="AD30" s="9">
        <v>5</v>
      </c>
      <c r="AE30" s="9">
        <v>325.60399999999998</v>
      </c>
      <c r="AF30" s="9">
        <f t="shared" si="5"/>
        <v>2.5140214993451986</v>
      </c>
      <c r="AG30" s="9">
        <v>1</v>
      </c>
      <c r="AH30" s="9">
        <v>1.07</v>
      </c>
      <c r="AI30" s="9">
        <v>7551.76</v>
      </c>
      <c r="AJ30" s="9">
        <v>423.6</v>
      </c>
      <c r="AK30" s="9">
        <v>1207.18</v>
      </c>
      <c r="AL30" s="9">
        <v>48.75</v>
      </c>
      <c r="AM30" s="9">
        <v>384.5</v>
      </c>
      <c r="AN30" s="9">
        <v>3.67</v>
      </c>
      <c r="AO30" s="9">
        <v>279150.88</v>
      </c>
      <c r="AP30" s="9">
        <v>36626</v>
      </c>
      <c r="AQ30" s="9">
        <v>19558.349999999999</v>
      </c>
      <c r="AR30" s="9">
        <v>2890</v>
      </c>
      <c r="AS30" s="9">
        <v>2879.97</v>
      </c>
      <c r="AT30" s="9">
        <v>228.33</v>
      </c>
      <c r="AU30" s="9"/>
      <c r="AV30" s="12" t="s">
        <v>79</v>
      </c>
      <c r="AW30" s="10" t="s">
        <v>78</v>
      </c>
      <c r="AX30" s="13" t="s">
        <v>15</v>
      </c>
      <c r="AY30" s="9" t="s">
        <v>80</v>
      </c>
      <c r="AZ30" s="79"/>
      <c r="BA30" s="13" t="s">
        <v>675</v>
      </c>
      <c r="BC30" s="64">
        <v>2</v>
      </c>
      <c r="BD30" s="73" t="s">
        <v>1205</v>
      </c>
      <c r="BE30" s="8" t="s">
        <v>1206</v>
      </c>
    </row>
    <row r="31" spans="1:57" ht="16">
      <c r="A31" s="9">
        <v>12</v>
      </c>
      <c r="B31" s="9" t="s">
        <v>1172</v>
      </c>
      <c r="C31" s="9" t="s">
        <v>525</v>
      </c>
      <c r="D31" s="10" t="s">
        <v>50</v>
      </c>
      <c r="E31" s="13" t="s">
        <v>476</v>
      </c>
      <c r="F31" s="12" t="s">
        <v>81</v>
      </c>
      <c r="G31" s="9" t="str">
        <f t="shared" si="0"/>
        <v>or</v>
      </c>
      <c r="H31" s="10">
        <f t="shared" si="1"/>
        <v>6</v>
      </c>
      <c r="I31" s="10">
        <f t="shared" si="2"/>
        <v>4</v>
      </c>
      <c r="J31" s="10">
        <f t="shared" si="3"/>
        <v>2</v>
      </c>
      <c r="K31" s="9" t="s">
        <v>81</v>
      </c>
      <c r="L31" s="9">
        <v>4</v>
      </c>
      <c r="M31" s="9">
        <v>448.63499999999999</v>
      </c>
      <c r="N31" s="9">
        <f t="shared" si="4"/>
        <v>2.6528601097568418</v>
      </c>
      <c r="O31" s="9">
        <v>5</v>
      </c>
      <c r="P31" s="9">
        <v>118.96</v>
      </c>
      <c r="Q31" s="9">
        <v>18512.509999999998</v>
      </c>
      <c r="R31" s="9">
        <v>239.25</v>
      </c>
      <c r="S31" s="9">
        <v>1679.26</v>
      </c>
      <c r="T31" s="9">
        <v>18.329999999999998</v>
      </c>
      <c r="U31" s="9">
        <v>693.95</v>
      </c>
      <c r="V31" s="9">
        <v>2.5</v>
      </c>
      <c r="W31" s="9">
        <v>246360.58</v>
      </c>
      <c r="X31" s="9">
        <v>27650.25</v>
      </c>
      <c r="Y31" s="9">
        <v>9813.41</v>
      </c>
      <c r="Z31" s="9">
        <v>1585</v>
      </c>
      <c r="AA31" s="9">
        <v>2518.54</v>
      </c>
      <c r="AB31" s="9">
        <v>266.5</v>
      </c>
      <c r="AC31" s="9" t="s">
        <v>50</v>
      </c>
      <c r="AD31" s="9">
        <v>6</v>
      </c>
      <c r="AE31" s="9">
        <v>43.905700000000003</v>
      </c>
      <c r="AF31" s="9">
        <f t="shared" si="5"/>
        <v>1.6523014706565673</v>
      </c>
      <c r="AG31" s="9">
        <v>0</v>
      </c>
      <c r="AH31" s="9">
        <v>0</v>
      </c>
      <c r="AI31" s="9">
        <v>6353.55</v>
      </c>
      <c r="AJ31" s="9">
        <v>598.16999999999996</v>
      </c>
      <c r="AK31" s="9">
        <v>609.53</v>
      </c>
      <c r="AL31" s="9">
        <v>45</v>
      </c>
      <c r="AM31" s="9">
        <v>173.56</v>
      </c>
      <c r="AN31" s="9">
        <v>9</v>
      </c>
      <c r="AO31" s="9">
        <v>258578.04</v>
      </c>
      <c r="AP31" s="9">
        <v>30545.33</v>
      </c>
      <c r="AQ31" s="9">
        <v>21184.42</v>
      </c>
      <c r="AR31" s="9">
        <v>2232.1999999999998</v>
      </c>
      <c r="AS31" s="9">
        <v>2182.52</v>
      </c>
      <c r="AT31" s="9">
        <v>380.5</v>
      </c>
      <c r="AU31" s="9"/>
      <c r="AV31" s="12" t="s">
        <v>81</v>
      </c>
      <c r="AW31" s="10" t="s">
        <v>50</v>
      </c>
      <c r="AX31" s="13" t="s">
        <v>476</v>
      </c>
      <c r="AY31" s="9" t="s">
        <v>82</v>
      </c>
      <c r="AZ31" s="79"/>
      <c r="BA31" s="13" t="s">
        <v>673</v>
      </c>
      <c r="BC31" s="64">
        <v>3</v>
      </c>
      <c r="BD31" s="73" t="s">
        <v>1207</v>
      </c>
      <c r="BE31" s="8" t="s">
        <v>1208</v>
      </c>
    </row>
    <row r="32" spans="1:57">
      <c r="A32" s="9">
        <v>14</v>
      </c>
      <c r="B32" s="9" t="s">
        <v>1172</v>
      </c>
      <c r="C32" s="9" t="s">
        <v>525</v>
      </c>
      <c r="D32" s="9" t="s">
        <v>56</v>
      </c>
      <c r="E32" s="15" t="s">
        <v>477</v>
      </c>
      <c r="F32" s="9" t="s">
        <v>84</v>
      </c>
      <c r="G32" s="9" t="str">
        <f t="shared" si="0"/>
        <v>ure</v>
      </c>
      <c r="H32" s="10">
        <f t="shared" si="1"/>
        <v>7</v>
      </c>
      <c r="I32" s="10">
        <f t="shared" si="2"/>
        <v>4</v>
      </c>
      <c r="J32" s="10">
        <f t="shared" si="3"/>
        <v>3</v>
      </c>
      <c r="K32" s="9" t="s">
        <v>84</v>
      </c>
      <c r="L32" s="9">
        <v>4</v>
      </c>
      <c r="M32" s="9">
        <v>5.6518100000000002</v>
      </c>
      <c r="N32" s="9">
        <f t="shared" si="4"/>
        <v>0.8229398356872849</v>
      </c>
      <c r="O32" s="9">
        <v>12</v>
      </c>
      <c r="P32" s="9">
        <v>108.78</v>
      </c>
      <c r="Q32" s="9">
        <v>21063.16</v>
      </c>
      <c r="R32" s="9">
        <v>231.75</v>
      </c>
      <c r="S32" s="9">
        <v>6667.45</v>
      </c>
      <c r="T32" s="9">
        <v>35.33</v>
      </c>
      <c r="U32" s="9">
        <v>272.83</v>
      </c>
      <c r="V32" s="9">
        <v>5</v>
      </c>
      <c r="W32" s="9">
        <v>347522.31</v>
      </c>
      <c r="X32" s="9">
        <v>37861.5</v>
      </c>
      <c r="Y32" s="9">
        <v>26054.38</v>
      </c>
      <c r="Z32" s="9">
        <v>3663.33</v>
      </c>
      <c r="AA32" s="9">
        <v>2017.82</v>
      </c>
      <c r="AB32" s="9">
        <v>209.5</v>
      </c>
      <c r="AC32" s="9" t="s">
        <v>56</v>
      </c>
      <c r="AD32" s="9">
        <v>7</v>
      </c>
      <c r="AE32" s="9">
        <v>29.805900000000001</v>
      </c>
      <c r="AF32" s="9">
        <f t="shared" si="5"/>
        <v>1.4886339013074534</v>
      </c>
      <c r="AG32" s="9">
        <v>0</v>
      </c>
      <c r="AH32" s="9">
        <v>0</v>
      </c>
      <c r="AI32" s="9">
        <v>7409.71</v>
      </c>
      <c r="AJ32" s="9">
        <v>881</v>
      </c>
      <c r="AK32" s="9">
        <v>944.04</v>
      </c>
      <c r="AL32" s="9">
        <v>88.83</v>
      </c>
      <c r="AM32" s="9">
        <v>298.83999999999997</v>
      </c>
      <c r="AN32" s="9">
        <v>18.600000000000001</v>
      </c>
      <c r="AO32" s="9">
        <v>324597.19</v>
      </c>
      <c r="AP32" s="9">
        <v>38965.71</v>
      </c>
      <c r="AQ32" s="9">
        <v>26616.67</v>
      </c>
      <c r="AR32" s="9">
        <v>3640</v>
      </c>
      <c r="AS32" s="9">
        <v>2474.84</v>
      </c>
      <c r="AT32" s="9">
        <v>311.8</v>
      </c>
      <c r="AU32" s="9"/>
      <c r="AV32" s="9" t="s">
        <v>84</v>
      </c>
      <c r="AW32" s="9" t="s">
        <v>56</v>
      </c>
      <c r="AX32" s="15" t="s">
        <v>477</v>
      </c>
      <c r="AY32" s="9" t="s">
        <v>85</v>
      </c>
      <c r="AZ32" s="79"/>
      <c r="BA32" s="13" t="s">
        <v>677</v>
      </c>
      <c r="BB32" s="74"/>
      <c r="BC32" s="64">
        <v>1</v>
      </c>
      <c r="BD32" s="73" t="s">
        <v>1209</v>
      </c>
      <c r="BE32" s="64" t="s">
        <v>1201</v>
      </c>
    </row>
    <row r="33" spans="1:57">
      <c r="A33" s="9">
        <v>16</v>
      </c>
      <c r="B33" s="9" t="s">
        <v>1172</v>
      </c>
      <c r="C33" s="9" t="s">
        <v>525</v>
      </c>
      <c r="D33" s="18" t="s">
        <v>480</v>
      </c>
      <c r="E33" s="11" t="s">
        <v>478</v>
      </c>
      <c r="F33" s="14" t="s">
        <v>86</v>
      </c>
      <c r="G33" s="9" t="str">
        <f t="shared" si="0"/>
        <v>ent</v>
      </c>
      <c r="H33" s="10">
        <f t="shared" si="1"/>
        <v>6</v>
      </c>
      <c r="I33" s="10">
        <f t="shared" si="2"/>
        <v>3</v>
      </c>
      <c r="J33" s="10">
        <f t="shared" si="3"/>
        <v>3</v>
      </c>
      <c r="K33" s="9" t="s">
        <v>86</v>
      </c>
      <c r="L33" s="9">
        <v>3</v>
      </c>
      <c r="M33" s="9">
        <v>4.3429700000000002</v>
      </c>
      <c r="N33" s="9">
        <f t="shared" si="4"/>
        <v>0.72778273568935659</v>
      </c>
      <c r="O33" s="9">
        <v>1</v>
      </c>
      <c r="P33" s="9">
        <v>52.95</v>
      </c>
      <c r="Q33" s="9">
        <v>6868.32</v>
      </c>
      <c r="R33" s="9">
        <v>19.329999999999998</v>
      </c>
      <c r="S33" s="9">
        <v>30.82</v>
      </c>
      <c r="T33" s="9">
        <v>1.5</v>
      </c>
      <c r="U33" s="9">
        <v>4.34</v>
      </c>
      <c r="V33" s="9">
        <v>1</v>
      </c>
      <c r="W33" s="9">
        <v>127592.91</v>
      </c>
      <c r="X33" s="9">
        <v>18565.330000000002</v>
      </c>
      <c r="Y33" s="9">
        <v>2705.67</v>
      </c>
      <c r="Z33" s="9">
        <v>942.5</v>
      </c>
      <c r="AA33" s="9">
        <v>296.39</v>
      </c>
      <c r="AB33" s="9">
        <v>118</v>
      </c>
      <c r="AC33" s="9" t="s">
        <v>480</v>
      </c>
      <c r="AD33" s="9">
        <v>6</v>
      </c>
      <c r="AE33" s="9">
        <v>6.0682600000000004</v>
      </c>
      <c r="AF33" s="9">
        <f t="shared" si="5"/>
        <v>0.84931251628584403</v>
      </c>
      <c r="AG33" s="9">
        <v>0</v>
      </c>
      <c r="AH33" s="9">
        <v>0</v>
      </c>
      <c r="AI33" s="9">
        <v>5356.65</v>
      </c>
      <c r="AJ33" s="9">
        <v>468.17</v>
      </c>
      <c r="AK33" s="9">
        <v>524.42999999999995</v>
      </c>
      <c r="AL33" s="9">
        <v>50.8</v>
      </c>
      <c r="AM33" s="9">
        <v>221.34</v>
      </c>
      <c r="AN33" s="9">
        <v>12.5</v>
      </c>
      <c r="AO33" s="9">
        <v>263828.59000000003</v>
      </c>
      <c r="AP33" s="9">
        <v>32713.67</v>
      </c>
      <c r="AQ33" s="9">
        <v>16590.560000000001</v>
      </c>
      <c r="AR33" s="9">
        <v>2674.8</v>
      </c>
      <c r="AS33" s="9">
        <v>4008.18</v>
      </c>
      <c r="AT33" s="9">
        <v>590</v>
      </c>
      <c r="AU33" s="9"/>
      <c r="AV33" s="14" t="s">
        <v>86</v>
      </c>
      <c r="AW33" s="18" t="s">
        <v>480</v>
      </c>
      <c r="AX33" s="11" t="s">
        <v>478</v>
      </c>
      <c r="AY33" s="9" t="s">
        <v>87</v>
      </c>
      <c r="AZ33" s="79"/>
      <c r="BA33" s="13" t="s">
        <v>530</v>
      </c>
      <c r="BC33" s="64">
        <v>2</v>
      </c>
      <c r="BD33" s="73" t="s">
        <v>1210</v>
      </c>
      <c r="BE33" s="8" t="s">
        <v>1211</v>
      </c>
    </row>
    <row r="34" spans="1:57">
      <c r="A34" s="9">
        <v>18</v>
      </c>
      <c r="B34" s="9" t="s">
        <v>1172</v>
      </c>
      <c r="C34" s="9" t="s">
        <v>525</v>
      </c>
      <c r="D34" s="9" t="s">
        <v>479</v>
      </c>
      <c r="E34" s="19" t="s">
        <v>115</v>
      </c>
      <c r="F34" s="14" t="s">
        <v>89</v>
      </c>
      <c r="G34" s="9" t="str">
        <f t="shared" si="0"/>
        <v>er</v>
      </c>
      <c r="H34" s="10">
        <f t="shared" si="1"/>
        <v>6</v>
      </c>
      <c r="I34" s="10">
        <f t="shared" si="2"/>
        <v>4</v>
      </c>
      <c r="J34" s="10">
        <f t="shared" si="3"/>
        <v>2</v>
      </c>
      <c r="K34" s="9" t="s">
        <v>89</v>
      </c>
      <c r="L34" s="9">
        <v>4</v>
      </c>
      <c r="M34" s="9">
        <v>15.3491</v>
      </c>
      <c r="N34" s="9">
        <f t="shared" si="4"/>
        <v>1.2134938502200443</v>
      </c>
      <c r="O34" s="9">
        <v>10</v>
      </c>
      <c r="P34" s="9">
        <v>50</v>
      </c>
      <c r="Q34" s="9">
        <v>19828.61</v>
      </c>
      <c r="R34" s="9">
        <v>263.75</v>
      </c>
      <c r="S34" s="9">
        <v>2845.4</v>
      </c>
      <c r="T34" s="9">
        <v>32.67</v>
      </c>
      <c r="U34" s="9">
        <v>262.16000000000003</v>
      </c>
      <c r="V34" s="9">
        <v>4</v>
      </c>
      <c r="W34" s="9">
        <v>297178.15000000002</v>
      </c>
      <c r="X34" s="9">
        <v>30462.5</v>
      </c>
      <c r="Y34" s="9">
        <v>24335.93</v>
      </c>
      <c r="Z34" s="9">
        <v>2461.33</v>
      </c>
      <c r="AA34" s="9">
        <v>1012.27</v>
      </c>
      <c r="AB34" s="9">
        <v>191.5</v>
      </c>
      <c r="AC34" s="9" t="s">
        <v>479</v>
      </c>
      <c r="AD34" s="9">
        <v>6</v>
      </c>
      <c r="AE34" s="9">
        <v>1.24935</v>
      </c>
      <c r="AF34" s="9">
        <f t="shared" si="5"/>
        <v>0.35205703713513209</v>
      </c>
      <c r="AG34" s="9">
        <v>3</v>
      </c>
      <c r="AH34" s="9">
        <v>3.15</v>
      </c>
      <c r="AI34" s="9">
        <v>9125</v>
      </c>
      <c r="AJ34" s="9">
        <v>965.17</v>
      </c>
      <c r="AK34" s="9">
        <v>2422.81</v>
      </c>
      <c r="AL34" s="9">
        <v>221.4</v>
      </c>
      <c r="AM34" s="9">
        <v>379.16</v>
      </c>
      <c r="AN34" s="9">
        <v>31.5</v>
      </c>
      <c r="AO34" s="9">
        <v>325483.12</v>
      </c>
      <c r="AP34" s="9">
        <v>37447.17</v>
      </c>
      <c r="AQ34" s="9">
        <v>34356.36</v>
      </c>
      <c r="AR34" s="9">
        <v>5188.2</v>
      </c>
      <c r="AS34" s="9">
        <v>3071.16</v>
      </c>
      <c r="AT34" s="9">
        <v>667.75</v>
      </c>
      <c r="AU34" s="9"/>
      <c r="AV34" s="14" t="s">
        <v>89</v>
      </c>
      <c r="AW34" s="9" t="s">
        <v>479</v>
      </c>
      <c r="AX34" s="19" t="s">
        <v>115</v>
      </c>
      <c r="AY34" s="9" t="s">
        <v>678</v>
      </c>
      <c r="AZ34" s="79"/>
      <c r="BA34" s="13" t="s">
        <v>544</v>
      </c>
      <c r="BC34" s="64">
        <v>3</v>
      </c>
      <c r="BD34" s="73" t="s">
        <v>1212</v>
      </c>
      <c r="BE34" s="8" t="s">
        <v>1213</v>
      </c>
    </row>
    <row r="35" spans="1:57">
      <c r="A35" s="9">
        <v>20</v>
      </c>
      <c r="B35" s="9" t="s">
        <v>1172</v>
      </c>
      <c r="C35" s="9" t="s">
        <v>525</v>
      </c>
      <c r="D35" s="9" t="s">
        <v>476</v>
      </c>
      <c r="E35" s="13" t="s">
        <v>479</v>
      </c>
      <c r="F35" s="9" t="s">
        <v>90</v>
      </c>
      <c r="G35" s="9" t="str">
        <f t="shared" si="0"/>
        <v>er</v>
      </c>
      <c r="H35" s="10">
        <f t="shared" si="1"/>
        <v>6</v>
      </c>
      <c r="I35" s="10">
        <f t="shared" si="2"/>
        <v>4</v>
      </c>
      <c r="J35" s="10">
        <f t="shared" si="3"/>
        <v>2</v>
      </c>
      <c r="K35" s="9" t="s">
        <v>90</v>
      </c>
      <c r="L35" s="9">
        <v>4</v>
      </c>
      <c r="M35" s="9">
        <v>58.6004</v>
      </c>
      <c r="N35" s="9">
        <f t="shared" si="4"/>
        <v>1.7752491744585219</v>
      </c>
      <c r="O35" s="9">
        <v>9</v>
      </c>
      <c r="P35" s="9">
        <v>10.11</v>
      </c>
      <c r="Q35" s="9">
        <v>7138.45</v>
      </c>
      <c r="R35" s="9">
        <v>167.75</v>
      </c>
      <c r="S35" s="9">
        <v>641.01</v>
      </c>
      <c r="T35" s="9">
        <v>28.33</v>
      </c>
      <c r="U35" s="9">
        <v>86.95</v>
      </c>
      <c r="V35" s="9">
        <v>5</v>
      </c>
      <c r="W35" s="9">
        <v>183335.25</v>
      </c>
      <c r="X35" s="9">
        <v>21615.25</v>
      </c>
      <c r="Y35" s="9">
        <v>17301.48</v>
      </c>
      <c r="Z35" s="9">
        <v>3675.33</v>
      </c>
      <c r="AA35" s="9">
        <v>719.51</v>
      </c>
      <c r="AB35" s="9">
        <v>106.5</v>
      </c>
      <c r="AC35" s="9" t="s">
        <v>476</v>
      </c>
      <c r="AD35" s="9">
        <v>6</v>
      </c>
      <c r="AE35" s="9">
        <v>25.224900000000002</v>
      </c>
      <c r="AF35" s="9">
        <f t="shared" si="5"/>
        <v>1.4187138408300952</v>
      </c>
      <c r="AG35" s="9">
        <v>2</v>
      </c>
      <c r="AH35" s="9">
        <v>6.34</v>
      </c>
      <c r="AI35" s="9">
        <v>7474.71</v>
      </c>
      <c r="AJ35" s="9">
        <v>840.67</v>
      </c>
      <c r="AK35" s="9">
        <v>1821.64</v>
      </c>
      <c r="AL35" s="9">
        <v>192</v>
      </c>
      <c r="AM35" s="9">
        <v>298.19</v>
      </c>
      <c r="AN35" s="9">
        <v>24</v>
      </c>
      <c r="AO35" s="9">
        <v>249587.85</v>
      </c>
      <c r="AP35" s="9">
        <v>31549</v>
      </c>
      <c r="AQ35" s="9">
        <v>25919.94</v>
      </c>
      <c r="AR35" s="9">
        <v>4808.2</v>
      </c>
      <c r="AS35" s="9">
        <v>1394.12</v>
      </c>
      <c r="AT35" s="9">
        <v>254.25</v>
      </c>
      <c r="AU35" s="9"/>
      <c r="AV35" s="9" t="s">
        <v>90</v>
      </c>
      <c r="AW35" s="9" t="s">
        <v>476</v>
      </c>
      <c r="AX35" s="13" t="s">
        <v>479</v>
      </c>
      <c r="AY35" s="9" t="s">
        <v>679</v>
      </c>
      <c r="AZ35" s="79"/>
      <c r="BA35" s="13" t="s">
        <v>532</v>
      </c>
      <c r="BC35" s="64">
        <v>1</v>
      </c>
      <c r="BD35" s="73" t="s">
        <v>1208</v>
      </c>
      <c r="BE35" s="8" t="s">
        <v>1212</v>
      </c>
    </row>
    <row r="36" spans="1:57">
      <c r="A36" s="9">
        <v>22</v>
      </c>
      <c r="B36" s="9" t="s">
        <v>1172</v>
      </c>
      <c r="C36" s="9" t="s">
        <v>525</v>
      </c>
      <c r="D36" s="9" t="s">
        <v>487</v>
      </c>
      <c r="E36" s="19" t="s">
        <v>480</v>
      </c>
      <c r="F36" s="9" t="s">
        <v>91</v>
      </c>
      <c r="G36" s="9" t="str">
        <f t="shared" si="0"/>
        <v>er</v>
      </c>
      <c r="H36" s="10">
        <f t="shared" si="1"/>
        <v>6</v>
      </c>
      <c r="I36" s="10">
        <f t="shared" si="2"/>
        <v>4</v>
      </c>
      <c r="J36" s="10">
        <f t="shared" si="3"/>
        <v>2</v>
      </c>
      <c r="K36" s="9" t="s">
        <v>91</v>
      </c>
      <c r="L36" s="9">
        <v>4</v>
      </c>
      <c r="M36" s="9">
        <v>1.0113799999999999</v>
      </c>
      <c r="N36" s="9">
        <f t="shared" si="4"/>
        <v>0.30349412744050813</v>
      </c>
      <c r="O36" s="9">
        <v>11</v>
      </c>
      <c r="P36" s="9">
        <v>9.35</v>
      </c>
      <c r="Q36" s="9">
        <v>16357.45</v>
      </c>
      <c r="R36" s="9">
        <v>200</v>
      </c>
      <c r="S36" s="9">
        <v>1395.68</v>
      </c>
      <c r="T36" s="9">
        <v>28.67</v>
      </c>
      <c r="U36" s="9">
        <v>52.41</v>
      </c>
      <c r="V36" s="9">
        <v>6.5</v>
      </c>
      <c r="W36" s="9">
        <v>224697.57</v>
      </c>
      <c r="X36" s="9">
        <v>30259.25</v>
      </c>
      <c r="Y36" s="9">
        <v>7437.88</v>
      </c>
      <c r="Z36" s="9">
        <v>1350.67</v>
      </c>
      <c r="AA36" s="9">
        <v>376.14</v>
      </c>
      <c r="AB36" s="9">
        <v>70</v>
      </c>
      <c r="AC36" s="9" t="s">
        <v>487</v>
      </c>
      <c r="AD36" s="9">
        <v>6</v>
      </c>
      <c r="AE36" s="9">
        <v>0</v>
      </c>
      <c r="AF36" s="9">
        <f t="shared" si="5"/>
        <v>0</v>
      </c>
      <c r="AG36" s="9">
        <v>2</v>
      </c>
      <c r="AH36" s="9">
        <v>7.62</v>
      </c>
      <c r="AI36" s="9">
        <v>8116.52</v>
      </c>
      <c r="AJ36" s="9">
        <v>854.83</v>
      </c>
      <c r="AK36" s="9">
        <v>2154.88</v>
      </c>
      <c r="AL36" s="9">
        <v>206.2</v>
      </c>
      <c r="AM36" s="9">
        <v>405.19</v>
      </c>
      <c r="AN36" s="9">
        <v>30.75</v>
      </c>
      <c r="AO36" s="9">
        <v>277162.73</v>
      </c>
      <c r="AP36" s="9">
        <v>37311.67</v>
      </c>
      <c r="AQ36" s="9">
        <v>24217.54</v>
      </c>
      <c r="AR36" s="9">
        <v>4521.8</v>
      </c>
      <c r="AS36" s="9">
        <v>2753.1</v>
      </c>
      <c r="AT36" s="9">
        <v>607</v>
      </c>
      <c r="AU36" s="9"/>
      <c r="AV36" s="9" t="s">
        <v>91</v>
      </c>
      <c r="AW36" s="9" t="s">
        <v>487</v>
      </c>
      <c r="AX36" s="19" t="s">
        <v>480</v>
      </c>
      <c r="AY36" s="9" t="s">
        <v>680</v>
      </c>
      <c r="AZ36" s="79"/>
      <c r="BA36" s="13" t="s">
        <v>546</v>
      </c>
      <c r="BC36" s="64">
        <v>2</v>
      </c>
      <c r="BD36" s="73" t="s">
        <v>1214</v>
      </c>
      <c r="BE36" s="8" t="s">
        <v>1210</v>
      </c>
    </row>
    <row r="37" spans="1:57">
      <c r="A37" s="9">
        <v>24</v>
      </c>
      <c r="B37" s="9" t="s">
        <v>1172</v>
      </c>
      <c r="C37" s="9" t="s">
        <v>525</v>
      </c>
      <c r="D37" s="17" t="s">
        <v>12</v>
      </c>
      <c r="E37" s="13" t="s">
        <v>68</v>
      </c>
      <c r="F37" s="14" t="s">
        <v>92</v>
      </c>
      <c r="G37" s="9" t="str">
        <f t="shared" si="0"/>
        <v>er</v>
      </c>
      <c r="H37" s="10">
        <f t="shared" si="1"/>
        <v>6</v>
      </c>
      <c r="I37" s="10">
        <f t="shared" si="2"/>
        <v>4</v>
      </c>
      <c r="J37" s="10">
        <f t="shared" si="3"/>
        <v>2</v>
      </c>
      <c r="K37" s="9" t="s">
        <v>92</v>
      </c>
      <c r="L37" s="9">
        <v>4</v>
      </c>
      <c r="M37" s="9">
        <v>10.0543</v>
      </c>
      <c r="N37" s="9">
        <f t="shared" si="4"/>
        <v>1.0435312466196141</v>
      </c>
      <c r="O37" s="9">
        <v>12</v>
      </c>
      <c r="P37" s="9">
        <v>263.49</v>
      </c>
      <c r="Q37" s="9">
        <v>13596.04</v>
      </c>
      <c r="R37" s="9">
        <v>202.25</v>
      </c>
      <c r="S37" s="9">
        <v>2892.2</v>
      </c>
      <c r="T37" s="9">
        <v>29.33</v>
      </c>
      <c r="U37" s="9">
        <v>1120.0999999999999</v>
      </c>
      <c r="V37" s="9">
        <v>5</v>
      </c>
      <c r="W37" s="9">
        <v>235964.93</v>
      </c>
      <c r="X37" s="9">
        <v>34230.25</v>
      </c>
      <c r="Y37" s="9">
        <v>17615.73</v>
      </c>
      <c r="Z37" s="9">
        <v>3413.67</v>
      </c>
      <c r="AA37" s="9">
        <v>2004.31</v>
      </c>
      <c r="AB37" s="9">
        <v>268</v>
      </c>
      <c r="AC37" s="9" t="s">
        <v>12</v>
      </c>
      <c r="AD37" s="9">
        <v>6</v>
      </c>
      <c r="AE37" s="9">
        <v>0</v>
      </c>
      <c r="AF37" s="9">
        <f t="shared" si="5"/>
        <v>0</v>
      </c>
      <c r="AG37" s="9">
        <v>4</v>
      </c>
      <c r="AH37" s="9">
        <v>2.11</v>
      </c>
      <c r="AI37" s="9">
        <v>8513.31</v>
      </c>
      <c r="AJ37" s="9">
        <v>868.33</v>
      </c>
      <c r="AK37" s="9">
        <v>2273.9299999999998</v>
      </c>
      <c r="AL37" s="9">
        <v>217.8</v>
      </c>
      <c r="AM37" s="9">
        <v>564.36</v>
      </c>
      <c r="AN37" s="9">
        <v>42.5</v>
      </c>
      <c r="AO37" s="9">
        <v>284674.3</v>
      </c>
      <c r="AP37" s="9">
        <v>39959</v>
      </c>
      <c r="AQ37" s="9">
        <v>30324.240000000002</v>
      </c>
      <c r="AR37" s="9">
        <v>5759.6</v>
      </c>
      <c r="AS37" s="9">
        <v>4408.16</v>
      </c>
      <c r="AT37" s="9">
        <v>910</v>
      </c>
      <c r="AU37" s="9"/>
      <c r="AV37" s="14" t="s">
        <v>92</v>
      </c>
      <c r="AW37" s="17" t="s">
        <v>12</v>
      </c>
      <c r="AX37" s="13" t="s">
        <v>68</v>
      </c>
      <c r="AY37" s="9" t="s">
        <v>681</v>
      </c>
      <c r="AZ37" s="79"/>
      <c r="BA37" s="13" t="s">
        <v>547</v>
      </c>
      <c r="BC37" s="64">
        <v>3</v>
      </c>
      <c r="BD37" s="73" t="s">
        <v>1204</v>
      </c>
      <c r="BE37" s="8" t="s">
        <v>1197</v>
      </c>
    </row>
    <row r="38" spans="1:57">
      <c r="A38" s="9">
        <v>26</v>
      </c>
      <c r="B38" s="9" t="s">
        <v>1172</v>
      </c>
      <c r="C38" s="9" t="s">
        <v>525</v>
      </c>
      <c r="D38" s="17" t="s">
        <v>478</v>
      </c>
      <c r="E38" s="13" t="s">
        <v>35</v>
      </c>
      <c r="F38" s="14" t="s">
        <v>93</v>
      </c>
      <c r="G38" s="9" t="str">
        <f t="shared" si="0"/>
        <v>al</v>
      </c>
      <c r="H38" s="10">
        <f t="shared" si="1"/>
        <v>7</v>
      </c>
      <c r="I38" s="10">
        <f t="shared" si="2"/>
        <v>5</v>
      </c>
      <c r="J38" s="10">
        <f t="shared" si="3"/>
        <v>2</v>
      </c>
      <c r="K38" s="9" t="s">
        <v>93</v>
      </c>
      <c r="L38" s="9">
        <v>5</v>
      </c>
      <c r="M38" s="9">
        <v>9.3998600000000003</v>
      </c>
      <c r="N38" s="9">
        <f t="shared" si="4"/>
        <v>1.0170274929875582</v>
      </c>
      <c r="O38" s="9">
        <v>2</v>
      </c>
      <c r="P38" s="9">
        <v>41.41</v>
      </c>
      <c r="Q38" s="9">
        <v>7204.16</v>
      </c>
      <c r="R38" s="9">
        <v>366</v>
      </c>
      <c r="S38" s="9">
        <v>1195.45</v>
      </c>
      <c r="T38" s="9">
        <v>57.25</v>
      </c>
      <c r="U38" s="9">
        <v>72.180000000000007</v>
      </c>
      <c r="V38" s="9">
        <v>5</v>
      </c>
      <c r="W38" s="9">
        <v>247166.12</v>
      </c>
      <c r="X38" s="9">
        <v>31851</v>
      </c>
      <c r="Y38" s="9">
        <v>19029.490000000002</v>
      </c>
      <c r="Z38" s="9">
        <v>3300.75</v>
      </c>
      <c r="AA38" s="9">
        <v>1154.5999999999999</v>
      </c>
      <c r="AB38" s="9">
        <v>222.67</v>
      </c>
      <c r="AC38" s="9" t="s">
        <v>478</v>
      </c>
      <c r="AD38" s="9">
        <v>7</v>
      </c>
      <c r="AE38" s="9">
        <v>3.45058</v>
      </c>
      <c r="AF38" s="9">
        <f t="shared" si="5"/>
        <v>0.64841661196645406</v>
      </c>
      <c r="AG38" s="9">
        <v>0</v>
      </c>
      <c r="AH38" s="9">
        <v>0</v>
      </c>
      <c r="AI38" s="9">
        <v>4625.66</v>
      </c>
      <c r="AJ38" s="9">
        <v>696.71</v>
      </c>
      <c r="AK38" s="9">
        <v>913.85</v>
      </c>
      <c r="AL38" s="9">
        <v>119.33</v>
      </c>
      <c r="AM38" s="9">
        <v>68.010000000000005</v>
      </c>
      <c r="AN38" s="9">
        <v>13.8</v>
      </c>
      <c r="AO38" s="9">
        <v>255378.63</v>
      </c>
      <c r="AP38" s="9">
        <v>32926.57</v>
      </c>
      <c r="AQ38" s="9">
        <v>24287.59</v>
      </c>
      <c r="AR38" s="9">
        <v>3333.5</v>
      </c>
      <c r="AS38" s="9">
        <v>1115.75</v>
      </c>
      <c r="AT38" s="9">
        <v>229.2</v>
      </c>
      <c r="AU38" s="9"/>
      <c r="AV38" s="14" t="s">
        <v>93</v>
      </c>
      <c r="AW38" s="17" t="s">
        <v>478</v>
      </c>
      <c r="AX38" s="13" t="s">
        <v>35</v>
      </c>
      <c r="AY38" s="9" t="s">
        <v>682</v>
      </c>
      <c r="AZ38" s="79"/>
      <c r="BA38" s="13" t="s">
        <v>548</v>
      </c>
      <c r="BC38" s="64">
        <v>1</v>
      </c>
      <c r="BD38" s="73" t="s">
        <v>1211</v>
      </c>
      <c r="BE38" s="8" t="s">
        <v>1215</v>
      </c>
    </row>
    <row r="39" spans="1:57">
      <c r="A39" s="9">
        <v>28</v>
      </c>
      <c r="B39" s="9" t="s">
        <v>1172</v>
      </c>
      <c r="C39" s="9" t="s">
        <v>525</v>
      </c>
      <c r="D39" s="9" t="s">
        <v>35</v>
      </c>
      <c r="E39" s="13" t="s">
        <v>37</v>
      </c>
      <c r="F39" s="9" t="s">
        <v>95</v>
      </c>
      <c r="G39" s="9" t="str">
        <f t="shared" si="0"/>
        <v>ion</v>
      </c>
      <c r="H39" s="10">
        <f t="shared" si="1"/>
        <v>7</v>
      </c>
      <c r="I39" s="10">
        <f t="shared" si="2"/>
        <v>4</v>
      </c>
      <c r="J39" s="10">
        <f t="shared" si="3"/>
        <v>3</v>
      </c>
      <c r="K39" s="9" t="s">
        <v>95</v>
      </c>
      <c r="L39" s="9">
        <v>4</v>
      </c>
      <c r="M39" s="9">
        <v>10.6492</v>
      </c>
      <c r="N39" s="9">
        <f t="shared" si="4"/>
        <v>1.0662961015409917</v>
      </c>
      <c r="O39" s="9">
        <v>18</v>
      </c>
      <c r="P39" s="9">
        <v>145.87</v>
      </c>
      <c r="Q39" s="9">
        <v>13384.05</v>
      </c>
      <c r="R39" s="9">
        <v>194.75</v>
      </c>
      <c r="S39" s="9">
        <v>3139.12</v>
      </c>
      <c r="T39" s="9">
        <v>39.33</v>
      </c>
      <c r="U39" s="9">
        <v>1317.89</v>
      </c>
      <c r="V39" s="9">
        <v>8.5</v>
      </c>
      <c r="W39" s="9">
        <v>187056.02</v>
      </c>
      <c r="X39" s="9">
        <v>30458</v>
      </c>
      <c r="Y39" s="9">
        <v>15114.83</v>
      </c>
      <c r="Z39" s="9">
        <v>2641.33</v>
      </c>
      <c r="AA39" s="9">
        <v>3534.53</v>
      </c>
      <c r="AB39" s="9">
        <v>390.5</v>
      </c>
      <c r="AC39" s="9" t="s">
        <v>35</v>
      </c>
      <c r="AD39" s="9">
        <v>7</v>
      </c>
      <c r="AE39" s="9">
        <v>197.04</v>
      </c>
      <c r="AF39" s="9">
        <f t="shared" si="5"/>
        <v>2.2967529176594463</v>
      </c>
      <c r="AG39" s="9">
        <v>3</v>
      </c>
      <c r="AH39" s="9">
        <v>14.73</v>
      </c>
      <c r="AI39" s="9">
        <v>5493.78</v>
      </c>
      <c r="AJ39" s="9">
        <v>855.29</v>
      </c>
      <c r="AK39" s="9">
        <v>1169.49</v>
      </c>
      <c r="AL39" s="9">
        <v>134.16999999999999</v>
      </c>
      <c r="AM39" s="9">
        <v>523.24</v>
      </c>
      <c r="AN39" s="9">
        <v>38.4</v>
      </c>
      <c r="AO39" s="9">
        <v>237642.04</v>
      </c>
      <c r="AP39" s="9">
        <v>34632</v>
      </c>
      <c r="AQ39" s="9">
        <v>21651.61</v>
      </c>
      <c r="AR39" s="9">
        <v>3903.83</v>
      </c>
      <c r="AS39" s="9">
        <v>4735.62</v>
      </c>
      <c r="AT39" s="9">
        <v>878.2</v>
      </c>
      <c r="AU39" s="9"/>
      <c r="AV39" s="9" t="s">
        <v>95</v>
      </c>
      <c r="AW39" s="9" t="s">
        <v>35</v>
      </c>
      <c r="AX39" s="13" t="s">
        <v>37</v>
      </c>
      <c r="AY39" s="9" t="s">
        <v>683</v>
      </c>
      <c r="AZ39" s="79"/>
      <c r="BA39" s="13" t="s">
        <v>549</v>
      </c>
      <c r="BC39" s="64">
        <v>2</v>
      </c>
      <c r="BD39" s="73" t="s">
        <v>1215</v>
      </c>
      <c r="BE39" s="8" t="s">
        <v>1216</v>
      </c>
    </row>
    <row r="40" spans="1:57" s="63" customFormat="1">
      <c r="A40" s="9">
        <v>30</v>
      </c>
      <c r="B40" s="9" t="s">
        <v>1172</v>
      </c>
      <c r="C40" s="9" t="s">
        <v>525</v>
      </c>
      <c r="D40" s="9" t="s">
        <v>484</v>
      </c>
      <c r="E40" s="13" t="s">
        <v>487</v>
      </c>
      <c r="F40" s="14" t="s">
        <v>41</v>
      </c>
      <c r="G40" s="9" t="str">
        <f t="shared" si="0"/>
        <v>or</v>
      </c>
      <c r="H40" s="10">
        <f t="shared" si="1"/>
        <v>6</v>
      </c>
      <c r="I40" s="10">
        <f t="shared" si="2"/>
        <v>4</v>
      </c>
      <c r="J40" s="10">
        <f t="shared" si="3"/>
        <v>2</v>
      </c>
      <c r="K40" s="9" t="s">
        <v>41</v>
      </c>
      <c r="L40" s="9">
        <v>4</v>
      </c>
      <c r="M40" s="9">
        <v>273.786</v>
      </c>
      <c r="N40" s="9">
        <f t="shared" si="4"/>
        <v>2.4389946021952591</v>
      </c>
      <c r="O40" s="9">
        <v>17</v>
      </c>
      <c r="P40" s="9">
        <v>98.99</v>
      </c>
      <c r="Q40" s="9">
        <v>17621.87</v>
      </c>
      <c r="R40" s="9">
        <v>265.25</v>
      </c>
      <c r="S40" s="9">
        <v>3327.11</v>
      </c>
      <c r="T40" s="9">
        <v>39</v>
      </c>
      <c r="U40" s="9">
        <v>826.8</v>
      </c>
      <c r="V40" s="9">
        <v>6.5</v>
      </c>
      <c r="W40" s="9">
        <v>279067.98</v>
      </c>
      <c r="X40" s="9">
        <v>36800.5</v>
      </c>
      <c r="Y40" s="9">
        <v>25114.12</v>
      </c>
      <c r="Z40" s="9">
        <v>3686</v>
      </c>
      <c r="AA40" s="9">
        <v>2087.27</v>
      </c>
      <c r="AB40" s="9">
        <v>412</v>
      </c>
      <c r="AC40" s="9" t="s">
        <v>484</v>
      </c>
      <c r="AD40" s="9">
        <v>6</v>
      </c>
      <c r="AE40" s="9">
        <v>3.62906</v>
      </c>
      <c r="AF40" s="9">
        <f t="shared" si="5"/>
        <v>0.66549280996838833</v>
      </c>
      <c r="AG40" s="9">
        <v>0</v>
      </c>
      <c r="AH40" s="9">
        <v>0</v>
      </c>
      <c r="AI40" s="9">
        <v>6784.63</v>
      </c>
      <c r="AJ40" s="9">
        <v>652</v>
      </c>
      <c r="AK40" s="9">
        <v>714.04</v>
      </c>
      <c r="AL40" s="9">
        <v>81</v>
      </c>
      <c r="AM40" s="9">
        <v>192.55</v>
      </c>
      <c r="AN40" s="9">
        <v>15.5</v>
      </c>
      <c r="AO40" s="9">
        <v>280382.96999999997</v>
      </c>
      <c r="AP40" s="9">
        <v>36645.5</v>
      </c>
      <c r="AQ40" s="9">
        <v>30364.84</v>
      </c>
      <c r="AR40" s="9">
        <v>3492.8</v>
      </c>
      <c r="AS40" s="9">
        <v>2267.33</v>
      </c>
      <c r="AT40" s="9">
        <v>521.5</v>
      </c>
      <c r="AU40" s="9"/>
      <c r="AV40" s="14" t="s">
        <v>41</v>
      </c>
      <c r="AW40" s="9" t="s">
        <v>484</v>
      </c>
      <c r="AX40" s="13" t="s">
        <v>487</v>
      </c>
      <c r="AY40" s="9" t="s">
        <v>669</v>
      </c>
      <c r="AZ40" s="79"/>
      <c r="BA40" s="13" t="s">
        <v>545</v>
      </c>
      <c r="BB40" s="74"/>
      <c r="BC40" s="64">
        <v>3</v>
      </c>
      <c r="BD40" s="73" t="s">
        <v>1217</v>
      </c>
      <c r="BE40" s="3" t="s">
        <v>1214</v>
      </c>
    </row>
    <row r="41" spans="1:57" ht="14">
      <c r="A41" s="9">
        <v>32</v>
      </c>
      <c r="B41" s="9" t="s">
        <v>1172</v>
      </c>
      <c r="C41" s="9" t="s">
        <v>525</v>
      </c>
      <c r="D41" s="9" t="s">
        <v>96</v>
      </c>
      <c r="E41" s="13" t="s">
        <v>42</v>
      </c>
      <c r="F41" s="14" t="s">
        <v>97</v>
      </c>
      <c r="G41" s="9" t="str">
        <f t="shared" si="0"/>
        <v>er</v>
      </c>
      <c r="H41" s="10">
        <f t="shared" si="1"/>
        <v>6</v>
      </c>
      <c r="I41" s="10">
        <f t="shared" si="2"/>
        <v>4</v>
      </c>
      <c r="J41" s="10">
        <f t="shared" si="3"/>
        <v>2</v>
      </c>
      <c r="K41" s="9" t="s">
        <v>97</v>
      </c>
      <c r="L41" s="9">
        <v>4</v>
      </c>
      <c r="M41" s="9">
        <v>6.6036999999999999</v>
      </c>
      <c r="N41" s="9">
        <f t="shared" si="4"/>
        <v>0.88102497367015897</v>
      </c>
      <c r="O41" s="9">
        <v>12</v>
      </c>
      <c r="P41" s="9">
        <v>8.2100000000000009</v>
      </c>
      <c r="Q41" s="9">
        <v>5799.87</v>
      </c>
      <c r="R41" s="9">
        <v>141</v>
      </c>
      <c r="S41" s="9">
        <v>1653.82</v>
      </c>
      <c r="T41" s="9">
        <v>17.329999999999998</v>
      </c>
      <c r="U41" s="9">
        <v>54.05</v>
      </c>
      <c r="V41" s="9">
        <v>5.5</v>
      </c>
      <c r="W41" s="9">
        <v>180794.63</v>
      </c>
      <c r="X41" s="9">
        <v>26281.25</v>
      </c>
      <c r="Y41" s="9">
        <v>13313.43</v>
      </c>
      <c r="Z41" s="9">
        <v>2368.67</v>
      </c>
      <c r="AA41" s="9">
        <v>3224.39</v>
      </c>
      <c r="AB41" s="9">
        <v>617</v>
      </c>
      <c r="AC41" s="9" t="s">
        <v>96</v>
      </c>
      <c r="AD41" s="9">
        <v>6</v>
      </c>
      <c r="AE41" s="9">
        <v>63.3598</v>
      </c>
      <c r="AF41" s="9">
        <f t="shared" si="5"/>
        <v>1.8086146858460204</v>
      </c>
      <c r="AG41" s="9">
        <v>1</v>
      </c>
      <c r="AH41" s="9">
        <v>1.19</v>
      </c>
      <c r="AI41" s="9">
        <v>8740.4</v>
      </c>
      <c r="AJ41" s="9">
        <v>862.83</v>
      </c>
      <c r="AK41" s="9">
        <v>2208.6799999999998</v>
      </c>
      <c r="AL41" s="9">
        <v>196</v>
      </c>
      <c r="AM41" s="9">
        <v>141.16</v>
      </c>
      <c r="AN41" s="9">
        <v>20.25</v>
      </c>
      <c r="AO41" s="9">
        <v>247894.11</v>
      </c>
      <c r="AP41" s="9">
        <v>34659.67</v>
      </c>
      <c r="AQ41" s="9">
        <v>23967.63</v>
      </c>
      <c r="AR41" s="9">
        <v>4186</v>
      </c>
      <c r="AS41" s="9">
        <v>3308.15</v>
      </c>
      <c r="AT41" s="9">
        <v>631.75</v>
      </c>
      <c r="AU41" s="9"/>
      <c r="AV41" s="14" t="s">
        <v>97</v>
      </c>
      <c r="AW41" s="9" t="s">
        <v>96</v>
      </c>
      <c r="AX41" s="13" t="s">
        <v>42</v>
      </c>
      <c r="AY41" s="9" t="s">
        <v>684</v>
      </c>
      <c r="AZ41" s="79"/>
      <c r="BA41" s="13" t="s">
        <v>551</v>
      </c>
      <c r="BC41" s="64">
        <v>1</v>
      </c>
      <c r="BD41" s="63" t="s">
        <v>1198</v>
      </c>
      <c r="BE41" s="8" t="s">
        <v>1218</v>
      </c>
    </row>
    <row r="42" spans="1:57">
      <c r="A42" s="9">
        <v>34</v>
      </c>
      <c r="B42" s="9" t="s">
        <v>1172</v>
      </c>
      <c r="C42" s="9" t="s">
        <v>525</v>
      </c>
      <c r="D42" s="9" t="s">
        <v>42</v>
      </c>
      <c r="E42" s="11" t="s">
        <v>44</v>
      </c>
      <c r="F42" s="9" t="s">
        <v>98</v>
      </c>
      <c r="G42" s="9" t="str">
        <f t="shared" si="0"/>
        <v>or</v>
      </c>
      <c r="H42" s="10">
        <f t="shared" si="1"/>
        <v>6</v>
      </c>
      <c r="I42" s="10">
        <f t="shared" si="2"/>
        <v>4</v>
      </c>
      <c r="J42" s="10">
        <f t="shared" si="3"/>
        <v>2</v>
      </c>
      <c r="K42" s="9" t="s">
        <v>98</v>
      </c>
      <c r="L42" s="9">
        <v>4</v>
      </c>
      <c r="M42" s="9">
        <v>2.14174</v>
      </c>
      <c r="N42" s="9">
        <f t="shared" si="4"/>
        <v>0.49717024141768257</v>
      </c>
      <c r="O42" s="9">
        <v>4</v>
      </c>
      <c r="P42" s="9">
        <v>4.95</v>
      </c>
      <c r="Q42" s="9">
        <v>15275</v>
      </c>
      <c r="R42" s="9">
        <v>234.25</v>
      </c>
      <c r="S42" s="9">
        <v>296.45</v>
      </c>
      <c r="T42" s="9">
        <v>17</v>
      </c>
      <c r="U42" s="9">
        <v>10.050000000000001</v>
      </c>
      <c r="V42" s="9">
        <v>2</v>
      </c>
      <c r="W42" s="9">
        <v>273861.25</v>
      </c>
      <c r="X42" s="9">
        <v>33922.75</v>
      </c>
      <c r="Y42" s="9">
        <v>8473.02</v>
      </c>
      <c r="Z42" s="9">
        <v>2384</v>
      </c>
      <c r="AA42" s="9">
        <v>467.02</v>
      </c>
      <c r="AB42" s="9">
        <v>235</v>
      </c>
      <c r="AC42" s="9" t="s">
        <v>42</v>
      </c>
      <c r="AD42" s="9">
        <v>6</v>
      </c>
      <c r="AE42" s="9">
        <v>0</v>
      </c>
      <c r="AF42" s="9">
        <f t="shared" si="5"/>
        <v>0</v>
      </c>
      <c r="AG42" s="9">
        <v>1</v>
      </c>
      <c r="AH42" s="9">
        <v>0.36</v>
      </c>
      <c r="AI42" s="9">
        <v>5955.85</v>
      </c>
      <c r="AJ42" s="9">
        <v>600.16999999999996</v>
      </c>
      <c r="AK42" s="9">
        <v>431.74</v>
      </c>
      <c r="AL42" s="9">
        <v>47.8</v>
      </c>
      <c r="AM42" s="9">
        <v>74.400000000000006</v>
      </c>
      <c r="AN42" s="9">
        <v>6.75</v>
      </c>
      <c r="AO42" s="9">
        <v>276911.82</v>
      </c>
      <c r="AP42" s="9">
        <v>34727</v>
      </c>
      <c r="AQ42" s="9">
        <v>20380.18</v>
      </c>
      <c r="AR42" s="9">
        <v>2711.6</v>
      </c>
      <c r="AS42" s="9">
        <v>925.42</v>
      </c>
      <c r="AT42" s="9">
        <v>333.25</v>
      </c>
      <c r="AU42" s="9"/>
      <c r="AV42" s="9" t="s">
        <v>98</v>
      </c>
      <c r="AW42" s="9" t="s">
        <v>42</v>
      </c>
      <c r="AX42" s="11" t="s">
        <v>44</v>
      </c>
      <c r="AY42" s="9" t="s">
        <v>552</v>
      </c>
      <c r="AZ42" s="79"/>
      <c r="BA42" s="13" t="s">
        <v>99</v>
      </c>
      <c r="BC42" s="64">
        <v>2</v>
      </c>
      <c r="BD42" s="73" t="s">
        <v>1218</v>
      </c>
      <c r="BE42" s="8" t="s">
        <v>1219</v>
      </c>
    </row>
    <row r="43" spans="1:57">
      <c r="A43" s="9">
        <v>36</v>
      </c>
      <c r="B43" s="9" t="s">
        <v>1172</v>
      </c>
      <c r="C43" s="9" t="s">
        <v>525</v>
      </c>
      <c r="D43" s="9" t="s">
        <v>15</v>
      </c>
      <c r="E43" s="13" t="s">
        <v>484</v>
      </c>
      <c r="F43" s="9" t="s">
        <v>100</v>
      </c>
      <c r="G43" s="9" t="str">
        <f t="shared" si="0"/>
        <v>or</v>
      </c>
      <c r="H43" s="10">
        <f t="shared" si="1"/>
        <v>5</v>
      </c>
      <c r="I43" s="10">
        <f t="shared" si="2"/>
        <v>3</v>
      </c>
      <c r="J43" s="10">
        <f t="shared" si="3"/>
        <v>2</v>
      </c>
      <c r="K43" s="9" t="s">
        <v>100</v>
      </c>
      <c r="L43" s="9">
        <v>3</v>
      </c>
      <c r="M43" s="9">
        <v>4.7594200000000004</v>
      </c>
      <c r="N43" s="9">
        <f t="shared" si="4"/>
        <v>0.76037875017974721</v>
      </c>
      <c r="O43" s="9">
        <v>13</v>
      </c>
      <c r="P43" s="9">
        <v>30.61</v>
      </c>
      <c r="Q43" s="9">
        <v>4566.3900000000003</v>
      </c>
      <c r="R43" s="9">
        <v>60.67</v>
      </c>
      <c r="S43" s="9">
        <v>194.45</v>
      </c>
      <c r="T43" s="9">
        <v>6.5</v>
      </c>
      <c r="U43" s="9">
        <v>4.76</v>
      </c>
      <c r="V43" s="9">
        <v>1</v>
      </c>
      <c r="W43" s="9">
        <v>210779.79</v>
      </c>
      <c r="X43" s="9">
        <v>34814</v>
      </c>
      <c r="Y43" s="9">
        <v>14199.76</v>
      </c>
      <c r="Z43" s="9">
        <v>3331.5</v>
      </c>
      <c r="AA43" s="9">
        <v>1469.65</v>
      </c>
      <c r="AB43" s="9">
        <v>180</v>
      </c>
      <c r="AC43" s="9" t="s">
        <v>15</v>
      </c>
      <c r="AD43" s="9">
        <v>5</v>
      </c>
      <c r="AE43" s="9">
        <v>0</v>
      </c>
      <c r="AF43" s="9">
        <f t="shared" si="5"/>
        <v>0</v>
      </c>
      <c r="AG43" s="9">
        <v>0</v>
      </c>
      <c r="AH43" s="9">
        <v>0</v>
      </c>
      <c r="AI43" s="9">
        <v>6022.87</v>
      </c>
      <c r="AJ43" s="9">
        <v>260</v>
      </c>
      <c r="AK43" s="9">
        <v>1092.69</v>
      </c>
      <c r="AL43" s="9">
        <v>21.25</v>
      </c>
      <c r="AM43" s="9">
        <v>261.08999999999997</v>
      </c>
      <c r="AN43" s="9">
        <v>1</v>
      </c>
      <c r="AO43" s="9">
        <v>239673.06</v>
      </c>
      <c r="AP43" s="9">
        <v>35422.6</v>
      </c>
      <c r="AQ43" s="9">
        <v>17879.2</v>
      </c>
      <c r="AR43" s="9">
        <v>2863</v>
      </c>
      <c r="AS43" s="9">
        <v>544.89</v>
      </c>
      <c r="AT43" s="9">
        <v>97</v>
      </c>
      <c r="AU43" s="9"/>
      <c r="AV43" s="9" t="s">
        <v>100</v>
      </c>
      <c r="AW43" s="9" t="s">
        <v>15</v>
      </c>
      <c r="AX43" s="13" t="s">
        <v>484</v>
      </c>
      <c r="AY43" s="9" t="s">
        <v>553</v>
      </c>
      <c r="AZ43" s="79"/>
      <c r="BA43" s="13" t="s">
        <v>111</v>
      </c>
      <c r="BC43" s="64">
        <v>3</v>
      </c>
      <c r="BD43" s="73" t="s">
        <v>1206</v>
      </c>
      <c r="BE43" s="8" t="s">
        <v>1217</v>
      </c>
    </row>
    <row r="44" spans="1:57">
      <c r="A44" s="9">
        <v>38</v>
      </c>
      <c r="B44" s="9" t="s">
        <v>1172</v>
      </c>
      <c r="C44" s="9" t="s">
        <v>525</v>
      </c>
      <c r="D44" s="9" t="s">
        <v>37</v>
      </c>
      <c r="E44" s="15" t="s">
        <v>50</v>
      </c>
      <c r="F44" s="9" t="s">
        <v>102</v>
      </c>
      <c r="G44" s="9" t="str">
        <f t="shared" si="0"/>
        <v>or</v>
      </c>
      <c r="H44" s="10">
        <f t="shared" si="1"/>
        <v>6</v>
      </c>
      <c r="I44" s="10">
        <f t="shared" si="2"/>
        <v>4</v>
      </c>
      <c r="J44" s="10">
        <f t="shared" si="3"/>
        <v>2</v>
      </c>
      <c r="K44" s="9" t="s">
        <v>102</v>
      </c>
      <c r="L44" s="9">
        <v>4</v>
      </c>
      <c r="M44" s="9">
        <v>63.5383</v>
      </c>
      <c r="N44" s="9">
        <f t="shared" si="4"/>
        <v>1.8098175214902146</v>
      </c>
      <c r="O44" s="9">
        <v>6</v>
      </c>
      <c r="P44" s="9">
        <v>7.29</v>
      </c>
      <c r="Q44" s="9">
        <v>14231.54</v>
      </c>
      <c r="R44" s="9">
        <v>225.5</v>
      </c>
      <c r="S44" s="9">
        <v>609.04999999999995</v>
      </c>
      <c r="T44" s="9">
        <v>16</v>
      </c>
      <c r="U44" s="9">
        <v>69.13</v>
      </c>
      <c r="V44" s="9">
        <v>1.5</v>
      </c>
      <c r="W44" s="9">
        <v>269811.55</v>
      </c>
      <c r="X44" s="9">
        <v>38990.75</v>
      </c>
      <c r="Y44" s="9">
        <v>16721.97</v>
      </c>
      <c r="Z44" s="9">
        <v>1879.67</v>
      </c>
      <c r="AA44" s="9">
        <v>611.32000000000005</v>
      </c>
      <c r="AB44" s="9">
        <v>107.5</v>
      </c>
      <c r="AC44" s="9" t="s">
        <v>37</v>
      </c>
      <c r="AD44" s="9">
        <v>6</v>
      </c>
      <c r="AE44" s="9">
        <v>1.0113799999999999</v>
      </c>
      <c r="AF44" s="9">
        <f t="shared" si="5"/>
        <v>0.30349412744050813</v>
      </c>
      <c r="AG44" s="9">
        <v>0</v>
      </c>
      <c r="AH44" s="9">
        <v>0</v>
      </c>
      <c r="AI44" s="9">
        <v>6465.77</v>
      </c>
      <c r="AJ44" s="9">
        <v>637.83000000000004</v>
      </c>
      <c r="AK44" s="9">
        <v>472.28</v>
      </c>
      <c r="AL44" s="9">
        <v>42.6</v>
      </c>
      <c r="AM44" s="9">
        <v>90.68</v>
      </c>
      <c r="AN44" s="9">
        <v>6.5</v>
      </c>
      <c r="AO44" s="9">
        <v>274212.02</v>
      </c>
      <c r="AP44" s="9">
        <v>38105.67</v>
      </c>
      <c r="AQ44" s="9">
        <v>25329.55</v>
      </c>
      <c r="AR44" s="9">
        <v>2409</v>
      </c>
      <c r="AS44" s="9">
        <v>1061.3699999999999</v>
      </c>
      <c r="AT44" s="9">
        <v>293.25</v>
      </c>
      <c r="AU44" s="9"/>
      <c r="AV44" s="9" t="s">
        <v>102</v>
      </c>
      <c r="AW44" s="9" t="s">
        <v>37</v>
      </c>
      <c r="AX44" s="15" t="s">
        <v>50</v>
      </c>
      <c r="AY44" s="9" t="s">
        <v>554</v>
      </c>
      <c r="AZ44" s="79"/>
      <c r="BA44" s="13" t="s">
        <v>114</v>
      </c>
      <c r="BC44" s="64">
        <v>1</v>
      </c>
      <c r="BD44" s="73" t="s">
        <v>1216</v>
      </c>
      <c r="BE44" s="8" t="s">
        <v>1207</v>
      </c>
    </row>
    <row r="45" spans="1:57">
      <c r="A45" s="9">
        <v>40</v>
      </c>
      <c r="B45" s="9" t="s">
        <v>1172</v>
      </c>
      <c r="C45" s="9" t="s">
        <v>525</v>
      </c>
      <c r="D45" s="17" t="s">
        <v>44</v>
      </c>
      <c r="E45" s="11" t="s">
        <v>62</v>
      </c>
      <c r="F45" s="14" t="s">
        <v>105</v>
      </c>
      <c r="G45" s="9" t="str">
        <f t="shared" si="0"/>
        <v>or</v>
      </c>
      <c r="H45" s="10">
        <f t="shared" si="1"/>
        <v>6</v>
      </c>
      <c r="I45" s="10">
        <f t="shared" si="2"/>
        <v>4</v>
      </c>
      <c r="J45" s="10">
        <f t="shared" si="3"/>
        <v>2</v>
      </c>
      <c r="K45" s="9" t="s">
        <v>105</v>
      </c>
      <c r="L45" s="9">
        <v>4</v>
      </c>
      <c r="M45" s="9">
        <v>33.256500000000003</v>
      </c>
      <c r="N45" s="9">
        <f t="shared" si="4"/>
        <v>1.5347429888590574</v>
      </c>
      <c r="O45" s="9">
        <v>13</v>
      </c>
      <c r="P45" s="9">
        <v>17.48</v>
      </c>
      <c r="Q45" s="9">
        <v>19953.62</v>
      </c>
      <c r="R45" s="9">
        <v>234.5</v>
      </c>
      <c r="S45" s="9">
        <v>1927.61</v>
      </c>
      <c r="T45" s="9">
        <v>28</v>
      </c>
      <c r="U45" s="9">
        <v>111.28</v>
      </c>
      <c r="V45" s="9">
        <v>6.5</v>
      </c>
      <c r="W45" s="9">
        <v>312358.56</v>
      </c>
      <c r="X45" s="9">
        <v>39460.75</v>
      </c>
      <c r="Y45" s="9">
        <v>14160.07</v>
      </c>
      <c r="Z45" s="9">
        <v>2351</v>
      </c>
      <c r="AA45" s="9">
        <v>1493.36</v>
      </c>
      <c r="AB45" s="9">
        <v>246.5</v>
      </c>
      <c r="AC45" s="9" t="s">
        <v>44</v>
      </c>
      <c r="AD45" s="9">
        <v>6</v>
      </c>
      <c r="AE45" s="9">
        <v>2.79616</v>
      </c>
      <c r="AF45" s="9">
        <f t="shared" si="5"/>
        <v>0.57934450872172438</v>
      </c>
      <c r="AG45" s="9">
        <v>2</v>
      </c>
      <c r="AH45" s="9">
        <v>2.97</v>
      </c>
      <c r="AI45" s="9">
        <v>5992.68</v>
      </c>
      <c r="AJ45" s="9">
        <v>623.16999999999996</v>
      </c>
      <c r="AK45" s="9">
        <v>482.72</v>
      </c>
      <c r="AL45" s="9">
        <v>55.4</v>
      </c>
      <c r="AM45" s="9">
        <v>36.81</v>
      </c>
      <c r="AN45" s="9">
        <v>6.75</v>
      </c>
      <c r="AO45" s="9">
        <v>302576.69</v>
      </c>
      <c r="AP45" s="9">
        <v>38419</v>
      </c>
      <c r="AQ45" s="9">
        <v>18615.77</v>
      </c>
      <c r="AR45" s="9">
        <v>2731</v>
      </c>
      <c r="AS45" s="9">
        <v>921.01</v>
      </c>
      <c r="AT45" s="9">
        <v>177.25</v>
      </c>
      <c r="AU45" s="9"/>
      <c r="AV45" s="14" t="s">
        <v>105</v>
      </c>
      <c r="AW45" s="17" t="s">
        <v>44</v>
      </c>
      <c r="AX45" s="11" t="s">
        <v>62</v>
      </c>
      <c r="AY45" s="9" t="s">
        <v>555</v>
      </c>
      <c r="AZ45" s="79"/>
      <c r="BA45" s="13" t="s">
        <v>106</v>
      </c>
      <c r="BC45" s="64">
        <v>2</v>
      </c>
      <c r="BD45" s="73" t="s">
        <v>1219</v>
      </c>
      <c r="BE45" s="8" t="s">
        <v>1199</v>
      </c>
    </row>
    <row r="46" spans="1:57">
      <c r="A46" s="9">
        <v>42</v>
      </c>
      <c r="B46" s="9" t="s">
        <v>1172</v>
      </c>
      <c r="C46" s="9" t="s">
        <v>525</v>
      </c>
      <c r="D46" s="9" t="s">
        <v>53</v>
      </c>
      <c r="E46" s="13" t="s">
        <v>56</v>
      </c>
      <c r="F46" s="9" t="s">
        <v>107</v>
      </c>
      <c r="G46" s="9" t="str">
        <f t="shared" si="0"/>
        <v>ure</v>
      </c>
      <c r="H46" s="10">
        <f t="shared" si="1"/>
        <v>7</v>
      </c>
      <c r="I46" s="10">
        <f t="shared" si="2"/>
        <v>4</v>
      </c>
      <c r="J46" s="10">
        <f t="shared" si="3"/>
        <v>3</v>
      </c>
      <c r="K46" s="9" t="s">
        <v>107</v>
      </c>
      <c r="L46" s="9">
        <v>4</v>
      </c>
      <c r="M46" s="9">
        <v>26.2363</v>
      </c>
      <c r="N46" s="9">
        <f t="shared" si="4"/>
        <v>1.435148109161285</v>
      </c>
      <c r="O46" s="9">
        <v>4</v>
      </c>
      <c r="P46" s="9">
        <v>140.63999999999999</v>
      </c>
      <c r="Q46" s="9">
        <v>21317.74</v>
      </c>
      <c r="R46" s="9">
        <v>186</v>
      </c>
      <c r="S46" s="9">
        <v>593.20000000000005</v>
      </c>
      <c r="T46" s="9">
        <v>9</v>
      </c>
      <c r="U46" s="9">
        <v>245.82</v>
      </c>
      <c r="V46" s="9">
        <v>1.5</v>
      </c>
      <c r="W46" s="9">
        <v>328217.31</v>
      </c>
      <c r="X46" s="9">
        <v>35351.25</v>
      </c>
      <c r="Y46" s="9">
        <v>13442.07</v>
      </c>
      <c r="Z46" s="9">
        <v>2888.33</v>
      </c>
      <c r="AA46" s="9">
        <v>641.15</v>
      </c>
      <c r="AB46" s="9">
        <v>99</v>
      </c>
      <c r="AC46" s="9" t="s">
        <v>53</v>
      </c>
      <c r="AD46" s="9">
        <v>7</v>
      </c>
      <c r="AE46" s="9">
        <v>11.422599999999999</v>
      </c>
      <c r="AF46" s="9">
        <f t="shared" si="5"/>
        <v>1.0942125014347481</v>
      </c>
      <c r="AG46" s="9">
        <v>0</v>
      </c>
      <c r="AH46" s="9">
        <v>0</v>
      </c>
      <c r="AI46" s="9">
        <v>6527.95</v>
      </c>
      <c r="AJ46" s="9">
        <v>758.43</v>
      </c>
      <c r="AK46" s="9">
        <v>524.27</v>
      </c>
      <c r="AL46" s="9">
        <v>52.5</v>
      </c>
      <c r="AM46" s="9">
        <v>254.61</v>
      </c>
      <c r="AN46" s="9">
        <v>15.4</v>
      </c>
      <c r="AO46" s="9">
        <v>313565.76</v>
      </c>
      <c r="AP46" s="9">
        <v>37531.29</v>
      </c>
      <c r="AQ46" s="9">
        <v>20310.52</v>
      </c>
      <c r="AR46" s="9">
        <v>3252.5</v>
      </c>
      <c r="AS46" s="9">
        <v>1730.25</v>
      </c>
      <c r="AT46" s="9">
        <v>240.2</v>
      </c>
      <c r="AU46" s="9"/>
      <c r="AV46" s="9" t="s">
        <v>107</v>
      </c>
      <c r="AW46" s="9" t="s">
        <v>53</v>
      </c>
      <c r="AX46" s="13" t="s">
        <v>56</v>
      </c>
      <c r="AY46" s="9" t="s">
        <v>556</v>
      </c>
      <c r="AZ46" s="79"/>
      <c r="BA46" s="13" t="s">
        <v>108</v>
      </c>
      <c r="BC46" s="64">
        <v>3</v>
      </c>
      <c r="BD46" s="73" t="s">
        <v>1220</v>
      </c>
      <c r="BE46" s="8" t="s">
        <v>1209</v>
      </c>
    </row>
    <row r="47" spans="1:57">
      <c r="A47" s="9">
        <v>44</v>
      </c>
      <c r="B47" s="9" t="s">
        <v>1172</v>
      </c>
      <c r="C47" s="9" t="s">
        <v>525</v>
      </c>
      <c r="D47" s="9" t="s">
        <v>109</v>
      </c>
      <c r="E47" s="15" t="s">
        <v>78</v>
      </c>
      <c r="F47" s="9" t="s">
        <v>110</v>
      </c>
      <c r="G47" s="9" t="str">
        <f t="shared" si="0"/>
        <v>ic</v>
      </c>
      <c r="H47" s="10">
        <f t="shared" si="1"/>
        <v>5</v>
      </c>
      <c r="I47" s="10">
        <f t="shared" si="2"/>
        <v>3</v>
      </c>
      <c r="J47" s="10">
        <f t="shared" si="3"/>
        <v>2</v>
      </c>
      <c r="K47" s="9" t="s">
        <v>110</v>
      </c>
      <c r="L47" s="9">
        <v>3</v>
      </c>
      <c r="M47" s="9">
        <v>235.23400000000001</v>
      </c>
      <c r="N47" s="9">
        <f t="shared" si="4"/>
        <v>2.3733424036489348</v>
      </c>
      <c r="O47" s="9">
        <v>22</v>
      </c>
      <c r="P47" s="9">
        <v>58.52</v>
      </c>
      <c r="Q47" s="9">
        <v>30940.57</v>
      </c>
      <c r="R47" s="9">
        <v>71.67</v>
      </c>
      <c r="S47" s="9">
        <v>856.01</v>
      </c>
      <c r="T47" s="9">
        <v>10</v>
      </c>
      <c r="U47" s="9">
        <v>235.23</v>
      </c>
      <c r="V47" s="9">
        <v>1</v>
      </c>
      <c r="W47" s="9">
        <v>264630.25</v>
      </c>
      <c r="X47" s="9">
        <v>29253.67</v>
      </c>
      <c r="Y47" s="9">
        <v>22990.080000000002</v>
      </c>
      <c r="Z47" s="9">
        <v>1775</v>
      </c>
      <c r="AA47" s="9">
        <v>687.68</v>
      </c>
      <c r="AB47" s="9">
        <v>114</v>
      </c>
      <c r="AC47" s="9" t="s">
        <v>109</v>
      </c>
      <c r="AD47" s="9">
        <v>5</v>
      </c>
      <c r="AE47" s="9">
        <v>15.2896</v>
      </c>
      <c r="AF47" s="9">
        <f t="shared" si="5"/>
        <v>1.2119104201019033</v>
      </c>
      <c r="AG47" s="9">
        <v>3</v>
      </c>
      <c r="AH47" s="9">
        <v>3.67</v>
      </c>
      <c r="AI47" s="9">
        <v>8451.98</v>
      </c>
      <c r="AJ47" s="9">
        <v>287.8</v>
      </c>
      <c r="AK47" s="9">
        <v>346.04</v>
      </c>
      <c r="AL47" s="9">
        <v>31.5</v>
      </c>
      <c r="AM47" s="9">
        <v>15.86</v>
      </c>
      <c r="AN47" s="9">
        <v>3.67</v>
      </c>
      <c r="AO47" s="9">
        <v>243191.19</v>
      </c>
      <c r="AP47" s="9">
        <v>31756</v>
      </c>
      <c r="AQ47" s="9">
        <v>16964.55</v>
      </c>
      <c r="AR47" s="9">
        <v>2224</v>
      </c>
      <c r="AS47" s="9">
        <v>560.4</v>
      </c>
      <c r="AT47" s="9">
        <v>137.33000000000001</v>
      </c>
      <c r="AU47" s="9"/>
      <c r="AV47" s="9" t="s">
        <v>110</v>
      </c>
      <c r="AW47" s="9" t="s">
        <v>109</v>
      </c>
      <c r="AX47" s="15" t="s">
        <v>78</v>
      </c>
      <c r="AY47" s="9" t="s">
        <v>557</v>
      </c>
      <c r="AZ47" s="79"/>
      <c r="BA47" s="13" t="s">
        <v>101</v>
      </c>
      <c r="BC47" s="64">
        <v>1</v>
      </c>
      <c r="BD47" s="73" t="s">
        <v>1200</v>
      </c>
      <c r="BE47" s="8" t="s">
        <v>1205</v>
      </c>
    </row>
    <row r="48" spans="1:57" s="63" customFormat="1">
      <c r="A48" s="9">
        <v>46</v>
      </c>
      <c r="B48" s="9" t="s">
        <v>1172</v>
      </c>
      <c r="C48" s="9" t="s">
        <v>525</v>
      </c>
      <c r="D48" s="9" t="s">
        <v>112</v>
      </c>
      <c r="E48" s="13" t="s">
        <v>53</v>
      </c>
      <c r="F48" s="14" t="s">
        <v>113</v>
      </c>
      <c r="G48" s="9" t="str">
        <f t="shared" si="0"/>
        <v>or</v>
      </c>
      <c r="H48" s="10">
        <f t="shared" si="1"/>
        <v>7</v>
      </c>
      <c r="I48" s="10">
        <f t="shared" si="2"/>
        <v>5</v>
      </c>
      <c r="J48" s="10">
        <f t="shared" si="3"/>
        <v>2</v>
      </c>
      <c r="K48" s="9" t="s">
        <v>113</v>
      </c>
      <c r="L48" s="9">
        <v>5</v>
      </c>
      <c r="M48" s="9">
        <v>3.2721</v>
      </c>
      <c r="N48" s="9">
        <f t="shared" si="4"/>
        <v>0.63064140997084994</v>
      </c>
      <c r="O48" s="9">
        <v>3</v>
      </c>
      <c r="P48" s="9">
        <v>31.91</v>
      </c>
      <c r="Q48" s="9">
        <v>10600.58</v>
      </c>
      <c r="R48" s="9">
        <v>358.2</v>
      </c>
      <c r="S48" s="9">
        <v>1035.3800000000001</v>
      </c>
      <c r="T48" s="9">
        <v>54.5</v>
      </c>
      <c r="U48" s="9">
        <v>196.37</v>
      </c>
      <c r="V48" s="9">
        <v>8.33</v>
      </c>
      <c r="W48" s="9">
        <v>342896.63</v>
      </c>
      <c r="X48" s="9">
        <v>41215.199999999997</v>
      </c>
      <c r="Y48" s="9">
        <v>20158.740000000002</v>
      </c>
      <c r="Z48" s="9">
        <v>3260.5</v>
      </c>
      <c r="AA48" s="9">
        <v>1929.41</v>
      </c>
      <c r="AB48" s="9">
        <v>457</v>
      </c>
      <c r="AC48" s="9" t="s">
        <v>112</v>
      </c>
      <c r="AD48" s="9">
        <v>7</v>
      </c>
      <c r="AE48" s="9">
        <v>6.1872499999999997</v>
      </c>
      <c r="AF48" s="9">
        <f t="shared" si="5"/>
        <v>0.85656275153994688</v>
      </c>
      <c r="AG48" s="9">
        <v>1</v>
      </c>
      <c r="AH48" s="9">
        <v>7.26</v>
      </c>
      <c r="AI48" s="9">
        <v>4825.72</v>
      </c>
      <c r="AJ48" s="9">
        <v>711.57</v>
      </c>
      <c r="AK48" s="9">
        <v>462.5</v>
      </c>
      <c r="AL48" s="9">
        <v>79.5</v>
      </c>
      <c r="AM48" s="9">
        <v>88.08</v>
      </c>
      <c r="AN48" s="9">
        <v>16.600000000000001</v>
      </c>
      <c r="AO48" s="9">
        <v>325787.01</v>
      </c>
      <c r="AP48" s="9">
        <v>39821</v>
      </c>
      <c r="AQ48" s="9">
        <v>26186.13</v>
      </c>
      <c r="AR48" s="9">
        <v>3241.33</v>
      </c>
      <c r="AS48" s="9">
        <v>1762.21</v>
      </c>
      <c r="AT48" s="9">
        <v>465.8</v>
      </c>
      <c r="AU48" s="9"/>
      <c r="AV48" s="14" t="s">
        <v>113</v>
      </c>
      <c r="AW48" s="9" t="s">
        <v>112</v>
      </c>
      <c r="AX48" s="13" t="s">
        <v>53</v>
      </c>
      <c r="AY48" s="9" t="s">
        <v>558</v>
      </c>
      <c r="AZ48" s="79"/>
      <c r="BA48" s="13" t="s">
        <v>103</v>
      </c>
      <c r="BB48" s="74"/>
      <c r="BC48" s="64">
        <v>2</v>
      </c>
      <c r="BD48" s="73" t="s">
        <v>1202</v>
      </c>
      <c r="BE48" s="3" t="s">
        <v>1220</v>
      </c>
    </row>
    <row r="49" spans="1:57" ht="14">
      <c r="A49" s="9">
        <v>48</v>
      </c>
      <c r="B49" s="21" t="s">
        <v>1172</v>
      </c>
      <c r="C49" s="21" t="s">
        <v>525</v>
      </c>
      <c r="D49" s="26" t="s">
        <v>115</v>
      </c>
      <c r="E49" s="25" t="s">
        <v>65</v>
      </c>
      <c r="F49" s="80" t="s">
        <v>116</v>
      </c>
      <c r="G49" s="21" t="str">
        <f t="shared" si="0"/>
        <v>er</v>
      </c>
      <c r="H49" s="75">
        <f t="shared" si="1"/>
        <v>6</v>
      </c>
      <c r="I49" s="75">
        <f t="shared" si="2"/>
        <v>4</v>
      </c>
      <c r="J49" s="75">
        <f t="shared" si="3"/>
        <v>2</v>
      </c>
      <c r="K49" s="9" t="s">
        <v>116</v>
      </c>
      <c r="L49" s="9">
        <v>4</v>
      </c>
      <c r="M49" s="9">
        <v>1.78478</v>
      </c>
      <c r="N49" s="9">
        <f t="shared" si="4"/>
        <v>0.44479089122968335</v>
      </c>
      <c r="O49" s="9">
        <v>12</v>
      </c>
      <c r="P49" s="9">
        <v>15.54</v>
      </c>
      <c r="Q49" s="9">
        <v>14947.9</v>
      </c>
      <c r="R49" s="9">
        <v>169.75</v>
      </c>
      <c r="S49" s="9">
        <v>4160.3100000000004</v>
      </c>
      <c r="T49" s="9">
        <v>29</v>
      </c>
      <c r="U49" s="9">
        <v>93.14</v>
      </c>
      <c r="V49" s="9">
        <v>6</v>
      </c>
      <c r="W49" s="9">
        <v>136380.38</v>
      </c>
      <c r="X49" s="9">
        <v>20258.75</v>
      </c>
      <c r="Y49" s="9">
        <v>12533.32</v>
      </c>
      <c r="Z49" s="9">
        <v>2063.67</v>
      </c>
      <c r="AA49" s="9">
        <v>723.05</v>
      </c>
      <c r="AB49" s="9">
        <v>226</v>
      </c>
      <c r="AC49" s="9" t="s">
        <v>115</v>
      </c>
      <c r="AD49" s="9">
        <v>6</v>
      </c>
      <c r="AE49" s="9">
        <v>3.92652</v>
      </c>
      <c r="AF49" s="9">
        <f t="shared" si="5"/>
        <v>0.69254025021759791</v>
      </c>
      <c r="AG49" s="9">
        <v>9</v>
      </c>
      <c r="AH49" s="9">
        <v>2.96</v>
      </c>
      <c r="AI49" s="9">
        <v>7770.09</v>
      </c>
      <c r="AJ49" s="9">
        <v>806.83</v>
      </c>
      <c r="AK49" s="9">
        <v>2130.85</v>
      </c>
      <c r="AL49" s="9">
        <v>206.4</v>
      </c>
      <c r="AM49" s="9">
        <v>226.64</v>
      </c>
      <c r="AN49" s="9">
        <v>40</v>
      </c>
      <c r="AO49" s="9">
        <v>218284.61</v>
      </c>
      <c r="AP49" s="9">
        <v>30644.67</v>
      </c>
      <c r="AQ49" s="9">
        <v>22754.39</v>
      </c>
      <c r="AR49" s="9">
        <v>3739</v>
      </c>
      <c r="AS49" s="9">
        <v>792.86</v>
      </c>
      <c r="AT49" s="9">
        <v>317</v>
      </c>
      <c r="AU49" s="9"/>
      <c r="AV49" s="80" t="s">
        <v>116</v>
      </c>
      <c r="AW49" s="26" t="s">
        <v>115</v>
      </c>
      <c r="AX49" s="25" t="s">
        <v>65</v>
      </c>
      <c r="AY49" s="9" t="s">
        <v>559</v>
      </c>
      <c r="AZ49" s="79"/>
      <c r="BA49" s="13" t="s">
        <v>117</v>
      </c>
      <c r="BC49" s="64">
        <v>3</v>
      </c>
      <c r="BD49" s="63" t="s">
        <v>1213</v>
      </c>
      <c r="BE49" s="8" t="s">
        <v>1203</v>
      </c>
    </row>
    <row r="50" spans="1:57">
      <c r="A50" s="28">
        <v>1</v>
      </c>
      <c r="B50" s="28" t="s">
        <v>1142</v>
      </c>
      <c r="C50" s="28" t="s">
        <v>524</v>
      </c>
      <c r="D50" s="29" t="s">
        <v>211</v>
      </c>
      <c r="E50" s="30" t="s">
        <v>139</v>
      </c>
      <c r="F50" s="31" t="s">
        <v>119</v>
      </c>
      <c r="G50" s="28" t="s">
        <v>864</v>
      </c>
      <c r="H50" s="33">
        <f t="shared" si="1"/>
        <v>6</v>
      </c>
      <c r="I50" s="33">
        <f t="shared" si="2"/>
        <v>4</v>
      </c>
      <c r="J50" s="33">
        <f t="shared" si="3"/>
        <v>2</v>
      </c>
      <c r="K50" s="28" t="s">
        <v>119</v>
      </c>
      <c r="L50" s="28">
        <v>4</v>
      </c>
      <c r="M50" s="28">
        <v>617.47500000000002</v>
      </c>
      <c r="N50" s="28">
        <f t="shared" si="4"/>
        <v>2.7913221492658948</v>
      </c>
      <c r="O50" s="28">
        <v>5</v>
      </c>
      <c r="P50" s="28">
        <v>12.23</v>
      </c>
      <c r="Q50" s="28">
        <v>14356.06</v>
      </c>
      <c r="R50" s="28">
        <v>208.5</v>
      </c>
      <c r="S50" s="28">
        <v>3472.31</v>
      </c>
      <c r="T50" s="28">
        <v>23.33</v>
      </c>
      <c r="U50" s="28">
        <v>620.45000000000005</v>
      </c>
      <c r="V50" s="28">
        <v>2.5</v>
      </c>
      <c r="W50" s="28">
        <v>256580.57</v>
      </c>
      <c r="X50" s="28">
        <v>23631.25</v>
      </c>
      <c r="Y50" s="28">
        <v>49956.17</v>
      </c>
      <c r="Z50" s="28">
        <v>1644.67</v>
      </c>
      <c r="AA50" s="28">
        <v>2982.93</v>
      </c>
      <c r="AB50" s="28">
        <v>147</v>
      </c>
      <c r="AC50" s="28" t="s">
        <v>211</v>
      </c>
      <c r="AD50" s="28">
        <v>6</v>
      </c>
      <c r="AE50" s="28">
        <v>31.174199999999999</v>
      </c>
      <c r="AF50" s="28">
        <f t="shared" si="5"/>
        <v>1.507507757133381</v>
      </c>
      <c r="AG50" s="28">
        <v>3</v>
      </c>
      <c r="AH50" s="28">
        <v>148.85</v>
      </c>
      <c r="AI50" s="28">
        <v>9562.5</v>
      </c>
      <c r="AJ50" s="28">
        <v>906.17</v>
      </c>
      <c r="AK50" s="28">
        <v>2531.83</v>
      </c>
      <c r="AL50" s="28">
        <v>186</v>
      </c>
      <c r="AM50" s="28">
        <v>1026.83</v>
      </c>
      <c r="AN50" s="28">
        <v>17.25</v>
      </c>
      <c r="AO50" s="28">
        <v>298418.07</v>
      </c>
      <c r="AP50" s="28">
        <v>32893</v>
      </c>
      <c r="AQ50" s="28">
        <v>66419.78</v>
      </c>
      <c r="AR50" s="28">
        <v>3760.2</v>
      </c>
      <c r="AS50" s="28">
        <v>27122.2</v>
      </c>
      <c r="AT50" s="28">
        <v>394.25</v>
      </c>
      <c r="AU50" s="28"/>
      <c r="AV50" s="31" t="s">
        <v>119</v>
      </c>
      <c r="AW50" s="29" t="s">
        <v>211</v>
      </c>
      <c r="AX50" s="30" t="s">
        <v>139</v>
      </c>
      <c r="AY50" s="28" t="s">
        <v>120</v>
      </c>
      <c r="AZ50" s="81" t="s">
        <v>565</v>
      </c>
      <c r="BA50" s="30" t="s">
        <v>685</v>
      </c>
      <c r="BD50" s="73" t="s">
        <v>1221</v>
      </c>
      <c r="BE50" s="8" t="s">
        <v>1222</v>
      </c>
    </row>
    <row r="51" spans="1:57">
      <c r="A51" s="28">
        <v>3</v>
      </c>
      <c r="B51" s="28" t="s">
        <v>1142</v>
      </c>
      <c r="C51" s="28" t="s">
        <v>524</v>
      </c>
      <c r="D51" s="28" t="s">
        <v>121</v>
      </c>
      <c r="E51" s="32" t="s">
        <v>490</v>
      </c>
      <c r="F51" s="31" t="s">
        <v>122</v>
      </c>
      <c r="G51" s="28" t="s">
        <v>864</v>
      </c>
      <c r="H51" s="33">
        <f t="shared" si="1"/>
        <v>5</v>
      </c>
      <c r="I51" s="33">
        <f t="shared" si="2"/>
        <v>3</v>
      </c>
      <c r="J51" s="33">
        <f t="shared" si="3"/>
        <v>2</v>
      </c>
      <c r="K51" s="28" t="s">
        <v>122</v>
      </c>
      <c r="L51" s="28">
        <v>3</v>
      </c>
      <c r="M51" s="28">
        <v>28.5565</v>
      </c>
      <c r="N51" s="28">
        <f t="shared" si="4"/>
        <v>1.4706530048012032</v>
      </c>
      <c r="O51" s="28">
        <v>21</v>
      </c>
      <c r="P51" s="28">
        <v>117.89</v>
      </c>
      <c r="Q51" s="28">
        <v>11225.02</v>
      </c>
      <c r="R51" s="28">
        <v>73.67</v>
      </c>
      <c r="S51" s="28">
        <v>1230.79</v>
      </c>
      <c r="T51" s="28">
        <v>10.5</v>
      </c>
      <c r="U51" s="28">
        <v>28.56</v>
      </c>
      <c r="V51" s="28">
        <v>1</v>
      </c>
      <c r="W51" s="28">
        <v>192331.96</v>
      </c>
      <c r="X51" s="28">
        <v>26913</v>
      </c>
      <c r="Y51" s="28">
        <v>10802.64</v>
      </c>
      <c r="Z51" s="28">
        <v>2395.5</v>
      </c>
      <c r="AA51" s="28">
        <v>704.99</v>
      </c>
      <c r="AB51" s="28">
        <v>186</v>
      </c>
      <c r="AC51" s="28" t="s">
        <v>121</v>
      </c>
      <c r="AD51" s="28">
        <v>5</v>
      </c>
      <c r="AE51" s="28">
        <v>1.4278299999999999</v>
      </c>
      <c r="AF51" s="28">
        <f t="shared" si="5"/>
        <v>0.38521827357014565</v>
      </c>
      <c r="AG51" s="28">
        <v>5</v>
      </c>
      <c r="AH51" s="28">
        <v>36</v>
      </c>
      <c r="AI51" s="28">
        <v>9503.2900000000009</v>
      </c>
      <c r="AJ51" s="28">
        <v>504.2</v>
      </c>
      <c r="AK51" s="28">
        <v>2241.58</v>
      </c>
      <c r="AL51" s="28">
        <v>85.5</v>
      </c>
      <c r="AM51" s="28">
        <v>147.82</v>
      </c>
      <c r="AN51" s="28">
        <v>9</v>
      </c>
      <c r="AO51" s="28">
        <v>268236.40000000002</v>
      </c>
      <c r="AP51" s="28">
        <v>36714.400000000001</v>
      </c>
      <c r="AQ51" s="28">
        <v>25375.78</v>
      </c>
      <c r="AR51" s="28">
        <v>4653.75</v>
      </c>
      <c r="AS51" s="28">
        <v>2108.7399999999998</v>
      </c>
      <c r="AT51" s="28">
        <v>473.33</v>
      </c>
      <c r="AU51" s="28"/>
      <c r="AV51" s="31" t="s">
        <v>122</v>
      </c>
      <c r="AW51" s="28" t="s">
        <v>121</v>
      </c>
      <c r="AX51" s="32" t="s">
        <v>490</v>
      </c>
      <c r="AY51" s="28" t="s">
        <v>123</v>
      </c>
      <c r="AZ51" s="81" t="s">
        <v>563</v>
      </c>
      <c r="BA51" s="30" t="s">
        <v>686</v>
      </c>
      <c r="BD51" s="73" t="s">
        <v>1223</v>
      </c>
      <c r="BE51" s="8" t="s">
        <v>1224</v>
      </c>
    </row>
    <row r="52" spans="1:57">
      <c r="A52" s="28">
        <v>5</v>
      </c>
      <c r="B52" s="28" t="s">
        <v>1142</v>
      </c>
      <c r="C52" s="28" t="s">
        <v>524</v>
      </c>
      <c r="D52" s="29" t="s">
        <v>206</v>
      </c>
      <c r="E52" s="32" t="s">
        <v>191</v>
      </c>
      <c r="F52" s="31" t="s">
        <v>125</v>
      </c>
      <c r="G52" s="28" t="str">
        <f>RIGHT(D52,J52)</f>
        <v>ine</v>
      </c>
      <c r="H52" s="33">
        <f t="shared" si="1"/>
        <v>7</v>
      </c>
      <c r="I52" s="33">
        <f t="shared" si="2"/>
        <v>4</v>
      </c>
      <c r="J52" s="33">
        <f t="shared" si="3"/>
        <v>3</v>
      </c>
      <c r="K52" s="28" t="s">
        <v>125</v>
      </c>
      <c r="L52" s="28">
        <v>4</v>
      </c>
      <c r="M52" s="28">
        <v>5.7112999999999996</v>
      </c>
      <c r="N52" s="28">
        <f t="shared" si="4"/>
        <v>0.82680665252997643</v>
      </c>
      <c r="O52" s="28">
        <v>6</v>
      </c>
      <c r="P52" s="28">
        <v>150.19</v>
      </c>
      <c r="Q52" s="28">
        <v>9703.65</v>
      </c>
      <c r="R52" s="28">
        <v>193.25</v>
      </c>
      <c r="S52" s="28">
        <v>1677.67</v>
      </c>
      <c r="T52" s="28">
        <v>27.67</v>
      </c>
      <c r="U52" s="28">
        <v>456.28</v>
      </c>
      <c r="V52" s="28">
        <v>4</v>
      </c>
      <c r="W52" s="28">
        <v>152196.97</v>
      </c>
      <c r="X52" s="28">
        <v>20320.25</v>
      </c>
      <c r="Y52" s="28">
        <v>14304.18</v>
      </c>
      <c r="Z52" s="28">
        <v>2246.33</v>
      </c>
      <c r="AA52" s="28">
        <v>2974.46</v>
      </c>
      <c r="AB52" s="28">
        <v>405</v>
      </c>
      <c r="AC52" s="28" t="s">
        <v>206</v>
      </c>
      <c r="AD52" s="28">
        <v>7</v>
      </c>
      <c r="AE52" s="28">
        <v>17.133900000000001</v>
      </c>
      <c r="AF52" s="28">
        <f t="shared" si="5"/>
        <v>1.2584912164690236</v>
      </c>
      <c r="AG52" s="28">
        <v>1</v>
      </c>
      <c r="AH52" s="28">
        <v>2.68</v>
      </c>
      <c r="AI52" s="28">
        <v>8030.54</v>
      </c>
      <c r="AJ52" s="28">
        <v>1140.43</v>
      </c>
      <c r="AK52" s="28">
        <v>2292.5100000000002</v>
      </c>
      <c r="AL52" s="28">
        <v>284.33</v>
      </c>
      <c r="AM52" s="28">
        <v>205.36</v>
      </c>
      <c r="AN52" s="28">
        <v>28.8</v>
      </c>
      <c r="AO52" s="28">
        <v>246031.18</v>
      </c>
      <c r="AP52" s="28">
        <v>33147.86</v>
      </c>
      <c r="AQ52" s="28">
        <v>24807.119999999999</v>
      </c>
      <c r="AR52" s="28">
        <v>4182.33</v>
      </c>
      <c r="AS52" s="28">
        <v>2136.94</v>
      </c>
      <c r="AT52" s="28">
        <v>454.6</v>
      </c>
      <c r="AU52" s="28"/>
      <c r="AV52" s="31" t="s">
        <v>125</v>
      </c>
      <c r="AW52" s="29" t="s">
        <v>206</v>
      </c>
      <c r="AX52" s="32" t="s">
        <v>191</v>
      </c>
      <c r="AY52" s="28" t="s">
        <v>126</v>
      </c>
      <c r="AZ52" s="81" t="s">
        <v>566</v>
      </c>
      <c r="BA52" s="30" t="s">
        <v>687</v>
      </c>
      <c r="BD52" s="73" t="s">
        <v>1225</v>
      </c>
      <c r="BE52" s="8" t="s">
        <v>1226</v>
      </c>
    </row>
    <row r="53" spans="1:57" ht="16">
      <c r="A53" s="28">
        <v>7</v>
      </c>
      <c r="B53" s="28" t="s">
        <v>1142</v>
      </c>
      <c r="C53" s="28" t="s">
        <v>524</v>
      </c>
      <c r="D53" s="33" t="s">
        <v>127</v>
      </c>
      <c r="E53" s="32" t="s">
        <v>144</v>
      </c>
      <c r="F53" s="34" t="s">
        <v>128</v>
      </c>
      <c r="G53" s="33" t="s">
        <v>1227</v>
      </c>
      <c r="H53" s="33">
        <f t="shared" si="1"/>
        <v>9</v>
      </c>
      <c r="I53" s="33">
        <f t="shared" si="2"/>
        <v>5</v>
      </c>
      <c r="J53" s="33">
        <f t="shared" si="3"/>
        <v>4</v>
      </c>
      <c r="K53" s="28" t="s">
        <v>128</v>
      </c>
      <c r="L53" s="28">
        <v>5</v>
      </c>
      <c r="M53" s="28">
        <v>128.08799999999999</v>
      </c>
      <c r="N53" s="28">
        <f t="shared" si="4"/>
        <v>2.1108858721966528</v>
      </c>
      <c r="O53" s="28">
        <v>1</v>
      </c>
      <c r="P53" s="28">
        <v>80.790000000000006</v>
      </c>
      <c r="Q53" s="28">
        <v>11480.82</v>
      </c>
      <c r="R53" s="28">
        <v>390.2</v>
      </c>
      <c r="S53" s="28">
        <v>3111.09</v>
      </c>
      <c r="T53" s="28">
        <v>51.5</v>
      </c>
      <c r="U53" s="28">
        <v>892.23</v>
      </c>
      <c r="V53" s="28">
        <v>7.33</v>
      </c>
      <c r="W53" s="28">
        <v>238551.71</v>
      </c>
      <c r="X53" s="28">
        <v>30400.6</v>
      </c>
      <c r="Y53" s="28">
        <v>22535.84</v>
      </c>
      <c r="Z53" s="28">
        <v>2816.75</v>
      </c>
      <c r="AA53" s="28">
        <v>4057.07</v>
      </c>
      <c r="AB53" s="28">
        <v>286.33</v>
      </c>
      <c r="AC53" s="28" t="s">
        <v>127</v>
      </c>
      <c r="AD53" s="28">
        <v>9</v>
      </c>
      <c r="AE53" s="28">
        <v>5.4138400000000004</v>
      </c>
      <c r="AF53" s="28">
        <f t="shared" si="5"/>
        <v>0.80711812179388531</v>
      </c>
      <c r="AG53" s="28">
        <v>0</v>
      </c>
      <c r="AH53" s="28">
        <v>0</v>
      </c>
      <c r="AI53" s="28">
        <v>3032.84</v>
      </c>
      <c r="AJ53" s="28">
        <v>995</v>
      </c>
      <c r="AK53" s="28">
        <v>530.77</v>
      </c>
      <c r="AL53" s="28">
        <v>116.38</v>
      </c>
      <c r="AM53" s="28">
        <v>117.65</v>
      </c>
      <c r="AN53" s="28">
        <v>23.86</v>
      </c>
      <c r="AO53" s="28">
        <v>268755.84000000003</v>
      </c>
      <c r="AP53" s="28">
        <v>35348.89</v>
      </c>
      <c r="AQ53" s="28">
        <v>22895.61</v>
      </c>
      <c r="AR53" s="28">
        <v>3131.88</v>
      </c>
      <c r="AS53" s="28">
        <v>2454.02</v>
      </c>
      <c r="AT53" s="28">
        <v>355.43</v>
      </c>
      <c r="AU53" s="28"/>
      <c r="AV53" s="34" t="s">
        <v>128</v>
      </c>
      <c r="AW53" s="33" t="s">
        <v>127</v>
      </c>
      <c r="AX53" s="32" t="s">
        <v>144</v>
      </c>
      <c r="AY53" s="28" t="s">
        <v>129</v>
      </c>
      <c r="AZ53" s="81" t="s">
        <v>184</v>
      </c>
      <c r="BA53" s="30" t="s">
        <v>158</v>
      </c>
      <c r="BD53" s="73" t="s">
        <v>1228</v>
      </c>
      <c r="BE53" s="8" t="s">
        <v>1229</v>
      </c>
    </row>
    <row r="54" spans="1:57">
      <c r="A54" s="28">
        <v>9</v>
      </c>
      <c r="B54" s="28" t="s">
        <v>1142</v>
      </c>
      <c r="C54" s="28" t="s">
        <v>524</v>
      </c>
      <c r="D54" s="29" t="s">
        <v>223</v>
      </c>
      <c r="E54" s="30" t="s">
        <v>121</v>
      </c>
      <c r="F54" s="31" t="s">
        <v>131</v>
      </c>
      <c r="G54" s="28" t="s">
        <v>1230</v>
      </c>
      <c r="H54" s="33">
        <f t="shared" si="1"/>
        <v>8</v>
      </c>
      <c r="I54" s="33">
        <f t="shared" si="2"/>
        <v>4</v>
      </c>
      <c r="J54" s="33">
        <f t="shared" si="3"/>
        <v>4</v>
      </c>
      <c r="K54" s="28" t="s">
        <v>131</v>
      </c>
      <c r="L54" s="28">
        <v>4</v>
      </c>
      <c r="M54" s="28">
        <v>112.02500000000001</v>
      </c>
      <c r="N54" s="28">
        <f t="shared" si="4"/>
        <v>2.0531745157063317</v>
      </c>
      <c r="O54" s="28">
        <v>12</v>
      </c>
      <c r="P54" s="28">
        <v>94.24</v>
      </c>
      <c r="Q54" s="28">
        <v>14791.2</v>
      </c>
      <c r="R54" s="28">
        <v>234.5</v>
      </c>
      <c r="S54" s="28">
        <v>2933.25</v>
      </c>
      <c r="T54" s="28">
        <v>36.67</v>
      </c>
      <c r="U54" s="28">
        <v>443.61</v>
      </c>
      <c r="V54" s="28">
        <v>5</v>
      </c>
      <c r="W54" s="28">
        <v>204173.39</v>
      </c>
      <c r="X54" s="28">
        <v>27111.5</v>
      </c>
      <c r="Y54" s="28">
        <v>19453.88</v>
      </c>
      <c r="Z54" s="28">
        <v>2904</v>
      </c>
      <c r="AA54" s="28">
        <v>5262.1</v>
      </c>
      <c r="AB54" s="28">
        <v>689.5</v>
      </c>
      <c r="AC54" s="28" t="s">
        <v>223</v>
      </c>
      <c r="AD54" s="28">
        <v>8</v>
      </c>
      <c r="AE54" s="28">
        <v>1.54681</v>
      </c>
      <c r="AF54" s="28">
        <f t="shared" si="5"/>
        <v>0.40599654644400013</v>
      </c>
      <c r="AG54" s="28">
        <v>0</v>
      </c>
      <c r="AH54" s="28">
        <v>0</v>
      </c>
      <c r="AI54" s="28">
        <v>3261.88</v>
      </c>
      <c r="AJ54" s="28">
        <v>794.88</v>
      </c>
      <c r="AK54" s="28">
        <v>582.85</v>
      </c>
      <c r="AL54" s="28">
        <v>112.57</v>
      </c>
      <c r="AM54" s="28">
        <v>246.34</v>
      </c>
      <c r="AN54" s="28">
        <v>31</v>
      </c>
      <c r="AO54" s="28">
        <v>234968.59</v>
      </c>
      <c r="AP54" s="28">
        <v>32531.5</v>
      </c>
      <c r="AQ54" s="28">
        <v>16519.080000000002</v>
      </c>
      <c r="AR54" s="28">
        <v>3099.43</v>
      </c>
      <c r="AS54" s="28">
        <v>2987.82</v>
      </c>
      <c r="AT54" s="28">
        <v>531.66999999999996</v>
      </c>
      <c r="AU54" s="28"/>
      <c r="AV54" s="31" t="s">
        <v>131</v>
      </c>
      <c r="AW54" s="29" t="s">
        <v>223</v>
      </c>
      <c r="AX54" s="30" t="s">
        <v>121</v>
      </c>
      <c r="AY54" s="28" t="s">
        <v>132</v>
      </c>
      <c r="AZ54" s="81" t="s">
        <v>560</v>
      </c>
      <c r="BA54" s="30" t="s">
        <v>689</v>
      </c>
      <c r="BD54" s="73" t="s">
        <v>1231</v>
      </c>
      <c r="BE54" s="8" t="s">
        <v>1223</v>
      </c>
    </row>
    <row r="55" spans="1:57" ht="16">
      <c r="A55" s="28">
        <v>11</v>
      </c>
      <c r="B55" s="28" t="s">
        <v>1142</v>
      </c>
      <c r="C55" s="28" t="s">
        <v>524</v>
      </c>
      <c r="D55" s="33" t="s">
        <v>133</v>
      </c>
      <c r="E55" s="32" t="s">
        <v>199</v>
      </c>
      <c r="F55" s="34" t="s">
        <v>134</v>
      </c>
      <c r="G55" s="33" t="s">
        <v>1094</v>
      </c>
      <c r="H55" s="33">
        <f t="shared" si="1"/>
        <v>8</v>
      </c>
      <c r="I55" s="33">
        <f t="shared" si="2"/>
        <v>5</v>
      </c>
      <c r="J55" s="33">
        <f t="shared" si="3"/>
        <v>3</v>
      </c>
      <c r="K55" s="28" t="s">
        <v>134</v>
      </c>
      <c r="L55" s="28">
        <v>5</v>
      </c>
      <c r="M55" s="28">
        <v>27.366700000000002</v>
      </c>
      <c r="N55" s="28">
        <f t="shared" si="4"/>
        <v>1.452808815698917</v>
      </c>
      <c r="O55" s="28">
        <v>2</v>
      </c>
      <c r="P55" s="28">
        <v>84.33</v>
      </c>
      <c r="Q55" s="28">
        <v>7208.52</v>
      </c>
      <c r="R55" s="28">
        <v>268</v>
      </c>
      <c r="S55" s="28">
        <v>1244.25</v>
      </c>
      <c r="T55" s="28">
        <v>39.25</v>
      </c>
      <c r="U55" s="28">
        <v>133.07</v>
      </c>
      <c r="V55" s="28">
        <v>7.33</v>
      </c>
      <c r="W55" s="28">
        <v>189760.93</v>
      </c>
      <c r="X55" s="28">
        <v>25673.4</v>
      </c>
      <c r="Y55" s="28">
        <v>18472.38</v>
      </c>
      <c r="Z55" s="28">
        <v>2231.25</v>
      </c>
      <c r="AA55" s="28">
        <v>2730.2</v>
      </c>
      <c r="AB55" s="28">
        <v>269.33</v>
      </c>
      <c r="AC55" s="28" t="s">
        <v>133</v>
      </c>
      <c r="AD55" s="28">
        <v>8</v>
      </c>
      <c r="AE55" s="28">
        <v>10.173299999999999</v>
      </c>
      <c r="AF55" s="28">
        <f t="shared" si="5"/>
        <v>1.0481814596087144</v>
      </c>
      <c r="AG55" s="28">
        <v>0</v>
      </c>
      <c r="AH55" s="28">
        <v>0</v>
      </c>
      <c r="AI55" s="28">
        <v>3265.79</v>
      </c>
      <c r="AJ55" s="28">
        <v>860</v>
      </c>
      <c r="AK55" s="28">
        <v>400.96</v>
      </c>
      <c r="AL55" s="28">
        <v>122.86</v>
      </c>
      <c r="AM55" s="28">
        <v>74.72</v>
      </c>
      <c r="AN55" s="28">
        <v>24.67</v>
      </c>
      <c r="AO55" s="28">
        <v>220332.73</v>
      </c>
      <c r="AP55" s="28">
        <v>30003</v>
      </c>
      <c r="AQ55" s="28">
        <v>20238</v>
      </c>
      <c r="AR55" s="28">
        <v>3030.29</v>
      </c>
      <c r="AS55" s="28">
        <v>2230.66</v>
      </c>
      <c r="AT55" s="28">
        <v>367.33</v>
      </c>
      <c r="AU55" s="28"/>
      <c r="AV55" s="34" t="s">
        <v>134</v>
      </c>
      <c r="AW55" s="33" t="s">
        <v>133</v>
      </c>
      <c r="AX55" s="32" t="s">
        <v>199</v>
      </c>
      <c r="AY55" s="28" t="s">
        <v>135</v>
      </c>
      <c r="AZ55" s="81" t="s">
        <v>561</v>
      </c>
      <c r="BA55" s="30" t="s">
        <v>688</v>
      </c>
      <c r="BD55" s="73" t="s">
        <v>1232</v>
      </c>
      <c r="BE55" s="8" t="s">
        <v>1233</v>
      </c>
    </row>
    <row r="56" spans="1:57">
      <c r="A56" s="28">
        <v>13</v>
      </c>
      <c r="B56" s="28" t="s">
        <v>1142</v>
      </c>
      <c r="C56" s="28" t="s">
        <v>524</v>
      </c>
      <c r="D56" s="29" t="s">
        <v>490</v>
      </c>
      <c r="E56" s="30" t="s">
        <v>151</v>
      </c>
      <c r="F56" s="31" t="s">
        <v>137</v>
      </c>
      <c r="G56" s="28" t="s">
        <v>1075</v>
      </c>
      <c r="H56" s="33">
        <f t="shared" si="1"/>
        <v>5</v>
      </c>
      <c r="I56" s="33">
        <f t="shared" si="2"/>
        <v>3</v>
      </c>
      <c r="J56" s="33">
        <f t="shared" si="3"/>
        <v>2</v>
      </c>
      <c r="K56" s="28" t="s">
        <v>137</v>
      </c>
      <c r="L56" s="28">
        <v>3</v>
      </c>
      <c r="M56" s="28">
        <v>19.394600000000001</v>
      </c>
      <c r="N56" s="28">
        <f t="shared" si="4"/>
        <v>1.3095151919038457</v>
      </c>
      <c r="O56" s="28">
        <v>7</v>
      </c>
      <c r="P56" s="28">
        <v>1447.35</v>
      </c>
      <c r="Q56" s="28">
        <v>12262.75</v>
      </c>
      <c r="R56" s="28">
        <v>45</v>
      </c>
      <c r="S56" s="28">
        <v>671.64</v>
      </c>
      <c r="T56" s="28">
        <v>3</v>
      </c>
      <c r="U56" s="28">
        <v>19.39</v>
      </c>
      <c r="V56" s="28">
        <v>1</v>
      </c>
      <c r="W56" s="28">
        <v>151879.73000000001</v>
      </c>
      <c r="X56" s="28">
        <v>21902.33</v>
      </c>
      <c r="Y56" s="28">
        <v>10227.67</v>
      </c>
      <c r="Z56" s="28">
        <v>1593</v>
      </c>
      <c r="AA56" s="28">
        <v>438.58</v>
      </c>
      <c r="AB56" s="28">
        <v>78</v>
      </c>
      <c r="AC56" s="28" t="s">
        <v>490</v>
      </c>
      <c r="AD56" s="28">
        <v>5</v>
      </c>
      <c r="AE56" s="28">
        <v>0.41644900000000001</v>
      </c>
      <c r="AF56" s="28">
        <f t="shared" si="5"/>
        <v>0.1512009421340304</v>
      </c>
      <c r="AG56" s="28">
        <v>1</v>
      </c>
      <c r="AH56" s="28">
        <v>1.07</v>
      </c>
      <c r="AI56" s="28">
        <v>5946.73</v>
      </c>
      <c r="AJ56" s="28">
        <v>304.2</v>
      </c>
      <c r="AK56" s="28">
        <v>307.55</v>
      </c>
      <c r="AL56" s="28">
        <v>34.25</v>
      </c>
      <c r="AM56" s="28">
        <v>9.32</v>
      </c>
      <c r="AN56" s="28">
        <v>3</v>
      </c>
      <c r="AO56" s="28">
        <v>204333.02</v>
      </c>
      <c r="AP56" s="28">
        <v>27675.599999999999</v>
      </c>
      <c r="AQ56" s="28">
        <v>19951.36</v>
      </c>
      <c r="AR56" s="28">
        <v>2734.25</v>
      </c>
      <c r="AS56" s="28">
        <v>313.52999999999997</v>
      </c>
      <c r="AT56" s="28">
        <v>54.33</v>
      </c>
      <c r="AU56" s="28"/>
      <c r="AV56" s="31" t="s">
        <v>137</v>
      </c>
      <c r="AW56" s="29" t="s">
        <v>490</v>
      </c>
      <c r="AX56" s="30" t="s">
        <v>151</v>
      </c>
      <c r="AY56" s="28" t="s">
        <v>138</v>
      </c>
      <c r="AZ56" s="81" t="s">
        <v>1224</v>
      </c>
      <c r="BA56" s="30" t="s">
        <v>161</v>
      </c>
      <c r="BD56" s="73" t="s">
        <v>1224</v>
      </c>
      <c r="BE56" s="8" t="s">
        <v>1234</v>
      </c>
    </row>
    <row r="57" spans="1:57">
      <c r="A57" s="28">
        <v>15</v>
      </c>
      <c r="B57" s="28" t="s">
        <v>1142</v>
      </c>
      <c r="C57" s="28" t="s">
        <v>524</v>
      </c>
      <c r="D57" s="28" t="s">
        <v>139</v>
      </c>
      <c r="E57" s="30" t="s">
        <v>168</v>
      </c>
      <c r="F57" s="28" t="s">
        <v>140</v>
      </c>
      <c r="G57" s="28" t="str">
        <f>RIGHT(D57,J57)</f>
        <v>al</v>
      </c>
      <c r="H57" s="33">
        <f t="shared" si="1"/>
        <v>6</v>
      </c>
      <c r="I57" s="28">
        <f t="shared" si="2"/>
        <v>4</v>
      </c>
      <c r="J57" s="28">
        <f t="shared" si="3"/>
        <v>2</v>
      </c>
      <c r="K57" s="28" t="s">
        <v>140</v>
      </c>
      <c r="L57" s="28">
        <v>4</v>
      </c>
      <c r="M57" s="28">
        <v>0</v>
      </c>
      <c r="N57" s="28">
        <f t="shared" si="4"/>
        <v>0</v>
      </c>
      <c r="O57" s="28">
        <v>4</v>
      </c>
      <c r="P57" s="28">
        <v>5.24</v>
      </c>
      <c r="Q57" s="28">
        <v>4540.12</v>
      </c>
      <c r="R57" s="28">
        <v>109.25</v>
      </c>
      <c r="S57" s="28">
        <v>113.1</v>
      </c>
      <c r="T57" s="28">
        <v>12.67</v>
      </c>
      <c r="U57" s="28">
        <v>9.49</v>
      </c>
      <c r="V57" s="28">
        <v>1.5</v>
      </c>
      <c r="W57" s="28">
        <v>160870.6</v>
      </c>
      <c r="X57" s="28">
        <v>22486.75</v>
      </c>
      <c r="Y57" s="28">
        <v>5942.95</v>
      </c>
      <c r="Z57" s="28">
        <v>1322.33</v>
      </c>
      <c r="AA57" s="28">
        <v>136.30000000000001</v>
      </c>
      <c r="AB57" s="28">
        <v>74</v>
      </c>
      <c r="AC57" s="28" t="s">
        <v>139</v>
      </c>
      <c r="AD57" s="28">
        <v>6</v>
      </c>
      <c r="AE57" s="28">
        <v>15.944100000000001</v>
      </c>
      <c r="AF57" s="28">
        <f t="shared" si="5"/>
        <v>1.229018505872477</v>
      </c>
      <c r="AG57" s="28">
        <v>0</v>
      </c>
      <c r="AH57" s="28">
        <v>0</v>
      </c>
      <c r="AI57" s="28">
        <v>3258.95</v>
      </c>
      <c r="AJ57" s="28">
        <v>350.5</v>
      </c>
      <c r="AK57" s="28">
        <v>465.28</v>
      </c>
      <c r="AL57" s="28">
        <v>47.6</v>
      </c>
      <c r="AM57" s="28">
        <v>34.07</v>
      </c>
      <c r="AN57" s="28">
        <v>5</v>
      </c>
      <c r="AO57" s="28">
        <v>199217.04</v>
      </c>
      <c r="AP57" s="28">
        <v>26863</v>
      </c>
      <c r="AQ57" s="28">
        <v>10897.57</v>
      </c>
      <c r="AR57" s="28">
        <v>2058.8000000000002</v>
      </c>
      <c r="AS57" s="28">
        <v>265.95</v>
      </c>
      <c r="AT57" s="28">
        <v>99</v>
      </c>
      <c r="AU57" s="28"/>
      <c r="AV57" s="28" t="s">
        <v>140</v>
      </c>
      <c r="AW57" s="28" t="s">
        <v>139</v>
      </c>
      <c r="AX57" s="30" t="s">
        <v>168</v>
      </c>
      <c r="AY57" s="28" t="s">
        <v>141</v>
      </c>
      <c r="AZ57" s="81" t="s">
        <v>688</v>
      </c>
      <c r="BA57" s="30" t="s">
        <v>153</v>
      </c>
      <c r="BD57" s="73" t="s">
        <v>1222</v>
      </c>
      <c r="BE57" s="8" t="s">
        <v>1235</v>
      </c>
    </row>
    <row r="58" spans="1:57">
      <c r="A58" s="28">
        <v>17</v>
      </c>
      <c r="B58" s="28" t="s">
        <v>1142</v>
      </c>
      <c r="C58" s="28" t="s">
        <v>524</v>
      </c>
      <c r="D58" s="29" t="s">
        <v>234</v>
      </c>
      <c r="E58" s="32" t="s">
        <v>206</v>
      </c>
      <c r="F58" s="31" t="s">
        <v>143</v>
      </c>
      <c r="G58" s="28" t="str">
        <f>RIGHT(D58,J58)</f>
        <v>th</v>
      </c>
      <c r="H58" s="33">
        <f t="shared" si="1"/>
        <v>6</v>
      </c>
      <c r="I58" s="33">
        <f t="shared" si="2"/>
        <v>4</v>
      </c>
      <c r="J58" s="33">
        <f t="shared" si="3"/>
        <v>2</v>
      </c>
      <c r="K58" s="28" t="s">
        <v>143</v>
      </c>
      <c r="L58" s="28">
        <v>4</v>
      </c>
      <c r="M58" s="28">
        <v>183.476</v>
      </c>
      <c r="N58" s="28">
        <f t="shared" si="4"/>
        <v>2.2659398732292386</v>
      </c>
      <c r="O58" s="28">
        <v>18</v>
      </c>
      <c r="P58" s="28">
        <v>99.16</v>
      </c>
      <c r="Q58" s="28">
        <v>15770.74</v>
      </c>
      <c r="R58" s="28">
        <v>189.25</v>
      </c>
      <c r="S58" s="28">
        <v>2589.34</v>
      </c>
      <c r="T58" s="28">
        <v>38.33</v>
      </c>
      <c r="U58" s="28">
        <v>1065.58</v>
      </c>
      <c r="V58" s="28">
        <v>8.5</v>
      </c>
      <c r="W58" s="28">
        <v>347667.71</v>
      </c>
      <c r="X58" s="28">
        <v>39278.25</v>
      </c>
      <c r="Y58" s="28">
        <v>58367.26</v>
      </c>
      <c r="Z58" s="28">
        <v>3460</v>
      </c>
      <c r="AA58" s="28">
        <v>4361.3</v>
      </c>
      <c r="AB58" s="28">
        <v>436.5</v>
      </c>
      <c r="AC58" s="28" t="s">
        <v>234</v>
      </c>
      <c r="AD58" s="28">
        <v>6</v>
      </c>
      <c r="AE58" s="28">
        <v>4.6404399999999999</v>
      </c>
      <c r="AF58" s="28">
        <f t="shared" si="5"/>
        <v>0.7513129837916005</v>
      </c>
      <c r="AG58" s="28">
        <v>4</v>
      </c>
      <c r="AH58" s="28">
        <v>38.909999999999997</v>
      </c>
      <c r="AI58" s="28">
        <v>5150.41</v>
      </c>
      <c r="AJ58" s="28">
        <v>483.5</v>
      </c>
      <c r="AK58" s="28">
        <v>843.57</v>
      </c>
      <c r="AL58" s="28">
        <v>65</v>
      </c>
      <c r="AM58" s="28">
        <v>190.94</v>
      </c>
      <c r="AN58" s="28">
        <v>15</v>
      </c>
      <c r="AO58" s="28">
        <v>337927.27</v>
      </c>
      <c r="AP58" s="28">
        <v>34622</v>
      </c>
      <c r="AQ58" s="28">
        <v>62367.63</v>
      </c>
      <c r="AR58" s="28">
        <v>2785.6</v>
      </c>
      <c r="AS58" s="28">
        <v>3446.94</v>
      </c>
      <c r="AT58" s="28">
        <v>381.75</v>
      </c>
      <c r="AU58" s="28"/>
      <c r="AV58" s="31" t="s">
        <v>143</v>
      </c>
      <c r="AW58" s="29" t="s">
        <v>234</v>
      </c>
      <c r="AX58" s="32" t="s">
        <v>206</v>
      </c>
      <c r="AY58" s="28" t="s">
        <v>690</v>
      </c>
      <c r="AZ58" s="81" t="s">
        <v>1236</v>
      </c>
      <c r="BA58" s="30" t="s">
        <v>568</v>
      </c>
      <c r="BD58" s="73" t="s">
        <v>1236</v>
      </c>
      <c r="BE58" s="8" t="s">
        <v>1225</v>
      </c>
    </row>
    <row r="59" spans="1:57">
      <c r="A59" s="28">
        <v>19</v>
      </c>
      <c r="B59" s="28" t="s">
        <v>1142</v>
      </c>
      <c r="C59" s="28" t="s">
        <v>524</v>
      </c>
      <c r="D59" s="29" t="s">
        <v>144</v>
      </c>
      <c r="E59" s="35" t="s">
        <v>127</v>
      </c>
      <c r="F59" s="31" t="s">
        <v>145</v>
      </c>
      <c r="G59" s="28" t="s">
        <v>864</v>
      </c>
      <c r="H59" s="33">
        <f t="shared" si="1"/>
        <v>6</v>
      </c>
      <c r="I59" s="33">
        <f t="shared" si="2"/>
        <v>4</v>
      </c>
      <c r="J59" s="33">
        <f t="shared" si="3"/>
        <v>2</v>
      </c>
      <c r="K59" s="28" t="s">
        <v>145</v>
      </c>
      <c r="L59" s="28">
        <v>4</v>
      </c>
      <c r="M59" s="28">
        <v>7.3771000000000004</v>
      </c>
      <c r="N59" s="28">
        <f t="shared" si="4"/>
        <v>0.92309369977915157</v>
      </c>
      <c r="O59" s="28">
        <v>9</v>
      </c>
      <c r="P59" s="28">
        <v>205.3</v>
      </c>
      <c r="Q59" s="28">
        <v>13681.7</v>
      </c>
      <c r="R59" s="28">
        <v>205.25</v>
      </c>
      <c r="S59" s="28">
        <v>1831.82</v>
      </c>
      <c r="T59" s="28">
        <v>34</v>
      </c>
      <c r="U59" s="28">
        <v>696.15</v>
      </c>
      <c r="V59" s="28">
        <v>4.5</v>
      </c>
      <c r="W59" s="28">
        <v>250815.34</v>
      </c>
      <c r="X59" s="28">
        <v>30214.75</v>
      </c>
      <c r="Y59" s="28">
        <v>51748.15</v>
      </c>
      <c r="Z59" s="28">
        <v>5860.33</v>
      </c>
      <c r="AA59" s="28">
        <v>5002.78</v>
      </c>
      <c r="AB59" s="28">
        <v>519</v>
      </c>
      <c r="AC59" s="28" t="s">
        <v>144</v>
      </c>
      <c r="AD59" s="28">
        <v>6</v>
      </c>
      <c r="AE59" s="28">
        <v>2.3797100000000002</v>
      </c>
      <c r="AF59" s="28">
        <f t="shared" si="5"/>
        <v>0.52887943672645832</v>
      </c>
      <c r="AG59" s="28">
        <v>6</v>
      </c>
      <c r="AH59" s="28">
        <v>1.03</v>
      </c>
      <c r="AI59" s="28">
        <v>7993.17</v>
      </c>
      <c r="AJ59" s="28">
        <v>864.17</v>
      </c>
      <c r="AK59" s="28">
        <v>2073.8200000000002</v>
      </c>
      <c r="AL59" s="28">
        <v>206.2</v>
      </c>
      <c r="AM59" s="28">
        <v>230.06</v>
      </c>
      <c r="AN59" s="28">
        <v>31.75</v>
      </c>
      <c r="AO59" s="28">
        <v>294574.58</v>
      </c>
      <c r="AP59" s="28">
        <v>37282</v>
      </c>
      <c r="AQ59" s="28">
        <v>48337.46</v>
      </c>
      <c r="AR59" s="28">
        <v>6563.6</v>
      </c>
      <c r="AS59" s="28">
        <v>4370.75</v>
      </c>
      <c r="AT59" s="28">
        <v>720</v>
      </c>
      <c r="AU59" s="28"/>
      <c r="AV59" s="31" t="s">
        <v>145</v>
      </c>
      <c r="AW59" s="29" t="s">
        <v>144</v>
      </c>
      <c r="AX59" s="35" t="s">
        <v>127</v>
      </c>
      <c r="AY59" s="28" t="s">
        <v>691</v>
      </c>
      <c r="AZ59" s="81" t="s">
        <v>181</v>
      </c>
      <c r="BA59" s="30" t="s">
        <v>563</v>
      </c>
      <c r="BD59" s="73" t="s">
        <v>1229</v>
      </c>
      <c r="BE59" s="8" t="s">
        <v>1228</v>
      </c>
    </row>
    <row r="60" spans="1:57">
      <c r="A60" s="28">
        <v>21</v>
      </c>
      <c r="B60" s="28" t="s">
        <v>1142</v>
      </c>
      <c r="C60" s="28" t="s">
        <v>524</v>
      </c>
      <c r="D60" s="29" t="s">
        <v>146</v>
      </c>
      <c r="E60" s="32" t="s">
        <v>211</v>
      </c>
      <c r="F60" s="31" t="s">
        <v>147</v>
      </c>
      <c r="G60" s="28" t="s">
        <v>1075</v>
      </c>
      <c r="H60" s="33">
        <f t="shared" si="1"/>
        <v>5</v>
      </c>
      <c r="I60" s="33">
        <f t="shared" si="2"/>
        <v>3</v>
      </c>
      <c r="J60" s="33">
        <f t="shared" si="3"/>
        <v>2</v>
      </c>
      <c r="K60" s="28" t="s">
        <v>147</v>
      </c>
      <c r="L60" s="28">
        <v>3</v>
      </c>
      <c r="M60" s="28">
        <v>4.9379</v>
      </c>
      <c r="N60" s="28">
        <f t="shared" si="4"/>
        <v>0.77363287938096126</v>
      </c>
      <c r="O60" s="28">
        <v>14</v>
      </c>
      <c r="P60" s="28">
        <v>194.98</v>
      </c>
      <c r="Q60" s="28">
        <v>12258.44</v>
      </c>
      <c r="R60" s="28">
        <v>49.33</v>
      </c>
      <c r="S60" s="28">
        <v>56.1</v>
      </c>
      <c r="T60" s="28">
        <v>6.5</v>
      </c>
      <c r="U60" s="28">
        <v>4.9400000000000004</v>
      </c>
      <c r="V60" s="28">
        <v>1</v>
      </c>
      <c r="W60" s="28">
        <v>155109.49</v>
      </c>
      <c r="X60" s="28">
        <v>15208</v>
      </c>
      <c r="Y60" s="28">
        <v>2857.97</v>
      </c>
      <c r="Z60" s="28">
        <v>852</v>
      </c>
      <c r="AA60" s="28">
        <v>561.19000000000005</v>
      </c>
      <c r="AB60" s="28">
        <v>119</v>
      </c>
      <c r="AC60" s="28" t="s">
        <v>146</v>
      </c>
      <c r="AD60" s="28">
        <v>5</v>
      </c>
      <c r="AE60" s="28">
        <v>0</v>
      </c>
      <c r="AF60" s="28">
        <f t="shared" si="5"/>
        <v>0</v>
      </c>
      <c r="AG60" s="28">
        <v>0</v>
      </c>
      <c r="AH60" s="28">
        <v>0</v>
      </c>
      <c r="AI60" s="28">
        <v>4505.1000000000004</v>
      </c>
      <c r="AJ60" s="28">
        <v>242</v>
      </c>
      <c r="AK60" s="28">
        <v>339.15</v>
      </c>
      <c r="AL60" s="28">
        <v>21.5</v>
      </c>
      <c r="AM60" s="28">
        <v>104.89</v>
      </c>
      <c r="AN60" s="28">
        <v>1.67</v>
      </c>
      <c r="AO60" s="28">
        <v>206270.88</v>
      </c>
      <c r="AP60" s="28">
        <v>23659</v>
      </c>
      <c r="AQ60" s="28">
        <v>13695.92</v>
      </c>
      <c r="AR60" s="28">
        <v>1861</v>
      </c>
      <c r="AS60" s="28">
        <v>1305.45</v>
      </c>
      <c r="AT60" s="28">
        <v>121</v>
      </c>
      <c r="AU60" s="28"/>
      <c r="AV60" s="31" t="s">
        <v>147</v>
      </c>
      <c r="AW60" s="29" t="s">
        <v>146</v>
      </c>
      <c r="AX60" s="32" t="s">
        <v>211</v>
      </c>
      <c r="AY60" s="28" t="s">
        <v>692</v>
      </c>
      <c r="AZ60" s="81" t="s">
        <v>167</v>
      </c>
      <c r="BA60" s="30" t="s">
        <v>564</v>
      </c>
      <c r="BD60" s="73" t="s">
        <v>1237</v>
      </c>
      <c r="BE60" s="8" t="s">
        <v>1221</v>
      </c>
    </row>
    <row r="61" spans="1:57">
      <c r="A61" s="28">
        <v>23</v>
      </c>
      <c r="B61" s="28" t="s">
        <v>1142</v>
      </c>
      <c r="C61" s="28" t="s">
        <v>524</v>
      </c>
      <c r="D61" s="28" t="s">
        <v>148</v>
      </c>
      <c r="E61" s="30" t="s">
        <v>154</v>
      </c>
      <c r="F61" s="82" t="s">
        <v>149</v>
      </c>
      <c r="G61" s="28" t="str">
        <f>RIGHT(D61,J61)</f>
        <v>ial</v>
      </c>
      <c r="H61" s="33">
        <f t="shared" si="1"/>
        <v>6</v>
      </c>
      <c r="I61" s="33">
        <f t="shared" si="2"/>
        <v>3</v>
      </c>
      <c r="J61" s="33">
        <f t="shared" si="3"/>
        <v>3</v>
      </c>
      <c r="K61" s="28" t="s">
        <v>149</v>
      </c>
      <c r="L61" s="28">
        <v>3</v>
      </c>
      <c r="M61" s="28">
        <v>679.64499999999998</v>
      </c>
      <c r="N61" s="28">
        <f t="shared" si="4"/>
        <v>2.8329206585500235</v>
      </c>
      <c r="O61" s="28">
        <v>16</v>
      </c>
      <c r="P61" s="28">
        <v>92.57</v>
      </c>
      <c r="Q61" s="28">
        <v>7357.85</v>
      </c>
      <c r="R61" s="28">
        <v>62</v>
      </c>
      <c r="S61" s="28">
        <v>907.35</v>
      </c>
      <c r="T61" s="28">
        <v>8</v>
      </c>
      <c r="U61" s="28">
        <v>679.64</v>
      </c>
      <c r="V61" s="28">
        <v>1</v>
      </c>
      <c r="W61" s="28">
        <v>303574.52</v>
      </c>
      <c r="X61" s="28">
        <v>39036.67</v>
      </c>
      <c r="Y61" s="28">
        <v>35977.910000000003</v>
      </c>
      <c r="Z61" s="28">
        <v>4436.5</v>
      </c>
      <c r="AA61" s="28">
        <v>6271.19</v>
      </c>
      <c r="AB61" s="28">
        <v>1090</v>
      </c>
      <c r="AC61" s="28" t="s">
        <v>148</v>
      </c>
      <c r="AD61" s="28">
        <v>6</v>
      </c>
      <c r="AE61" s="28">
        <v>1.6063000000000001</v>
      </c>
      <c r="AF61" s="28">
        <f t="shared" si="5"/>
        <v>0.41602440402653418</v>
      </c>
      <c r="AG61" s="28">
        <v>5</v>
      </c>
      <c r="AH61" s="28">
        <v>13.77</v>
      </c>
      <c r="AI61" s="28">
        <v>6500.14</v>
      </c>
      <c r="AJ61" s="28">
        <v>593</v>
      </c>
      <c r="AK61" s="28">
        <v>756.07</v>
      </c>
      <c r="AL61" s="28">
        <v>76.400000000000006</v>
      </c>
      <c r="AM61" s="28">
        <v>174.98</v>
      </c>
      <c r="AN61" s="28">
        <v>12.25</v>
      </c>
      <c r="AO61" s="28">
        <v>294661.56</v>
      </c>
      <c r="AP61" s="28">
        <v>39455.17</v>
      </c>
      <c r="AQ61" s="28">
        <v>23676.5</v>
      </c>
      <c r="AR61" s="28">
        <v>3652.8</v>
      </c>
      <c r="AS61" s="28">
        <v>2482.75</v>
      </c>
      <c r="AT61" s="28">
        <v>497.75</v>
      </c>
      <c r="AU61" s="28"/>
      <c r="AV61" s="82" t="s">
        <v>149</v>
      </c>
      <c r="AW61" s="28" t="s">
        <v>148</v>
      </c>
      <c r="AX61" s="30" t="s">
        <v>154</v>
      </c>
      <c r="AY61" s="28" t="s">
        <v>693</v>
      </c>
      <c r="AZ61" s="81" t="s">
        <v>150</v>
      </c>
      <c r="BA61" s="30" t="s">
        <v>565</v>
      </c>
      <c r="BD61" s="73" t="s">
        <v>1238</v>
      </c>
      <c r="BE61" s="8" t="s">
        <v>1239</v>
      </c>
    </row>
    <row r="62" spans="1:57">
      <c r="A62" s="28">
        <v>25</v>
      </c>
      <c r="B62" s="28" t="s">
        <v>1142</v>
      </c>
      <c r="C62" s="28" t="s">
        <v>524</v>
      </c>
      <c r="D62" s="28" t="s">
        <v>151</v>
      </c>
      <c r="E62" s="30" t="s">
        <v>148</v>
      </c>
      <c r="F62" s="28" t="s">
        <v>152</v>
      </c>
      <c r="G62" s="28" t="str">
        <f>RIGHT(D62,J62)</f>
        <v>ant</v>
      </c>
      <c r="H62" s="28">
        <f t="shared" si="1"/>
        <v>7</v>
      </c>
      <c r="I62" s="28">
        <f t="shared" si="2"/>
        <v>4</v>
      </c>
      <c r="J62" s="28">
        <f t="shared" si="3"/>
        <v>3</v>
      </c>
      <c r="K62" s="28" t="s">
        <v>152</v>
      </c>
      <c r="L62" s="28">
        <v>4</v>
      </c>
      <c r="M62" s="28">
        <v>58.6599</v>
      </c>
      <c r="N62" s="28">
        <f t="shared" si="4"/>
        <v>1.7756825210762519</v>
      </c>
      <c r="O62" s="28">
        <v>11</v>
      </c>
      <c r="P62" s="28">
        <v>16.07</v>
      </c>
      <c r="Q62" s="28">
        <v>17247.54</v>
      </c>
      <c r="R62" s="28">
        <v>275.75</v>
      </c>
      <c r="S62" s="28">
        <v>677.4</v>
      </c>
      <c r="T62" s="28">
        <v>23.33</v>
      </c>
      <c r="U62" s="28">
        <v>95.55</v>
      </c>
      <c r="V62" s="28">
        <v>3.5</v>
      </c>
      <c r="W62" s="28">
        <v>266414.07</v>
      </c>
      <c r="X62" s="28">
        <v>34569.25</v>
      </c>
      <c r="Y62" s="28">
        <v>9320.31</v>
      </c>
      <c r="Z62" s="28">
        <v>1723.67</v>
      </c>
      <c r="AA62" s="28">
        <v>1588.63</v>
      </c>
      <c r="AB62" s="28">
        <v>264.5</v>
      </c>
      <c r="AC62" s="28" t="s">
        <v>151</v>
      </c>
      <c r="AD62" s="28">
        <v>7</v>
      </c>
      <c r="AE62" s="28">
        <v>3.1531199999999999</v>
      </c>
      <c r="AF62" s="28">
        <f t="shared" si="5"/>
        <v>0.61837447976986182</v>
      </c>
      <c r="AG62" s="28">
        <v>0</v>
      </c>
      <c r="AH62" s="28">
        <v>0</v>
      </c>
      <c r="AI62" s="28">
        <v>6109.86</v>
      </c>
      <c r="AJ62" s="28">
        <v>900.86</v>
      </c>
      <c r="AK62" s="28">
        <v>667.25</v>
      </c>
      <c r="AL62" s="28">
        <v>86.33</v>
      </c>
      <c r="AM62" s="28">
        <v>47.69</v>
      </c>
      <c r="AN62" s="28">
        <v>10</v>
      </c>
      <c r="AO62" s="28">
        <v>303763.32</v>
      </c>
      <c r="AP62" s="28">
        <v>36753.14</v>
      </c>
      <c r="AQ62" s="28">
        <v>24454.16</v>
      </c>
      <c r="AR62" s="28">
        <v>3045.33</v>
      </c>
      <c r="AS62" s="28">
        <v>1764.77</v>
      </c>
      <c r="AT62" s="28">
        <v>347</v>
      </c>
      <c r="AU62" s="28"/>
      <c r="AV62" s="28" t="s">
        <v>152</v>
      </c>
      <c r="AW62" s="28" t="s">
        <v>151</v>
      </c>
      <c r="AX62" s="30" t="s">
        <v>148</v>
      </c>
      <c r="AY62" s="28" t="s">
        <v>694</v>
      </c>
      <c r="AZ62" s="81" t="s">
        <v>153</v>
      </c>
      <c r="BA62" s="30" t="s">
        <v>566</v>
      </c>
      <c r="BD62" s="73" t="s">
        <v>1234</v>
      </c>
      <c r="BE62" s="8" t="s">
        <v>1238</v>
      </c>
    </row>
    <row r="63" spans="1:57">
      <c r="A63" s="28">
        <v>27</v>
      </c>
      <c r="B63" s="28" t="s">
        <v>1142</v>
      </c>
      <c r="C63" s="28" t="s">
        <v>524</v>
      </c>
      <c r="D63" s="28" t="s">
        <v>154</v>
      </c>
      <c r="E63" s="30" t="s">
        <v>159</v>
      </c>
      <c r="F63" s="82" t="s">
        <v>155</v>
      </c>
      <c r="G63" s="28" t="str">
        <f>RIGHT(D63,J63)</f>
        <v>al</v>
      </c>
      <c r="H63" s="33">
        <f t="shared" si="1"/>
        <v>5</v>
      </c>
      <c r="I63" s="33">
        <f t="shared" si="2"/>
        <v>3</v>
      </c>
      <c r="J63" s="33">
        <f t="shared" si="3"/>
        <v>2</v>
      </c>
      <c r="K63" s="28" t="s">
        <v>155</v>
      </c>
      <c r="L63" s="28">
        <v>3</v>
      </c>
      <c r="M63" s="28">
        <v>19.7516</v>
      </c>
      <c r="N63" s="28">
        <f t="shared" si="4"/>
        <v>1.3170515875243625</v>
      </c>
      <c r="O63" s="28">
        <v>22</v>
      </c>
      <c r="P63" s="28">
        <v>63.99</v>
      </c>
      <c r="Q63" s="28">
        <v>6691.8</v>
      </c>
      <c r="R63" s="28">
        <v>67</v>
      </c>
      <c r="S63" s="28">
        <v>702.88</v>
      </c>
      <c r="T63" s="28">
        <v>10.5</v>
      </c>
      <c r="U63" s="28">
        <v>19.75</v>
      </c>
      <c r="V63" s="28">
        <v>1</v>
      </c>
      <c r="W63" s="28">
        <v>295526.90000000002</v>
      </c>
      <c r="X63" s="28">
        <v>39530.33</v>
      </c>
      <c r="Y63" s="28">
        <v>29669.040000000001</v>
      </c>
      <c r="Z63" s="28">
        <v>4438.5</v>
      </c>
      <c r="AA63" s="28">
        <v>2046.97</v>
      </c>
      <c r="AB63" s="28">
        <v>339</v>
      </c>
      <c r="AC63" s="28" t="s">
        <v>154</v>
      </c>
      <c r="AD63" s="28">
        <v>5</v>
      </c>
      <c r="AE63" s="28">
        <v>4.1050000000000004</v>
      </c>
      <c r="AF63" s="28">
        <f t="shared" si="5"/>
        <v>0.70799574642292906</v>
      </c>
      <c r="AG63" s="28">
        <v>4</v>
      </c>
      <c r="AH63" s="28">
        <v>0.97</v>
      </c>
      <c r="AI63" s="28">
        <v>5503.72</v>
      </c>
      <c r="AJ63" s="28">
        <v>334.4</v>
      </c>
      <c r="AK63" s="28">
        <v>565.36</v>
      </c>
      <c r="AL63" s="28">
        <v>41</v>
      </c>
      <c r="AM63" s="28">
        <v>58.22</v>
      </c>
      <c r="AN63" s="28">
        <v>5</v>
      </c>
      <c r="AO63" s="28">
        <v>287680.09999999998</v>
      </c>
      <c r="AP63" s="28">
        <v>37964.400000000001</v>
      </c>
      <c r="AQ63" s="28">
        <v>24569.72</v>
      </c>
      <c r="AR63" s="28">
        <v>4003.25</v>
      </c>
      <c r="AS63" s="28">
        <v>1658.14</v>
      </c>
      <c r="AT63" s="28">
        <v>333</v>
      </c>
      <c r="AU63" s="28"/>
      <c r="AV63" s="82" t="s">
        <v>155</v>
      </c>
      <c r="AW63" s="28" t="s">
        <v>154</v>
      </c>
      <c r="AX63" s="30" t="s">
        <v>159</v>
      </c>
      <c r="AY63" s="28" t="s">
        <v>695</v>
      </c>
      <c r="AZ63" s="81" t="s">
        <v>686</v>
      </c>
      <c r="BA63" s="30" t="s">
        <v>535</v>
      </c>
      <c r="BD63" s="73" t="s">
        <v>1239</v>
      </c>
      <c r="BE63" s="8" t="s">
        <v>1240</v>
      </c>
    </row>
    <row r="64" spans="1:57">
      <c r="A64" s="28">
        <v>29</v>
      </c>
      <c r="B64" s="28" t="s">
        <v>1142</v>
      </c>
      <c r="C64" s="28" t="s">
        <v>524</v>
      </c>
      <c r="D64" s="29" t="s">
        <v>191</v>
      </c>
      <c r="E64" s="36" t="s">
        <v>495</v>
      </c>
      <c r="F64" s="31" t="s">
        <v>157</v>
      </c>
      <c r="G64" s="28" t="str">
        <f>RIGHT(D64,J64)</f>
        <v>en</v>
      </c>
      <c r="H64" s="33">
        <f t="shared" si="1"/>
        <v>6</v>
      </c>
      <c r="I64" s="33">
        <f t="shared" si="2"/>
        <v>4</v>
      </c>
      <c r="J64" s="33">
        <f t="shared" si="3"/>
        <v>2</v>
      </c>
      <c r="K64" s="28" t="s">
        <v>157</v>
      </c>
      <c r="L64" s="28">
        <v>4</v>
      </c>
      <c r="M64" s="28">
        <v>8.3884799999999995</v>
      </c>
      <c r="N64" s="28">
        <f t="shared" si="4"/>
        <v>0.97259528544533147</v>
      </c>
      <c r="O64" s="28">
        <v>13</v>
      </c>
      <c r="P64" s="28">
        <v>14.91</v>
      </c>
      <c r="Q64" s="28">
        <v>12174.94</v>
      </c>
      <c r="R64" s="28">
        <v>244.5</v>
      </c>
      <c r="S64" s="28">
        <v>2508.34</v>
      </c>
      <c r="T64" s="28">
        <v>40.67</v>
      </c>
      <c r="U64" s="28">
        <v>45.07</v>
      </c>
      <c r="V64" s="28">
        <v>5.5</v>
      </c>
      <c r="W64" s="28">
        <v>185445.31</v>
      </c>
      <c r="X64" s="28">
        <v>27058.75</v>
      </c>
      <c r="Y64" s="28">
        <v>13808.37</v>
      </c>
      <c r="Z64" s="28">
        <v>2350</v>
      </c>
      <c r="AA64" s="28">
        <v>1372.65</v>
      </c>
      <c r="AB64" s="28">
        <v>285.5</v>
      </c>
      <c r="AC64" s="28" t="s">
        <v>191</v>
      </c>
      <c r="AD64" s="28">
        <v>6</v>
      </c>
      <c r="AE64" s="28">
        <v>5.88978</v>
      </c>
      <c r="AF64" s="28">
        <f t="shared" si="5"/>
        <v>0.83820535451844735</v>
      </c>
      <c r="AG64" s="28">
        <v>1</v>
      </c>
      <c r="AH64" s="28">
        <v>1.78</v>
      </c>
      <c r="AI64" s="28">
        <v>8598.1</v>
      </c>
      <c r="AJ64" s="28">
        <v>895</v>
      </c>
      <c r="AK64" s="28">
        <v>1241.02</v>
      </c>
      <c r="AL64" s="28">
        <v>119</v>
      </c>
      <c r="AM64" s="28">
        <v>421.52</v>
      </c>
      <c r="AN64" s="28">
        <v>23</v>
      </c>
      <c r="AO64" s="28">
        <v>258297.61</v>
      </c>
      <c r="AP64" s="28">
        <v>35099.83</v>
      </c>
      <c r="AQ64" s="28">
        <v>22644.959999999999</v>
      </c>
      <c r="AR64" s="28">
        <v>3721.6</v>
      </c>
      <c r="AS64" s="28">
        <v>1526.6</v>
      </c>
      <c r="AT64" s="28">
        <v>345</v>
      </c>
      <c r="AU64" s="28"/>
      <c r="AV64" s="31" t="s">
        <v>157</v>
      </c>
      <c r="AW64" s="29" t="s">
        <v>191</v>
      </c>
      <c r="AX64" s="36" t="s">
        <v>495</v>
      </c>
      <c r="AY64" s="28" t="s">
        <v>696</v>
      </c>
      <c r="AZ64" s="81" t="s">
        <v>158</v>
      </c>
      <c r="BA64" s="30" t="s">
        <v>560</v>
      </c>
      <c r="BD64" s="73" t="s">
        <v>1226</v>
      </c>
      <c r="BE64" s="8" t="s">
        <v>1241</v>
      </c>
    </row>
    <row r="65" spans="1:57">
      <c r="A65" s="28">
        <v>31</v>
      </c>
      <c r="B65" s="28" t="s">
        <v>1142</v>
      </c>
      <c r="C65" s="28" t="s">
        <v>524</v>
      </c>
      <c r="D65" s="28" t="s">
        <v>159</v>
      </c>
      <c r="E65" s="32" t="s">
        <v>146</v>
      </c>
      <c r="F65" s="28" t="s">
        <v>160</v>
      </c>
      <c r="G65" s="28" t="str">
        <f>RIGHT(D65,J65)</f>
        <v>ary</v>
      </c>
      <c r="H65" s="33">
        <f t="shared" si="1"/>
        <v>7</v>
      </c>
      <c r="I65" s="33">
        <f t="shared" si="2"/>
        <v>4</v>
      </c>
      <c r="J65" s="33">
        <f t="shared" si="3"/>
        <v>3</v>
      </c>
      <c r="K65" s="28" t="s">
        <v>160</v>
      </c>
      <c r="L65" s="28">
        <v>4</v>
      </c>
      <c r="M65" s="28">
        <v>4.58094</v>
      </c>
      <c r="N65" s="28">
        <f t="shared" si="4"/>
        <v>0.7467073534951616</v>
      </c>
      <c r="O65" s="28">
        <v>6</v>
      </c>
      <c r="P65" s="28">
        <v>5.74</v>
      </c>
      <c r="Q65" s="28">
        <v>6969.07</v>
      </c>
      <c r="R65" s="28">
        <v>133.5</v>
      </c>
      <c r="S65" s="28">
        <v>91.08</v>
      </c>
      <c r="T65" s="28">
        <v>15.33</v>
      </c>
      <c r="U65" s="28">
        <v>18.89</v>
      </c>
      <c r="V65" s="28">
        <v>3</v>
      </c>
      <c r="W65" s="28">
        <v>182405.35</v>
      </c>
      <c r="X65" s="28">
        <v>29680.5</v>
      </c>
      <c r="Y65" s="28">
        <v>14067.26</v>
      </c>
      <c r="Z65" s="28">
        <v>2989</v>
      </c>
      <c r="AA65" s="28">
        <v>1227.01</v>
      </c>
      <c r="AB65" s="28">
        <v>269.5</v>
      </c>
      <c r="AC65" s="28" t="s">
        <v>159</v>
      </c>
      <c r="AD65" s="28">
        <v>7</v>
      </c>
      <c r="AE65" s="28">
        <v>40.930999999999997</v>
      </c>
      <c r="AF65" s="28">
        <f t="shared" si="5"/>
        <v>1.6225352198875458</v>
      </c>
      <c r="AG65" s="28">
        <v>1</v>
      </c>
      <c r="AH65" s="28">
        <v>1.96</v>
      </c>
      <c r="AI65" s="28">
        <v>4983.82</v>
      </c>
      <c r="AJ65" s="28">
        <v>727.43</v>
      </c>
      <c r="AK65" s="28">
        <v>1086.94</v>
      </c>
      <c r="AL65" s="28">
        <v>106</v>
      </c>
      <c r="AM65" s="28">
        <v>166.78</v>
      </c>
      <c r="AN65" s="28">
        <v>15.8</v>
      </c>
      <c r="AO65" s="28">
        <v>204864.31</v>
      </c>
      <c r="AP65" s="28">
        <v>29861.43</v>
      </c>
      <c r="AQ65" s="28">
        <v>16558.55</v>
      </c>
      <c r="AR65" s="28">
        <v>2879.33</v>
      </c>
      <c r="AS65" s="28">
        <v>1292.53</v>
      </c>
      <c r="AT65" s="28">
        <v>254</v>
      </c>
      <c r="AU65" s="28"/>
      <c r="AV65" s="28" t="s">
        <v>160</v>
      </c>
      <c r="AW65" s="28" t="s">
        <v>159</v>
      </c>
      <c r="AX65" s="32" t="s">
        <v>146</v>
      </c>
      <c r="AY65" s="28" t="s">
        <v>697</v>
      </c>
      <c r="AZ65" s="81" t="s">
        <v>161</v>
      </c>
      <c r="BA65" s="30" t="s">
        <v>534</v>
      </c>
      <c r="BD65" s="73" t="s">
        <v>1240</v>
      </c>
      <c r="BE65" s="8" t="s">
        <v>1237</v>
      </c>
    </row>
    <row r="66" spans="1:57">
      <c r="A66" s="28">
        <v>33</v>
      </c>
      <c r="B66" s="28" t="s">
        <v>1142</v>
      </c>
      <c r="C66" s="28" t="s">
        <v>524</v>
      </c>
      <c r="D66" s="28" t="s">
        <v>240</v>
      </c>
      <c r="E66" s="35" t="s">
        <v>133</v>
      </c>
      <c r="F66" s="31" t="s">
        <v>163</v>
      </c>
      <c r="G66" s="28" t="s">
        <v>1075</v>
      </c>
      <c r="H66" s="33">
        <f t="shared" ref="H66:H129" si="6">LEN(D66)</f>
        <v>5</v>
      </c>
      <c r="I66" s="33">
        <f t="shared" ref="I66:I129" si="7">LEN(F66)</f>
        <v>3</v>
      </c>
      <c r="J66" s="33">
        <f t="shared" ref="J66:J129" si="8">H66-I66</f>
        <v>2</v>
      </c>
      <c r="K66" s="28" t="s">
        <v>163</v>
      </c>
      <c r="L66" s="28">
        <v>3</v>
      </c>
      <c r="M66" s="28">
        <v>5.7112999999999996</v>
      </c>
      <c r="N66" s="28">
        <f t="shared" ref="N66:N129" si="9">LOG(M66+1)</f>
        <v>0.82680665252997643</v>
      </c>
      <c r="O66" s="28">
        <v>14</v>
      </c>
      <c r="P66" s="28">
        <v>23.66</v>
      </c>
      <c r="Q66" s="28">
        <v>4977.2</v>
      </c>
      <c r="R66" s="28">
        <v>49.33</v>
      </c>
      <c r="S66" s="28">
        <v>163.99</v>
      </c>
      <c r="T66" s="28">
        <v>6</v>
      </c>
      <c r="U66" s="28">
        <v>5.71</v>
      </c>
      <c r="V66" s="28">
        <v>1</v>
      </c>
      <c r="W66" s="28">
        <v>154508.01999999999</v>
      </c>
      <c r="X66" s="28">
        <v>24195.33</v>
      </c>
      <c r="Y66" s="28">
        <v>3589.47</v>
      </c>
      <c r="Z66" s="28">
        <v>1209</v>
      </c>
      <c r="AA66" s="28">
        <v>227.32</v>
      </c>
      <c r="AB66" s="28">
        <v>177</v>
      </c>
      <c r="AC66" s="28" t="s">
        <v>240</v>
      </c>
      <c r="AD66" s="28">
        <v>5</v>
      </c>
      <c r="AE66" s="28">
        <v>0</v>
      </c>
      <c r="AF66" s="28">
        <f t="shared" ref="AF66:AF129" si="10">LOG(AE66+1)</f>
        <v>0</v>
      </c>
      <c r="AG66" s="28">
        <v>0</v>
      </c>
      <c r="AH66" s="28">
        <v>0</v>
      </c>
      <c r="AI66" s="28">
        <v>4478.01</v>
      </c>
      <c r="AJ66" s="28">
        <v>249.4</v>
      </c>
      <c r="AK66" s="28">
        <v>297</v>
      </c>
      <c r="AL66" s="28">
        <v>22.25</v>
      </c>
      <c r="AM66" s="28">
        <v>0.18</v>
      </c>
      <c r="AN66" s="28">
        <v>1</v>
      </c>
      <c r="AO66" s="28">
        <v>205909.99</v>
      </c>
      <c r="AP66" s="28">
        <v>29051.4</v>
      </c>
      <c r="AQ66" s="28">
        <v>14061.66</v>
      </c>
      <c r="AR66" s="28">
        <v>2039.5</v>
      </c>
      <c r="AS66" s="28">
        <v>1194.1600000000001</v>
      </c>
      <c r="AT66" s="28">
        <v>140.33000000000001</v>
      </c>
      <c r="AU66" s="28"/>
      <c r="AV66" s="31" t="s">
        <v>163</v>
      </c>
      <c r="AW66" s="28" t="s">
        <v>240</v>
      </c>
      <c r="AX66" s="35" t="s">
        <v>133</v>
      </c>
      <c r="AY66" s="28" t="s">
        <v>569</v>
      </c>
      <c r="AZ66" s="81" t="s">
        <v>685</v>
      </c>
      <c r="BA66" s="30" t="s">
        <v>164</v>
      </c>
      <c r="BD66" s="73" t="s">
        <v>1242</v>
      </c>
      <c r="BE66" s="8" t="s">
        <v>1232</v>
      </c>
    </row>
    <row r="67" spans="1:57">
      <c r="A67" s="28">
        <v>35</v>
      </c>
      <c r="B67" s="28" t="s">
        <v>1142</v>
      </c>
      <c r="C67" s="28" t="s">
        <v>524</v>
      </c>
      <c r="D67" s="28" t="s">
        <v>237</v>
      </c>
      <c r="E67" s="32" t="s">
        <v>223</v>
      </c>
      <c r="F67" s="28" t="s">
        <v>166</v>
      </c>
      <c r="G67" s="28" t="str">
        <f>RIGHT(D67,J67)</f>
        <v>y</v>
      </c>
      <c r="H67" s="28">
        <f t="shared" si="6"/>
        <v>5</v>
      </c>
      <c r="I67" s="28">
        <f t="shared" si="7"/>
        <v>4</v>
      </c>
      <c r="J67" s="28">
        <f t="shared" si="8"/>
        <v>1</v>
      </c>
      <c r="K67" s="28" t="s">
        <v>166</v>
      </c>
      <c r="L67" s="28">
        <v>4</v>
      </c>
      <c r="M67" s="28">
        <v>1.78478</v>
      </c>
      <c r="N67" s="28">
        <f t="shared" si="9"/>
        <v>0.44479089122968335</v>
      </c>
      <c r="O67" s="28">
        <v>8</v>
      </c>
      <c r="P67" s="28">
        <v>34.28</v>
      </c>
      <c r="Q67" s="28">
        <v>17530.71</v>
      </c>
      <c r="R67" s="28">
        <v>150.75</v>
      </c>
      <c r="S67" s="28">
        <v>2023.78</v>
      </c>
      <c r="T67" s="28">
        <v>21.67</v>
      </c>
      <c r="U67" s="28">
        <v>86.74</v>
      </c>
      <c r="V67" s="28">
        <v>3.5</v>
      </c>
      <c r="W67" s="28">
        <v>275143.84000000003</v>
      </c>
      <c r="X67" s="28">
        <v>37636.75</v>
      </c>
      <c r="Y67" s="28">
        <v>40988.620000000003</v>
      </c>
      <c r="Z67" s="28">
        <v>5720</v>
      </c>
      <c r="AA67" s="28">
        <v>3661.21</v>
      </c>
      <c r="AB67" s="28">
        <v>515.5</v>
      </c>
      <c r="AC67" s="28" t="s">
        <v>237</v>
      </c>
      <c r="AD67" s="28">
        <v>5</v>
      </c>
      <c r="AE67" s="28">
        <v>14.873200000000001</v>
      </c>
      <c r="AF67" s="28">
        <f t="shared" si="10"/>
        <v>1.2006644883331892</v>
      </c>
      <c r="AG67" s="28">
        <v>3</v>
      </c>
      <c r="AH67" s="28">
        <v>3.39</v>
      </c>
      <c r="AI67" s="28">
        <v>12300.59</v>
      </c>
      <c r="AJ67" s="28">
        <v>429.6</v>
      </c>
      <c r="AK67" s="28">
        <v>3278.38</v>
      </c>
      <c r="AL67" s="28">
        <v>62.25</v>
      </c>
      <c r="AM67" s="28">
        <v>505.47</v>
      </c>
      <c r="AN67" s="28">
        <v>10</v>
      </c>
      <c r="AO67" s="28">
        <v>236064.77</v>
      </c>
      <c r="AP67" s="28">
        <v>31922.6</v>
      </c>
      <c r="AQ67" s="28">
        <v>31732.14</v>
      </c>
      <c r="AR67" s="28">
        <v>4338.75</v>
      </c>
      <c r="AS67" s="28">
        <v>2485.88</v>
      </c>
      <c r="AT67" s="28">
        <v>349.67</v>
      </c>
      <c r="AU67" s="28"/>
      <c r="AV67" s="28" t="s">
        <v>166</v>
      </c>
      <c r="AW67" s="28" t="s">
        <v>237</v>
      </c>
      <c r="AX67" s="32" t="s">
        <v>223</v>
      </c>
      <c r="AY67" s="28" t="s">
        <v>570</v>
      </c>
      <c r="AZ67" s="81" t="s">
        <v>164</v>
      </c>
      <c r="BA67" s="30" t="s">
        <v>167</v>
      </c>
      <c r="BD67" s="73" t="s">
        <v>1243</v>
      </c>
      <c r="BE67" s="8" t="s">
        <v>1231</v>
      </c>
    </row>
    <row r="68" spans="1:57" ht="16">
      <c r="A68" s="28">
        <v>37</v>
      </c>
      <c r="B68" s="28" t="s">
        <v>1142</v>
      </c>
      <c r="C68" s="28" t="s">
        <v>524</v>
      </c>
      <c r="D68" s="28" t="s">
        <v>168</v>
      </c>
      <c r="E68" s="32" t="s">
        <v>497</v>
      </c>
      <c r="F68" s="34" t="s">
        <v>169</v>
      </c>
      <c r="G68" s="33" t="s">
        <v>864</v>
      </c>
      <c r="H68" s="33">
        <f t="shared" si="6"/>
        <v>6</v>
      </c>
      <c r="I68" s="33">
        <f t="shared" si="7"/>
        <v>4</v>
      </c>
      <c r="J68" s="33">
        <f t="shared" si="8"/>
        <v>2</v>
      </c>
      <c r="K68" s="28" t="s">
        <v>169</v>
      </c>
      <c r="L68" s="28">
        <v>4</v>
      </c>
      <c r="M68" s="28">
        <v>0.95188399999999995</v>
      </c>
      <c r="N68" s="28">
        <f t="shared" si="9"/>
        <v>0.29045400408023647</v>
      </c>
      <c r="O68" s="28">
        <v>4</v>
      </c>
      <c r="P68" s="28">
        <v>21.77</v>
      </c>
      <c r="Q68" s="28">
        <v>7612.5</v>
      </c>
      <c r="R68" s="28">
        <v>133.25</v>
      </c>
      <c r="S68" s="28">
        <v>106.87</v>
      </c>
      <c r="T68" s="28">
        <v>8.67</v>
      </c>
      <c r="U68" s="28">
        <v>0.95</v>
      </c>
      <c r="V68" s="28">
        <v>1</v>
      </c>
      <c r="W68" s="28">
        <v>233611.83</v>
      </c>
      <c r="X68" s="28">
        <v>38594.25</v>
      </c>
      <c r="Y68" s="28">
        <v>3944.27</v>
      </c>
      <c r="Z68" s="28">
        <v>1353</v>
      </c>
      <c r="AA68" s="28">
        <v>47.15</v>
      </c>
      <c r="AB68" s="28">
        <v>54.5</v>
      </c>
      <c r="AC68" s="28" t="s">
        <v>168</v>
      </c>
      <c r="AD68" s="28">
        <v>6</v>
      </c>
      <c r="AE68" s="28">
        <v>1.24935</v>
      </c>
      <c r="AF68" s="28">
        <f t="shared" si="10"/>
        <v>0.35205703713513209</v>
      </c>
      <c r="AG68" s="28">
        <v>2</v>
      </c>
      <c r="AH68" s="28">
        <v>0</v>
      </c>
      <c r="AI68" s="28">
        <v>8669.81</v>
      </c>
      <c r="AJ68" s="28">
        <v>882</v>
      </c>
      <c r="AK68" s="28">
        <v>1593.45</v>
      </c>
      <c r="AL68" s="28">
        <v>168.6</v>
      </c>
      <c r="AM68" s="28">
        <v>52.03</v>
      </c>
      <c r="AN68" s="28">
        <v>14.75</v>
      </c>
      <c r="AO68" s="28">
        <v>283105.57</v>
      </c>
      <c r="AP68" s="28">
        <v>42868.33</v>
      </c>
      <c r="AQ68" s="28">
        <v>18346.14</v>
      </c>
      <c r="AR68" s="28">
        <v>3576.6</v>
      </c>
      <c r="AS68" s="28">
        <v>1247.27</v>
      </c>
      <c r="AT68" s="28">
        <v>317.25</v>
      </c>
      <c r="AU68" s="28"/>
      <c r="AV68" s="34" t="s">
        <v>169</v>
      </c>
      <c r="AW68" s="28" t="s">
        <v>168</v>
      </c>
      <c r="AX68" s="32" t="s">
        <v>497</v>
      </c>
      <c r="AY68" s="28" t="s">
        <v>571</v>
      </c>
      <c r="AZ68" s="81" t="s">
        <v>564</v>
      </c>
      <c r="BA68" s="30" t="s">
        <v>170</v>
      </c>
      <c r="BD68" s="73" t="s">
        <v>1235</v>
      </c>
      <c r="BE68" s="8" t="s">
        <v>1244</v>
      </c>
    </row>
    <row r="69" spans="1:57" ht="16">
      <c r="A69" s="28">
        <v>39</v>
      </c>
      <c r="B69" s="28" t="s">
        <v>1142</v>
      </c>
      <c r="C69" s="28" t="s">
        <v>524</v>
      </c>
      <c r="D69" s="29" t="s">
        <v>199</v>
      </c>
      <c r="E69" s="30" t="s">
        <v>237</v>
      </c>
      <c r="F69" s="34" t="s">
        <v>172</v>
      </c>
      <c r="G69" s="28" t="str">
        <f>RIGHT(D69,J69)</f>
        <v>al</v>
      </c>
      <c r="H69" s="33">
        <f t="shared" si="6"/>
        <v>6</v>
      </c>
      <c r="I69" s="33">
        <f t="shared" si="7"/>
        <v>4</v>
      </c>
      <c r="J69" s="33">
        <f t="shared" si="8"/>
        <v>2</v>
      </c>
      <c r="K69" s="28" t="s">
        <v>172</v>
      </c>
      <c r="L69" s="28">
        <v>4</v>
      </c>
      <c r="M69" s="28">
        <v>8.0910100000000007</v>
      </c>
      <c r="N69" s="28">
        <f t="shared" si="9"/>
        <v>0.95861213548376956</v>
      </c>
      <c r="O69" s="28">
        <v>6</v>
      </c>
      <c r="P69" s="28">
        <v>19.78</v>
      </c>
      <c r="Q69" s="28">
        <v>9498.9500000000007</v>
      </c>
      <c r="R69" s="28">
        <v>136.5</v>
      </c>
      <c r="S69" s="28">
        <v>290.66000000000003</v>
      </c>
      <c r="T69" s="28">
        <v>15.33</v>
      </c>
      <c r="U69" s="28">
        <v>11.21</v>
      </c>
      <c r="V69" s="28">
        <v>2</v>
      </c>
      <c r="W69" s="28">
        <v>233611.83</v>
      </c>
      <c r="X69" s="28">
        <v>38594.25</v>
      </c>
      <c r="Y69" s="28">
        <v>29836.66</v>
      </c>
      <c r="Z69" s="28">
        <v>5312.67</v>
      </c>
      <c r="AA69" s="28">
        <v>964.94</v>
      </c>
      <c r="AB69" s="28">
        <v>358.5</v>
      </c>
      <c r="AC69" s="28" t="s">
        <v>199</v>
      </c>
      <c r="AD69" s="28">
        <v>6</v>
      </c>
      <c r="AE69" s="28">
        <v>3.2126100000000002</v>
      </c>
      <c r="AF69" s="28">
        <f t="shared" si="10"/>
        <v>0.6245512543587507</v>
      </c>
      <c r="AG69" s="28">
        <v>1</v>
      </c>
      <c r="AH69" s="28">
        <v>8.27</v>
      </c>
      <c r="AI69" s="28">
        <v>4370.29</v>
      </c>
      <c r="AJ69" s="28">
        <v>459.5</v>
      </c>
      <c r="AK69" s="28">
        <v>661.44</v>
      </c>
      <c r="AL69" s="28">
        <v>66</v>
      </c>
      <c r="AM69" s="28">
        <v>39.74</v>
      </c>
      <c r="AN69" s="28">
        <v>8.25</v>
      </c>
      <c r="AO69" s="28">
        <v>247711.19</v>
      </c>
      <c r="AP69" s="28">
        <v>37601.33</v>
      </c>
      <c r="AQ69" s="28">
        <v>25690.16</v>
      </c>
      <c r="AR69" s="28">
        <v>4614.8</v>
      </c>
      <c r="AS69" s="28">
        <v>1546.08</v>
      </c>
      <c r="AT69" s="28">
        <v>429</v>
      </c>
      <c r="AU69" s="28"/>
      <c r="AV69" s="34" t="s">
        <v>172</v>
      </c>
      <c r="AW69" s="29" t="s">
        <v>199</v>
      </c>
      <c r="AX69" s="30" t="s">
        <v>237</v>
      </c>
      <c r="AY69" s="28" t="s">
        <v>572</v>
      </c>
      <c r="AZ69" s="81" t="s">
        <v>176</v>
      </c>
      <c r="BA69" s="30" t="s">
        <v>173</v>
      </c>
      <c r="BD69" s="73" t="s">
        <v>1233</v>
      </c>
      <c r="BE69" s="8" t="s">
        <v>1243</v>
      </c>
    </row>
    <row r="70" spans="1:57">
      <c r="A70" s="28">
        <v>41</v>
      </c>
      <c r="B70" s="28" t="s">
        <v>1142</v>
      </c>
      <c r="C70" s="28" t="s">
        <v>524</v>
      </c>
      <c r="D70" s="37" t="s">
        <v>495</v>
      </c>
      <c r="E70" s="32" t="s">
        <v>179</v>
      </c>
      <c r="F70" s="31" t="s">
        <v>175</v>
      </c>
      <c r="G70" s="37" t="s">
        <v>1245</v>
      </c>
      <c r="H70" s="33">
        <f t="shared" si="6"/>
        <v>8</v>
      </c>
      <c r="I70" s="33">
        <f t="shared" si="7"/>
        <v>5</v>
      </c>
      <c r="J70" s="33">
        <f t="shared" si="8"/>
        <v>3</v>
      </c>
      <c r="K70" s="28" t="s">
        <v>175</v>
      </c>
      <c r="L70" s="28">
        <v>5</v>
      </c>
      <c r="M70" s="28">
        <v>7.3771000000000004</v>
      </c>
      <c r="N70" s="28">
        <f t="shared" si="9"/>
        <v>0.92309369977915157</v>
      </c>
      <c r="O70" s="28">
        <v>5</v>
      </c>
      <c r="P70" s="28">
        <v>338.57</v>
      </c>
      <c r="Q70" s="28">
        <v>8958.74</v>
      </c>
      <c r="R70" s="28">
        <v>358.4</v>
      </c>
      <c r="S70" s="28">
        <v>1875.55</v>
      </c>
      <c r="T70" s="28">
        <v>46.25</v>
      </c>
      <c r="U70" s="28">
        <v>624.99</v>
      </c>
      <c r="V70" s="28">
        <v>10.33</v>
      </c>
      <c r="W70" s="28">
        <v>275554.90999999997</v>
      </c>
      <c r="X70" s="28">
        <v>37934.199999999997</v>
      </c>
      <c r="Y70" s="28">
        <v>25269.53</v>
      </c>
      <c r="Z70" s="28">
        <v>4421.75</v>
      </c>
      <c r="AA70" s="28">
        <v>5748.64</v>
      </c>
      <c r="AB70" s="28">
        <v>831</v>
      </c>
      <c r="AC70" s="28" t="s">
        <v>495</v>
      </c>
      <c r="AD70" s="28">
        <v>8</v>
      </c>
      <c r="AE70" s="28">
        <v>1.4278299999999999</v>
      </c>
      <c r="AF70" s="28">
        <f t="shared" si="10"/>
        <v>0.38521827357014565</v>
      </c>
      <c r="AG70" s="28">
        <v>1</v>
      </c>
      <c r="AH70" s="28">
        <v>0.06</v>
      </c>
      <c r="AI70" s="28">
        <v>3846.44</v>
      </c>
      <c r="AJ70" s="28">
        <v>983.62</v>
      </c>
      <c r="AK70" s="28">
        <v>848.48</v>
      </c>
      <c r="AL70" s="28">
        <v>153.71</v>
      </c>
      <c r="AM70" s="28">
        <v>304.94</v>
      </c>
      <c r="AN70" s="28">
        <v>35.5</v>
      </c>
      <c r="AO70" s="28">
        <v>286630.59000000003</v>
      </c>
      <c r="AP70" s="28">
        <v>38782.879999999997</v>
      </c>
      <c r="AQ70" s="28">
        <v>26520.47</v>
      </c>
      <c r="AR70" s="28">
        <v>4740.8599999999997</v>
      </c>
      <c r="AS70" s="28">
        <v>5642.5</v>
      </c>
      <c r="AT70" s="28">
        <v>1017.17</v>
      </c>
      <c r="AU70" s="28"/>
      <c r="AV70" s="31" t="s">
        <v>175</v>
      </c>
      <c r="AW70" s="37" t="s">
        <v>495</v>
      </c>
      <c r="AX70" s="32" t="s">
        <v>179</v>
      </c>
      <c r="AY70" s="28" t="s">
        <v>573</v>
      </c>
      <c r="AZ70" s="81" t="s">
        <v>687</v>
      </c>
      <c r="BA70" s="30" t="s">
        <v>176</v>
      </c>
      <c r="BD70" s="73" t="s">
        <v>1241</v>
      </c>
      <c r="BE70" s="8" t="s">
        <v>1246</v>
      </c>
    </row>
    <row r="71" spans="1:57">
      <c r="A71" s="28">
        <v>43</v>
      </c>
      <c r="B71" s="28" t="s">
        <v>1142</v>
      </c>
      <c r="C71" s="28" t="s">
        <v>524</v>
      </c>
      <c r="D71" s="28" t="s">
        <v>496</v>
      </c>
      <c r="E71" s="32" t="s">
        <v>234</v>
      </c>
      <c r="F71" s="28" t="s">
        <v>178</v>
      </c>
      <c r="G71" s="28" t="s">
        <v>864</v>
      </c>
      <c r="H71" s="33">
        <f t="shared" si="6"/>
        <v>5</v>
      </c>
      <c r="I71" s="33">
        <f t="shared" si="7"/>
        <v>4</v>
      </c>
      <c r="J71" s="33">
        <f t="shared" si="8"/>
        <v>1</v>
      </c>
      <c r="K71" s="28" t="s">
        <v>178</v>
      </c>
      <c r="L71" s="28">
        <v>4</v>
      </c>
      <c r="M71" s="28">
        <v>67.583799999999997</v>
      </c>
      <c r="N71" s="28">
        <f t="shared" si="9"/>
        <v>1.8362215442567766</v>
      </c>
      <c r="O71" s="28">
        <v>16</v>
      </c>
      <c r="P71" s="28">
        <v>95.96</v>
      </c>
      <c r="Q71" s="28">
        <v>20492.52</v>
      </c>
      <c r="R71" s="28">
        <v>245.5</v>
      </c>
      <c r="S71" s="28">
        <v>2890.99</v>
      </c>
      <c r="T71" s="28">
        <v>38</v>
      </c>
      <c r="U71" s="28">
        <v>553.88</v>
      </c>
      <c r="V71" s="28">
        <v>7</v>
      </c>
      <c r="W71" s="28">
        <v>278511.93</v>
      </c>
      <c r="X71" s="28">
        <v>34700.25</v>
      </c>
      <c r="Y71" s="28">
        <v>22486.14</v>
      </c>
      <c r="Z71" s="28">
        <v>3699</v>
      </c>
      <c r="AA71" s="28">
        <v>6133.79</v>
      </c>
      <c r="AB71" s="28">
        <v>862.5</v>
      </c>
      <c r="AC71" s="28" t="s">
        <v>496</v>
      </c>
      <c r="AD71" s="28">
        <v>5</v>
      </c>
      <c r="AE71" s="28">
        <v>1.54681</v>
      </c>
      <c r="AF71" s="28">
        <f t="shared" si="10"/>
        <v>0.40599654644400013</v>
      </c>
      <c r="AG71" s="28">
        <v>6</v>
      </c>
      <c r="AH71" s="28">
        <v>6.87</v>
      </c>
      <c r="AI71" s="28">
        <v>9015.14</v>
      </c>
      <c r="AJ71" s="28">
        <v>446.4</v>
      </c>
      <c r="AK71" s="28">
        <v>851.5</v>
      </c>
      <c r="AL71" s="28">
        <v>66</v>
      </c>
      <c r="AM71" s="28">
        <v>190.58</v>
      </c>
      <c r="AN71" s="28">
        <v>16</v>
      </c>
      <c r="AO71" s="28">
        <v>238759.24</v>
      </c>
      <c r="AP71" s="28">
        <v>29573.4</v>
      </c>
      <c r="AQ71" s="28">
        <v>21080.720000000001</v>
      </c>
      <c r="AR71" s="28">
        <v>3662.25</v>
      </c>
      <c r="AS71" s="28">
        <v>5300.07</v>
      </c>
      <c r="AT71" s="28">
        <v>863.67</v>
      </c>
      <c r="AU71" s="28"/>
      <c r="AV71" s="28" t="s">
        <v>178</v>
      </c>
      <c r="AW71" s="28" t="s">
        <v>496</v>
      </c>
      <c r="AX71" s="32" t="s">
        <v>234</v>
      </c>
      <c r="AY71" s="28" t="s">
        <v>574</v>
      </c>
      <c r="AZ71" s="81" t="s">
        <v>170</v>
      </c>
      <c r="BA71" s="30" t="s">
        <v>150</v>
      </c>
      <c r="BD71" s="73" t="s">
        <v>1247</v>
      </c>
      <c r="BE71" s="8" t="s">
        <v>1236</v>
      </c>
    </row>
    <row r="72" spans="1:57" s="28" customFormat="1">
      <c r="A72" s="28">
        <v>45</v>
      </c>
      <c r="B72" s="28" t="s">
        <v>1142</v>
      </c>
      <c r="C72" s="28" t="s">
        <v>524</v>
      </c>
      <c r="D72" s="29" t="s">
        <v>179</v>
      </c>
      <c r="E72" s="30" t="s">
        <v>1128</v>
      </c>
      <c r="F72" s="31" t="s">
        <v>180</v>
      </c>
      <c r="G72" s="28" t="s">
        <v>864</v>
      </c>
      <c r="H72" s="33">
        <f t="shared" si="6"/>
        <v>5</v>
      </c>
      <c r="I72" s="33">
        <f t="shared" si="7"/>
        <v>3</v>
      </c>
      <c r="J72" s="33">
        <f t="shared" si="8"/>
        <v>2</v>
      </c>
      <c r="K72" s="28" t="s">
        <v>180</v>
      </c>
      <c r="L72" s="28">
        <v>3</v>
      </c>
      <c r="M72" s="28">
        <v>3.1531199999999999</v>
      </c>
      <c r="N72" s="28">
        <f t="shared" si="9"/>
        <v>0.61837447976986182</v>
      </c>
      <c r="O72" s="28">
        <v>20</v>
      </c>
      <c r="P72" s="28">
        <v>223.38</v>
      </c>
      <c r="Q72" s="28">
        <v>32528.67</v>
      </c>
      <c r="R72" s="28">
        <v>65.67</v>
      </c>
      <c r="S72" s="28">
        <v>2236.9299999999998</v>
      </c>
      <c r="T72" s="28">
        <v>11</v>
      </c>
      <c r="U72" s="28">
        <v>3.15</v>
      </c>
      <c r="V72" s="28">
        <v>1</v>
      </c>
      <c r="W72" s="28">
        <v>269211.45</v>
      </c>
      <c r="X72" s="28">
        <v>25491</v>
      </c>
      <c r="Y72" s="28">
        <v>26345.02</v>
      </c>
      <c r="Z72" s="28">
        <v>1670.5</v>
      </c>
      <c r="AA72" s="28">
        <v>706.36</v>
      </c>
      <c r="AB72" s="28">
        <v>69</v>
      </c>
      <c r="AC72" s="28" t="s">
        <v>179</v>
      </c>
      <c r="AD72" s="28">
        <v>5</v>
      </c>
      <c r="AE72" s="28">
        <v>49.021999999999998</v>
      </c>
      <c r="AF72" s="28">
        <f t="shared" si="10"/>
        <v>1.6991610518806779</v>
      </c>
      <c r="AG72" s="28">
        <v>11</v>
      </c>
      <c r="AH72" s="28">
        <v>41.08</v>
      </c>
      <c r="AI72" s="28">
        <v>12989.95</v>
      </c>
      <c r="AJ72" s="28">
        <v>467.2</v>
      </c>
      <c r="AK72" s="28">
        <v>2327.5500000000002</v>
      </c>
      <c r="AL72" s="28">
        <v>78.5</v>
      </c>
      <c r="AM72" s="28">
        <v>387.42</v>
      </c>
      <c r="AN72" s="28">
        <v>13</v>
      </c>
      <c r="AO72" s="28">
        <v>314364.09000000003</v>
      </c>
      <c r="AP72" s="28">
        <v>35861.199999999997</v>
      </c>
      <c r="AQ72" s="28">
        <v>33138.589999999997</v>
      </c>
      <c r="AR72" s="28">
        <v>3789.25</v>
      </c>
      <c r="AS72" s="28">
        <v>2506.0700000000002</v>
      </c>
      <c r="AT72" s="28">
        <v>153</v>
      </c>
      <c r="AV72" s="31" t="s">
        <v>180</v>
      </c>
      <c r="AW72" s="29" t="s">
        <v>179</v>
      </c>
      <c r="AX72" s="30" t="s">
        <v>1128</v>
      </c>
      <c r="AY72" s="28" t="s">
        <v>575</v>
      </c>
      <c r="AZ72" s="81" t="s">
        <v>173</v>
      </c>
      <c r="BA72" s="30" t="s">
        <v>181</v>
      </c>
      <c r="BD72" s="73" t="s">
        <v>1246</v>
      </c>
      <c r="BE72" s="30" t="s">
        <v>1247</v>
      </c>
    </row>
    <row r="73" spans="1:57" ht="14">
      <c r="A73" s="28">
        <v>47</v>
      </c>
      <c r="B73" s="38" t="s">
        <v>1142</v>
      </c>
      <c r="C73" s="38" t="s">
        <v>524</v>
      </c>
      <c r="D73" s="39" t="s">
        <v>497</v>
      </c>
      <c r="E73" s="40" t="s">
        <v>240</v>
      </c>
      <c r="F73" s="41" t="s">
        <v>183</v>
      </c>
      <c r="G73" s="38" t="s">
        <v>864</v>
      </c>
      <c r="H73" s="83">
        <f t="shared" si="6"/>
        <v>5</v>
      </c>
      <c r="I73" s="83">
        <f t="shared" si="7"/>
        <v>3</v>
      </c>
      <c r="J73" s="83">
        <f t="shared" si="8"/>
        <v>2</v>
      </c>
      <c r="K73" s="28" t="s">
        <v>183</v>
      </c>
      <c r="L73" s="28">
        <v>3</v>
      </c>
      <c r="M73" s="28">
        <v>8.3884799999999995</v>
      </c>
      <c r="N73" s="28">
        <f t="shared" si="9"/>
        <v>0.97259528544533147</v>
      </c>
      <c r="O73" s="28">
        <v>13</v>
      </c>
      <c r="P73" s="28">
        <v>3.78</v>
      </c>
      <c r="Q73" s="28">
        <v>25530.59</v>
      </c>
      <c r="R73" s="28">
        <v>52.67</v>
      </c>
      <c r="S73" s="28">
        <v>32.159999999999997</v>
      </c>
      <c r="T73" s="28">
        <v>7</v>
      </c>
      <c r="U73" s="28">
        <v>8.39</v>
      </c>
      <c r="V73" s="28">
        <v>1</v>
      </c>
      <c r="W73" s="28">
        <v>192132.3</v>
      </c>
      <c r="X73" s="28">
        <v>22432.33</v>
      </c>
      <c r="Y73" s="28">
        <v>4601.8500000000004</v>
      </c>
      <c r="Z73" s="28">
        <v>954</v>
      </c>
      <c r="AA73" s="28">
        <v>68.12</v>
      </c>
      <c r="AB73" s="28">
        <v>46</v>
      </c>
      <c r="AC73" s="28" t="s">
        <v>497</v>
      </c>
      <c r="AD73" s="28">
        <v>5</v>
      </c>
      <c r="AE73" s="28">
        <v>0.23797099999999999</v>
      </c>
      <c r="AF73" s="28">
        <f t="shared" si="10"/>
        <v>9.2710471269325093E-2</v>
      </c>
      <c r="AG73" s="28">
        <v>3</v>
      </c>
      <c r="AH73" s="28">
        <v>3.17</v>
      </c>
      <c r="AI73" s="28">
        <v>9823.33</v>
      </c>
      <c r="AJ73" s="28">
        <v>406.2</v>
      </c>
      <c r="AK73" s="28">
        <v>1900.58</v>
      </c>
      <c r="AL73" s="28">
        <v>63.75</v>
      </c>
      <c r="AM73" s="28">
        <v>13.33</v>
      </c>
      <c r="AN73" s="28">
        <v>5.67</v>
      </c>
      <c r="AO73" s="28">
        <v>268116.59999999998</v>
      </c>
      <c r="AP73" s="28">
        <v>34026</v>
      </c>
      <c r="AQ73" s="28">
        <v>23977.9</v>
      </c>
      <c r="AR73" s="28">
        <v>3607.5</v>
      </c>
      <c r="AS73" s="28">
        <v>649.46</v>
      </c>
      <c r="AT73" s="28">
        <v>159.66999999999999</v>
      </c>
      <c r="AU73" s="28"/>
      <c r="AV73" s="41" t="s">
        <v>183</v>
      </c>
      <c r="AW73" s="39" t="s">
        <v>497</v>
      </c>
      <c r="AX73" s="40" t="s">
        <v>240</v>
      </c>
      <c r="AY73" s="28" t="s">
        <v>576</v>
      </c>
      <c r="AZ73" s="28" t="s">
        <v>535</v>
      </c>
      <c r="BA73" s="30" t="s">
        <v>184</v>
      </c>
      <c r="BD73" s="28" t="s">
        <v>1244</v>
      </c>
      <c r="BE73" s="8" t="s">
        <v>1242</v>
      </c>
    </row>
    <row r="74" spans="1:57">
      <c r="A74" s="28">
        <v>2</v>
      </c>
      <c r="B74" s="28" t="s">
        <v>1142</v>
      </c>
      <c r="C74" s="28" t="s">
        <v>525</v>
      </c>
      <c r="D74" s="29" t="s">
        <v>185</v>
      </c>
      <c r="E74" s="30" t="s">
        <v>118</v>
      </c>
      <c r="F74" s="31" t="s">
        <v>186</v>
      </c>
      <c r="G74" s="28" t="s">
        <v>864</v>
      </c>
      <c r="H74" s="33">
        <f t="shared" si="6"/>
        <v>7</v>
      </c>
      <c r="I74" s="33">
        <f t="shared" si="7"/>
        <v>5</v>
      </c>
      <c r="J74" s="33">
        <f t="shared" si="8"/>
        <v>2</v>
      </c>
      <c r="K74" s="28" t="s">
        <v>186</v>
      </c>
      <c r="L74" s="28">
        <v>5</v>
      </c>
      <c r="M74" s="28">
        <v>1.78478</v>
      </c>
      <c r="N74" s="28">
        <f t="shared" si="9"/>
        <v>0.44479089122968335</v>
      </c>
      <c r="O74" s="28">
        <v>4</v>
      </c>
      <c r="P74" s="28">
        <v>2.9</v>
      </c>
      <c r="Q74" s="28">
        <v>7201.34</v>
      </c>
      <c r="R74" s="28">
        <v>341.4</v>
      </c>
      <c r="S74" s="28">
        <v>1195.22</v>
      </c>
      <c r="T74" s="28">
        <v>54.5</v>
      </c>
      <c r="U74" s="28">
        <v>143.04</v>
      </c>
      <c r="V74" s="28">
        <v>8.33</v>
      </c>
      <c r="W74" s="28">
        <v>253844.44</v>
      </c>
      <c r="X74" s="28">
        <v>26776.799999999999</v>
      </c>
      <c r="Y74" s="28">
        <v>41995.51</v>
      </c>
      <c r="Z74" s="28">
        <v>2030.75</v>
      </c>
      <c r="AA74" s="28">
        <v>2257.9299999999998</v>
      </c>
      <c r="AB74" s="28">
        <v>213.33</v>
      </c>
      <c r="AC74" s="28" t="s">
        <v>185</v>
      </c>
      <c r="AD74" s="28">
        <v>7</v>
      </c>
      <c r="AE74" s="28">
        <v>88.346699999999998</v>
      </c>
      <c r="AF74" s="28">
        <f t="shared" si="10"/>
        <v>1.9510785165701814</v>
      </c>
      <c r="AG74" s="28">
        <v>1</v>
      </c>
      <c r="AH74" s="28">
        <v>2.8</v>
      </c>
      <c r="AI74" s="28">
        <v>7254.15</v>
      </c>
      <c r="AJ74" s="28">
        <v>1094.1400000000001</v>
      </c>
      <c r="AK74" s="28">
        <v>2133.9899999999998</v>
      </c>
      <c r="AL74" s="28">
        <v>242.67</v>
      </c>
      <c r="AM74" s="28">
        <v>991.87</v>
      </c>
      <c r="AN74" s="28">
        <v>27</v>
      </c>
      <c r="AO74" s="28">
        <v>290486.90999999997</v>
      </c>
      <c r="AP74" s="28">
        <v>33816.71</v>
      </c>
      <c r="AQ74" s="28">
        <v>58368.73</v>
      </c>
      <c r="AR74" s="28">
        <v>3665</v>
      </c>
      <c r="AS74" s="28">
        <v>21859.34</v>
      </c>
      <c r="AT74" s="28">
        <v>384.6</v>
      </c>
      <c r="AU74" s="28"/>
      <c r="AV74" s="31" t="s">
        <v>186</v>
      </c>
      <c r="AW74" s="29" t="s">
        <v>185</v>
      </c>
      <c r="AX74" s="30" t="s">
        <v>118</v>
      </c>
      <c r="AY74" s="28" t="s">
        <v>187</v>
      </c>
      <c r="AZ74" s="81" t="s">
        <v>699</v>
      </c>
      <c r="BA74" s="30" t="s">
        <v>698</v>
      </c>
      <c r="BD74" s="73" t="s">
        <v>1248</v>
      </c>
      <c r="BE74" s="8" t="s">
        <v>1249</v>
      </c>
    </row>
    <row r="75" spans="1:57">
      <c r="A75" s="28">
        <v>4</v>
      </c>
      <c r="B75" s="28" t="s">
        <v>1142</v>
      </c>
      <c r="C75" s="28" t="s">
        <v>525</v>
      </c>
      <c r="D75" s="28" t="s">
        <v>188</v>
      </c>
      <c r="E75" s="32" t="s">
        <v>488</v>
      </c>
      <c r="F75" s="28" t="s">
        <v>189</v>
      </c>
      <c r="G75" s="33" t="s">
        <v>1250</v>
      </c>
      <c r="H75" s="33">
        <f t="shared" si="6"/>
        <v>7</v>
      </c>
      <c r="I75" s="33">
        <f t="shared" si="7"/>
        <v>4</v>
      </c>
      <c r="J75" s="33">
        <f t="shared" si="8"/>
        <v>3</v>
      </c>
      <c r="K75" s="28" t="s">
        <v>189</v>
      </c>
      <c r="L75" s="28">
        <v>4</v>
      </c>
      <c r="M75" s="28">
        <v>227.203</v>
      </c>
      <c r="N75" s="28">
        <f t="shared" si="9"/>
        <v>2.3583213494375057</v>
      </c>
      <c r="O75" s="28">
        <v>15</v>
      </c>
      <c r="P75" s="28">
        <v>42.91</v>
      </c>
      <c r="Q75" s="28">
        <v>13397.33</v>
      </c>
      <c r="R75" s="28">
        <v>244.5</v>
      </c>
      <c r="S75" s="28">
        <v>3137.35</v>
      </c>
      <c r="T75" s="28">
        <v>39.67</v>
      </c>
      <c r="U75" s="28">
        <v>527.37</v>
      </c>
      <c r="V75" s="28">
        <v>6.5</v>
      </c>
      <c r="W75" s="28">
        <v>209624.63</v>
      </c>
      <c r="X75" s="28">
        <v>30802</v>
      </c>
      <c r="Y75" s="28">
        <v>22718.48</v>
      </c>
      <c r="Z75" s="28">
        <v>3780</v>
      </c>
      <c r="AA75" s="28">
        <v>6784.43</v>
      </c>
      <c r="AB75" s="28">
        <v>1109</v>
      </c>
      <c r="AC75" s="28" t="s">
        <v>188</v>
      </c>
      <c r="AD75" s="28">
        <v>7</v>
      </c>
      <c r="AE75" s="28">
        <v>2.4392</v>
      </c>
      <c r="AF75" s="28">
        <f t="shared" si="10"/>
        <v>0.53645743210895047</v>
      </c>
      <c r="AG75" s="28">
        <v>0</v>
      </c>
      <c r="AH75" s="28">
        <v>0</v>
      </c>
      <c r="AI75" s="28">
        <v>5664.63</v>
      </c>
      <c r="AJ75" s="28">
        <v>1134.1400000000001</v>
      </c>
      <c r="AK75" s="28">
        <v>815.81</v>
      </c>
      <c r="AL75" s="28">
        <v>132</v>
      </c>
      <c r="AM75" s="28">
        <v>203.95</v>
      </c>
      <c r="AN75" s="28">
        <v>33</v>
      </c>
      <c r="AO75" s="28">
        <v>220465.19</v>
      </c>
      <c r="AP75" s="28">
        <v>32267.29</v>
      </c>
      <c r="AQ75" s="28">
        <v>23107.26</v>
      </c>
      <c r="AR75" s="28">
        <v>3271.17</v>
      </c>
      <c r="AS75" s="28">
        <v>3881.3</v>
      </c>
      <c r="AT75" s="28">
        <v>793.2</v>
      </c>
      <c r="AU75" s="28"/>
      <c r="AV75" s="28" t="s">
        <v>189</v>
      </c>
      <c r="AW75" s="28" t="s">
        <v>188</v>
      </c>
      <c r="AX75" s="32" t="s">
        <v>488</v>
      </c>
      <c r="AY75" s="28" t="s">
        <v>190</v>
      </c>
      <c r="AZ75" s="81" t="s">
        <v>233</v>
      </c>
      <c r="BA75" s="30" t="s">
        <v>701</v>
      </c>
      <c r="BD75" s="73" t="s">
        <v>1251</v>
      </c>
      <c r="BE75" s="8" t="s">
        <v>1252</v>
      </c>
    </row>
    <row r="76" spans="1:57">
      <c r="A76" s="28">
        <v>6</v>
      </c>
      <c r="B76" s="28" t="s">
        <v>1142</v>
      </c>
      <c r="C76" s="28" t="s">
        <v>525</v>
      </c>
      <c r="D76" s="29" t="s">
        <v>493</v>
      </c>
      <c r="E76" s="30" t="s">
        <v>124</v>
      </c>
      <c r="F76" s="31" t="s">
        <v>192</v>
      </c>
      <c r="G76" s="28" t="s">
        <v>864</v>
      </c>
      <c r="H76" s="33">
        <f t="shared" si="6"/>
        <v>5</v>
      </c>
      <c r="I76" s="33">
        <f t="shared" si="7"/>
        <v>3</v>
      </c>
      <c r="J76" s="33">
        <f t="shared" si="8"/>
        <v>2</v>
      </c>
      <c r="K76" s="28" t="s">
        <v>192</v>
      </c>
      <c r="L76" s="28">
        <v>3</v>
      </c>
      <c r="M76" s="28">
        <v>43.310699999999997</v>
      </c>
      <c r="N76" s="28">
        <f t="shared" si="9"/>
        <v>1.6465086108697082</v>
      </c>
      <c r="O76" s="28">
        <v>23</v>
      </c>
      <c r="P76" s="28">
        <v>132.27000000000001</v>
      </c>
      <c r="Q76" s="28">
        <v>17386.11</v>
      </c>
      <c r="R76" s="28">
        <v>81</v>
      </c>
      <c r="S76" s="28">
        <v>1462.13</v>
      </c>
      <c r="T76" s="28">
        <v>11</v>
      </c>
      <c r="U76" s="28">
        <v>43.31</v>
      </c>
      <c r="V76" s="28">
        <v>1</v>
      </c>
      <c r="W76" s="28">
        <v>296869.34000000003</v>
      </c>
      <c r="X76" s="28">
        <v>34244.67</v>
      </c>
      <c r="Y76" s="28">
        <v>30418.17</v>
      </c>
      <c r="Z76" s="28">
        <v>5352.5</v>
      </c>
      <c r="AA76" s="28">
        <v>1576.62</v>
      </c>
      <c r="AB76" s="28">
        <v>744</v>
      </c>
      <c r="AC76" s="28" t="s">
        <v>493</v>
      </c>
      <c r="AD76" s="28">
        <v>5</v>
      </c>
      <c r="AE76" s="28">
        <v>4.0455100000000002</v>
      </c>
      <c r="AF76" s="28">
        <f t="shared" si="10"/>
        <v>0.7029050712649576</v>
      </c>
      <c r="AG76" s="28">
        <v>7</v>
      </c>
      <c r="AH76" s="28">
        <v>126.18</v>
      </c>
      <c r="AI76" s="28">
        <v>10287.82</v>
      </c>
      <c r="AJ76" s="28">
        <v>520.4</v>
      </c>
      <c r="AK76" s="28">
        <v>3227.78</v>
      </c>
      <c r="AL76" s="28">
        <v>97.25</v>
      </c>
      <c r="AM76" s="28">
        <v>1151.01</v>
      </c>
      <c r="AN76" s="28">
        <v>16</v>
      </c>
      <c r="AO76" s="28">
        <v>330958.83</v>
      </c>
      <c r="AP76" s="28">
        <v>41113.4</v>
      </c>
      <c r="AQ76" s="28">
        <v>39902.589999999997</v>
      </c>
      <c r="AR76" s="28">
        <v>7315.5</v>
      </c>
      <c r="AS76" s="28">
        <v>6394.93</v>
      </c>
      <c r="AT76" s="28">
        <v>1790.67</v>
      </c>
      <c r="AU76" s="28"/>
      <c r="AV76" s="31" t="s">
        <v>192</v>
      </c>
      <c r="AW76" s="29" t="s">
        <v>493</v>
      </c>
      <c r="AX76" s="30" t="s">
        <v>124</v>
      </c>
      <c r="AY76" s="28" t="s">
        <v>193</v>
      </c>
      <c r="AZ76" s="81" t="s">
        <v>582</v>
      </c>
      <c r="BA76" s="30" t="s">
        <v>699</v>
      </c>
      <c r="BD76" s="73" t="s">
        <v>1253</v>
      </c>
      <c r="BE76" s="8" t="s">
        <v>135</v>
      </c>
    </row>
    <row r="77" spans="1:57">
      <c r="A77" s="28">
        <v>8</v>
      </c>
      <c r="B77" s="28" t="s">
        <v>1142</v>
      </c>
      <c r="C77" s="28" t="s">
        <v>525</v>
      </c>
      <c r="D77" s="29" t="s">
        <v>489</v>
      </c>
      <c r="E77" s="32" t="s">
        <v>215</v>
      </c>
      <c r="F77" s="31" t="s">
        <v>194</v>
      </c>
      <c r="G77" s="28" t="str">
        <f>RIGHT(D77,J77)</f>
        <v>ious</v>
      </c>
      <c r="H77" s="33">
        <f t="shared" si="6"/>
        <v>7</v>
      </c>
      <c r="I77" s="33">
        <f t="shared" si="7"/>
        <v>3</v>
      </c>
      <c r="J77" s="33">
        <f t="shared" si="8"/>
        <v>4</v>
      </c>
      <c r="K77" s="28" t="s">
        <v>194</v>
      </c>
      <c r="L77" s="28">
        <v>3</v>
      </c>
      <c r="M77" s="28">
        <v>9.1023899999999998</v>
      </c>
      <c r="N77" s="28">
        <f t="shared" si="9"/>
        <v>1.0044241303195267</v>
      </c>
      <c r="O77" s="28">
        <v>23</v>
      </c>
      <c r="P77" s="28">
        <v>19.309999999999999</v>
      </c>
      <c r="Q77" s="28">
        <v>10132.969999999999</v>
      </c>
      <c r="R77" s="28">
        <v>69</v>
      </c>
      <c r="S77" s="28">
        <v>185.77</v>
      </c>
      <c r="T77" s="28">
        <v>11.5</v>
      </c>
      <c r="U77" s="28">
        <v>9.1</v>
      </c>
      <c r="V77" s="28">
        <v>1</v>
      </c>
      <c r="W77" s="28">
        <v>172780.51</v>
      </c>
      <c r="X77" s="28">
        <v>24056</v>
      </c>
      <c r="Y77" s="28">
        <v>14212.11</v>
      </c>
      <c r="Z77" s="28">
        <v>2686</v>
      </c>
      <c r="AA77" s="28">
        <v>240.23</v>
      </c>
      <c r="AB77" s="28">
        <v>148</v>
      </c>
      <c r="AC77" s="28" t="s">
        <v>489</v>
      </c>
      <c r="AD77" s="28">
        <v>7</v>
      </c>
      <c r="AE77" s="28">
        <v>2.9151500000000001</v>
      </c>
      <c r="AF77" s="28">
        <f t="shared" si="10"/>
        <v>0.59274840571052534</v>
      </c>
      <c r="AG77" s="28">
        <v>0</v>
      </c>
      <c r="AH77" s="28">
        <v>0</v>
      </c>
      <c r="AI77" s="28">
        <v>5982.27</v>
      </c>
      <c r="AJ77" s="28">
        <v>1072.43</v>
      </c>
      <c r="AK77" s="28">
        <v>953.39</v>
      </c>
      <c r="AL77" s="28">
        <v>103.67</v>
      </c>
      <c r="AM77" s="28">
        <v>231.37</v>
      </c>
      <c r="AN77" s="28">
        <v>19.399999999999999</v>
      </c>
      <c r="AO77" s="28">
        <v>218360.76</v>
      </c>
      <c r="AP77" s="28">
        <v>31888.71</v>
      </c>
      <c r="AQ77" s="28">
        <v>17859.419999999998</v>
      </c>
      <c r="AR77" s="28">
        <v>2769.67</v>
      </c>
      <c r="AS77" s="28">
        <v>1236.24</v>
      </c>
      <c r="AT77" s="28">
        <v>396.8</v>
      </c>
      <c r="AU77" s="28"/>
      <c r="AV77" s="31" t="s">
        <v>194</v>
      </c>
      <c r="AW77" s="29" t="s">
        <v>489</v>
      </c>
      <c r="AX77" s="32" t="s">
        <v>215</v>
      </c>
      <c r="AY77" s="28" t="s">
        <v>195</v>
      </c>
      <c r="AZ77" s="81" t="s">
        <v>577</v>
      </c>
      <c r="BA77" s="30" t="s">
        <v>700</v>
      </c>
      <c r="BD77" s="73" t="s">
        <v>1254</v>
      </c>
      <c r="BE77" s="8" t="s">
        <v>1255</v>
      </c>
    </row>
    <row r="78" spans="1:57">
      <c r="A78" s="28">
        <v>10</v>
      </c>
      <c r="B78" s="28" t="s">
        <v>1142</v>
      </c>
      <c r="C78" s="28" t="s">
        <v>525</v>
      </c>
      <c r="D78" s="29" t="s">
        <v>196</v>
      </c>
      <c r="E78" s="30" t="s">
        <v>130</v>
      </c>
      <c r="F78" s="31" t="s">
        <v>197</v>
      </c>
      <c r="G78" s="28" t="str">
        <f>RIGHT(D78,J78)</f>
        <v>ic</v>
      </c>
      <c r="H78" s="33">
        <f t="shared" si="6"/>
        <v>5</v>
      </c>
      <c r="I78" s="33">
        <f t="shared" si="7"/>
        <v>3</v>
      </c>
      <c r="J78" s="33">
        <f t="shared" si="8"/>
        <v>2</v>
      </c>
      <c r="K78" s="28" t="s">
        <v>197</v>
      </c>
      <c r="L78" s="28">
        <v>3</v>
      </c>
      <c r="M78" s="28">
        <v>2.7366700000000002</v>
      </c>
      <c r="N78" s="28">
        <f t="shared" si="9"/>
        <v>0.5724847452921602</v>
      </c>
      <c r="O78" s="28">
        <v>14</v>
      </c>
      <c r="P78" s="28">
        <v>22.12</v>
      </c>
      <c r="Q78" s="28">
        <v>4722.99</v>
      </c>
      <c r="R78" s="28">
        <v>50</v>
      </c>
      <c r="S78" s="28">
        <v>151.53</v>
      </c>
      <c r="T78" s="28">
        <v>7</v>
      </c>
      <c r="U78" s="28">
        <v>2.74</v>
      </c>
      <c r="V78" s="28">
        <v>1</v>
      </c>
      <c r="W78" s="28">
        <v>100282.56</v>
      </c>
      <c r="X78" s="28">
        <v>17234.669999999998</v>
      </c>
      <c r="Y78" s="28">
        <v>3187.29</v>
      </c>
      <c r="Z78" s="28">
        <v>893</v>
      </c>
      <c r="AA78" s="28">
        <v>73.709999999999994</v>
      </c>
      <c r="AB78" s="28">
        <v>42</v>
      </c>
      <c r="AC78" s="28" t="s">
        <v>196</v>
      </c>
      <c r="AD78" s="28">
        <v>5</v>
      </c>
      <c r="AE78" s="28">
        <v>4.9973900000000002</v>
      </c>
      <c r="AF78" s="28">
        <f t="shared" si="10"/>
        <v>0.77796229118240912</v>
      </c>
      <c r="AG78" s="28">
        <v>2</v>
      </c>
      <c r="AH78" s="28">
        <v>1.67</v>
      </c>
      <c r="AI78" s="28">
        <v>3530.07</v>
      </c>
      <c r="AJ78" s="28">
        <v>232.6</v>
      </c>
      <c r="AK78" s="28">
        <v>162.49</v>
      </c>
      <c r="AL78" s="28">
        <v>20.75</v>
      </c>
      <c r="AM78" s="28">
        <v>13.8</v>
      </c>
      <c r="AN78" s="28">
        <v>3.33</v>
      </c>
      <c r="AO78" s="28">
        <v>144582.57999999999</v>
      </c>
      <c r="AP78" s="28">
        <v>24544.6</v>
      </c>
      <c r="AQ78" s="28">
        <v>6824.34</v>
      </c>
      <c r="AR78" s="28">
        <v>1661</v>
      </c>
      <c r="AS78" s="28">
        <v>59.99</v>
      </c>
      <c r="AT78" s="28">
        <v>49.33</v>
      </c>
      <c r="AU78" s="28"/>
      <c r="AV78" s="31" t="s">
        <v>197</v>
      </c>
      <c r="AW78" s="29" t="s">
        <v>196</v>
      </c>
      <c r="AX78" s="30" t="s">
        <v>130</v>
      </c>
      <c r="AY78" s="28" t="s">
        <v>198</v>
      </c>
      <c r="AZ78" s="81" t="s">
        <v>1256</v>
      </c>
      <c r="BA78" s="30" t="s">
        <v>703</v>
      </c>
      <c r="BD78" s="73" t="s">
        <v>1256</v>
      </c>
      <c r="BE78" s="8" t="s">
        <v>1257</v>
      </c>
    </row>
    <row r="79" spans="1:57">
      <c r="A79" s="28">
        <v>12</v>
      </c>
      <c r="B79" s="28" t="s">
        <v>1142</v>
      </c>
      <c r="C79" s="28" t="s">
        <v>525</v>
      </c>
      <c r="D79" s="28" t="s">
        <v>142</v>
      </c>
      <c r="E79" s="32" t="s">
        <v>489</v>
      </c>
      <c r="F79" s="31" t="s">
        <v>200</v>
      </c>
      <c r="G79" s="28" t="s">
        <v>864</v>
      </c>
      <c r="H79" s="33">
        <f t="shared" si="6"/>
        <v>5</v>
      </c>
      <c r="I79" s="33">
        <f t="shared" si="7"/>
        <v>3</v>
      </c>
      <c r="J79" s="33">
        <f t="shared" si="8"/>
        <v>2</v>
      </c>
      <c r="K79" s="28" t="s">
        <v>200</v>
      </c>
      <c r="L79" s="28">
        <v>3</v>
      </c>
      <c r="M79" s="28">
        <v>0.178478</v>
      </c>
      <c r="N79" s="28">
        <f t="shared" si="9"/>
        <v>7.1321479462986989E-2</v>
      </c>
      <c r="O79" s="28">
        <v>15</v>
      </c>
      <c r="P79" s="28">
        <v>7.65</v>
      </c>
      <c r="Q79" s="28">
        <v>7489.03</v>
      </c>
      <c r="R79" s="28">
        <v>56</v>
      </c>
      <c r="S79" s="28">
        <v>57.17</v>
      </c>
      <c r="T79" s="28">
        <v>7.5</v>
      </c>
      <c r="U79" s="28">
        <v>0.18</v>
      </c>
      <c r="V79" s="28">
        <v>1</v>
      </c>
      <c r="W79" s="28">
        <v>155521.25</v>
      </c>
      <c r="X79" s="28">
        <v>22283.67</v>
      </c>
      <c r="Y79" s="28">
        <v>5378.83</v>
      </c>
      <c r="Z79" s="28">
        <v>1052</v>
      </c>
      <c r="AA79" s="28">
        <v>32.299999999999997</v>
      </c>
      <c r="AB79" s="28">
        <v>14</v>
      </c>
      <c r="AC79" s="28" t="s">
        <v>142</v>
      </c>
      <c r="AD79" s="28">
        <v>5</v>
      </c>
      <c r="AE79" s="28">
        <v>0</v>
      </c>
      <c r="AF79" s="28">
        <f t="shared" si="10"/>
        <v>0</v>
      </c>
      <c r="AG79" s="28">
        <v>2</v>
      </c>
      <c r="AH79" s="28">
        <v>4.1900000000000004</v>
      </c>
      <c r="AI79" s="28">
        <v>9034.57</v>
      </c>
      <c r="AJ79" s="28">
        <v>413.8</v>
      </c>
      <c r="AK79" s="28">
        <v>2358.4499999999998</v>
      </c>
      <c r="AL79" s="28">
        <v>67.25</v>
      </c>
      <c r="AM79" s="28">
        <v>11.86</v>
      </c>
      <c r="AN79" s="28">
        <v>4</v>
      </c>
      <c r="AO79" s="28">
        <v>246149.98</v>
      </c>
      <c r="AP79" s="28">
        <v>33936.800000000003</v>
      </c>
      <c r="AQ79" s="28">
        <v>24366.39</v>
      </c>
      <c r="AR79" s="28">
        <v>3656.5</v>
      </c>
      <c r="AS79" s="28">
        <v>779.59</v>
      </c>
      <c r="AT79" s="28">
        <v>169.33</v>
      </c>
      <c r="AU79" s="28"/>
      <c r="AV79" s="31" t="s">
        <v>200</v>
      </c>
      <c r="AW79" s="28" t="s">
        <v>142</v>
      </c>
      <c r="AX79" s="32" t="s">
        <v>489</v>
      </c>
      <c r="AY79" s="28" t="s">
        <v>201</v>
      </c>
      <c r="AZ79" s="81" t="s">
        <v>698</v>
      </c>
      <c r="BA79" s="30" t="s">
        <v>577</v>
      </c>
      <c r="BD79" s="73" t="s">
        <v>1258</v>
      </c>
      <c r="BE79" s="8" t="s">
        <v>1254</v>
      </c>
    </row>
    <row r="80" spans="1:57">
      <c r="A80" s="28">
        <v>14</v>
      </c>
      <c r="B80" s="28" t="s">
        <v>1142</v>
      </c>
      <c r="C80" s="28" t="s">
        <v>525</v>
      </c>
      <c r="D80" s="28" t="s">
        <v>124</v>
      </c>
      <c r="E80" s="30" t="s">
        <v>136</v>
      </c>
      <c r="F80" s="31" t="s">
        <v>202</v>
      </c>
      <c r="G80" s="28" t="s">
        <v>864</v>
      </c>
      <c r="H80" s="33">
        <f t="shared" si="6"/>
        <v>6</v>
      </c>
      <c r="I80" s="33">
        <f t="shared" si="7"/>
        <v>4</v>
      </c>
      <c r="J80" s="33">
        <f t="shared" si="8"/>
        <v>2</v>
      </c>
      <c r="K80" s="28" t="s">
        <v>202</v>
      </c>
      <c r="L80" s="28">
        <v>4</v>
      </c>
      <c r="M80" s="28">
        <v>41.942399999999999</v>
      </c>
      <c r="N80" s="28">
        <f t="shared" si="9"/>
        <v>1.6328863129840068</v>
      </c>
      <c r="O80" s="28">
        <v>8</v>
      </c>
      <c r="P80" s="28">
        <v>21.36</v>
      </c>
      <c r="Q80" s="28">
        <v>6870.18</v>
      </c>
      <c r="R80" s="28">
        <v>111</v>
      </c>
      <c r="S80" s="28">
        <v>736.94</v>
      </c>
      <c r="T80" s="28">
        <v>21</v>
      </c>
      <c r="U80" s="28">
        <v>113.45</v>
      </c>
      <c r="V80" s="28">
        <v>4</v>
      </c>
      <c r="W80" s="28">
        <v>170079.92</v>
      </c>
      <c r="X80" s="28">
        <v>18866.5</v>
      </c>
      <c r="Y80" s="28">
        <v>9704.7099999999991</v>
      </c>
      <c r="Z80" s="28">
        <v>1465</v>
      </c>
      <c r="AA80" s="28">
        <v>1343.91</v>
      </c>
      <c r="AB80" s="28">
        <v>212</v>
      </c>
      <c r="AC80" s="28" t="s">
        <v>124</v>
      </c>
      <c r="AD80" s="28">
        <v>6</v>
      </c>
      <c r="AE80" s="28">
        <v>27.961600000000001</v>
      </c>
      <c r="AF80" s="28">
        <f t="shared" si="10"/>
        <v>1.4618225510325822</v>
      </c>
      <c r="AG80" s="28">
        <v>4</v>
      </c>
      <c r="AH80" s="28">
        <v>5.61</v>
      </c>
      <c r="AI80" s="28">
        <v>7789.52</v>
      </c>
      <c r="AJ80" s="28">
        <v>766.33</v>
      </c>
      <c r="AK80" s="28">
        <v>1716.41</v>
      </c>
      <c r="AL80" s="28">
        <v>166.2</v>
      </c>
      <c r="AM80" s="28">
        <v>180.03</v>
      </c>
      <c r="AN80" s="28">
        <v>13</v>
      </c>
      <c r="AO80" s="28">
        <v>240750.97</v>
      </c>
      <c r="AP80" s="28">
        <v>29716.5</v>
      </c>
      <c r="AQ80" s="28">
        <v>21795.69</v>
      </c>
      <c r="AR80" s="28">
        <v>3242.2</v>
      </c>
      <c r="AS80" s="28">
        <v>2374.92</v>
      </c>
      <c r="AT80" s="28">
        <v>203.5</v>
      </c>
      <c r="AU80" s="28"/>
      <c r="AV80" s="31" t="s">
        <v>202</v>
      </c>
      <c r="AW80" s="28" t="s">
        <v>124</v>
      </c>
      <c r="AX80" s="30" t="s">
        <v>136</v>
      </c>
      <c r="AY80" s="28" t="s">
        <v>203</v>
      </c>
      <c r="AZ80" s="81" t="s">
        <v>581</v>
      </c>
      <c r="BA80" s="30" t="s">
        <v>702</v>
      </c>
      <c r="BD80" s="73" t="s">
        <v>135</v>
      </c>
      <c r="BE80" s="8" t="s">
        <v>1259</v>
      </c>
    </row>
    <row r="81" spans="1:57">
      <c r="A81" s="28">
        <v>16</v>
      </c>
      <c r="B81" s="28" t="s">
        <v>1142</v>
      </c>
      <c r="C81" s="28" t="s">
        <v>525</v>
      </c>
      <c r="D81" s="29" t="s">
        <v>491</v>
      </c>
      <c r="E81" s="35" t="s">
        <v>174</v>
      </c>
      <c r="F81" s="31" t="s">
        <v>204</v>
      </c>
      <c r="G81" s="37" t="s">
        <v>940</v>
      </c>
      <c r="H81" s="33">
        <f t="shared" si="6"/>
        <v>7</v>
      </c>
      <c r="I81" s="33">
        <f t="shared" si="7"/>
        <v>4</v>
      </c>
      <c r="J81" s="33">
        <f t="shared" si="8"/>
        <v>3</v>
      </c>
      <c r="K81" s="28" t="s">
        <v>204</v>
      </c>
      <c r="L81" s="28">
        <v>4</v>
      </c>
      <c r="M81" s="28">
        <v>1.48732</v>
      </c>
      <c r="N81" s="28">
        <f t="shared" si="9"/>
        <v>0.3957316619463061</v>
      </c>
      <c r="O81" s="28">
        <v>15</v>
      </c>
      <c r="P81" s="28">
        <v>52.27</v>
      </c>
      <c r="Q81" s="28">
        <v>13058.86</v>
      </c>
      <c r="R81" s="28">
        <v>233.25</v>
      </c>
      <c r="S81" s="28">
        <v>2671.35</v>
      </c>
      <c r="T81" s="28">
        <v>39</v>
      </c>
      <c r="U81" s="28">
        <v>392.53</v>
      </c>
      <c r="V81" s="28">
        <v>6.5</v>
      </c>
      <c r="W81" s="28">
        <v>201468.19</v>
      </c>
      <c r="X81" s="28">
        <v>29318</v>
      </c>
      <c r="Y81" s="28">
        <v>19152.759999999998</v>
      </c>
      <c r="Z81" s="28">
        <v>3042.67</v>
      </c>
      <c r="AA81" s="28">
        <v>5207.46</v>
      </c>
      <c r="AB81" s="28">
        <v>700.5</v>
      </c>
      <c r="AC81" s="28" t="s">
        <v>491</v>
      </c>
      <c r="AD81" s="28">
        <v>7</v>
      </c>
      <c r="AE81" s="28">
        <v>4.0455100000000002</v>
      </c>
      <c r="AF81" s="28">
        <f t="shared" si="10"/>
        <v>0.7029050712649576</v>
      </c>
      <c r="AG81" s="28">
        <v>0</v>
      </c>
      <c r="AH81" s="28">
        <v>0</v>
      </c>
      <c r="AI81" s="28">
        <v>5695.72</v>
      </c>
      <c r="AJ81" s="28">
        <v>889.57</v>
      </c>
      <c r="AK81" s="28">
        <v>757.56</v>
      </c>
      <c r="AL81" s="28">
        <v>122.5</v>
      </c>
      <c r="AM81" s="28">
        <v>149.05000000000001</v>
      </c>
      <c r="AN81" s="28">
        <v>28</v>
      </c>
      <c r="AO81" s="28">
        <v>266651.39</v>
      </c>
      <c r="AP81" s="28">
        <v>33752.43</v>
      </c>
      <c r="AQ81" s="28">
        <v>27543.8</v>
      </c>
      <c r="AR81" s="28">
        <v>3840.5</v>
      </c>
      <c r="AS81" s="28">
        <v>3433.09</v>
      </c>
      <c r="AT81" s="28">
        <v>637.6</v>
      </c>
      <c r="AU81" s="28"/>
      <c r="AV81" s="31" t="s">
        <v>204</v>
      </c>
      <c r="AW81" s="29" t="s">
        <v>491</v>
      </c>
      <c r="AX81" s="35" t="s">
        <v>174</v>
      </c>
      <c r="AY81" s="28" t="s">
        <v>205</v>
      </c>
      <c r="AZ81" s="81" t="s">
        <v>578</v>
      </c>
      <c r="BA81" s="30" t="s">
        <v>219</v>
      </c>
      <c r="BD81" s="73" t="s">
        <v>1260</v>
      </c>
      <c r="BE81" s="8" t="s">
        <v>1261</v>
      </c>
    </row>
    <row r="82" spans="1:57" ht="16">
      <c r="A82" s="28">
        <v>18</v>
      </c>
      <c r="B82" s="28" t="s">
        <v>1142</v>
      </c>
      <c r="C82" s="28" t="s">
        <v>525</v>
      </c>
      <c r="D82" s="33" t="s">
        <v>174</v>
      </c>
      <c r="E82" s="30" t="s">
        <v>142</v>
      </c>
      <c r="F82" s="34" t="s">
        <v>207</v>
      </c>
      <c r="G82" s="33" t="s">
        <v>979</v>
      </c>
      <c r="H82" s="33">
        <f t="shared" si="6"/>
        <v>6</v>
      </c>
      <c r="I82" s="33">
        <f t="shared" si="7"/>
        <v>4</v>
      </c>
      <c r="J82" s="33">
        <f t="shared" si="8"/>
        <v>2</v>
      </c>
      <c r="K82" s="28" t="s">
        <v>207</v>
      </c>
      <c r="L82" s="28">
        <v>4</v>
      </c>
      <c r="M82" s="28">
        <v>1.78478</v>
      </c>
      <c r="N82" s="28">
        <f t="shared" si="9"/>
        <v>0.44479089122968335</v>
      </c>
      <c r="O82" s="28">
        <v>4</v>
      </c>
      <c r="P82" s="28">
        <v>2.13</v>
      </c>
      <c r="Q82" s="28">
        <v>9242.33</v>
      </c>
      <c r="R82" s="28">
        <v>142.5</v>
      </c>
      <c r="S82" s="28">
        <v>157.74</v>
      </c>
      <c r="T82" s="28">
        <v>12.67</v>
      </c>
      <c r="U82" s="28">
        <v>5.09</v>
      </c>
      <c r="V82" s="28">
        <v>2.5</v>
      </c>
      <c r="W82" s="28">
        <v>191036.59</v>
      </c>
      <c r="X82" s="28">
        <v>25686</v>
      </c>
      <c r="Y82" s="28">
        <v>7352.53</v>
      </c>
      <c r="Z82" s="28">
        <v>1172</v>
      </c>
      <c r="AA82" s="28">
        <v>286.33999999999997</v>
      </c>
      <c r="AB82" s="28">
        <v>78.5</v>
      </c>
      <c r="AC82" s="28" t="s">
        <v>174</v>
      </c>
      <c r="AD82" s="28">
        <v>6</v>
      </c>
      <c r="AE82" s="28">
        <v>0.89239100000000005</v>
      </c>
      <c r="AF82" s="28">
        <f t="shared" si="10"/>
        <v>0.27701087392544349</v>
      </c>
      <c r="AG82" s="28">
        <v>0</v>
      </c>
      <c r="AH82" s="28">
        <v>0</v>
      </c>
      <c r="AI82" s="28">
        <v>7006.64</v>
      </c>
      <c r="AJ82" s="28">
        <v>751</v>
      </c>
      <c r="AK82" s="28">
        <v>956.44</v>
      </c>
      <c r="AL82" s="28">
        <v>101</v>
      </c>
      <c r="AM82" s="28">
        <v>46.3</v>
      </c>
      <c r="AN82" s="28">
        <v>9.25</v>
      </c>
      <c r="AO82" s="28">
        <v>262025.12</v>
      </c>
      <c r="AP82" s="28">
        <v>34184.67</v>
      </c>
      <c r="AQ82" s="28">
        <v>20054.36</v>
      </c>
      <c r="AR82" s="28">
        <v>3425.2</v>
      </c>
      <c r="AS82" s="28">
        <v>1247.21</v>
      </c>
      <c r="AT82" s="28">
        <v>245.5</v>
      </c>
      <c r="AU82" s="28"/>
      <c r="AV82" s="34" t="s">
        <v>207</v>
      </c>
      <c r="AW82" s="33" t="s">
        <v>174</v>
      </c>
      <c r="AX82" s="30" t="s">
        <v>142</v>
      </c>
      <c r="AY82" s="28" t="s">
        <v>704</v>
      </c>
      <c r="AZ82" s="81" t="s">
        <v>208</v>
      </c>
      <c r="BA82" s="30" t="s">
        <v>579</v>
      </c>
      <c r="BD82" s="73" t="s">
        <v>1261</v>
      </c>
      <c r="BE82" s="8" t="s">
        <v>1258</v>
      </c>
    </row>
    <row r="83" spans="1:57">
      <c r="A83" s="28">
        <v>20</v>
      </c>
      <c r="B83" s="28" t="s">
        <v>1142</v>
      </c>
      <c r="C83" s="28" t="s">
        <v>525</v>
      </c>
      <c r="D83" s="28" t="s">
        <v>156</v>
      </c>
      <c r="E83" s="32" t="s">
        <v>491</v>
      </c>
      <c r="F83" s="28" t="s">
        <v>209</v>
      </c>
      <c r="G83" s="28" t="str">
        <f>RIGHT(D83,J83)</f>
        <v>ous</v>
      </c>
      <c r="H83" s="33">
        <f t="shared" si="6"/>
        <v>7</v>
      </c>
      <c r="I83" s="33">
        <f t="shared" si="7"/>
        <v>4</v>
      </c>
      <c r="J83" s="33">
        <f t="shared" si="8"/>
        <v>3</v>
      </c>
      <c r="K83" s="28" t="s">
        <v>209</v>
      </c>
      <c r="L83" s="28">
        <v>4</v>
      </c>
      <c r="M83" s="28">
        <v>34.148800000000001</v>
      </c>
      <c r="N83" s="28">
        <f t="shared" si="9"/>
        <v>1.5459105025486046</v>
      </c>
      <c r="O83" s="28">
        <v>10</v>
      </c>
      <c r="P83" s="28">
        <v>57.62</v>
      </c>
      <c r="Q83" s="28">
        <v>17805.75</v>
      </c>
      <c r="R83" s="28">
        <v>220</v>
      </c>
      <c r="S83" s="28">
        <v>971.67</v>
      </c>
      <c r="T83" s="28">
        <v>19</v>
      </c>
      <c r="U83" s="28">
        <v>312.95999999999998</v>
      </c>
      <c r="V83" s="28">
        <v>4.5</v>
      </c>
      <c r="W83" s="28">
        <v>309457.34000000003</v>
      </c>
      <c r="X83" s="28">
        <v>36360.75</v>
      </c>
      <c r="Y83" s="28">
        <v>20579.080000000002</v>
      </c>
      <c r="Z83" s="28">
        <v>2516</v>
      </c>
      <c r="AA83" s="28">
        <v>2268.9899999999998</v>
      </c>
      <c r="AB83" s="28">
        <v>259</v>
      </c>
      <c r="AC83" s="28" t="s">
        <v>156</v>
      </c>
      <c r="AD83" s="28">
        <v>7</v>
      </c>
      <c r="AE83" s="28">
        <v>10.7087</v>
      </c>
      <c r="AF83" s="28">
        <f t="shared" si="10"/>
        <v>1.0685086786617977</v>
      </c>
      <c r="AG83" s="28">
        <v>0</v>
      </c>
      <c r="AH83" s="28">
        <v>0</v>
      </c>
      <c r="AI83" s="28">
        <v>4944.18</v>
      </c>
      <c r="AJ83" s="28">
        <v>917</v>
      </c>
      <c r="AK83" s="28">
        <v>548.37</v>
      </c>
      <c r="AL83" s="28">
        <v>49.83</v>
      </c>
      <c r="AM83" s="28">
        <v>136.25</v>
      </c>
      <c r="AN83" s="28">
        <v>14.6</v>
      </c>
      <c r="AO83" s="28">
        <v>277512.45</v>
      </c>
      <c r="AP83" s="28">
        <v>35443.71</v>
      </c>
      <c r="AQ83" s="28">
        <v>20227.09</v>
      </c>
      <c r="AR83" s="28">
        <v>2301</v>
      </c>
      <c r="AS83" s="28">
        <v>1739.58</v>
      </c>
      <c r="AT83" s="28">
        <v>379.8</v>
      </c>
      <c r="AU83" s="28"/>
      <c r="AV83" s="28" t="s">
        <v>209</v>
      </c>
      <c r="AW83" s="28" t="s">
        <v>156</v>
      </c>
      <c r="AX83" s="32" t="s">
        <v>491</v>
      </c>
      <c r="AY83" s="28" t="s">
        <v>705</v>
      </c>
      <c r="AZ83" s="81" t="s">
        <v>210</v>
      </c>
      <c r="BA83" s="30" t="s">
        <v>582</v>
      </c>
      <c r="BD83" s="73" t="s">
        <v>1262</v>
      </c>
      <c r="BE83" s="8" t="s">
        <v>1260</v>
      </c>
    </row>
    <row r="84" spans="1:57">
      <c r="A84" s="28">
        <v>22</v>
      </c>
      <c r="B84" s="28" t="s">
        <v>1142</v>
      </c>
      <c r="C84" s="28" t="s">
        <v>525</v>
      </c>
      <c r="D84" s="37" t="s">
        <v>165</v>
      </c>
      <c r="E84" s="32" t="s">
        <v>226</v>
      </c>
      <c r="F84" s="31" t="s">
        <v>212</v>
      </c>
      <c r="G84" s="37" t="s">
        <v>1114</v>
      </c>
      <c r="H84" s="33">
        <f t="shared" si="6"/>
        <v>7</v>
      </c>
      <c r="I84" s="33">
        <f t="shared" si="7"/>
        <v>4</v>
      </c>
      <c r="J84" s="33">
        <f t="shared" si="8"/>
        <v>3</v>
      </c>
      <c r="K84" s="28" t="s">
        <v>212</v>
      </c>
      <c r="L84" s="28">
        <v>4</v>
      </c>
      <c r="M84" s="28">
        <v>21.238900000000001</v>
      </c>
      <c r="N84" s="28">
        <f t="shared" si="9"/>
        <v>1.3471133019862473</v>
      </c>
      <c r="O84" s="28">
        <v>9</v>
      </c>
      <c r="P84" s="28">
        <v>180.84</v>
      </c>
      <c r="Q84" s="28">
        <v>18660.75</v>
      </c>
      <c r="R84" s="28">
        <v>247.25</v>
      </c>
      <c r="S84" s="28">
        <v>3124</v>
      </c>
      <c r="T84" s="28">
        <v>34</v>
      </c>
      <c r="U84" s="28">
        <v>833.88</v>
      </c>
      <c r="V84" s="28">
        <v>4</v>
      </c>
      <c r="W84" s="28">
        <v>305936.40000000002</v>
      </c>
      <c r="X84" s="28">
        <v>33700.25</v>
      </c>
      <c r="Y84" s="28">
        <v>21000.36</v>
      </c>
      <c r="Z84" s="28">
        <v>3385.33</v>
      </c>
      <c r="AA84" s="28">
        <v>2152.77</v>
      </c>
      <c r="AB84" s="28">
        <v>214.5</v>
      </c>
      <c r="AC84" s="28" t="s">
        <v>165</v>
      </c>
      <c r="AD84" s="28">
        <v>7</v>
      </c>
      <c r="AE84" s="28">
        <v>2.2012299999999998</v>
      </c>
      <c r="AF84" s="28">
        <f t="shared" si="10"/>
        <v>0.5053168781873737</v>
      </c>
      <c r="AG84" s="28">
        <v>1</v>
      </c>
      <c r="AH84" s="28">
        <v>1.84</v>
      </c>
      <c r="AI84" s="28">
        <v>5886.54</v>
      </c>
      <c r="AJ84" s="28">
        <v>759.86</v>
      </c>
      <c r="AK84" s="28">
        <v>804.77</v>
      </c>
      <c r="AL84" s="28">
        <v>99</v>
      </c>
      <c r="AM84" s="28">
        <v>194.66</v>
      </c>
      <c r="AN84" s="28">
        <v>28.4</v>
      </c>
      <c r="AO84" s="28">
        <v>315832.23</v>
      </c>
      <c r="AP84" s="28">
        <v>36693</v>
      </c>
      <c r="AQ84" s="28">
        <v>16115.59</v>
      </c>
      <c r="AR84" s="28">
        <v>2761.5</v>
      </c>
      <c r="AS84" s="28">
        <v>2557.06</v>
      </c>
      <c r="AT84" s="28">
        <v>364.2</v>
      </c>
      <c r="AU84" s="28"/>
      <c r="AV84" s="31" t="s">
        <v>212</v>
      </c>
      <c r="AW84" s="37" t="s">
        <v>165</v>
      </c>
      <c r="AX84" s="32" t="s">
        <v>226</v>
      </c>
      <c r="AY84" s="28" t="s">
        <v>706</v>
      </c>
      <c r="AZ84" s="81" t="s">
        <v>213</v>
      </c>
      <c r="BA84" s="30" t="s">
        <v>213</v>
      </c>
      <c r="BD84" s="73" t="s">
        <v>1263</v>
      </c>
      <c r="BE84" s="8" t="s">
        <v>1264</v>
      </c>
    </row>
    <row r="85" spans="1:57">
      <c r="A85" s="28">
        <v>24</v>
      </c>
      <c r="B85" s="28" t="s">
        <v>1142</v>
      </c>
      <c r="C85" s="28" t="s">
        <v>525</v>
      </c>
      <c r="D85" s="29" t="s">
        <v>171</v>
      </c>
      <c r="E85" s="32" t="s">
        <v>492</v>
      </c>
      <c r="F85" s="31" t="s">
        <v>214</v>
      </c>
      <c r="G85" s="28" t="str">
        <f>RIGHT(D85,J85)</f>
        <v>al</v>
      </c>
      <c r="H85" s="33">
        <f t="shared" si="6"/>
        <v>5</v>
      </c>
      <c r="I85" s="33">
        <f t="shared" si="7"/>
        <v>3</v>
      </c>
      <c r="J85" s="33">
        <f t="shared" si="8"/>
        <v>2</v>
      </c>
      <c r="K85" s="28" t="s">
        <v>214</v>
      </c>
      <c r="L85" s="28">
        <v>3</v>
      </c>
      <c r="M85" s="28">
        <v>66.691400000000002</v>
      </c>
      <c r="N85" s="28">
        <f t="shared" si="9"/>
        <v>1.8305334963100985</v>
      </c>
      <c r="O85" s="28">
        <v>16</v>
      </c>
      <c r="P85" s="28">
        <v>36.93</v>
      </c>
      <c r="Q85" s="28">
        <v>4941.51</v>
      </c>
      <c r="R85" s="28">
        <v>61</v>
      </c>
      <c r="S85" s="28">
        <v>357.05</v>
      </c>
      <c r="T85" s="28">
        <v>7.5</v>
      </c>
      <c r="U85" s="28">
        <v>66.69</v>
      </c>
      <c r="V85" s="28">
        <v>1</v>
      </c>
      <c r="W85" s="28">
        <v>258446.38</v>
      </c>
      <c r="X85" s="28">
        <v>36505</v>
      </c>
      <c r="Y85" s="28">
        <v>15016.42</v>
      </c>
      <c r="Z85" s="28">
        <v>3091</v>
      </c>
      <c r="AA85" s="28">
        <v>702.25</v>
      </c>
      <c r="AB85" s="28">
        <v>176</v>
      </c>
      <c r="AC85" s="28" t="s">
        <v>171</v>
      </c>
      <c r="AD85" s="28">
        <v>5</v>
      </c>
      <c r="AE85" s="28">
        <v>63.3003</v>
      </c>
      <c r="AF85" s="28">
        <f t="shared" si="10"/>
        <v>1.8082129991767979</v>
      </c>
      <c r="AG85" s="28">
        <v>1</v>
      </c>
      <c r="AH85" s="28">
        <v>1.84</v>
      </c>
      <c r="AI85" s="28">
        <v>5546.03</v>
      </c>
      <c r="AJ85" s="28">
        <v>264</v>
      </c>
      <c r="AK85" s="28">
        <v>887.56</v>
      </c>
      <c r="AL85" s="28">
        <v>30.5</v>
      </c>
      <c r="AM85" s="28">
        <v>190.91</v>
      </c>
      <c r="AN85" s="28">
        <v>3.67</v>
      </c>
      <c r="AO85" s="28">
        <v>265431.78999999998</v>
      </c>
      <c r="AP85" s="28">
        <v>36149.199999999997</v>
      </c>
      <c r="AQ85" s="28">
        <v>16530.55</v>
      </c>
      <c r="AR85" s="28">
        <v>3050.75</v>
      </c>
      <c r="AS85" s="28">
        <v>597.82000000000005</v>
      </c>
      <c r="AT85" s="28">
        <v>148.66999999999999</v>
      </c>
      <c r="AU85" s="28"/>
      <c r="AV85" s="31" t="s">
        <v>214</v>
      </c>
      <c r="AW85" s="29" t="s">
        <v>171</v>
      </c>
      <c r="AX85" s="32" t="s">
        <v>492</v>
      </c>
      <c r="AY85" s="28" t="s">
        <v>707</v>
      </c>
      <c r="AZ85" s="81" t="s">
        <v>231</v>
      </c>
      <c r="BA85" s="30" t="s">
        <v>580</v>
      </c>
      <c r="BD85" s="73" t="s">
        <v>1265</v>
      </c>
      <c r="BE85" s="8" t="s">
        <v>1266</v>
      </c>
    </row>
    <row r="86" spans="1:57">
      <c r="A86" s="28">
        <v>26</v>
      </c>
      <c r="B86" s="28" t="s">
        <v>1142</v>
      </c>
      <c r="C86" s="28" t="s">
        <v>525</v>
      </c>
      <c r="D86" s="29" t="s">
        <v>215</v>
      </c>
      <c r="E86" s="32" t="s">
        <v>493</v>
      </c>
      <c r="F86" s="31" t="s">
        <v>216</v>
      </c>
      <c r="G86" s="28" t="s">
        <v>864</v>
      </c>
      <c r="H86" s="33">
        <f t="shared" si="6"/>
        <v>6</v>
      </c>
      <c r="I86" s="33">
        <f t="shared" si="7"/>
        <v>4</v>
      </c>
      <c r="J86" s="33">
        <f t="shared" si="8"/>
        <v>2</v>
      </c>
      <c r="K86" s="28" t="s">
        <v>216</v>
      </c>
      <c r="L86" s="28">
        <v>4</v>
      </c>
      <c r="M86" s="28">
        <v>3.0341300000000002</v>
      </c>
      <c r="N86" s="28">
        <f t="shared" si="9"/>
        <v>0.60574988925923368</v>
      </c>
      <c r="O86" s="28">
        <v>6</v>
      </c>
      <c r="P86" s="28">
        <v>106.96</v>
      </c>
      <c r="Q86" s="28">
        <v>15174.5</v>
      </c>
      <c r="R86" s="28">
        <v>197.75</v>
      </c>
      <c r="S86" s="28">
        <v>4203.08</v>
      </c>
      <c r="T86" s="28">
        <v>21</v>
      </c>
      <c r="U86" s="28">
        <v>313.52999999999997</v>
      </c>
      <c r="V86" s="28">
        <v>3</v>
      </c>
      <c r="W86" s="28">
        <v>265684.49</v>
      </c>
      <c r="X86" s="28">
        <v>24669.25</v>
      </c>
      <c r="Y86" s="28">
        <v>51249.5</v>
      </c>
      <c r="Z86" s="28">
        <v>1711</v>
      </c>
      <c r="AA86" s="28">
        <v>3031.69</v>
      </c>
      <c r="AB86" s="28">
        <v>189</v>
      </c>
      <c r="AC86" s="28" t="s">
        <v>215</v>
      </c>
      <c r="AD86" s="28">
        <v>6</v>
      </c>
      <c r="AE86" s="28">
        <v>446.19600000000003</v>
      </c>
      <c r="AF86" s="28">
        <f t="shared" si="10"/>
        <v>2.6504979102949662</v>
      </c>
      <c r="AG86" s="28">
        <v>2</v>
      </c>
      <c r="AH86" s="28">
        <v>15.62</v>
      </c>
      <c r="AI86" s="28">
        <v>9382.1</v>
      </c>
      <c r="AJ86" s="28">
        <v>881.17</v>
      </c>
      <c r="AK86" s="28">
        <v>2732.17</v>
      </c>
      <c r="AL86" s="28">
        <v>183.6</v>
      </c>
      <c r="AM86" s="28">
        <v>1103.32</v>
      </c>
      <c r="AN86" s="28">
        <v>18.5</v>
      </c>
      <c r="AO86" s="28">
        <v>304487.34999999998</v>
      </c>
      <c r="AP86" s="28">
        <v>33585</v>
      </c>
      <c r="AQ86" s="28">
        <v>67195.77</v>
      </c>
      <c r="AR86" s="28">
        <v>3800</v>
      </c>
      <c r="AS86" s="28">
        <v>27146.58</v>
      </c>
      <c r="AT86" s="28">
        <v>415.25</v>
      </c>
      <c r="AU86" s="28"/>
      <c r="AV86" s="31" t="s">
        <v>216</v>
      </c>
      <c r="AW86" s="29" t="s">
        <v>215</v>
      </c>
      <c r="AX86" s="32" t="s">
        <v>493</v>
      </c>
      <c r="AY86" s="28" t="s">
        <v>708</v>
      </c>
      <c r="AZ86" s="81" t="s">
        <v>222</v>
      </c>
      <c r="BA86" s="30" t="s">
        <v>581</v>
      </c>
      <c r="BD86" s="73" t="s">
        <v>1255</v>
      </c>
      <c r="BE86" s="8" t="s">
        <v>1253</v>
      </c>
    </row>
    <row r="87" spans="1:57">
      <c r="A87" s="28">
        <v>28</v>
      </c>
      <c r="B87" s="28" t="s">
        <v>1142</v>
      </c>
      <c r="C87" s="28" t="s">
        <v>525</v>
      </c>
      <c r="D87" s="28" t="s">
        <v>118</v>
      </c>
      <c r="E87" s="32" t="s">
        <v>196</v>
      </c>
      <c r="F87" s="31" t="s">
        <v>217</v>
      </c>
      <c r="G87" s="28" t="s">
        <v>1075</v>
      </c>
      <c r="H87" s="33">
        <f t="shared" si="6"/>
        <v>6</v>
      </c>
      <c r="I87" s="33">
        <f t="shared" si="7"/>
        <v>4</v>
      </c>
      <c r="J87" s="33">
        <f t="shared" si="8"/>
        <v>2</v>
      </c>
      <c r="K87" s="28" t="s">
        <v>217</v>
      </c>
      <c r="L87" s="28">
        <v>4</v>
      </c>
      <c r="M87" s="28">
        <v>2.5581900000000002</v>
      </c>
      <c r="N87" s="28">
        <f t="shared" si="9"/>
        <v>0.55122913479580726</v>
      </c>
      <c r="O87" s="28">
        <v>16</v>
      </c>
      <c r="P87" s="28">
        <v>59.37</v>
      </c>
      <c r="Q87" s="28">
        <v>12968.83</v>
      </c>
      <c r="R87" s="28">
        <v>248.75</v>
      </c>
      <c r="S87" s="28">
        <v>2968.59</v>
      </c>
      <c r="T87" s="28">
        <v>40.67</v>
      </c>
      <c r="U87" s="28">
        <v>430.97</v>
      </c>
      <c r="V87" s="28">
        <v>6.5</v>
      </c>
      <c r="W87" s="28">
        <v>200108.9</v>
      </c>
      <c r="X87" s="28">
        <v>29201.5</v>
      </c>
      <c r="Y87" s="28">
        <v>20575.63</v>
      </c>
      <c r="Z87" s="28">
        <v>3285</v>
      </c>
      <c r="AA87" s="28">
        <v>5245.53</v>
      </c>
      <c r="AB87" s="28">
        <v>735</v>
      </c>
      <c r="AC87" s="28" t="s">
        <v>118</v>
      </c>
      <c r="AD87" s="28">
        <v>6</v>
      </c>
      <c r="AE87" s="28">
        <v>2.14174</v>
      </c>
      <c r="AF87" s="28">
        <f t="shared" si="10"/>
        <v>0.49717024141768257</v>
      </c>
      <c r="AG87" s="28">
        <v>0</v>
      </c>
      <c r="AH87" s="28">
        <v>0</v>
      </c>
      <c r="AI87" s="28">
        <v>6188.68</v>
      </c>
      <c r="AJ87" s="28">
        <v>628.66999999999996</v>
      </c>
      <c r="AK87" s="28">
        <v>820.99</v>
      </c>
      <c r="AL87" s="28">
        <v>81.8</v>
      </c>
      <c r="AM87" s="28">
        <v>236.16</v>
      </c>
      <c r="AN87" s="28">
        <v>19.5</v>
      </c>
      <c r="AO87" s="28">
        <v>227743.59</v>
      </c>
      <c r="AP87" s="28">
        <v>31579.5</v>
      </c>
      <c r="AQ87" s="28">
        <v>22465.11</v>
      </c>
      <c r="AR87" s="28">
        <v>3291.4</v>
      </c>
      <c r="AS87" s="28">
        <v>3055.52</v>
      </c>
      <c r="AT87" s="28">
        <v>468</v>
      </c>
      <c r="AU87" s="28"/>
      <c r="AV87" s="31" t="s">
        <v>217</v>
      </c>
      <c r="AW87" s="28" t="s">
        <v>118</v>
      </c>
      <c r="AX87" s="32" t="s">
        <v>196</v>
      </c>
      <c r="AY87" s="28" t="s">
        <v>709</v>
      </c>
      <c r="AZ87" s="81" t="s">
        <v>583</v>
      </c>
      <c r="BA87" s="30" t="s">
        <v>578</v>
      </c>
      <c r="BD87" s="73" t="s">
        <v>1249</v>
      </c>
      <c r="BE87" s="8" t="s">
        <v>1256</v>
      </c>
    </row>
    <row r="88" spans="1:57" ht="16">
      <c r="A88" s="28">
        <v>30</v>
      </c>
      <c r="B88" s="28" t="s">
        <v>1142</v>
      </c>
      <c r="C88" s="28" t="s">
        <v>525</v>
      </c>
      <c r="D88" s="33" t="s">
        <v>182</v>
      </c>
      <c r="E88" s="30" t="s">
        <v>156</v>
      </c>
      <c r="F88" s="34" t="s">
        <v>218</v>
      </c>
      <c r="G88" s="33" t="s">
        <v>1114</v>
      </c>
      <c r="H88" s="33">
        <f t="shared" si="6"/>
        <v>7</v>
      </c>
      <c r="I88" s="33">
        <f t="shared" si="7"/>
        <v>4</v>
      </c>
      <c r="J88" s="33">
        <f t="shared" si="8"/>
        <v>3</v>
      </c>
      <c r="K88" s="28" t="s">
        <v>218</v>
      </c>
      <c r="L88" s="28">
        <v>4</v>
      </c>
      <c r="M88" s="28">
        <v>2.97464</v>
      </c>
      <c r="N88" s="28">
        <f t="shared" si="9"/>
        <v>0.59929779888085832</v>
      </c>
      <c r="O88" s="28">
        <v>5</v>
      </c>
      <c r="P88" s="28">
        <v>9.67</v>
      </c>
      <c r="Q88" s="28">
        <v>4372.43</v>
      </c>
      <c r="R88" s="28">
        <v>116.25</v>
      </c>
      <c r="S88" s="28">
        <v>256.69</v>
      </c>
      <c r="T88" s="28">
        <v>13.33</v>
      </c>
      <c r="U88" s="28">
        <v>27.16</v>
      </c>
      <c r="V88" s="28">
        <v>3.5</v>
      </c>
      <c r="W88" s="28">
        <v>117309.98</v>
      </c>
      <c r="X88" s="28">
        <v>19700.5</v>
      </c>
      <c r="Y88" s="28">
        <v>4910.3500000000004</v>
      </c>
      <c r="Z88" s="28">
        <v>1163</v>
      </c>
      <c r="AA88" s="28">
        <v>224.44</v>
      </c>
      <c r="AB88" s="28">
        <v>134</v>
      </c>
      <c r="AC88" s="28" t="s">
        <v>182</v>
      </c>
      <c r="AD88" s="28">
        <v>7</v>
      </c>
      <c r="AE88" s="28">
        <v>1.13036</v>
      </c>
      <c r="AF88" s="28">
        <f t="shared" si="10"/>
        <v>0.32845299912072579</v>
      </c>
      <c r="AG88" s="28">
        <v>0</v>
      </c>
      <c r="AH88" s="28">
        <v>0</v>
      </c>
      <c r="AI88" s="28">
        <v>4070.39</v>
      </c>
      <c r="AJ88" s="28">
        <v>578.57000000000005</v>
      </c>
      <c r="AK88" s="28">
        <v>415.65</v>
      </c>
      <c r="AL88" s="28">
        <v>62.5</v>
      </c>
      <c r="AM88" s="28">
        <v>125.9</v>
      </c>
      <c r="AN88" s="28">
        <v>19.8</v>
      </c>
      <c r="AO88" s="28">
        <v>208045.7</v>
      </c>
      <c r="AP88" s="28">
        <v>28693.14</v>
      </c>
      <c r="AQ88" s="28">
        <v>8282.69</v>
      </c>
      <c r="AR88" s="28">
        <v>1578</v>
      </c>
      <c r="AS88" s="28">
        <v>901.89</v>
      </c>
      <c r="AT88" s="28">
        <v>187.6</v>
      </c>
      <c r="AU88" s="28"/>
      <c r="AV88" s="34" t="s">
        <v>218</v>
      </c>
      <c r="AW88" s="33" t="s">
        <v>182</v>
      </c>
      <c r="AX88" s="30" t="s">
        <v>156</v>
      </c>
      <c r="AY88" s="28" t="s">
        <v>710</v>
      </c>
      <c r="AZ88" s="81" t="s">
        <v>219</v>
      </c>
      <c r="BA88" s="30" t="s">
        <v>210</v>
      </c>
      <c r="BD88" s="73" t="s">
        <v>1267</v>
      </c>
      <c r="BE88" s="8" t="s">
        <v>1262</v>
      </c>
    </row>
    <row r="89" spans="1:57">
      <c r="A89" s="28">
        <v>32</v>
      </c>
      <c r="B89" s="28" t="s">
        <v>1142</v>
      </c>
      <c r="C89" s="28" t="s">
        <v>525</v>
      </c>
      <c r="D89" s="28" t="s">
        <v>136</v>
      </c>
      <c r="E89" s="30" t="s">
        <v>494</v>
      </c>
      <c r="F89" s="28" t="s">
        <v>220</v>
      </c>
      <c r="G89" s="28" t="str">
        <f>RIGHT(D89,J89)</f>
        <v>ure</v>
      </c>
      <c r="H89" s="28">
        <f t="shared" si="6"/>
        <v>7</v>
      </c>
      <c r="I89" s="28">
        <f t="shared" si="7"/>
        <v>4</v>
      </c>
      <c r="J89" s="28">
        <f t="shared" si="8"/>
        <v>3</v>
      </c>
      <c r="K89" s="28" t="s">
        <v>220</v>
      </c>
      <c r="L89" s="28">
        <v>4</v>
      </c>
      <c r="M89" s="28">
        <v>69.844499999999996</v>
      </c>
      <c r="N89" s="28">
        <f t="shared" si="9"/>
        <v>1.8503061395182978</v>
      </c>
      <c r="O89" s="28">
        <v>14</v>
      </c>
      <c r="P89" s="28">
        <v>136.87</v>
      </c>
      <c r="Q89" s="28">
        <v>16827.98</v>
      </c>
      <c r="R89" s="28">
        <v>261</v>
      </c>
      <c r="S89" s="28">
        <v>2906.75</v>
      </c>
      <c r="T89" s="28">
        <v>36</v>
      </c>
      <c r="U89" s="28">
        <v>867.05</v>
      </c>
      <c r="V89" s="28">
        <v>5</v>
      </c>
      <c r="W89" s="28">
        <v>264404.39</v>
      </c>
      <c r="X89" s="28">
        <v>34657.75</v>
      </c>
      <c r="Y89" s="28">
        <v>17442.52</v>
      </c>
      <c r="Z89" s="28">
        <v>3359.67</v>
      </c>
      <c r="AA89" s="28">
        <v>2563.7199999999998</v>
      </c>
      <c r="AB89" s="28">
        <v>359.5</v>
      </c>
      <c r="AC89" s="28" t="s">
        <v>136</v>
      </c>
      <c r="AD89" s="28">
        <v>7</v>
      </c>
      <c r="AE89" s="28">
        <v>16.836500000000001</v>
      </c>
      <c r="AF89" s="28">
        <f t="shared" si="10"/>
        <v>1.2513096381672166</v>
      </c>
      <c r="AG89" s="28">
        <v>1</v>
      </c>
      <c r="AH89" s="28">
        <v>7.85</v>
      </c>
      <c r="AI89" s="28">
        <v>6511.82</v>
      </c>
      <c r="AJ89" s="28">
        <v>870.57</v>
      </c>
      <c r="AK89" s="28">
        <v>761.16</v>
      </c>
      <c r="AL89" s="28">
        <v>98.5</v>
      </c>
      <c r="AM89" s="28">
        <v>291.17</v>
      </c>
      <c r="AN89" s="28">
        <v>23.6</v>
      </c>
      <c r="AO89" s="28">
        <v>277101.23</v>
      </c>
      <c r="AP89" s="28">
        <v>37135</v>
      </c>
      <c r="AQ89" s="28">
        <v>22310.74</v>
      </c>
      <c r="AR89" s="28">
        <v>3488.17</v>
      </c>
      <c r="AS89" s="28">
        <v>2711.56</v>
      </c>
      <c r="AT89" s="28">
        <v>380.4</v>
      </c>
      <c r="AU89" s="28"/>
      <c r="AV89" s="28" t="s">
        <v>220</v>
      </c>
      <c r="AW89" s="28" t="s">
        <v>136</v>
      </c>
      <c r="AX89" s="30" t="s">
        <v>494</v>
      </c>
      <c r="AY89" s="28" t="s">
        <v>711</v>
      </c>
      <c r="AZ89" s="81" t="s">
        <v>236</v>
      </c>
      <c r="BA89" s="30" t="s">
        <v>583</v>
      </c>
      <c r="BD89" s="73" t="s">
        <v>1259</v>
      </c>
      <c r="BE89" s="8" t="s">
        <v>1268</v>
      </c>
    </row>
    <row r="90" spans="1:57">
      <c r="A90" s="28">
        <v>34</v>
      </c>
      <c r="B90" s="28" t="s">
        <v>1142</v>
      </c>
      <c r="C90" s="28" t="s">
        <v>525</v>
      </c>
      <c r="D90" s="28" t="s">
        <v>494</v>
      </c>
      <c r="E90" s="35" t="s">
        <v>162</v>
      </c>
      <c r="F90" s="82" t="s">
        <v>221</v>
      </c>
      <c r="G90" s="28" t="str">
        <f>RIGHT(D90,J90)</f>
        <v>ary</v>
      </c>
      <c r="H90" s="33">
        <f t="shared" si="6"/>
        <v>6</v>
      </c>
      <c r="I90" s="33">
        <f t="shared" si="7"/>
        <v>3</v>
      </c>
      <c r="J90" s="33">
        <f t="shared" si="8"/>
        <v>3</v>
      </c>
      <c r="K90" s="28" t="s">
        <v>221</v>
      </c>
      <c r="L90" s="28">
        <v>3</v>
      </c>
      <c r="M90" s="28">
        <v>8.2100000000000009</v>
      </c>
      <c r="N90" s="28">
        <f t="shared" si="9"/>
        <v>0.96425963019684902</v>
      </c>
      <c r="O90" s="28">
        <v>20</v>
      </c>
      <c r="P90" s="28">
        <v>317.06</v>
      </c>
      <c r="Q90" s="28">
        <v>15641.14</v>
      </c>
      <c r="R90" s="28">
        <v>77.33</v>
      </c>
      <c r="S90" s="28">
        <v>3173.44</v>
      </c>
      <c r="T90" s="28">
        <v>9.5</v>
      </c>
      <c r="U90" s="28">
        <v>8.2100000000000009</v>
      </c>
      <c r="V90" s="28">
        <v>1</v>
      </c>
      <c r="W90" s="28">
        <v>319404.78999999998</v>
      </c>
      <c r="X90" s="28">
        <v>36964.33</v>
      </c>
      <c r="Y90" s="28">
        <v>18764.189999999999</v>
      </c>
      <c r="Z90" s="28">
        <v>2585</v>
      </c>
      <c r="AA90" s="28">
        <v>766.27</v>
      </c>
      <c r="AB90" s="28">
        <v>218</v>
      </c>
      <c r="AC90" s="28" t="s">
        <v>494</v>
      </c>
      <c r="AD90" s="28">
        <v>6</v>
      </c>
      <c r="AE90" s="28">
        <v>0.53543499999999999</v>
      </c>
      <c r="AF90" s="28">
        <f t="shared" si="10"/>
        <v>0.18623143605825976</v>
      </c>
      <c r="AG90" s="28">
        <v>3</v>
      </c>
      <c r="AH90" s="28">
        <v>0.4</v>
      </c>
      <c r="AI90" s="28">
        <v>6252.27</v>
      </c>
      <c r="AJ90" s="28">
        <v>575.16999999999996</v>
      </c>
      <c r="AK90" s="28">
        <v>472.61</v>
      </c>
      <c r="AL90" s="28">
        <v>60.2</v>
      </c>
      <c r="AM90" s="28">
        <v>20.48</v>
      </c>
      <c r="AN90" s="28">
        <v>10.75</v>
      </c>
      <c r="AO90" s="28">
        <v>277107.19</v>
      </c>
      <c r="AP90" s="28">
        <v>33533.5</v>
      </c>
      <c r="AQ90" s="28">
        <v>18681.060000000001</v>
      </c>
      <c r="AR90" s="28">
        <v>2782.6</v>
      </c>
      <c r="AS90" s="28">
        <v>1031.07</v>
      </c>
      <c r="AT90" s="28">
        <v>224.75</v>
      </c>
      <c r="AU90" s="28"/>
      <c r="AV90" s="82" t="s">
        <v>221</v>
      </c>
      <c r="AW90" s="28" t="s">
        <v>494</v>
      </c>
      <c r="AX90" s="35" t="s">
        <v>162</v>
      </c>
      <c r="AY90" s="28" t="s">
        <v>584</v>
      </c>
      <c r="AZ90" s="81" t="s">
        <v>580</v>
      </c>
      <c r="BA90" s="30" t="s">
        <v>222</v>
      </c>
      <c r="BD90" s="73" t="s">
        <v>1268</v>
      </c>
      <c r="BE90" s="8" t="s">
        <v>225</v>
      </c>
    </row>
    <row r="91" spans="1:57">
      <c r="A91" s="28">
        <v>36</v>
      </c>
      <c r="B91" s="28" t="s">
        <v>1142</v>
      </c>
      <c r="C91" s="28" t="s">
        <v>525</v>
      </c>
      <c r="D91" s="28" t="s">
        <v>130</v>
      </c>
      <c r="E91" s="36" t="s">
        <v>165</v>
      </c>
      <c r="F91" s="28" t="s">
        <v>224</v>
      </c>
      <c r="G91" s="28" t="str">
        <f>RIGHT(D91,J91)</f>
        <v>y</v>
      </c>
      <c r="H91" s="28">
        <f t="shared" si="6"/>
        <v>5</v>
      </c>
      <c r="I91" s="28">
        <f t="shared" si="7"/>
        <v>4</v>
      </c>
      <c r="J91" s="28">
        <f t="shared" si="8"/>
        <v>1</v>
      </c>
      <c r="K91" s="28" t="s">
        <v>224</v>
      </c>
      <c r="L91" s="28">
        <v>4</v>
      </c>
      <c r="M91" s="28">
        <v>7.4365899999999998</v>
      </c>
      <c r="N91" s="28">
        <f t="shared" si="9"/>
        <v>0.92616694384891585</v>
      </c>
      <c r="O91" s="28">
        <v>7</v>
      </c>
      <c r="P91" s="28">
        <v>8.7100000000000009</v>
      </c>
      <c r="Q91" s="28">
        <v>10280.9</v>
      </c>
      <c r="R91" s="28">
        <v>143.25</v>
      </c>
      <c r="S91" s="28">
        <v>487.01</v>
      </c>
      <c r="T91" s="28">
        <v>13</v>
      </c>
      <c r="U91" s="28">
        <v>9.2799999999999994</v>
      </c>
      <c r="V91" s="28">
        <v>2.5</v>
      </c>
      <c r="W91" s="28">
        <v>251261.58</v>
      </c>
      <c r="X91" s="28">
        <v>38685.25</v>
      </c>
      <c r="Y91" s="28">
        <v>17510.86</v>
      </c>
      <c r="Z91" s="28">
        <v>3255.33</v>
      </c>
      <c r="AA91" s="28">
        <v>1136.9100000000001</v>
      </c>
      <c r="AB91" s="28">
        <v>344.5</v>
      </c>
      <c r="AC91" s="28" t="s">
        <v>130</v>
      </c>
      <c r="AD91" s="28">
        <v>5</v>
      </c>
      <c r="AE91" s="28">
        <v>2.14174</v>
      </c>
      <c r="AF91" s="28">
        <f t="shared" si="10"/>
        <v>0.49717024141768257</v>
      </c>
      <c r="AG91" s="28">
        <v>5</v>
      </c>
      <c r="AH91" s="28">
        <v>4.38</v>
      </c>
      <c r="AI91" s="28">
        <v>7680.49</v>
      </c>
      <c r="AJ91" s="28">
        <v>405.8</v>
      </c>
      <c r="AK91" s="28">
        <v>1100.9100000000001</v>
      </c>
      <c r="AL91" s="28">
        <v>44</v>
      </c>
      <c r="AM91" s="28">
        <v>53.7</v>
      </c>
      <c r="AN91" s="28">
        <v>9</v>
      </c>
      <c r="AO91" s="28">
        <v>216958.97</v>
      </c>
      <c r="AP91" s="28">
        <v>32761.4</v>
      </c>
      <c r="AQ91" s="28">
        <v>15137.44</v>
      </c>
      <c r="AR91" s="28">
        <v>2647.75</v>
      </c>
      <c r="AS91" s="28">
        <v>1256.8800000000001</v>
      </c>
      <c r="AT91" s="28">
        <v>300</v>
      </c>
      <c r="AU91" s="28"/>
      <c r="AV91" s="28" t="s">
        <v>224</v>
      </c>
      <c r="AW91" s="28" t="s">
        <v>130</v>
      </c>
      <c r="AX91" s="36" t="s">
        <v>165</v>
      </c>
      <c r="AY91" s="28" t="s">
        <v>585</v>
      </c>
      <c r="AZ91" s="81" t="s">
        <v>1257</v>
      </c>
      <c r="BA91" s="30" t="s">
        <v>225</v>
      </c>
      <c r="BD91" s="73" t="s">
        <v>1257</v>
      </c>
      <c r="BE91" s="8" t="s">
        <v>1263</v>
      </c>
    </row>
    <row r="92" spans="1:57">
      <c r="A92" s="28">
        <v>38</v>
      </c>
      <c r="B92" s="28" t="s">
        <v>1142</v>
      </c>
      <c r="C92" s="28" t="s">
        <v>525</v>
      </c>
      <c r="D92" s="29" t="s">
        <v>226</v>
      </c>
      <c r="E92" s="32" t="s">
        <v>185</v>
      </c>
      <c r="F92" s="31" t="s">
        <v>227</v>
      </c>
      <c r="G92" s="28" t="s">
        <v>864</v>
      </c>
      <c r="H92" s="33">
        <f t="shared" si="6"/>
        <v>6</v>
      </c>
      <c r="I92" s="33">
        <f t="shared" si="7"/>
        <v>4</v>
      </c>
      <c r="J92" s="33">
        <f t="shared" si="8"/>
        <v>2</v>
      </c>
      <c r="K92" s="28" t="s">
        <v>227</v>
      </c>
      <c r="L92" s="28">
        <v>4</v>
      </c>
      <c r="M92" s="28">
        <v>232.55699999999999</v>
      </c>
      <c r="N92" s="28">
        <f t="shared" si="9"/>
        <v>2.3683928881762126</v>
      </c>
      <c r="O92" s="28">
        <v>13</v>
      </c>
      <c r="P92" s="28">
        <v>26.45</v>
      </c>
      <c r="Q92" s="28">
        <v>14877.05</v>
      </c>
      <c r="R92" s="28">
        <v>133.25</v>
      </c>
      <c r="S92" s="28">
        <v>984.19</v>
      </c>
      <c r="T92" s="28">
        <v>17.329999999999998</v>
      </c>
      <c r="U92" s="28">
        <v>328.61</v>
      </c>
      <c r="V92" s="28">
        <v>4.5</v>
      </c>
      <c r="W92" s="28">
        <v>230969.27</v>
      </c>
      <c r="X92" s="28">
        <v>25379.5</v>
      </c>
      <c r="Y92" s="28">
        <v>15958.67</v>
      </c>
      <c r="Z92" s="28">
        <v>1774</v>
      </c>
      <c r="AA92" s="28">
        <v>2580.65</v>
      </c>
      <c r="AB92" s="28">
        <v>166.5</v>
      </c>
      <c r="AC92" s="28" t="s">
        <v>226</v>
      </c>
      <c r="AD92" s="28">
        <v>6</v>
      </c>
      <c r="AE92" s="28">
        <v>18.085799999999999</v>
      </c>
      <c r="AF92" s="28">
        <f t="shared" si="10"/>
        <v>1.2807103685452104</v>
      </c>
      <c r="AG92" s="28">
        <v>2</v>
      </c>
      <c r="AH92" s="28">
        <v>58.87</v>
      </c>
      <c r="AI92" s="28">
        <v>9153.0400000000009</v>
      </c>
      <c r="AJ92" s="28">
        <v>857.83</v>
      </c>
      <c r="AK92" s="28">
        <v>2287.19</v>
      </c>
      <c r="AL92" s="28">
        <v>169.4</v>
      </c>
      <c r="AM92" s="28">
        <v>426.4</v>
      </c>
      <c r="AN92" s="28">
        <v>11.25</v>
      </c>
      <c r="AO92" s="28">
        <v>281343.87</v>
      </c>
      <c r="AP92" s="28">
        <v>34058.5</v>
      </c>
      <c r="AQ92" s="28">
        <v>25548.07</v>
      </c>
      <c r="AR92" s="28">
        <v>3427.6</v>
      </c>
      <c r="AS92" s="28">
        <v>2993.29</v>
      </c>
      <c r="AT92" s="28">
        <v>180.75</v>
      </c>
      <c r="AU92" s="28"/>
      <c r="AV92" s="31" t="s">
        <v>227</v>
      </c>
      <c r="AW92" s="29" t="s">
        <v>226</v>
      </c>
      <c r="AX92" s="32" t="s">
        <v>185</v>
      </c>
      <c r="AY92" s="28" t="s">
        <v>586</v>
      </c>
      <c r="AZ92" s="81" t="s">
        <v>239</v>
      </c>
      <c r="BA92" s="30" t="s">
        <v>228</v>
      </c>
      <c r="BD92" s="73" t="s">
        <v>1264</v>
      </c>
      <c r="BE92" s="8" t="s">
        <v>1248</v>
      </c>
    </row>
    <row r="93" spans="1:57">
      <c r="A93" s="28">
        <v>40</v>
      </c>
      <c r="B93" s="28" t="s">
        <v>1142</v>
      </c>
      <c r="C93" s="28" t="s">
        <v>525</v>
      </c>
      <c r="D93" s="28" t="s">
        <v>229</v>
      </c>
      <c r="E93" s="32" t="s">
        <v>171</v>
      </c>
      <c r="F93" s="31" t="s">
        <v>230</v>
      </c>
      <c r="G93" s="28" t="s">
        <v>864</v>
      </c>
      <c r="H93" s="33">
        <f t="shared" si="6"/>
        <v>5</v>
      </c>
      <c r="I93" s="33">
        <f t="shared" si="7"/>
        <v>3</v>
      </c>
      <c r="J93" s="33">
        <f t="shared" si="8"/>
        <v>2</v>
      </c>
      <c r="K93" s="28" t="s">
        <v>230</v>
      </c>
      <c r="L93" s="28">
        <v>3</v>
      </c>
      <c r="M93" s="28">
        <v>2.8556499999999998</v>
      </c>
      <c r="N93" s="28">
        <f t="shared" si="9"/>
        <v>0.58609760355870733</v>
      </c>
      <c r="O93" s="28">
        <v>23</v>
      </c>
      <c r="P93" s="28">
        <v>20.73</v>
      </c>
      <c r="Q93" s="28">
        <v>11986.86</v>
      </c>
      <c r="R93" s="28">
        <v>72.33</v>
      </c>
      <c r="S93" s="28">
        <v>240.65</v>
      </c>
      <c r="T93" s="28">
        <v>11.5</v>
      </c>
      <c r="U93" s="28">
        <v>2.86</v>
      </c>
      <c r="V93" s="28">
        <v>1</v>
      </c>
      <c r="W93" s="28">
        <v>217718.77</v>
      </c>
      <c r="X93" s="28">
        <v>31592</v>
      </c>
      <c r="Y93" s="28">
        <v>8116.06</v>
      </c>
      <c r="Z93" s="28">
        <v>918</v>
      </c>
      <c r="AA93" s="28">
        <v>41.76</v>
      </c>
      <c r="AB93" s="28">
        <v>29</v>
      </c>
      <c r="AC93" s="28" t="s">
        <v>229</v>
      </c>
      <c r="AD93" s="28">
        <v>5</v>
      </c>
      <c r="AE93" s="28">
        <v>11.2441</v>
      </c>
      <c r="AF93" s="28">
        <f t="shared" si="10"/>
        <v>1.0879268679091945</v>
      </c>
      <c r="AG93" s="28">
        <v>2</v>
      </c>
      <c r="AH93" s="28">
        <v>0.18</v>
      </c>
      <c r="AI93" s="28">
        <v>12158.43</v>
      </c>
      <c r="AJ93" s="28">
        <v>537.6</v>
      </c>
      <c r="AK93" s="28">
        <v>2066.3000000000002</v>
      </c>
      <c r="AL93" s="28">
        <v>67.75</v>
      </c>
      <c r="AM93" s="28">
        <v>16.46</v>
      </c>
      <c r="AN93" s="28">
        <v>4.33</v>
      </c>
      <c r="AO93" s="28">
        <v>283468.48</v>
      </c>
      <c r="AP93" s="28">
        <v>39521.800000000003</v>
      </c>
      <c r="AQ93" s="28">
        <v>25735</v>
      </c>
      <c r="AR93" s="28">
        <v>3589.5</v>
      </c>
      <c r="AS93" s="28">
        <v>686.67</v>
      </c>
      <c r="AT93" s="28">
        <v>159.66999999999999</v>
      </c>
      <c r="AU93" s="28"/>
      <c r="AV93" s="31" t="s">
        <v>230</v>
      </c>
      <c r="AW93" s="28" t="s">
        <v>229</v>
      </c>
      <c r="AX93" s="32" t="s">
        <v>171</v>
      </c>
      <c r="AY93" s="28" t="s">
        <v>587</v>
      </c>
      <c r="AZ93" s="81" t="s">
        <v>703</v>
      </c>
      <c r="BA93" s="30" t="s">
        <v>231</v>
      </c>
      <c r="BD93" s="73" t="s">
        <v>1269</v>
      </c>
      <c r="BE93" s="8" t="s">
        <v>1265</v>
      </c>
    </row>
    <row r="94" spans="1:57" ht="16">
      <c r="A94" s="28">
        <v>42</v>
      </c>
      <c r="B94" s="28" t="s">
        <v>1142</v>
      </c>
      <c r="C94" s="28" t="s">
        <v>525</v>
      </c>
      <c r="D94" s="29" t="s">
        <v>177</v>
      </c>
      <c r="E94" s="30" t="s">
        <v>229</v>
      </c>
      <c r="F94" s="34" t="s">
        <v>232</v>
      </c>
      <c r="G94" s="28" t="str">
        <f>RIGHT(D94,J94)</f>
        <v>ious</v>
      </c>
      <c r="H94" s="33">
        <f t="shared" si="6"/>
        <v>8</v>
      </c>
      <c r="I94" s="33">
        <f t="shared" si="7"/>
        <v>4</v>
      </c>
      <c r="J94" s="33">
        <f t="shared" si="8"/>
        <v>4</v>
      </c>
      <c r="K94" s="28" t="s">
        <v>232</v>
      </c>
      <c r="L94" s="28">
        <v>4</v>
      </c>
      <c r="M94" s="28">
        <v>5.3543500000000002</v>
      </c>
      <c r="N94" s="28">
        <f t="shared" si="9"/>
        <v>0.80307113225417492</v>
      </c>
      <c r="O94" s="28">
        <v>5</v>
      </c>
      <c r="P94" s="28">
        <v>4.46</v>
      </c>
      <c r="Q94" s="28">
        <v>5646.98</v>
      </c>
      <c r="R94" s="28">
        <v>108.75</v>
      </c>
      <c r="S94" s="28">
        <v>755.95</v>
      </c>
      <c r="T94" s="28">
        <v>10.67</v>
      </c>
      <c r="U94" s="28">
        <v>9.7899999999999991</v>
      </c>
      <c r="V94" s="28">
        <v>2</v>
      </c>
      <c r="W94" s="28">
        <v>175777.01</v>
      </c>
      <c r="X94" s="28">
        <v>31234.25</v>
      </c>
      <c r="Y94" s="28">
        <v>8715.4699999999993</v>
      </c>
      <c r="Z94" s="28">
        <v>1511</v>
      </c>
      <c r="AA94" s="28">
        <v>262.63</v>
      </c>
      <c r="AB94" s="28">
        <v>97</v>
      </c>
      <c r="AC94" s="28" t="s">
        <v>177</v>
      </c>
      <c r="AD94" s="28">
        <v>8</v>
      </c>
      <c r="AE94" s="28">
        <v>3.2126100000000002</v>
      </c>
      <c r="AF94" s="28">
        <f t="shared" si="10"/>
        <v>0.6245512543587507</v>
      </c>
      <c r="AG94" s="28">
        <v>0</v>
      </c>
      <c r="AH94" s="28">
        <v>0</v>
      </c>
      <c r="AI94" s="28">
        <v>3265.85</v>
      </c>
      <c r="AJ94" s="28">
        <v>1060.6199999999999</v>
      </c>
      <c r="AK94" s="28">
        <v>354.95</v>
      </c>
      <c r="AL94" s="28">
        <v>77.430000000000007</v>
      </c>
      <c r="AM94" s="28">
        <v>90.85</v>
      </c>
      <c r="AN94" s="28">
        <v>18</v>
      </c>
      <c r="AO94" s="28">
        <v>214161.47</v>
      </c>
      <c r="AP94" s="28">
        <v>34498.75</v>
      </c>
      <c r="AQ94" s="28">
        <v>17258.84</v>
      </c>
      <c r="AR94" s="28">
        <v>2769.29</v>
      </c>
      <c r="AS94" s="28">
        <v>1378.85</v>
      </c>
      <c r="AT94" s="28">
        <v>395.33</v>
      </c>
      <c r="AU94" s="28"/>
      <c r="AV94" s="34" t="s">
        <v>232</v>
      </c>
      <c r="AW94" s="29" t="s">
        <v>177</v>
      </c>
      <c r="AX94" s="30" t="s">
        <v>229</v>
      </c>
      <c r="AY94" s="28" t="s">
        <v>588</v>
      </c>
      <c r="AZ94" s="81" t="s">
        <v>579</v>
      </c>
      <c r="BA94" s="30" t="s">
        <v>233</v>
      </c>
      <c r="BD94" s="73" t="s">
        <v>1270</v>
      </c>
      <c r="BE94" s="8" t="s">
        <v>1269</v>
      </c>
    </row>
    <row r="95" spans="1:57">
      <c r="A95" s="28">
        <v>44</v>
      </c>
      <c r="B95" s="28" t="s">
        <v>1142</v>
      </c>
      <c r="C95" s="28" t="s">
        <v>525</v>
      </c>
      <c r="D95" s="29" t="s">
        <v>492</v>
      </c>
      <c r="E95" s="32" t="s">
        <v>177</v>
      </c>
      <c r="F95" s="31" t="s">
        <v>235</v>
      </c>
      <c r="G95" s="28" t="str">
        <f>RIGHT(D95,J95)</f>
        <v>al</v>
      </c>
      <c r="H95" s="33">
        <f t="shared" si="6"/>
        <v>5</v>
      </c>
      <c r="I95" s="33">
        <f t="shared" si="7"/>
        <v>3</v>
      </c>
      <c r="J95" s="33">
        <f t="shared" si="8"/>
        <v>2</v>
      </c>
      <c r="K95" s="28" t="s">
        <v>235</v>
      </c>
      <c r="L95" s="28">
        <v>3</v>
      </c>
      <c r="M95" s="28">
        <v>7.4960899999999997</v>
      </c>
      <c r="N95" s="28">
        <f t="shared" si="9"/>
        <v>0.9292191042901653</v>
      </c>
      <c r="O95" s="28">
        <v>20</v>
      </c>
      <c r="P95" s="28">
        <v>98.71</v>
      </c>
      <c r="Q95" s="28">
        <v>32779.589999999997</v>
      </c>
      <c r="R95" s="28">
        <v>74.33</v>
      </c>
      <c r="S95" s="28">
        <v>863.24</v>
      </c>
      <c r="T95" s="28">
        <v>9</v>
      </c>
      <c r="U95" s="28">
        <v>7.5</v>
      </c>
      <c r="V95" s="28">
        <v>1</v>
      </c>
      <c r="W95" s="28">
        <v>334010.88</v>
      </c>
      <c r="X95" s="28">
        <v>36808</v>
      </c>
      <c r="Y95" s="28">
        <v>43092.65</v>
      </c>
      <c r="Z95" s="28">
        <v>4543</v>
      </c>
      <c r="AA95" s="28">
        <v>648.41</v>
      </c>
      <c r="AB95" s="28">
        <v>263</v>
      </c>
      <c r="AC95" s="28" t="s">
        <v>492</v>
      </c>
      <c r="AD95" s="28">
        <v>5</v>
      </c>
      <c r="AE95" s="28">
        <v>1.07087</v>
      </c>
      <c r="AF95" s="28">
        <f t="shared" si="10"/>
        <v>0.31615283667485766</v>
      </c>
      <c r="AG95" s="28">
        <v>2</v>
      </c>
      <c r="AH95" s="28">
        <v>69.22</v>
      </c>
      <c r="AI95" s="28">
        <v>9540.69</v>
      </c>
      <c r="AJ95" s="28">
        <v>369</v>
      </c>
      <c r="AK95" s="28">
        <v>718.96</v>
      </c>
      <c r="AL95" s="28">
        <v>45.25</v>
      </c>
      <c r="AM95" s="28">
        <v>54.18</v>
      </c>
      <c r="AN95" s="28">
        <v>7</v>
      </c>
      <c r="AO95" s="28">
        <v>310770.49</v>
      </c>
      <c r="AP95" s="28">
        <v>36331</v>
      </c>
      <c r="AQ95" s="28">
        <v>31281.52</v>
      </c>
      <c r="AR95" s="28">
        <v>4055.5</v>
      </c>
      <c r="AS95" s="28">
        <v>1692.27</v>
      </c>
      <c r="AT95" s="28">
        <v>380.33</v>
      </c>
      <c r="AU95" s="28"/>
      <c r="AV95" s="31" t="s">
        <v>235</v>
      </c>
      <c r="AW95" s="29" t="s">
        <v>492</v>
      </c>
      <c r="AX95" s="32" t="s">
        <v>177</v>
      </c>
      <c r="AY95" s="28" t="s">
        <v>589</v>
      </c>
      <c r="AZ95" s="81" t="s">
        <v>701</v>
      </c>
      <c r="BA95" s="30" t="s">
        <v>236</v>
      </c>
      <c r="BD95" s="73" t="s">
        <v>1266</v>
      </c>
      <c r="BE95" s="8" t="s">
        <v>1270</v>
      </c>
    </row>
    <row r="96" spans="1:57" s="28" customFormat="1" ht="16">
      <c r="B96" s="28" t="s">
        <v>1142</v>
      </c>
      <c r="C96" s="28" t="s">
        <v>525</v>
      </c>
      <c r="D96" s="33" t="s">
        <v>162</v>
      </c>
      <c r="E96" s="30" t="s">
        <v>188</v>
      </c>
      <c r="F96" s="34" t="s">
        <v>238</v>
      </c>
      <c r="G96" s="33" t="s">
        <v>1250</v>
      </c>
      <c r="H96" s="33">
        <f t="shared" si="6"/>
        <v>7</v>
      </c>
      <c r="I96" s="33">
        <f t="shared" si="7"/>
        <v>5</v>
      </c>
      <c r="J96" s="33">
        <f t="shared" si="8"/>
        <v>2</v>
      </c>
      <c r="K96" s="28" t="s">
        <v>238</v>
      </c>
      <c r="L96" s="28">
        <v>5</v>
      </c>
      <c r="M96" s="28">
        <v>0.89239100000000005</v>
      </c>
      <c r="N96" s="28">
        <f t="shared" si="9"/>
        <v>0.27701087392544349</v>
      </c>
      <c r="O96" s="28">
        <v>2</v>
      </c>
      <c r="P96" s="28">
        <v>0.92</v>
      </c>
      <c r="Q96" s="28">
        <v>10131.719999999999</v>
      </c>
      <c r="R96" s="28">
        <v>323.2</v>
      </c>
      <c r="S96" s="28">
        <v>1354.71</v>
      </c>
      <c r="T96" s="28">
        <v>47</v>
      </c>
      <c r="U96" s="28">
        <v>15.57</v>
      </c>
      <c r="V96" s="28">
        <v>4.67</v>
      </c>
      <c r="W96" s="28">
        <v>259658.66</v>
      </c>
      <c r="X96" s="28">
        <v>33917.800000000003</v>
      </c>
      <c r="Y96" s="28">
        <v>16449.060000000001</v>
      </c>
      <c r="Z96" s="28">
        <v>2912.5</v>
      </c>
      <c r="AA96" s="28">
        <v>1251.19</v>
      </c>
      <c r="AB96" s="28">
        <v>300</v>
      </c>
      <c r="AC96" s="28" t="s">
        <v>162</v>
      </c>
      <c r="AD96" s="28">
        <v>7</v>
      </c>
      <c r="AE96" s="28">
        <v>5.3543500000000002</v>
      </c>
      <c r="AF96" s="28">
        <f t="shared" si="10"/>
        <v>0.80307113225417492</v>
      </c>
      <c r="AG96" s="28">
        <v>1</v>
      </c>
      <c r="AH96" s="28">
        <v>0.59</v>
      </c>
      <c r="AI96" s="28">
        <v>6578.04</v>
      </c>
      <c r="AJ96" s="28">
        <v>1062.71</v>
      </c>
      <c r="AK96" s="28">
        <v>744.64</v>
      </c>
      <c r="AL96" s="28">
        <v>155</v>
      </c>
      <c r="AM96" s="28">
        <v>79.16</v>
      </c>
      <c r="AN96" s="28">
        <v>14.4</v>
      </c>
      <c r="AO96" s="28">
        <v>271332.57</v>
      </c>
      <c r="AP96" s="28">
        <v>34589.86</v>
      </c>
      <c r="AQ96" s="28">
        <v>16567.48</v>
      </c>
      <c r="AR96" s="28">
        <v>2910.5</v>
      </c>
      <c r="AS96" s="28">
        <v>1238.42</v>
      </c>
      <c r="AT96" s="28">
        <v>293.39999999999998</v>
      </c>
      <c r="AV96" s="34" t="s">
        <v>238</v>
      </c>
      <c r="AW96" s="33" t="s">
        <v>162</v>
      </c>
      <c r="AX96" s="30" t="s">
        <v>188</v>
      </c>
      <c r="AY96" s="28" t="s">
        <v>590</v>
      </c>
      <c r="AZ96" s="81" t="s">
        <v>225</v>
      </c>
      <c r="BA96" s="30" t="s">
        <v>239</v>
      </c>
      <c r="BB96" s="74"/>
      <c r="BD96" s="73" t="s">
        <v>225</v>
      </c>
      <c r="BE96" s="30" t="s">
        <v>1251</v>
      </c>
    </row>
    <row r="97" spans="1:57" ht="14">
      <c r="A97" s="38">
        <v>46</v>
      </c>
      <c r="B97" s="38" t="s">
        <v>1142</v>
      </c>
      <c r="C97" s="38" t="s">
        <v>525</v>
      </c>
      <c r="D97" s="39" t="s">
        <v>488</v>
      </c>
      <c r="E97" s="42" t="s">
        <v>182</v>
      </c>
      <c r="F97" s="41" t="s">
        <v>241</v>
      </c>
      <c r="G97" s="38" t="s">
        <v>864</v>
      </c>
      <c r="H97" s="83">
        <f t="shared" si="6"/>
        <v>5</v>
      </c>
      <c r="I97" s="83">
        <f t="shared" si="7"/>
        <v>3</v>
      </c>
      <c r="J97" s="83">
        <f t="shared" si="8"/>
        <v>2</v>
      </c>
      <c r="K97" s="28" t="s">
        <v>241</v>
      </c>
      <c r="L97" s="28">
        <v>3</v>
      </c>
      <c r="M97" s="28">
        <v>1.1898599999999999</v>
      </c>
      <c r="N97" s="28">
        <f t="shared" si="9"/>
        <v>0.34041635083511035</v>
      </c>
      <c r="O97" s="28">
        <v>20</v>
      </c>
      <c r="P97" s="28">
        <v>632.98</v>
      </c>
      <c r="Q97" s="28">
        <v>16414.990000000002</v>
      </c>
      <c r="R97" s="28">
        <v>71.33</v>
      </c>
      <c r="S97" s="28">
        <v>6327.3</v>
      </c>
      <c r="T97" s="28">
        <v>10</v>
      </c>
      <c r="U97" s="28">
        <v>1.19</v>
      </c>
      <c r="V97" s="28">
        <v>1</v>
      </c>
      <c r="W97" s="28">
        <v>186037.9</v>
      </c>
      <c r="X97" s="28">
        <v>21171.67</v>
      </c>
      <c r="Y97" s="28">
        <v>13200.02</v>
      </c>
      <c r="Z97" s="28">
        <v>1184.5</v>
      </c>
      <c r="AA97" s="28">
        <v>95.72</v>
      </c>
      <c r="AB97" s="28">
        <v>50</v>
      </c>
      <c r="AC97" s="28" t="s">
        <v>488</v>
      </c>
      <c r="AD97" s="28">
        <v>5</v>
      </c>
      <c r="AE97" s="28">
        <v>1.13036</v>
      </c>
      <c r="AF97" s="28">
        <f t="shared" si="10"/>
        <v>0.32845299912072579</v>
      </c>
      <c r="AG97" s="28">
        <v>8</v>
      </c>
      <c r="AH97" s="28">
        <v>64.06</v>
      </c>
      <c r="AI97" s="28">
        <v>11482.88</v>
      </c>
      <c r="AJ97" s="28">
        <v>462</v>
      </c>
      <c r="AK97" s="28">
        <v>2222.4499999999998</v>
      </c>
      <c r="AL97" s="28">
        <v>73.75</v>
      </c>
      <c r="AM97" s="28">
        <v>91.84</v>
      </c>
      <c r="AN97" s="28">
        <v>9.33</v>
      </c>
      <c r="AO97" s="28">
        <v>264459.96999999997</v>
      </c>
      <c r="AP97" s="28">
        <v>33269.599999999999</v>
      </c>
      <c r="AQ97" s="28">
        <v>26023.83</v>
      </c>
      <c r="AR97" s="28">
        <v>3846</v>
      </c>
      <c r="AS97" s="28">
        <v>1595.97</v>
      </c>
      <c r="AT97" s="28">
        <v>304.67</v>
      </c>
      <c r="AU97" s="28"/>
      <c r="AV97" s="41" t="s">
        <v>241</v>
      </c>
      <c r="AW97" s="39" t="s">
        <v>488</v>
      </c>
      <c r="AX97" s="42" t="s">
        <v>182</v>
      </c>
      <c r="AY97" s="28" t="s">
        <v>591</v>
      </c>
      <c r="AZ97" s="28" t="s">
        <v>700</v>
      </c>
      <c r="BA97" s="30" t="s">
        <v>208</v>
      </c>
      <c r="BD97" s="28" t="s">
        <v>1252</v>
      </c>
      <c r="BE97" s="8" t="s">
        <v>1267</v>
      </c>
    </row>
    <row r="98" spans="1:57">
      <c r="A98" s="43">
        <v>1</v>
      </c>
      <c r="B98" s="43" t="s">
        <v>1143</v>
      </c>
      <c r="C98" s="43" t="s">
        <v>524</v>
      </c>
      <c r="D98" s="43" t="s">
        <v>242</v>
      </c>
      <c r="E98" s="44" t="s">
        <v>306</v>
      </c>
      <c r="F98" s="43" t="s">
        <v>243</v>
      </c>
      <c r="G98" s="43" t="str">
        <f t="shared" ref="G98:G124" si="11">RIGHT(D98,J98)</f>
        <v>jo</v>
      </c>
      <c r="H98" s="45">
        <f t="shared" si="6"/>
        <v>5</v>
      </c>
      <c r="I98" s="45">
        <f t="shared" si="7"/>
        <v>3</v>
      </c>
      <c r="J98" s="45">
        <f t="shared" si="8"/>
        <v>2</v>
      </c>
      <c r="K98" s="43" t="s">
        <v>243</v>
      </c>
      <c r="L98" s="43">
        <v>3</v>
      </c>
      <c r="M98" s="43">
        <v>13.683299999999999</v>
      </c>
      <c r="N98" s="43">
        <f t="shared" si="9"/>
        <v>1.1668236721147269</v>
      </c>
      <c r="O98" s="43">
        <v>19</v>
      </c>
      <c r="P98" s="43">
        <v>191.36</v>
      </c>
      <c r="Q98" s="43">
        <v>14525.68</v>
      </c>
      <c r="R98" s="43">
        <v>78.33</v>
      </c>
      <c r="S98" s="43">
        <v>1806.71</v>
      </c>
      <c r="T98" s="43">
        <v>9</v>
      </c>
      <c r="U98" s="43">
        <v>13.68</v>
      </c>
      <c r="V98" s="43">
        <v>1</v>
      </c>
      <c r="W98" s="43">
        <v>244934.01</v>
      </c>
      <c r="X98" s="43">
        <v>30455.67</v>
      </c>
      <c r="Y98" s="43">
        <v>34869.07</v>
      </c>
      <c r="Z98" s="43">
        <v>3563.5</v>
      </c>
      <c r="AA98" s="43">
        <v>756.09</v>
      </c>
      <c r="AB98" s="43">
        <v>195</v>
      </c>
      <c r="AC98" s="43" t="s">
        <v>242</v>
      </c>
      <c r="AD98" s="43">
        <v>5</v>
      </c>
      <c r="AE98" s="43">
        <v>0.29746400000000001</v>
      </c>
      <c r="AF98" s="43">
        <f t="shared" si="10"/>
        <v>0.11309531656423438</v>
      </c>
      <c r="AG98" s="43">
        <v>0</v>
      </c>
      <c r="AH98" s="43">
        <v>0</v>
      </c>
      <c r="AI98" s="43">
        <v>3796.72</v>
      </c>
      <c r="AJ98" s="43">
        <v>318.8</v>
      </c>
      <c r="AK98" s="43">
        <v>363.89</v>
      </c>
      <c r="AL98" s="43">
        <v>37.25</v>
      </c>
      <c r="AM98" s="43">
        <v>22.73</v>
      </c>
      <c r="AN98" s="43">
        <v>3.33</v>
      </c>
      <c r="AO98" s="43">
        <v>212681.97</v>
      </c>
      <c r="AP98" s="43">
        <v>25149.599999999999</v>
      </c>
      <c r="AQ98" s="43">
        <v>17906.91</v>
      </c>
      <c r="AR98" s="43">
        <v>1866.5</v>
      </c>
      <c r="AS98" s="43">
        <v>308.02999999999997</v>
      </c>
      <c r="AT98" s="43">
        <v>74.33</v>
      </c>
      <c r="AU98" s="43"/>
      <c r="AV98" s="43" t="s">
        <v>243</v>
      </c>
      <c r="AW98" s="43" t="s">
        <v>242</v>
      </c>
      <c r="AX98" s="44" t="s">
        <v>306</v>
      </c>
      <c r="AY98" s="43" t="s">
        <v>244</v>
      </c>
      <c r="AZ98" s="84"/>
      <c r="BA98" s="44" t="s">
        <v>712</v>
      </c>
      <c r="BD98" s="73" t="s">
        <v>1271</v>
      </c>
      <c r="BE98" s="8" t="s">
        <v>1272</v>
      </c>
    </row>
    <row r="99" spans="1:57">
      <c r="A99" s="43">
        <v>3</v>
      </c>
      <c r="B99" s="43" t="s">
        <v>1143</v>
      </c>
      <c r="C99" s="43" t="s">
        <v>524</v>
      </c>
      <c r="D99" s="43" t="s">
        <v>245</v>
      </c>
      <c r="E99" s="44" t="s">
        <v>283</v>
      </c>
      <c r="F99" s="43" t="s">
        <v>246</v>
      </c>
      <c r="G99" s="43" t="str">
        <f t="shared" si="11"/>
        <v>le</v>
      </c>
      <c r="H99" s="45">
        <f t="shared" si="6"/>
        <v>6</v>
      </c>
      <c r="I99" s="45">
        <f t="shared" si="7"/>
        <v>4</v>
      </c>
      <c r="J99" s="45">
        <f t="shared" si="8"/>
        <v>2</v>
      </c>
      <c r="K99" s="43" t="s">
        <v>246</v>
      </c>
      <c r="L99" s="43">
        <v>4</v>
      </c>
      <c r="M99" s="43">
        <v>13.385899999999999</v>
      </c>
      <c r="N99" s="43">
        <f t="shared" si="9"/>
        <v>1.1579370370853614</v>
      </c>
      <c r="O99" s="43">
        <v>14</v>
      </c>
      <c r="P99" s="43">
        <v>20.85</v>
      </c>
      <c r="Q99" s="43">
        <v>11969.15</v>
      </c>
      <c r="R99" s="43">
        <v>237.5</v>
      </c>
      <c r="S99" s="43">
        <v>2049.35</v>
      </c>
      <c r="T99" s="43">
        <v>39.33</v>
      </c>
      <c r="U99" s="43">
        <v>158.99</v>
      </c>
      <c r="V99" s="43">
        <v>7.5</v>
      </c>
      <c r="W99" s="43">
        <v>204703.87</v>
      </c>
      <c r="X99" s="43">
        <v>27015</v>
      </c>
      <c r="Y99" s="43">
        <v>35373.870000000003</v>
      </c>
      <c r="Z99" s="43">
        <v>5044.33</v>
      </c>
      <c r="AA99" s="43">
        <v>1512.78</v>
      </c>
      <c r="AB99" s="43">
        <v>317.5</v>
      </c>
      <c r="AC99" s="43" t="s">
        <v>245</v>
      </c>
      <c r="AD99" s="43">
        <v>6</v>
      </c>
      <c r="AE99" s="43">
        <v>0.41644900000000001</v>
      </c>
      <c r="AF99" s="43">
        <f t="shared" si="10"/>
        <v>0.1512009421340304</v>
      </c>
      <c r="AG99" s="43">
        <v>6</v>
      </c>
      <c r="AH99" s="43">
        <v>1.57</v>
      </c>
      <c r="AI99" s="43">
        <v>7806.83</v>
      </c>
      <c r="AJ99" s="43">
        <v>688.17</v>
      </c>
      <c r="AK99" s="43">
        <v>1383.5</v>
      </c>
      <c r="AL99" s="43">
        <v>120.2</v>
      </c>
      <c r="AM99" s="43">
        <v>133.91999999999999</v>
      </c>
      <c r="AN99" s="43">
        <v>20.75</v>
      </c>
      <c r="AO99" s="43">
        <v>251690.19</v>
      </c>
      <c r="AP99" s="43">
        <v>33480.33</v>
      </c>
      <c r="AQ99" s="43">
        <v>27005.37</v>
      </c>
      <c r="AR99" s="43">
        <v>4299.3999999999996</v>
      </c>
      <c r="AS99" s="43">
        <v>1116.77</v>
      </c>
      <c r="AT99" s="43">
        <v>325.75</v>
      </c>
      <c r="AU99" s="43"/>
      <c r="AV99" s="43" t="s">
        <v>246</v>
      </c>
      <c r="AW99" s="43" t="s">
        <v>245</v>
      </c>
      <c r="AX99" s="44" t="s">
        <v>283</v>
      </c>
      <c r="AY99" s="43" t="s">
        <v>247</v>
      </c>
      <c r="AZ99" s="84"/>
      <c r="BA99" s="44" t="s">
        <v>713</v>
      </c>
      <c r="BD99" s="73" t="s">
        <v>1273</v>
      </c>
      <c r="BE99" s="8" t="s">
        <v>599</v>
      </c>
    </row>
    <row r="100" spans="1:57">
      <c r="A100" s="43">
        <v>5</v>
      </c>
      <c r="B100" s="43" t="s">
        <v>1143</v>
      </c>
      <c r="C100" s="43" t="s">
        <v>524</v>
      </c>
      <c r="D100" s="43" t="s">
        <v>248</v>
      </c>
      <c r="E100" s="44" t="s">
        <v>273</v>
      </c>
      <c r="F100" s="43" t="s">
        <v>249</v>
      </c>
      <c r="G100" s="43" t="str">
        <f t="shared" si="11"/>
        <v>ch</v>
      </c>
      <c r="H100" s="45">
        <f t="shared" si="6"/>
        <v>5</v>
      </c>
      <c r="I100" s="45">
        <f t="shared" si="7"/>
        <v>3</v>
      </c>
      <c r="J100" s="45">
        <f t="shared" si="8"/>
        <v>2</v>
      </c>
      <c r="K100" s="43" t="s">
        <v>249</v>
      </c>
      <c r="L100" s="43">
        <v>3</v>
      </c>
      <c r="M100" s="43">
        <v>6.1277499999999998</v>
      </c>
      <c r="N100" s="43">
        <f t="shared" si="9"/>
        <v>0.85295245877229209</v>
      </c>
      <c r="O100" s="43">
        <v>16</v>
      </c>
      <c r="P100" s="43">
        <v>90.06</v>
      </c>
      <c r="Q100" s="43">
        <v>31785.14</v>
      </c>
      <c r="R100" s="43">
        <v>64.67</v>
      </c>
      <c r="S100" s="43">
        <v>725.66</v>
      </c>
      <c r="T100" s="43">
        <v>8</v>
      </c>
      <c r="U100" s="43">
        <v>6.13</v>
      </c>
      <c r="V100" s="43">
        <v>1</v>
      </c>
      <c r="W100" s="43">
        <v>369625.29</v>
      </c>
      <c r="X100" s="43">
        <v>45847.33</v>
      </c>
      <c r="Y100" s="43">
        <v>18379.96</v>
      </c>
      <c r="Z100" s="43">
        <v>1504.5</v>
      </c>
      <c r="AA100" s="43">
        <v>2835.13</v>
      </c>
      <c r="AB100" s="43">
        <v>56</v>
      </c>
      <c r="AC100" s="43" t="s">
        <v>248</v>
      </c>
      <c r="AD100" s="43">
        <v>5</v>
      </c>
      <c r="AE100" s="43">
        <v>10.9467</v>
      </c>
      <c r="AF100" s="43">
        <f t="shared" si="10"/>
        <v>1.0772479580278917</v>
      </c>
      <c r="AG100" s="43">
        <v>4</v>
      </c>
      <c r="AH100" s="43">
        <v>21.11</v>
      </c>
      <c r="AI100" s="43">
        <v>8906.81</v>
      </c>
      <c r="AJ100" s="43">
        <v>317.2</v>
      </c>
      <c r="AK100" s="43">
        <v>1810.17</v>
      </c>
      <c r="AL100" s="43">
        <v>50</v>
      </c>
      <c r="AM100" s="43">
        <v>15.41</v>
      </c>
      <c r="AN100" s="43">
        <v>4</v>
      </c>
      <c r="AO100" s="43">
        <v>294043.90000000002</v>
      </c>
      <c r="AP100" s="43">
        <v>34513.599999999999</v>
      </c>
      <c r="AQ100" s="43">
        <v>16856.8</v>
      </c>
      <c r="AR100" s="43">
        <v>1947.5</v>
      </c>
      <c r="AS100" s="43">
        <v>1191.56</v>
      </c>
      <c r="AT100" s="43">
        <v>73</v>
      </c>
      <c r="AU100" s="43"/>
      <c r="AV100" s="43" t="s">
        <v>249</v>
      </c>
      <c r="AW100" s="43" t="s">
        <v>248</v>
      </c>
      <c r="AX100" s="44" t="s">
        <v>273</v>
      </c>
      <c r="AY100" s="43" t="s">
        <v>250</v>
      </c>
      <c r="AZ100" s="84"/>
      <c r="BA100" s="44" t="s">
        <v>714</v>
      </c>
      <c r="BD100" s="73" t="s">
        <v>1274</v>
      </c>
      <c r="BE100" s="8" t="s">
        <v>1275</v>
      </c>
    </row>
    <row r="101" spans="1:57">
      <c r="A101" s="43">
        <v>7</v>
      </c>
      <c r="B101" s="43" t="s">
        <v>1143</v>
      </c>
      <c r="C101" s="43" t="s">
        <v>524</v>
      </c>
      <c r="D101" s="43" t="s">
        <v>500</v>
      </c>
      <c r="E101" s="44" t="s">
        <v>313</v>
      </c>
      <c r="F101" s="43" t="s">
        <v>252</v>
      </c>
      <c r="G101" s="43" t="str">
        <f t="shared" si="11"/>
        <v>ch</v>
      </c>
      <c r="H101" s="45">
        <f t="shared" si="6"/>
        <v>5</v>
      </c>
      <c r="I101" s="45">
        <f t="shared" si="7"/>
        <v>3</v>
      </c>
      <c r="J101" s="45">
        <f t="shared" si="8"/>
        <v>2</v>
      </c>
      <c r="K101" s="43" t="s">
        <v>252</v>
      </c>
      <c r="L101" s="43">
        <v>3</v>
      </c>
      <c r="M101" s="43">
        <v>3.74804</v>
      </c>
      <c r="N101" s="43">
        <f t="shared" si="9"/>
        <v>0.67651436902436091</v>
      </c>
      <c r="O101" s="43">
        <v>18</v>
      </c>
      <c r="P101" s="43">
        <v>333.46</v>
      </c>
      <c r="Q101" s="43">
        <v>8089.11</v>
      </c>
      <c r="R101" s="43">
        <v>57.33</v>
      </c>
      <c r="S101" s="43">
        <v>2975.05</v>
      </c>
      <c r="T101" s="43">
        <v>8.5</v>
      </c>
      <c r="U101" s="43">
        <v>3.75</v>
      </c>
      <c r="V101" s="43">
        <v>1</v>
      </c>
      <c r="W101" s="43">
        <v>156975.54999999999</v>
      </c>
      <c r="X101" s="43">
        <v>22655</v>
      </c>
      <c r="Y101" s="43">
        <v>10487</v>
      </c>
      <c r="Z101" s="43">
        <v>1710</v>
      </c>
      <c r="AA101" s="43">
        <v>124.93</v>
      </c>
      <c r="AB101" s="43">
        <v>68</v>
      </c>
      <c r="AC101" s="43" t="s">
        <v>500</v>
      </c>
      <c r="AD101" s="43">
        <v>5</v>
      </c>
      <c r="AE101" s="43">
        <v>16.658000000000001</v>
      </c>
      <c r="AF101" s="43">
        <f t="shared" si="10"/>
        <v>1.2469415124832546</v>
      </c>
      <c r="AG101" s="43">
        <v>6</v>
      </c>
      <c r="AH101" s="43">
        <v>18.66</v>
      </c>
      <c r="AI101" s="43">
        <v>5348.95</v>
      </c>
      <c r="AJ101" s="43">
        <v>296.60000000000002</v>
      </c>
      <c r="AK101" s="43">
        <v>1452.52</v>
      </c>
      <c r="AL101" s="43">
        <v>47</v>
      </c>
      <c r="AM101" s="43">
        <v>96.12</v>
      </c>
      <c r="AN101" s="43">
        <v>8.67</v>
      </c>
      <c r="AO101" s="43">
        <v>166454.04999999999</v>
      </c>
      <c r="AP101" s="43">
        <v>20598.2</v>
      </c>
      <c r="AQ101" s="43">
        <v>12452.31</v>
      </c>
      <c r="AR101" s="43">
        <v>2081</v>
      </c>
      <c r="AS101" s="43">
        <v>607.62</v>
      </c>
      <c r="AT101" s="43">
        <v>237.67</v>
      </c>
      <c r="AU101" s="43"/>
      <c r="AV101" s="43" t="s">
        <v>252</v>
      </c>
      <c r="AW101" s="43" t="s">
        <v>500</v>
      </c>
      <c r="AX101" s="44" t="s">
        <v>313</v>
      </c>
      <c r="AY101" s="43" t="s">
        <v>253</v>
      </c>
      <c r="AZ101" s="84"/>
      <c r="BA101" s="44" t="s">
        <v>718</v>
      </c>
      <c r="BD101" s="73" t="s">
        <v>1276</v>
      </c>
      <c r="BE101" s="8" t="s">
        <v>1277</v>
      </c>
    </row>
    <row r="102" spans="1:57">
      <c r="A102" s="43">
        <v>9</v>
      </c>
      <c r="B102" s="43" t="s">
        <v>1143</v>
      </c>
      <c r="C102" s="43" t="s">
        <v>524</v>
      </c>
      <c r="D102" s="43" t="s">
        <v>343</v>
      </c>
      <c r="E102" s="44" t="s">
        <v>286</v>
      </c>
      <c r="F102" s="43" t="s">
        <v>255</v>
      </c>
      <c r="G102" s="43" t="str">
        <f t="shared" si="11"/>
        <v>ew</v>
      </c>
      <c r="H102" s="45">
        <f t="shared" si="6"/>
        <v>6</v>
      </c>
      <c r="I102" s="45">
        <f t="shared" si="7"/>
        <v>4</v>
      </c>
      <c r="J102" s="45">
        <f t="shared" si="8"/>
        <v>2</v>
      </c>
      <c r="K102" s="43" t="s">
        <v>255</v>
      </c>
      <c r="L102" s="43">
        <v>4</v>
      </c>
      <c r="M102" s="43">
        <v>54.316899999999997</v>
      </c>
      <c r="N102" s="43">
        <f t="shared" si="9"/>
        <v>1.742857833935151</v>
      </c>
      <c r="O102" s="43">
        <v>13</v>
      </c>
      <c r="P102" s="43">
        <v>38.56</v>
      </c>
      <c r="Q102" s="43">
        <v>14069.49</v>
      </c>
      <c r="R102" s="43">
        <v>216</v>
      </c>
      <c r="S102" s="43">
        <v>1654.49</v>
      </c>
      <c r="T102" s="43">
        <v>33.67</v>
      </c>
      <c r="U102" s="43">
        <v>304.93</v>
      </c>
      <c r="V102" s="43">
        <v>7</v>
      </c>
      <c r="W102" s="43">
        <v>251712.69</v>
      </c>
      <c r="X102" s="43">
        <v>31944.75</v>
      </c>
      <c r="Y102" s="43">
        <v>20623.490000000002</v>
      </c>
      <c r="Z102" s="43">
        <v>2748</v>
      </c>
      <c r="AA102" s="43">
        <v>892.81</v>
      </c>
      <c r="AB102" s="43">
        <v>243.5</v>
      </c>
      <c r="AC102" s="43" t="s">
        <v>343</v>
      </c>
      <c r="AD102" s="43">
        <v>6</v>
      </c>
      <c r="AE102" s="43">
        <v>0.47594199999999998</v>
      </c>
      <c r="AF102" s="43">
        <f t="shared" si="10"/>
        <v>0.1690692913793867</v>
      </c>
      <c r="AG102" s="43">
        <v>2</v>
      </c>
      <c r="AH102" s="43">
        <v>0.77</v>
      </c>
      <c r="AI102" s="43">
        <v>7967.19</v>
      </c>
      <c r="AJ102" s="43">
        <v>848.67</v>
      </c>
      <c r="AK102" s="43">
        <v>968.21</v>
      </c>
      <c r="AL102" s="43">
        <v>89</v>
      </c>
      <c r="AM102" s="43">
        <v>110.28</v>
      </c>
      <c r="AN102" s="43">
        <v>24.75</v>
      </c>
      <c r="AO102" s="43">
        <v>270076.15000000002</v>
      </c>
      <c r="AP102" s="43">
        <v>32698.67</v>
      </c>
      <c r="AQ102" s="43">
        <v>36555.49</v>
      </c>
      <c r="AR102" s="43">
        <v>2319.4</v>
      </c>
      <c r="AS102" s="43">
        <v>1866.9</v>
      </c>
      <c r="AT102" s="43">
        <v>249.75</v>
      </c>
      <c r="AU102" s="43"/>
      <c r="AV102" s="43" t="s">
        <v>255</v>
      </c>
      <c r="AW102" s="43" t="s">
        <v>343</v>
      </c>
      <c r="AX102" s="44" t="s">
        <v>286</v>
      </c>
      <c r="AY102" s="43" t="s">
        <v>256</v>
      </c>
      <c r="AZ102" s="84"/>
      <c r="BA102" s="44" t="s">
        <v>716</v>
      </c>
      <c r="BD102" s="73" t="s">
        <v>1278</v>
      </c>
      <c r="BE102" s="8" t="s">
        <v>1279</v>
      </c>
    </row>
    <row r="103" spans="1:57">
      <c r="A103" s="43">
        <v>11</v>
      </c>
      <c r="B103" s="43" t="s">
        <v>1143</v>
      </c>
      <c r="C103" s="43" t="s">
        <v>524</v>
      </c>
      <c r="D103" s="45" t="s">
        <v>257</v>
      </c>
      <c r="E103" s="44"/>
      <c r="F103" s="46" t="s">
        <v>258</v>
      </c>
      <c r="G103" s="43" t="str">
        <f t="shared" si="11"/>
        <v>on</v>
      </c>
      <c r="H103" s="45">
        <f t="shared" si="6"/>
        <v>6</v>
      </c>
      <c r="I103" s="45">
        <f t="shared" si="7"/>
        <v>4</v>
      </c>
      <c r="J103" s="45">
        <f t="shared" si="8"/>
        <v>2</v>
      </c>
      <c r="K103" s="43" t="s">
        <v>258</v>
      </c>
      <c r="L103" s="43">
        <v>4</v>
      </c>
      <c r="M103" s="43">
        <v>7.1391299999999998</v>
      </c>
      <c r="N103" s="43">
        <f t="shared" si="9"/>
        <v>0.91057798518500133</v>
      </c>
      <c r="O103" s="43">
        <v>3</v>
      </c>
      <c r="P103" s="43">
        <v>6.94</v>
      </c>
      <c r="Q103" s="43">
        <v>9007.56</v>
      </c>
      <c r="R103" s="43">
        <v>205.5</v>
      </c>
      <c r="S103" s="43">
        <v>1303.01</v>
      </c>
      <c r="T103" s="43">
        <v>27.67</v>
      </c>
      <c r="U103" s="43">
        <v>17.46</v>
      </c>
      <c r="V103" s="43">
        <v>2</v>
      </c>
      <c r="W103" s="43">
        <v>159061.62</v>
      </c>
      <c r="X103" s="43">
        <v>22662.25</v>
      </c>
      <c r="Y103" s="43">
        <v>22694.27</v>
      </c>
      <c r="Z103" s="43">
        <v>2652</v>
      </c>
      <c r="AA103" s="43">
        <v>2598.38</v>
      </c>
      <c r="AB103" s="43">
        <v>188</v>
      </c>
      <c r="AC103" s="43" t="s">
        <v>257</v>
      </c>
      <c r="AD103" s="43">
        <v>6</v>
      </c>
      <c r="AE103" s="43">
        <v>0.59492800000000001</v>
      </c>
      <c r="AF103" s="43">
        <f t="shared" si="10"/>
        <v>0.20274108243490471</v>
      </c>
      <c r="AG103" s="43">
        <v>0</v>
      </c>
      <c r="AH103" s="43">
        <v>0</v>
      </c>
      <c r="AI103" s="43">
        <v>5254.99</v>
      </c>
      <c r="AJ103" s="43">
        <v>507.83</v>
      </c>
      <c r="AK103" s="43">
        <v>1152.96</v>
      </c>
      <c r="AL103" s="43">
        <v>79.599999999999994</v>
      </c>
      <c r="AM103" s="43">
        <v>238.83</v>
      </c>
      <c r="AN103" s="43">
        <v>5.5</v>
      </c>
      <c r="AO103" s="43">
        <v>207681.78</v>
      </c>
      <c r="AP103" s="43">
        <v>27141.83</v>
      </c>
      <c r="AQ103" s="43">
        <v>25012.25</v>
      </c>
      <c r="AR103" s="43">
        <v>3331</v>
      </c>
      <c r="AS103" s="43">
        <v>1619.93</v>
      </c>
      <c r="AT103" s="43">
        <v>138</v>
      </c>
      <c r="AU103" s="43"/>
      <c r="AV103" s="46" t="s">
        <v>258</v>
      </c>
      <c r="AW103" s="45" t="s">
        <v>257</v>
      </c>
      <c r="AX103" s="44" t="s">
        <v>266</v>
      </c>
      <c r="AY103" s="43" t="s">
        <v>259</v>
      </c>
      <c r="AZ103" s="84"/>
      <c r="BA103" s="44" t="s">
        <v>717</v>
      </c>
      <c r="BB103" s="74"/>
      <c r="BD103" s="73" t="s">
        <v>1280</v>
      </c>
      <c r="BE103" s="64" t="s">
        <v>1281</v>
      </c>
    </row>
    <row r="104" spans="1:57">
      <c r="A104" s="43">
        <v>13</v>
      </c>
      <c r="B104" s="43" t="s">
        <v>1143</v>
      </c>
      <c r="C104" s="43" t="s">
        <v>524</v>
      </c>
      <c r="D104" s="43" t="s">
        <v>354</v>
      </c>
      <c r="E104" s="44" t="s">
        <v>242</v>
      </c>
      <c r="F104" s="43" t="s">
        <v>261</v>
      </c>
      <c r="G104" s="43" t="str">
        <f t="shared" si="11"/>
        <v>ail</v>
      </c>
      <c r="H104" s="45">
        <f t="shared" si="6"/>
        <v>7</v>
      </c>
      <c r="I104" s="45">
        <f t="shared" si="7"/>
        <v>4</v>
      </c>
      <c r="J104" s="45">
        <f t="shared" si="8"/>
        <v>3</v>
      </c>
      <c r="K104" s="43" t="s">
        <v>261</v>
      </c>
      <c r="L104" s="43">
        <v>4</v>
      </c>
      <c r="M104" s="43">
        <v>2.0227499999999998</v>
      </c>
      <c r="N104" s="43">
        <f t="shared" si="9"/>
        <v>0.48040222984066694</v>
      </c>
      <c r="O104" s="43">
        <v>10</v>
      </c>
      <c r="P104" s="43">
        <v>11.11</v>
      </c>
      <c r="Q104" s="43">
        <v>13541.88</v>
      </c>
      <c r="R104" s="43">
        <v>221.5</v>
      </c>
      <c r="S104" s="43">
        <v>598.87</v>
      </c>
      <c r="T104" s="43">
        <v>24</v>
      </c>
      <c r="U104" s="43">
        <v>46.97</v>
      </c>
      <c r="V104" s="43">
        <v>4</v>
      </c>
      <c r="W104" s="43">
        <v>217408.15</v>
      </c>
      <c r="X104" s="43">
        <v>29672.75</v>
      </c>
      <c r="Y104" s="43">
        <v>10493.09</v>
      </c>
      <c r="Z104" s="43">
        <v>1711</v>
      </c>
      <c r="AA104" s="43">
        <v>844.92</v>
      </c>
      <c r="AB104" s="43">
        <v>183.5</v>
      </c>
      <c r="AC104" s="43" t="s">
        <v>1282</v>
      </c>
      <c r="AD104" s="43">
        <v>7</v>
      </c>
      <c r="AE104" s="43">
        <v>19.989599999999999</v>
      </c>
      <c r="AF104" s="43">
        <f t="shared" si="10"/>
        <v>1.3220041622866394</v>
      </c>
      <c r="AG104" s="43">
        <v>2</v>
      </c>
      <c r="AH104" s="43">
        <v>140.31</v>
      </c>
      <c r="AI104" s="43">
        <v>5796.79</v>
      </c>
      <c r="AJ104" s="43">
        <v>781.43</v>
      </c>
      <c r="AK104" s="43">
        <v>825.01</v>
      </c>
      <c r="AL104" s="43">
        <v>85.17</v>
      </c>
      <c r="AM104" s="43">
        <v>431.44</v>
      </c>
      <c r="AN104" s="43">
        <v>16.8</v>
      </c>
      <c r="AO104" s="43">
        <v>263365.3</v>
      </c>
      <c r="AP104" s="43">
        <v>35407.71</v>
      </c>
      <c r="AQ104" s="43">
        <v>23194.52</v>
      </c>
      <c r="AR104" s="43">
        <v>3761.67</v>
      </c>
      <c r="AS104" s="43">
        <v>2062.96</v>
      </c>
      <c r="AT104" s="43">
        <v>244.6</v>
      </c>
      <c r="AU104" s="43"/>
      <c r="AV104" s="43" t="s">
        <v>261</v>
      </c>
      <c r="AW104" s="43" t="s">
        <v>354</v>
      </c>
      <c r="AX104" s="44" t="s">
        <v>242</v>
      </c>
      <c r="AY104" s="44" t="s">
        <v>262</v>
      </c>
      <c r="AZ104" s="84"/>
      <c r="BA104" s="44" t="s">
        <v>715</v>
      </c>
      <c r="BC104" s="8"/>
      <c r="BD104" s="73" t="s">
        <v>1283</v>
      </c>
      <c r="BE104" s="8" t="s">
        <v>1271</v>
      </c>
    </row>
    <row r="105" spans="1:57">
      <c r="A105" s="43">
        <v>15</v>
      </c>
      <c r="B105" s="43" t="s">
        <v>1143</v>
      </c>
      <c r="C105" s="43" t="s">
        <v>524</v>
      </c>
      <c r="D105" s="43" t="s">
        <v>502</v>
      </c>
      <c r="E105" s="44" t="s">
        <v>329</v>
      </c>
      <c r="F105" s="46" t="s">
        <v>264</v>
      </c>
      <c r="G105" s="43" t="str">
        <f t="shared" si="11"/>
        <v>ze</v>
      </c>
      <c r="H105" s="45">
        <f t="shared" si="6"/>
        <v>6</v>
      </c>
      <c r="I105" s="45">
        <f t="shared" si="7"/>
        <v>4</v>
      </c>
      <c r="J105" s="45">
        <f t="shared" si="8"/>
        <v>2</v>
      </c>
      <c r="K105" s="43" t="s">
        <v>264</v>
      </c>
      <c r="L105" s="43">
        <v>4</v>
      </c>
      <c r="M105" s="43">
        <v>209.65199999999999</v>
      </c>
      <c r="N105" s="43">
        <f t="shared" si="9"/>
        <v>2.3235655868183875</v>
      </c>
      <c r="O105" s="43">
        <v>3</v>
      </c>
      <c r="P105" s="43">
        <v>28.12</v>
      </c>
      <c r="Q105" s="43">
        <v>19283.89</v>
      </c>
      <c r="R105" s="43">
        <v>207.5</v>
      </c>
      <c r="S105" s="43">
        <v>1850.56</v>
      </c>
      <c r="T105" s="43">
        <v>11.33</v>
      </c>
      <c r="U105" s="43">
        <v>248.86</v>
      </c>
      <c r="V105" s="43">
        <v>2</v>
      </c>
      <c r="W105" s="43">
        <v>345076.65</v>
      </c>
      <c r="X105" s="43">
        <v>43543.5</v>
      </c>
      <c r="Y105" s="43">
        <v>26668.46</v>
      </c>
      <c r="Z105" s="43">
        <v>3109</v>
      </c>
      <c r="AA105" s="43">
        <v>1731.92</v>
      </c>
      <c r="AB105" s="43">
        <v>234</v>
      </c>
      <c r="AC105" s="43" t="s">
        <v>502</v>
      </c>
      <c r="AD105" s="43">
        <v>6</v>
      </c>
      <c r="AE105" s="43">
        <v>8.7454400000000003</v>
      </c>
      <c r="AF105" s="43">
        <f t="shared" si="10"/>
        <v>0.98880145199732317</v>
      </c>
      <c r="AG105" s="43">
        <v>3</v>
      </c>
      <c r="AH105" s="43">
        <v>4.4000000000000004</v>
      </c>
      <c r="AI105" s="43">
        <v>5575.62</v>
      </c>
      <c r="AJ105" s="43">
        <v>483.17</v>
      </c>
      <c r="AK105" s="43">
        <v>369.99</v>
      </c>
      <c r="AL105" s="43">
        <v>44.6</v>
      </c>
      <c r="AM105" s="43">
        <v>85.6</v>
      </c>
      <c r="AN105" s="43">
        <v>9.75</v>
      </c>
      <c r="AO105" s="43">
        <v>317412.86</v>
      </c>
      <c r="AP105" s="43">
        <v>39961</v>
      </c>
      <c r="AQ105" s="43">
        <v>16335.56</v>
      </c>
      <c r="AR105" s="43">
        <v>2083</v>
      </c>
      <c r="AS105" s="43">
        <v>903.26</v>
      </c>
      <c r="AT105" s="43">
        <v>134.75</v>
      </c>
      <c r="AU105" s="43"/>
      <c r="AV105" s="46" t="s">
        <v>264</v>
      </c>
      <c r="AW105" s="43" t="s">
        <v>502</v>
      </c>
      <c r="AX105" s="44" t="s">
        <v>329</v>
      </c>
      <c r="AY105" s="43" t="s">
        <v>265</v>
      </c>
      <c r="AZ105" s="84"/>
      <c r="BA105" s="44" t="s">
        <v>719</v>
      </c>
      <c r="BD105" s="73" t="s">
        <v>1284</v>
      </c>
      <c r="BE105" s="8" t="s">
        <v>1285</v>
      </c>
    </row>
    <row r="106" spans="1:57">
      <c r="A106" s="43">
        <v>17</v>
      </c>
      <c r="B106" s="43" t="s">
        <v>1143</v>
      </c>
      <c r="C106" s="43" t="s">
        <v>524</v>
      </c>
      <c r="D106" s="45" t="s">
        <v>266</v>
      </c>
      <c r="E106" s="47" t="s">
        <v>503</v>
      </c>
      <c r="F106" s="45" t="s">
        <v>267</v>
      </c>
      <c r="G106" s="43" t="str">
        <f t="shared" si="11"/>
        <v>ony</v>
      </c>
      <c r="H106" s="45">
        <f t="shared" si="6"/>
        <v>7</v>
      </c>
      <c r="I106" s="45">
        <f t="shared" si="7"/>
        <v>4</v>
      </c>
      <c r="J106" s="45">
        <f t="shared" si="8"/>
        <v>3</v>
      </c>
      <c r="K106" s="43" t="s">
        <v>267</v>
      </c>
      <c r="L106" s="43">
        <v>4</v>
      </c>
      <c r="M106" s="43">
        <v>36.707000000000001</v>
      </c>
      <c r="N106" s="43">
        <f t="shared" si="9"/>
        <v>1.5764219809531255</v>
      </c>
      <c r="O106" s="43">
        <v>8</v>
      </c>
      <c r="P106" s="43">
        <v>55.54</v>
      </c>
      <c r="Q106" s="43">
        <v>15652.41</v>
      </c>
      <c r="R106" s="43">
        <v>226.75</v>
      </c>
      <c r="S106" s="43">
        <v>2965.28</v>
      </c>
      <c r="T106" s="43">
        <v>38.33</v>
      </c>
      <c r="U106" s="43">
        <v>258.88</v>
      </c>
      <c r="V106" s="43">
        <v>5</v>
      </c>
      <c r="W106" s="43">
        <v>243025.95</v>
      </c>
      <c r="X106" s="43">
        <v>27096.25</v>
      </c>
      <c r="Y106" s="43">
        <v>25204.16</v>
      </c>
      <c r="Z106" s="43">
        <v>2543</v>
      </c>
      <c r="AA106" s="43">
        <v>1408.94</v>
      </c>
      <c r="AB106" s="43">
        <v>293</v>
      </c>
      <c r="AC106" s="43" t="s">
        <v>266</v>
      </c>
      <c r="AD106" s="43">
        <v>7</v>
      </c>
      <c r="AE106" s="43">
        <v>13.9808</v>
      </c>
      <c r="AF106" s="43">
        <f t="shared" si="10"/>
        <v>1.17553500604092</v>
      </c>
      <c r="AG106" s="43">
        <v>0</v>
      </c>
      <c r="AH106" s="43">
        <v>0</v>
      </c>
      <c r="AI106" s="43">
        <v>6203.62</v>
      </c>
      <c r="AJ106" s="43">
        <v>898.71</v>
      </c>
      <c r="AK106" s="43">
        <v>674.82</v>
      </c>
      <c r="AL106" s="43">
        <v>104.33</v>
      </c>
      <c r="AM106" s="43">
        <v>68.45</v>
      </c>
      <c r="AN106" s="43">
        <v>12.8</v>
      </c>
      <c r="AO106" s="43">
        <v>237385.21</v>
      </c>
      <c r="AP106" s="43">
        <v>27093.29</v>
      </c>
      <c r="AQ106" s="43">
        <v>23057.72</v>
      </c>
      <c r="AR106" s="43">
        <v>2707.33</v>
      </c>
      <c r="AS106" s="43">
        <v>1012.52</v>
      </c>
      <c r="AT106" s="43">
        <v>224.4</v>
      </c>
      <c r="AU106" s="43"/>
      <c r="AV106" s="45" t="s">
        <v>267</v>
      </c>
      <c r="AW106" s="45" t="s">
        <v>266</v>
      </c>
      <c r="AX106" s="47" t="s">
        <v>503</v>
      </c>
      <c r="AY106" s="43" t="s">
        <v>720</v>
      </c>
      <c r="AZ106" s="84"/>
      <c r="BA106" s="44" t="s">
        <v>597</v>
      </c>
      <c r="BD106" s="73" t="s">
        <v>1286</v>
      </c>
      <c r="BE106" s="8" t="s">
        <v>1287</v>
      </c>
    </row>
    <row r="107" spans="1:57">
      <c r="A107" s="43">
        <v>19</v>
      </c>
      <c r="B107" s="43" t="s">
        <v>1143</v>
      </c>
      <c r="C107" s="43" t="s">
        <v>524</v>
      </c>
      <c r="D107" s="43" t="s">
        <v>329</v>
      </c>
      <c r="E107" s="44" t="s">
        <v>502</v>
      </c>
      <c r="F107" s="43" t="s">
        <v>269</v>
      </c>
      <c r="G107" s="43" t="str">
        <f t="shared" si="11"/>
        <v>ch</v>
      </c>
      <c r="H107" s="45">
        <f t="shared" si="6"/>
        <v>5</v>
      </c>
      <c r="I107" s="45">
        <f t="shared" si="7"/>
        <v>3</v>
      </c>
      <c r="J107" s="45">
        <f t="shared" si="8"/>
        <v>2</v>
      </c>
      <c r="K107" s="43" t="s">
        <v>269</v>
      </c>
      <c r="L107" s="43">
        <v>3</v>
      </c>
      <c r="M107" s="43">
        <v>91.261899999999997</v>
      </c>
      <c r="N107" s="43">
        <f t="shared" si="9"/>
        <v>1.9650223940292291</v>
      </c>
      <c r="O107" s="43">
        <v>17</v>
      </c>
      <c r="P107" s="43">
        <v>540.83000000000004</v>
      </c>
      <c r="Q107" s="43">
        <v>17962.86</v>
      </c>
      <c r="R107" s="43">
        <v>67</v>
      </c>
      <c r="S107" s="43">
        <v>4577.5200000000004</v>
      </c>
      <c r="T107" s="43">
        <v>8</v>
      </c>
      <c r="U107" s="43">
        <v>91.26</v>
      </c>
      <c r="V107" s="43">
        <v>1</v>
      </c>
      <c r="W107" s="43">
        <v>314106.26</v>
      </c>
      <c r="X107" s="43">
        <v>33003</v>
      </c>
      <c r="Y107" s="43">
        <v>33942.730000000003</v>
      </c>
      <c r="Z107" s="43">
        <v>2768</v>
      </c>
      <c r="AA107" s="43">
        <v>653.77</v>
      </c>
      <c r="AB107" s="43">
        <v>88</v>
      </c>
      <c r="AC107" s="43" t="s">
        <v>329</v>
      </c>
      <c r="AD107" s="43">
        <v>5</v>
      </c>
      <c r="AE107" s="43">
        <v>3.2721</v>
      </c>
      <c r="AF107" s="43">
        <f t="shared" si="10"/>
        <v>0.63064140997084994</v>
      </c>
      <c r="AG107" s="43">
        <v>7</v>
      </c>
      <c r="AH107" s="43">
        <v>9.4499999999999993</v>
      </c>
      <c r="AI107" s="43">
        <v>6409.95</v>
      </c>
      <c r="AJ107" s="43">
        <v>252.8</v>
      </c>
      <c r="AK107" s="43">
        <v>1271.55</v>
      </c>
      <c r="AL107" s="43">
        <v>37.75</v>
      </c>
      <c r="AM107" s="43">
        <v>147.19</v>
      </c>
      <c r="AN107" s="43">
        <v>10</v>
      </c>
      <c r="AO107" s="43">
        <v>260732.48</v>
      </c>
      <c r="AP107" s="43">
        <v>26807</v>
      </c>
      <c r="AQ107" s="43">
        <v>21840.880000000001</v>
      </c>
      <c r="AR107" s="43">
        <v>2172.75</v>
      </c>
      <c r="AS107" s="43">
        <v>768.86</v>
      </c>
      <c r="AT107" s="43">
        <v>195.33</v>
      </c>
      <c r="AU107" s="43"/>
      <c r="AV107" s="43" t="s">
        <v>269</v>
      </c>
      <c r="AW107" s="43" t="s">
        <v>329</v>
      </c>
      <c r="AX107" s="44" t="s">
        <v>502</v>
      </c>
      <c r="AY107" s="43" t="s">
        <v>721</v>
      </c>
      <c r="AZ107" s="84"/>
      <c r="BA107" s="44" t="s">
        <v>593</v>
      </c>
      <c r="BD107" s="73" t="s">
        <v>1285</v>
      </c>
      <c r="BE107" s="8" t="s">
        <v>1284</v>
      </c>
    </row>
    <row r="108" spans="1:57">
      <c r="A108" s="43">
        <v>21</v>
      </c>
      <c r="B108" s="43" t="s">
        <v>1143</v>
      </c>
      <c r="C108" s="43" t="s">
        <v>524</v>
      </c>
      <c r="D108" s="43" t="s">
        <v>503</v>
      </c>
      <c r="E108" s="44" t="s">
        <v>500</v>
      </c>
      <c r="F108" s="43" t="s">
        <v>272</v>
      </c>
      <c r="G108" s="43" t="str">
        <f t="shared" si="11"/>
        <v>il</v>
      </c>
      <c r="H108" s="45">
        <f t="shared" si="6"/>
        <v>6</v>
      </c>
      <c r="I108" s="45">
        <f t="shared" si="7"/>
        <v>4</v>
      </c>
      <c r="J108" s="45">
        <f t="shared" si="8"/>
        <v>2</v>
      </c>
      <c r="K108" s="43" t="s">
        <v>272</v>
      </c>
      <c r="L108" s="43">
        <v>4</v>
      </c>
      <c r="M108" s="43">
        <v>8.4479699999999998</v>
      </c>
      <c r="N108" s="43">
        <f t="shared" si="9"/>
        <v>0.97533850559877522</v>
      </c>
      <c r="O108" s="43">
        <v>14</v>
      </c>
      <c r="P108" s="43">
        <v>154</v>
      </c>
      <c r="Q108" s="43">
        <v>17482.23</v>
      </c>
      <c r="R108" s="43">
        <v>236.5</v>
      </c>
      <c r="S108" s="43">
        <v>1826.79</v>
      </c>
      <c r="T108" s="43">
        <v>27.67</v>
      </c>
      <c r="U108" s="43">
        <v>798.45</v>
      </c>
      <c r="V108" s="43">
        <v>6.5</v>
      </c>
      <c r="W108" s="43">
        <v>342558.08</v>
      </c>
      <c r="X108" s="43">
        <v>42483.5</v>
      </c>
      <c r="Y108" s="43">
        <v>33668.5</v>
      </c>
      <c r="Z108" s="43">
        <v>5415.67</v>
      </c>
      <c r="AA108" s="43">
        <v>7897.19</v>
      </c>
      <c r="AB108" s="43">
        <v>1180.5</v>
      </c>
      <c r="AC108" s="43" t="s">
        <v>503</v>
      </c>
      <c r="AD108" s="43">
        <v>6</v>
      </c>
      <c r="AE108" s="43">
        <v>0.35695700000000002</v>
      </c>
      <c r="AF108" s="43">
        <f t="shared" si="10"/>
        <v>0.13256608571529696</v>
      </c>
      <c r="AG108" s="43">
        <v>0</v>
      </c>
      <c r="AH108" s="43">
        <v>0</v>
      </c>
      <c r="AI108" s="43">
        <v>5795.22</v>
      </c>
      <c r="AJ108" s="43">
        <v>506.33</v>
      </c>
      <c r="AK108" s="43">
        <v>564.22</v>
      </c>
      <c r="AL108" s="43">
        <v>56.2</v>
      </c>
      <c r="AM108" s="43">
        <v>113.02</v>
      </c>
      <c r="AN108" s="43">
        <v>7.5</v>
      </c>
      <c r="AO108" s="43">
        <v>307616.3</v>
      </c>
      <c r="AP108" s="43">
        <v>41278.67</v>
      </c>
      <c r="AQ108" s="43">
        <v>29462.79</v>
      </c>
      <c r="AR108" s="43">
        <v>5406</v>
      </c>
      <c r="AS108" s="43">
        <v>5170.08</v>
      </c>
      <c r="AT108" s="43">
        <v>828.25</v>
      </c>
      <c r="AU108" s="43"/>
      <c r="AV108" s="43" t="s">
        <v>272</v>
      </c>
      <c r="AW108" s="43" t="s">
        <v>503</v>
      </c>
      <c r="AX108" s="44" t="s">
        <v>500</v>
      </c>
      <c r="AY108" s="43" t="s">
        <v>722</v>
      </c>
      <c r="AZ108" s="84"/>
      <c r="BA108" s="44" t="s">
        <v>594</v>
      </c>
      <c r="BD108" s="73" t="s">
        <v>1287</v>
      </c>
      <c r="BE108" s="8" t="s">
        <v>1276</v>
      </c>
    </row>
    <row r="109" spans="1:57">
      <c r="A109" s="43">
        <v>23</v>
      </c>
      <c r="B109" s="43" t="s">
        <v>1143</v>
      </c>
      <c r="C109" s="43" t="s">
        <v>524</v>
      </c>
      <c r="D109" s="43" t="s">
        <v>273</v>
      </c>
      <c r="E109" s="44" t="s">
        <v>248</v>
      </c>
      <c r="F109" s="43" t="s">
        <v>274</v>
      </c>
      <c r="G109" s="43" t="str">
        <f t="shared" si="11"/>
        <v>tle</v>
      </c>
      <c r="H109" s="45">
        <f t="shared" si="6"/>
        <v>6</v>
      </c>
      <c r="I109" s="45">
        <f t="shared" si="7"/>
        <v>3</v>
      </c>
      <c r="J109" s="45">
        <f t="shared" si="8"/>
        <v>3</v>
      </c>
      <c r="K109" s="43" t="s">
        <v>274</v>
      </c>
      <c r="L109" s="43">
        <v>3</v>
      </c>
      <c r="M109" s="43">
        <v>78.054500000000004</v>
      </c>
      <c r="N109" s="43">
        <f t="shared" si="9"/>
        <v>1.8979265962106027</v>
      </c>
      <c r="O109" s="43">
        <v>16</v>
      </c>
      <c r="P109" s="43">
        <v>80.239999999999995</v>
      </c>
      <c r="Q109" s="43">
        <v>10967.15</v>
      </c>
      <c r="R109" s="43">
        <v>66.33</v>
      </c>
      <c r="S109" s="43">
        <v>395.6</v>
      </c>
      <c r="T109" s="43">
        <v>7.5</v>
      </c>
      <c r="U109" s="43">
        <v>78.05</v>
      </c>
      <c r="V109" s="43">
        <v>1</v>
      </c>
      <c r="W109" s="43">
        <v>289217.96999999997</v>
      </c>
      <c r="X109" s="43">
        <v>38653.33</v>
      </c>
      <c r="Y109" s="43">
        <v>29236.799999999999</v>
      </c>
      <c r="Z109" s="43">
        <v>4231</v>
      </c>
      <c r="AA109" s="43">
        <v>3275.02</v>
      </c>
      <c r="AB109" s="43">
        <v>634</v>
      </c>
      <c r="AC109" s="43" t="s">
        <v>273</v>
      </c>
      <c r="AD109" s="43">
        <v>6</v>
      </c>
      <c r="AE109" s="43">
        <v>972.58799999999997</v>
      </c>
      <c r="AF109" s="43">
        <f t="shared" si="10"/>
        <v>2.9883752123400238</v>
      </c>
      <c r="AG109" s="43">
        <v>1</v>
      </c>
      <c r="AH109" s="43">
        <v>0.06</v>
      </c>
      <c r="AI109" s="43">
        <v>8118.84</v>
      </c>
      <c r="AJ109" s="43">
        <v>586.16999999999996</v>
      </c>
      <c r="AK109" s="43">
        <v>2340.6999999999998</v>
      </c>
      <c r="AL109" s="43">
        <v>98.4</v>
      </c>
      <c r="AM109" s="43">
        <v>1151.8699999999999</v>
      </c>
      <c r="AN109" s="43">
        <v>17</v>
      </c>
      <c r="AO109" s="43">
        <v>325194.67</v>
      </c>
      <c r="AP109" s="43">
        <v>41167.33</v>
      </c>
      <c r="AQ109" s="43">
        <v>19169.66</v>
      </c>
      <c r="AR109" s="43">
        <v>3200.4</v>
      </c>
      <c r="AS109" s="43">
        <v>2140.39</v>
      </c>
      <c r="AT109" s="43">
        <v>337.75</v>
      </c>
      <c r="AU109" s="43"/>
      <c r="AV109" s="43" t="s">
        <v>274</v>
      </c>
      <c r="AW109" s="43" t="s">
        <v>273</v>
      </c>
      <c r="AX109" s="44" t="s">
        <v>248</v>
      </c>
      <c r="AY109" s="43" t="s">
        <v>723</v>
      </c>
      <c r="AZ109" s="84"/>
      <c r="BA109" s="44" t="s">
        <v>595</v>
      </c>
      <c r="BD109" s="73" t="s">
        <v>1275</v>
      </c>
      <c r="BE109" s="8" t="s">
        <v>1274</v>
      </c>
    </row>
    <row r="110" spans="1:57">
      <c r="A110" s="43">
        <v>25</v>
      </c>
      <c r="B110" s="43" t="s">
        <v>1143</v>
      </c>
      <c r="C110" s="43" t="s">
        <v>524</v>
      </c>
      <c r="D110" s="43" t="s">
        <v>504</v>
      </c>
      <c r="E110" s="44" t="s">
        <v>245</v>
      </c>
      <c r="F110" s="46" t="s">
        <v>276</v>
      </c>
      <c r="G110" s="43" t="str">
        <f t="shared" si="11"/>
        <v>ner</v>
      </c>
      <c r="H110" s="45">
        <f t="shared" si="6"/>
        <v>7</v>
      </c>
      <c r="I110" s="45">
        <f t="shared" si="7"/>
        <v>4</v>
      </c>
      <c r="J110" s="45">
        <f t="shared" si="8"/>
        <v>3</v>
      </c>
      <c r="K110" s="43" t="s">
        <v>276</v>
      </c>
      <c r="L110" s="43">
        <v>4</v>
      </c>
      <c r="M110" s="43">
        <v>482.07</v>
      </c>
      <c r="N110" s="43">
        <f t="shared" si="9"/>
        <v>2.6840100674202554</v>
      </c>
      <c r="O110" s="43">
        <v>18</v>
      </c>
      <c r="P110" s="43">
        <v>22.83</v>
      </c>
      <c r="Q110" s="43">
        <v>18599.52</v>
      </c>
      <c r="R110" s="43">
        <v>282.25</v>
      </c>
      <c r="S110" s="43">
        <v>1504.02</v>
      </c>
      <c r="T110" s="43">
        <v>41</v>
      </c>
      <c r="U110" s="43">
        <v>527.23</v>
      </c>
      <c r="V110" s="43">
        <v>7.5</v>
      </c>
      <c r="W110" s="43">
        <v>273861.25</v>
      </c>
      <c r="X110" s="43">
        <v>33922.75</v>
      </c>
      <c r="Y110" s="43">
        <v>17454.03</v>
      </c>
      <c r="Z110" s="43">
        <v>2750</v>
      </c>
      <c r="AA110" s="43">
        <v>3812.6</v>
      </c>
      <c r="AB110" s="43">
        <v>472</v>
      </c>
      <c r="AC110" s="43" t="s">
        <v>504</v>
      </c>
      <c r="AD110" s="43">
        <v>7</v>
      </c>
      <c r="AE110" s="43">
        <v>27.545100000000001</v>
      </c>
      <c r="AF110" s="43">
        <f t="shared" si="10"/>
        <v>1.4555315687780537</v>
      </c>
      <c r="AG110" s="43">
        <v>1</v>
      </c>
      <c r="AH110" s="43">
        <v>0.12</v>
      </c>
      <c r="AI110" s="43">
        <v>7827.12</v>
      </c>
      <c r="AJ110" s="43">
        <v>1288.43</v>
      </c>
      <c r="AK110" s="43">
        <v>1411.45</v>
      </c>
      <c r="AL110" s="43">
        <v>242.17</v>
      </c>
      <c r="AM110" s="43">
        <v>153.41</v>
      </c>
      <c r="AN110" s="43">
        <v>21.8</v>
      </c>
      <c r="AO110" s="43">
        <v>306621.33</v>
      </c>
      <c r="AP110" s="43">
        <v>39630.57</v>
      </c>
      <c r="AQ110" s="43">
        <v>23511.17</v>
      </c>
      <c r="AR110" s="43">
        <v>3951</v>
      </c>
      <c r="AS110" s="43">
        <v>1987.75</v>
      </c>
      <c r="AT110" s="43">
        <v>299.60000000000002</v>
      </c>
      <c r="AU110" s="43"/>
      <c r="AV110" s="46" t="s">
        <v>276</v>
      </c>
      <c r="AW110" s="43" t="s">
        <v>504</v>
      </c>
      <c r="AX110" s="44" t="s">
        <v>245</v>
      </c>
      <c r="AY110" s="43" t="s">
        <v>724</v>
      </c>
      <c r="AZ110" s="84"/>
      <c r="BA110" s="44" t="s">
        <v>598</v>
      </c>
      <c r="BD110" s="73" t="s">
        <v>1288</v>
      </c>
      <c r="BE110" s="8" t="s">
        <v>1273</v>
      </c>
    </row>
    <row r="111" spans="1:57">
      <c r="A111" s="43">
        <v>27</v>
      </c>
      <c r="B111" s="43" t="s">
        <v>1143</v>
      </c>
      <c r="C111" s="43" t="s">
        <v>524</v>
      </c>
      <c r="D111" s="43" t="s">
        <v>277</v>
      </c>
      <c r="E111" s="44" t="s">
        <v>294</v>
      </c>
      <c r="F111" s="43" t="s">
        <v>278</v>
      </c>
      <c r="G111" s="43" t="str">
        <f t="shared" si="11"/>
        <v>ch</v>
      </c>
      <c r="H111" s="45">
        <f t="shared" si="6"/>
        <v>5</v>
      </c>
      <c r="I111" s="45">
        <f t="shared" si="7"/>
        <v>3</v>
      </c>
      <c r="J111" s="45">
        <f t="shared" si="8"/>
        <v>2</v>
      </c>
      <c r="K111" s="43" t="s">
        <v>278</v>
      </c>
      <c r="L111" s="43">
        <v>3</v>
      </c>
      <c r="M111" s="43">
        <v>13.564299999999999</v>
      </c>
      <c r="N111" s="43">
        <f t="shared" si="9"/>
        <v>1.1632896160874144</v>
      </c>
      <c r="O111" s="43">
        <v>18</v>
      </c>
      <c r="P111" s="43">
        <v>13.57</v>
      </c>
      <c r="Q111" s="43">
        <v>6602.21</v>
      </c>
      <c r="R111" s="43">
        <v>66</v>
      </c>
      <c r="S111" s="43">
        <v>111.79</v>
      </c>
      <c r="T111" s="43">
        <v>8.5</v>
      </c>
      <c r="U111" s="43">
        <v>13.56</v>
      </c>
      <c r="V111" s="43">
        <v>1</v>
      </c>
      <c r="W111" s="43">
        <v>223573.5</v>
      </c>
      <c r="X111" s="43">
        <v>34502.33</v>
      </c>
      <c r="Y111" s="43">
        <v>41907.94</v>
      </c>
      <c r="Z111" s="43">
        <v>7268.5</v>
      </c>
      <c r="AA111" s="43">
        <v>1082.3499999999999</v>
      </c>
      <c r="AB111" s="43">
        <v>449</v>
      </c>
      <c r="AC111" s="43" t="s">
        <v>277</v>
      </c>
      <c r="AD111" s="43">
        <v>5</v>
      </c>
      <c r="AE111" s="43">
        <v>5.7708000000000004</v>
      </c>
      <c r="AF111" s="43">
        <f t="shared" si="10"/>
        <v>0.83063998553288254</v>
      </c>
      <c r="AG111" s="43">
        <v>5</v>
      </c>
      <c r="AH111" s="43">
        <v>6.23</v>
      </c>
      <c r="AI111" s="43">
        <v>6371.39</v>
      </c>
      <c r="AJ111" s="43">
        <v>312.39999999999998</v>
      </c>
      <c r="AK111" s="43">
        <v>1663.52</v>
      </c>
      <c r="AL111" s="43">
        <v>58.75</v>
      </c>
      <c r="AM111" s="43">
        <v>233.83</v>
      </c>
      <c r="AN111" s="43">
        <v>10.67</v>
      </c>
      <c r="AO111" s="43">
        <v>206412.82</v>
      </c>
      <c r="AP111" s="43">
        <v>27706.6</v>
      </c>
      <c r="AQ111" s="43">
        <v>28162.78</v>
      </c>
      <c r="AR111" s="43">
        <v>4860.25</v>
      </c>
      <c r="AS111" s="43">
        <v>1381.44</v>
      </c>
      <c r="AT111" s="43">
        <v>406.67</v>
      </c>
      <c r="AU111" s="43"/>
      <c r="AV111" s="43" t="s">
        <v>278</v>
      </c>
      <c r="AW111" s="43" t="s">
        <v>277</v>
      </c>
      <c r="AX111" s="44" t="s">
        <v>294</v>
      </c>
      <c r="AY111" s="43" t="s">
        <v>725</v>
      </c>
      <c r="AZ111" s="84"/>
      <c r="BA111" s="44" t="s">
        <v>592</v>
      </c>
      <c r="BD111" s="73" t="s">
        <v>1289</v>
      </c>
      <c r="BE111" s="8" t="s">
        <v>1290</v>
      </c>
    </row>
    <row r="112" spans="1:57">
      <c r="A112" s="43">
        <v>29</v>
      </c>
      <c r="B112" s="43" t="s">
        <v>1143</v>
      </c>
      <c r="C112" s="43" t="s">
        <v>524</v>
      </c>
      <c r="D112" s="43" t="s">
        <v>505</v>
      </c>
      <c r="E112" s="47" t="s">
        <v>507</v>
      </c>
      <c r="F112" s="43" t="s">
        <v>280</v>
      </c>
      <c r="G112" s="43" t="str">
        <f t="shared" si="11"/>
        <v>ain</v>
      </c>
      <c r="H112" s="45">
        <f t="shared" si="6"/>
        <v>8</v>
      </c>
      <c r="I112" s="45">
        <f t="shared" si="7"/>
        <v>5</v>
      </c>
      <c r="J112" s="45">
        <f t="shared" si="8"/>
        <v>3</v>
      </c>
      <c r="K112" s="43" t="s">
        <v>280</v>
      </c>
      <c r="L112" s="43">
        <v>5</v>
      </c>
      <c r="M112" s="43">
        <v>73.116600000000005</v>
      </c>
      <c r="N112" s="43">
        <f t="shared" si="9"/>
        <v>1.8699154884246998</v>
      </c>
      <c r="O112" s="43">
        <v>5</v>
      </c>
      <c r="P112" s="43">
        <v>24.06</v>
      </c>
      <c r="Q112" s="43">
        <v>8579.75</v>
      </c>
      <c r="R112" s="43">
        <v>363.2</v>
      </c>
      <c r="S112" s="43">
        <v>1380.72</v>
      </c>
      <c r="T112" s="43">
        <v>55</v>
      </c>
      <c r="U112" s="43">
        <v>470.79</v>
      </c>
      <c r="V112" s="43">
        <v>12.67</v>
      </c>
      <c r="W112" s="43">
        <v>261860.55</v>
      </c>
      <c r="X112" s="43">
        <v>32914</v>
      </c>
      <c r="Y112" s="43">
        <v>29022.43</v>
      </c>
      <c r="Z112" s="43">
        <v>3789.75</v>
      </c>
      <c r="AA112" s="43">
        <v>3074.51</v>
      </c>
      <c r="AB112" s="43">
        <v>638</v>
      </c>
      <c r="AC112" s="43" t="s">
        <v>505</v>
      </c>
      <c r="AD112" s="43">
        <v>8</v>
      </c>
      <c r="AE112" s="43">
        <v>0.47594199999999998</v>
      </c>
      <c r="AF112" s="43">
        <f t="shared" si="10"/>
        <v>0.1690692913793867</v>
      </c>
      <c r="AG112" s="43">
        <v>0</v>
      </c>
      <c r="AH112" s="43">
        <v>0</v>
      </c>
      <c r="AI112" s="43">
        <v>2994.03</v>
      </c>
      <c r="AJ112" s="43">
        <v>707.75</v>
      </c>
      <c r="AK112" s="43">
        <v>355.58</v>
      </c>
      <c r="AL112" s="43">
        <v>90.71</v>
      </c>
      <c r="AM112" s="43">
        <v>122.72</v>
      </c>
      <c r="AN112" s="43">
        <v>20.83</v>
      </c>
      <c r="AO112" s="43">
        <v>285403.40999999997</v>
      </c>
      <c r="AP112" s="43">
        <v>36716.620000000003</v>
      </c>
      <c r="AQ112" s="43">
        <v>31968.22</v>
      </c>
      <c r="AR112" s="43">
        <v>4656.57</v>
      </c>
      <c r="AS112" s="43">
        <v>3003.64</v>
      </c>
      <c r="AT112" s="43">
        <v>511</v>
      </c>
      <c r="AU112" s="43"/>
      <c r="AV112" s="43" t="s">
        <v>280</v>
      </c>
      <c r="AW112" s="43" t="s">
        <v>505</v>
      </c>
      <c r="AX112" s="47" t="s">
        <v>507</v>
      </c>
      <c r="AY112" s="43" t="s">
        <v>726</v>
      </c>
      <c r="AZ112" s="84"/>
      <c r="BA112" s="44" t="s">
        <v>596</v>
      </c>
      <c r="BD112" s="73" t="s">
        <v>1291</v>
      </c>
      <c r="BE112" s="8" t="s">
        <v>1292</v>
      </c>
    </row>
    <row r="113" spans="1:57">
      <c r="A113" s="43">
        <v>31</v>
      </c>
      <c r="B113" s="43" t="s">
        <v>1143</v>
      </c>
      <c r="C113" s="43" t="s">
        <v>524</v>
      </c>
      <c r="D113" s="43" t="s">
        <v>306</v>
      </c>
      <c r="E113" s="44" t="s">
        <v>336</v>
      </c>
      <c r="F113" s="46" t="s">
        <v>282</v>
      </c>
      <c r="G113" s="43" t="str">
        <f t="shared" si="11"/>
        <v>kin</v>
      </c>
      <c r="H113" s="45">
        <f t="shared" si="6"/>
        <v>7</v>
      </c>
      <c r="I113" s="45">
        <f t="shared" si="7"/>
        <v>4</v>
      </c>
      <c r="J113" s="45">
        <f t="shared" si="8"/>
        <v>3</v>
      </c>
      <c r="K113" s="43" t="s">
        <v>282</v>
      </c>
      <c r="L113" s="43">
        <v>4</v>
      </c>
      <c r="M113" s="43">
        <v>15.2896</v>
      </c>
      <c r="N113" s="43">
        <f t="shared" si="9"/>
        <v>1.2119104201019033</v>
      </c>
      <c r="O113" s="43">
        <v>11</v>
      </c>
      <c r="P113" s="43">
        <v>6.36</v>
      </c>
      <c r="Q113" s="43">
        <v>4986.58</v>
      </c>
      <c r="R113" s="43">
        <v>159</v>
      </c>
      <c r="S113" s="43">
        <v>195.63</v>
      </c>
      <c r="T113" s="43">
        <v>21.33</v>
      </c>
      <c r="U113" s="43">
        <v>46.2</v>
      </c>
      <c r="V113" s="43">
        <v>5</v>
      </c>
      <c r="W113" s="43">
        <v>94444.18</v>
      </c>
      <c r="X113" s="43">
        <v>16420.25</v>
      </c>
      <c r="Y113" s="43">
        <v>4252.03</v>
      </c>
      <c r="Z113" s="43">
        <v>1121</v>
      </c>
      <c r="AA113" s="43">
        <v>243.59</v>
      </c>
      <c r="AB113" s="43">
        <v>96.5</v>
      </c>
      <c r="AC113" s="43" t="s">
        <v>306</v>
      </c>
      <c r="AD113" s="43">
        <v>7</v>
      </c>
      <c r="AE113" s="43">
        <v>1.78478</v>
      </c>
      <c r="AF113" s="43">
        <f t="shared" si="10"/>
        <v>0.44479089122968335</v>
      </c>
      <c r="AG113" s="43">
        <v>1</v>
      </c>
      <c r="AH113" s="43">
        <v>0.06</v>
      </c>
      <c r="AI113" s="43">
        <v>3116.03</v>
      </c>
      <c r="AJ113" s="43">
        <v>519</v>
      </c>
      <c r="AK113" s="43">
        <v>315.05</v>
      </c>
      <c r="AL113" s="43">
        <v>55.67</v>
      </c>
      <c r="AM113" s="43">
        <v>11.86</v>
      </c>
      <c r="AN113" s="43">
        <v>7.2</v>
      </c>
      <c r="AO113" s="43">
        <v>143008.18</v>
      </c>
      <c r="AP113" s="43">
        <v>22576.86</v>
      </c>
      <c r="AQ113" s="43">
        <v>16148.88</v>
      </c>
      <c r="AR113" s="43">
        <v>2871.67</v>
      </c>
      <c r="AS113" s="43">
        <v>753.01</v>
      </c>
      <c r="AT113" s="43">
        <v>150.4</v>
      </c>
      <c r="AU113" s="43"/>
      <c r="AV113" s="46" t="s">
        <v>282</v>
      </c>
      <c r="AW113" s="43" t="s">
        <v>306</v>
      </c>
      <c r="AX113" s="44" t="s">
        <v>336</v>
      </c>
      <c r="AY113" s="43" t="s">
        <v>727</v>
      </c>
      <c r="AZ113" s="84"/>
      <c r="BA113" s="44" t="s">
        <v>599</v>
      </c>
      <c r="BD113" s="73" t="s">
        <v>1272</v>
      </c>
      <c r="BE113" s="8" t="s">
        <v>1293</v>
      </c>
    </row>
    <row r="114" spans="1:57">
      <c r="A114" s="43">
        <v>33</v>
      </c>
      <c r="B114" s="43" t="s">
        <v>1143</v>
      </c>
      <c r="C114" s="43" t="s">
        <v>524</v>
      </c>
      <c r="D114" s="43" t="s">
        <v>283</v>
      </c>
      <c r="E114" s="44" t="s">
        <v>504</v>
      </c>
      <c r="F114" s="43" t="s">
        <v>284</v>
      </c>
      <c r="G114" s="43" t="str">
        <f t="shared" si="11"/>
        <v>ge</v>
      </c>
      <c r="H114" s="45">
        <f t="shared" si="6"/>
        <v>5</v>
      </c>
      <c r="I114" s="45">
        <f t="shared" si="7"/>
        <v>3</v>
      </c>
      <c r="J114" s="45">
        <f t="shared" si="8"/>
        <v>2</v>
      </c>
      <c r="K114" s="43" t="s">
        <v>284</v>
      </c>
      <c r="L114" s="43">
        <v>3</v>
      </c>
      <c r="M114" s="43">
        <v>0</v>
      </c>
      <c r="N114" s="43">
        <f t="shared" si="9"/>
        <v>0</v>
      </c>
      <c r="O114" s="43">
        <v>15</v>
      </c>
      <c r="P114" s="43">
        <v>101.06</v>
      </c>
      <c r="Q114" s="43">
        <v>17305.52</v>
      </c>
      <c r="R114" s="43">
        <v>60.67</v>
      </c>
      <c r="S114" s="43">
        <v>656.09</v>
      </c>
      <c r="T114" s="43">
        <v>6.5</v>
      </c>
      <c r="U114" s="43">
        <v>0</v>
      </c>
      <c r="V114" s="43">
        <v>0</v>
      </c>
      <c r="W114" s="43">
        <v>238246.24</v>
      </c>
      <c r="X114" s="43">
        <v>36310.33</v>
      </c>
      <c r="Y114" s="43">
        <v>15587.34</v>
      </c>
      <c r="Z114" s="43">
        <v>3306</v>
      </c>
      <c r="AA114" s="43">
        <v>501.94</v>
      </c>
      <c r="AB114" s="43">
        <v>174</v>
      </c>
      <c r="AC114" s="43" t="s">
        <v>283</v>
      </c>
      <c r="AD114" s="43">
        <v>5</v>
      </c>
      <c r="AE114" s="43">
        <v>12.8504</v>
      </c>
      <c r="AF114" s="43">
        <f t="shared" si="10"/>
        <v>1.1414623160202688</v>
      </c>
      <c r="AG114" s="43">
        <v>1</v>
      </c>
      <c r="AH114" s="43">
        <v>0.42</v>
      </c>
      <c r="AI114" s="43">
        <v>7171.28</v>
      </c>
      <c r="AJ114" s="43">
        <v>314.60000000000002</v>
      </c>
      <c r="AK114" s="43">
        <v>577.41999999999996</v>
      </c>
      <c r="AL114" s="43">
        <v>33</v>
      </c>
      <c r="AM114" s="43">
        <v>54.77</v>
      </c>
      <c r="AN114" s="43">
        <v>6.67</v>
      </c>
      <c r="AO114" s="43">
        <v>264007.67999999999</v>
      </c>
      <c r="AP114" s="43">
        <v>37819.599999999999</v>
      </c>
      <c r="AQ114" s="43">
        <v>11084.71</v>
      </c>
      <c r="AR114" s="43">
        <v>2221.25</v>
      </c>
      <c r="AS114" s="43">
        <v>482.49</v>
      </c>
      <c r="AT114" s="43">
        <v>143</v>
      </c>
      <c r="AU114" s="43"/>
      <c r="AV114" s="43" t="s">
        <v>284</v>
      </c>
      <c r="AW114" s="43" t="s">
        <v>283</v>
      </c>
      <c r="AX114" s="44" t="s">
        <v>504</v>
      </c>
      <c r="AY114" s="43" t="s">
        <v>600</v>
      </c>
      <c r="AZ114" s="84"/>
      <c r="BA114" s="44" t="s">
        <v>285</v>
      </c>
      <c r="BD114" s="73" t="s">
        <v>599</v>
      </c>
      <c r="BE114" s="8" t="s">
        <v>1288</v>
      </c>
    </row>
    <row r="115" spans="1:57">
      <c r="A115" s="43">
        <v>35</v>
      </c>
      <c r="B115" s="43" t="s">
        <v>1143</v>
      </c>
      <c r="C115" s="43" t="s">
        <v>524</v>
      </c>
      <c r="D115" s="43" t="s">
        <v>286</v>
      </c>
      <c r="E115" s="47" t="s">
        <v>257</v>
      </c>
      <c r="F115" s="43" t="s">
        <v>287</v>
      </c>
      <c r="G115" s="43" t="str">
        <f t="shared" si="11"/>
        <v>t</v>
      </c>
      <c r="H115" s="45">
        <f t="shared" si="6"/>
        <v>5</v>
      </c>
      <c r="I115" s="45">
        <f t="shared" si="7"/>
        <v>4</v>
      </c>
      <c r="J115" s="45">
        <f t="shared" si="8"/>
        <v>1</v>
      </c>
      <c r="K115" s="43" t="s">
        <v>287</v>
      </c>
      <c r="L115" s="43">
        <v>4</v>
      </c>
      <c r="M115" s="43">
        <v>12.9694</v>
      </c>
      <c r="N115" s="43">
        <f t="shared" si="9"/>
        <v>1.145177753123124</v>
      </c>
      <c r="O115" s="43">
        <v>4</v>
      </c>
      <c r="P115" s="43">
        <v>119.02</v>
      </c>
      <c r="Q115" s="43">
        <v>12005.39</v>
      </c>
      <c r="R115" s="43">
        <v>175</v>
      </c>
      <c r="S115" s="43">
        <v>591.89</v>
      </c>
      <c r="T115" s="43">
        <v>11.33</v>
      </c>
      <c r="U115" s="43">
        <v>250.29</v>
      </c>
      <c r="V115" s="43">
        <v>2.5</v>
      </c>
      <c r="W115" s="43">
        <v>224467.66</v>
      </c>
      <c r="X115" s="43">
        <v>32087.5</v>
      </c>
      <c r="Y115" s="43">
        <v>11294.34</v>
      </c>
      <c r="Z115" s="43">
        <v>1633.33</v>
      </c>
      <c r="AA115" s="43">
        <v>3085.26</v>
      </c>
      <c r="AB115" s="43">
        <v>331.5</v>
      </c>
      <c r="AC115" s="43" t="s">
        <v>286</v>
      </c>
      <c r="AD115" s="43">
        <v>5</v>
      </c>
      <c r="AE115" s="43">
        <v>97.449100000000001</v>
      </c>
      <c r="AF115" s="43">
        <f t="shared" si="10"/>
        <v>1.9932117502677347</v>
      </c>
      <c r="AG115" s="43">
        <v>10</v>
      </c>
      <c r="AH115" s="43">
        <v>247.15</v>
      </c>
      <c r="AI115" s="43">
        <v>7824.2</v>
      </c>
      <c r="AJ115" s="43">
        <v>326.39999999999998</v>
      </c>
      <c r="AK115" s="43">
        <v>2233.5100000000002</v>
      </c>
      <c r="AL115" s="43">
        <v>21.25</v>
      </c>
      <c r="AM115" s="43">
        <v>1794</v>
      </c>
      <c r="AN115" s="43">
        <v>9</v>
      </c>
      <c r="AO115" s="43">
        <v>258011.82</v>
      </c>
      <c r="AP115" s="43">
        <v>33314.400000000001</v>
      </c>
      <c r="AQ115" s="43">
        <v>10009.06</v>
      </c>
      <c r="AR115" s="43">
        <v>1363.25</v>
      </c>
      <c r="AS115" s="43">
        <v>4096.49</v>
      </c>
      <c r="AT115" s="43">
        <v>392.67</v>
      </c>
      <c r="AU115" s="43"/>
      <c r="AV115" s="43" t="s">
        <v>287</v>
      </c>
      <c r="AW115" s="43" t="s">
        <v>286</v>
      </c>
      <c r="AX115" s="47" t="s">
        <v>257</v>
      </c>
      <c r="AY115" s="43" t="s">
        <v>601</v>
      </c>
      <c r="AZ115" s="84"/>
      <c r="BA115" s="44" t="s">
        <v>288</v>
      </c>
      <c r="BD115" s="73" t="s">
        <v>1279</v>
      </c>
      <c r="BE115" s="8" t="s">
        <v>1280</v>
      </c>
    </row>
    <row r="116" spans="1:57">
      <c r="A116" s="43">
        <v>37</v>
      </c>
      <c r="B116" s="43" t="s">
        <v>1143</v>
      </c>
      <c r="C116" s="43" t="s">
        <v>524</v>
      </c>
      <c r="D116" s="45" t="s">
        <v>507</v>
      </c>
      <c r="E116" s="44" t="s">
        <v>343</v>
      </c>
      <c r="F116" s="46" t="s">
        <v>290</v>
      </c>
      <c r="G116" s="43" t="str">
        <f t="shared" si="11"/>
        <v>ch</v>
      </c>
      <c r="H116" s="45">
        <f t="shared" si="6"/>
        <v>6</v>
      </c>
      <c r="I116" s="45">
        <f t="shared" si="7"/>
        <v>4</v>
      </c>
      <c r="J116" s="45">
        <f t="shared" si="8"/>
        <v>2</v>
      </c>
      <c r="K116" s="43" t="s">
        <v>290</v>
      </c>
      <c r="L116" s="43">
        <v>4</v>
      </c>
      <c r="M116" s="43">
        <v>54.6738</v>
      </c>
      <c r="N116" s="43">
        <f t="shared" si="9"/>
        <v>1.7456508649697535</v>
      </c>
      <c r="O116" s="43">
        <v>8</v>
      </c>
      <c r="P116" s="43">
        <v>23.79</v>
      </c>
      <c r="Q116" s="43">
        <v>10392.280000000001</v>
      </c>
      <c r="R116" s="43">
        <v>143</v>
      </c>
      <c r="S116" s="43">
        <v>720.12</v>
      </c>
      <c r="T116" s="43">
        <v>15</v>
      </c>
      <c r="U116" s="43">
        <v>135.88</v>
      </c>
      <c r="V116" s="43">
        <v>2.5</v>
      </c>
      <c r="W116" s="43">
        <v>320148.88</v>
      </c>
      <c r="X116" s="43">
        <v>42583.5</v>
      </c>
      <c r="Y116" s="43">
        <v>27159.81</v>
      </c>
      <c r="Z116" s="43">
        <v>4836</v>
      </c>
      <c r="AA116" s="43">
        <v>3239.38</v>
      </c>
      <c r="AB116" s="43">
        <v>558</v>
      </c>
      <c r="AC116" s="43" t="s">
        <v>507</v>
      </c>
      <c r="AD116" s="43">
        <v>6</v>
      </c>
      <c r="AE116" s="43">
        <v>5.5328299999999997</v>
      </c>
      <c r="AF116" s="43">
        <f t="shared" si="10"/>
        <v>0.81510135694650421</v>
      </c>
      <c r="AG116" s="43">
        <v>2</v>
      </c>
      <c r="AH116" s="43">
        <v>29.54</v>
      </c>
      <c r="AI116" s="43">
        <v>4718.9399999999996</v>
      </c>
      <c r="AJ116" s="43">
        <v>427.67</v>
      </c>
      <c r="AK116" s="43">
        <v>886.85</v>
      </c>
      <c r="AL116" s="43">
        <v>69.599999999999994</v>
      </c>
      <c r="AM116" s="43">
        <v>282.01</v>
      </c>
      <c r="AN116" s="43">
        <v>13</v>
      </c>
      <c r="AO116" s="43">
        <v>273656.52</v>
      </c>
      <c r="AP116" s="43">
        <v>34226.67</v>
      </c>
      <c r="AQ116" s="43">
        <v>20447.830000000002</v>
      </c>
      <c r="AR116" s="43">
        <v>3586</v>
      </c>
      <c r="AS116" s="43">
        <v>2022.5</v>
      </c>
      <c r="AT116" s="43">
        <v>400.25</v>
      </c>
      <c r="AU116" s="43"/>
      <c r="AV116" s="46" t="s">
        <v>290</v>
      </c>
      <c r="AW116" s="45" t="s">
        <v>507</v>
      </c>
      <c r="AX116" s="44" t="s">
        <v>343</v>
      </c>
      <c r="AY116" s="43" t="s">
        <v>602</v>
      </c>
      <c r="AZ116" s="84"/>
      <c r="BA116" s="44" t="s">
        <v>291</v>
      </c>
      <c r="BD116" s="73" t="s">
        <v>1292</v>
      </c>
      <c r="BE116" s="8" t="s">
        <v>1278</v>
      </c>
    </row>
    <row r="117" spans="1:57">
      <c r="A117" s="43">
        <v>39</v>
      </c>
      <c r="B117" s="43" t="s">
        <v>1143</v>
      </c>
      <c r="C117" s="43" t="s">
        <v>524</v>
      </c>
      <c r="D117" s="43" t="s">
        <v>509</v>
      </c>
      <c r="E117" s="44" t="s">
        <v>505</v>
      </c>
      <c r="F117" s="46" t="s">
        <v>292</v>
      </c>
      <c r="G117" s="43" t="str">
        <f t="shared" si="11"/>
        <v>on</v>
      </c>
      <c r="H117" s="45">
        <f t="shared" si="6"/>
        <v>7</v>
      </c>
      <c r="I117" s="45">
        <f t="shared" si="7"/>
        <v>5</v>
      </c>
      <c r="J117" s="45">
        <f t="shared" si="8"/>
        <v>2</v>
      </c>
      <c r="K117" s="43" t="s">
        <v>292</v>
      </c>
      <c r="L117" s="43">
        <v>5</v>
      </c>
      <c r="M117" s="43">
        <v>7.9720300000000002</v>
      </c>
      <c r="N117" s="43">
        <f t="shared" si="9"/>
        <v>0.95289071707462547</v>
      </c>
      <c r="O117" s="43">
        <v>3</v>
      </c>
      <c r="P117" s="43">
        <v>1.98</v>
      </c>
      <c r="Q117" s="43">
        <v>8658.84</v>
      </c>
      <c r="R117" s="43">
        <v>431.8</v>
      </c>
      <c r="S117" s="43">
        <v>448.99</v>
      </c>
      <c r="T117" s="43">
        <v>39.75</v>
      </c>
      <c r="U117" s="43">
        <v>145.72</v>
      </c>
      <c r="V117" s="43">
        <v>7.33</v>
      </c>
      <c r="W117" s="43">
        <v>245966.27</v>
      </c>
      <c r="X117" s="43">
        <v>37775.4</v>
      </c>
      <c r="Y117" s="43">
        <v>10179.66</v>
      </c>
      <c r="Z117" s="43">
        <v>1551.5</v>
      </c>
      <c r="AA117" s="43">
        <v>1166.6500000000001</v>
      </c>
      <c r="AB117" s="43">
        <v>190</v>
      </c>
      <c r="AC117" s="43" t="s">
        <v>509</v>
      </c>
      <c r="AD117" s="43">
        <v>7</v>
      </c>
      <c r="AE117" s="43">
        <v>8.3884799999999995</v>
      </c>
      <c r="AF117" s="43">
        <f t="shared" si="10"/>
        <v>0.97259528544533147</v>
      </c>
      <c r="AG117" s="43">
        <v>1</v>
      </c>
      <c r="AH117" s="43">
        <v>0</v>
      </c>
      <c r="AI117" s="43">
        <v>5441.73</v>
      </c>
      <c r="AJ117" s="43">
        <v>838.86</v>
      </c>
      <c r="AK117" s="43">
        <v>657.9</v>
      </c>
      <c r="AL117" s="43">
        <v>85</v>
      </c>
      <c r="AM117" s="43">
        <v>81.41</v>
      </c>
      <c r="AN117" s="43">
        <v>11.8</v>
      </c>
      <c r="AO117" s="43">
        <v>262810.78999999998</v>
      </c>
      <c r="AP117" s="43">
        <v>37297</v>
      </c>
      <c r="AQ117" s="43">
        <v>15026.32</v>
      </c>
      <c r="AR117" s="43">
        <v>2243.17</v>
      </c>
      <c r="AS117" s="43">
        <v>799.2</v>
      </c>
      <c r="AT117" s="43">
        <v>140.80000000000001</v>
      </c>
      <c r="AU117" s="43"/>
      <c r="AV117" s="46" t="s">
        <v>292</v>
      </c>
      <c r="AW117" s="43" t="s">
        <v>509</v>
      </c>
      <c r="AX117" s="44" t="s">
        <v>505</v>
      </c>
      <c r="AY117" s="43" t="s">
        <v>603</v>
      </c>
      <c r="AZ117" s="84"/>
      <c r="BA117" s="44" t="s">
        <v>293</v>
      </c>
      <c r="BD117" s="73" t="s">
        <v>1294</v>
      </c>
      <c r="BE117" s="8" t="s">
        <v>1291</v>
      </c>
    </row>
    <row r="118" spans="1:57">
      <c r="A118" s="43">
        <v>41</v>
      </c>
      <c r="B118" s="43" t="s">
        <v>1143</v>
      </c>
      <c r="C118" s="43" t="s">
        <v>524</v>
      </c>
      <c r="D118" s="43" t="s">
        <v>294</v>
      </c>
      <c r="E118" s="44" t="s">
        <v>509</v>
      </c>
      <c r="F118" s="43" t="s">
        <v>295</v>
      </c>
      <c r="G118" s="43" t="str">
        <f t="shared" si="11"/>
        <v>ril</v>
      </c>
      <c r="H118" s="45">
        <f t="shared" si="6"/>
        <v>7</v>
      </c>
      <c r="I118" s="45">
        <f t="shared" si="7"/>
        <v>4</v>
      </c>
      <c r="J118" s="45">
        <f t="shared" si="8"/>
        <v>3</v>
      </c>
      <c r="K118" s="43" t="s">
        <v>295</v>
      </c>
      <c r="L118" s="43">
        <v>4</v>
      </c>
      <c r="M118" s="43">
        <v>58.778799999999997</v>
      </c>
      <c r="N118" s="43">
        <f t="shared" si="9"/>
        <v>1.7765471927606544</v>
      </c>
      <c r="O118" s="43">
        <v>11</v>
      </c>
      <c r="P118" s="43">
        <v>15.08</v>
      </c>
      <c r="Q118" s="43">
        <v>19607.650000000001</v>
      </c>
      <c r="R118" s="43">
        <v>217.25</v>
      </c>
      <c r="S118" s="43">
        <v>1704.09</v>
      </c>
      <c r="T118" s="43">
        <v>26.67</v>
      </c>
      <c r="U118" s="43">
        <v>141.56</v>
      </c>
      <c r="V118" s="43">
        <v>6</v>
      </c>
      <c r="W118" s="43">
        <v>341651.41</v>
      </c>
      <c r="X118" s="43">
        <v>40442</v>
      </c>
      <c r="Y118" s="43">
        <v>41404.03</v>
      </c>
      <c r="Z118" s="43">
        <v>5440.67</v>
      </c>
      <c r="AA118" s="43">
        <v>3186.05</v>
      </c>
      <c r="AB118" s="43">
        <v>568</v>
      </c>
      <c r="AC118" s="43" t="s">
        <v>294</v>
      </c>
      <c r="AD118" s="43">
        <v>7</v>
      </c>
      <c r="AE118" s="43">
        <v>0.29746400000000001</v>
      </c>
      <c r="AF118" s="43">
        <f t="shared" si="10"/>
        <v>0.11309531656423438</v>
      </c>
      <c r="AG118" s="43">
        <v>0</v>
      </c>
      <c r="AH118" s="43">
        <v>0</v>
      </c>
      <c r="AI118" s="43">
        <v>4755.5200000000004</v>
      </c>
      <c r="AJ118" s="43">
        <v>639.29</v>
      </c>
      <c r="AK118" s="43">
        <v>451.97</v>
      </c>
      <c r="AL118" s="43">
        <v>74.5</v>
      </c>
      <c r="AM118" s="43">
        <v>68.67</v>
      </c>
      <c r="AN118" s="43">
        <v>10.4</v>
      </c>
      <c r="AO118" s="43">
        <v>297853.01</v>
      </c>
      <c r="AP118" s="43">
        <v>39837.86</v>
      </c>
      <c r="AQ118" s="43">
        <v>27067.48</v>
      </c>
      <c r="AR118" s="43">
        <v>4123.83</v>
      </c>
      <c r="AS118" s="43">
        <v>1544.29</v>
      </c>
      <c r="AT118" s="43">
        <v>296</v>
      </c>
      <c r="AU118" s="43"/>
      <c r="AV118" s="43" t="s">
        <v>295</v>
      </c>
      <c r="AW118" s="43" t="s">
        <v>294</v>
      </c>
      <c r="AX118" s="44" t="s">
        <v>509</v>
      </c>
      <c r="AY118" s="43" t="s">
        <v>604</v>
      </c>
      <c r="AZ118" s="84"/>
      <c r="BA118" s="44" t="s">
        <v>296</v>
      </c>
      <c r="BD118" s="73" t="s">
        <v>1295</v>
      </c>
      <c r="BE118" s="8" t="s">
        <v>1294</v>
      </c>
    </row>
    <row r="119" spans="1:57">
      <c r="A119" s="43">
        <v>43</v>
      </c>
      <c r="B119" s="43" t="s">
        <v>1143</v>
      </c>
      <c r="C119" s="43" t="s">
        <v>524</v>
      </c>
      <c r="D119" s="43" t="s">
        <v>313</v>
      </c>
      <c r="E119" s="44" t="s">
        <v>303</v>
      </c>
      <c r="F119" s="46" t="s">
        <v>298</v>
      </c>
      <c r="G119" s="43" t="str">
        <f t="shared" si="11"/>
        <v>kle</v>
      </c>
      <c r="H119" s="45">
        <f t="shared" si="6"/>
        <v>7</v>
      </c>
      <c r="I119" s="45">
        <f t="shared" si="7"/>
        <v>4</v>
      </c>
      <c r="J119" s="45">
        <f t="shared" si="8"/>
        <v>3</v>
      </c>
      <c r="K119" s="43" t="s">
        <v>298</v>
      </c>
      <c r="L119" s="43">
        <v>4</v>
      </c>
      <c r="M119" s="43">
        <v>15.944100000000001</v>
      </c>
      <c r="N119" s="43">
        <f t="shared" si="9"/>
        <v>1.229018505872477</v>
      </c>
      <c r="O119" s="43">
        <v>3</v>
      </c>
      <c r="P119" s="43">
        <v>27.51</v>
      </c>
      <c r="Q119" s="43">
        <v>14785.08</v>
      </c>
      <c r="R119" s="43">
        <v>118.75</v>
      </c>
      <c r="S119" s="43">
        <v>273.81</v>
      </c>
      <c r="T119" s="43">
        <v>12.33</v>
      </c>
      <c r="U119" s="43">
        <v>17.82</v>
      </c>
      <c r="V119" s="43">
        <v>2</v>
      </c>
      <c r="W119" s="43">
        <v>269163.14</v>
      </c>
      <c r="X119" s="43">
        <v>32610.25</v>
      </c>
      <c r="Y119" s="43">
        <v>32063.85</v>
      </c>
      <c r="Z119" s="43">
        <v>4624.33</v>
      </c>
      <c r="AA119" s="43">
        <v>887.81</v>
      </c>
      <c r="AB119" s="43">
        <v>195.5</v>
      </c>
      <c r="AC119" s="43" t="s">
        <v>313</v>
      </c>
      <c r="AD119" s="43">
        <v>7</v>
      </c>
      <c r="AE119" s="43">
        <v>1.30884</v>
      </c>
      <c r="AF119" s="43">
        <f t="shared" si="10"/>
        <v>0.3633938378436648</v>
      </c>
      <c r="AG119" s="43">
        <v>0</v>
      </c>
      <c r="AH119" s="43">
        <v>0</v>
      </c>
      <c r="AI119" s="43">
        <v>3782.03</v>
      </c>
      <c r="AJ119" s="43">
        <v>553</v>
      </c>
      <c r="AK119" s="43">
        <v>298.68</v>
      </c>
      <c r="AL119" s="43">
        <v>70.5</v>
      </c>
      <c r="AM119" s="43">
        <v>17.11</v>
      </c>
      <c r="AN119" s="43">
        <v>11.8</v>
      </c>
      <c r="AO119" s="43">
        <v>257016.37</v>
      </c>
      <c r="AP119" s="43">
        <v>32620</v>
      </c>
      <c r="AQ119" s="43">
        <v>21039.439999999999</v>
      </c>
      <c r="AR119" s="43">
        <v>3356.83</v>
      </c>
      <c r="AS119" s="43">
        <v>730.95</v>
      </c>
      <c r="AT119" s="43">
        <v>157.6</v>
      </c>
      <c r="AU119" s="43"/>
      <c r="AV119" s="46" t="s">
        <v>298</v>
      </c>
      <c r="AW119" s="43" t="s">
        <v>313</v>
      </c>
      <c r="AX119" s="44" t="s">
        <v>303</v>
      </c>
      <c r="AY119" s="43" t="s">
        <v>605</v>
      </c>
      <c r="AZ119" s="84"/>
      <c r="BA119" s="44" t="s">
        <v>299</v>
      </c>
      <c r="BD119" s="73" t="s">
        <v>1277</v>
      </c>
      <c r="BE119" s="8" t="s">
        <v>1296</v>
      </c>
    </row>
    <row r="120" spans="1:57">
      <c r="A120" s="43">
        <v>45</v>
      </c>
      <c r="B120" s="43" t="s">
        <v>1143</v>
      </c>
      <c r="C120" s="43" t="s">
        <v>524</v>
      </c>
      <c r="D120" s="43" t="s">
        <v>336</v>
      </c>
      <c r="E120" s="43" t="s">
        <v>354</v>
      </c>
      <c r="F120" s="43" t="s">
        <v>301</v>
      </c>
      <c r="G120" s="43" t="str">
        <f t="shared" si="11"/>
        <v>dal</v>
      </c>
      <c r="H120" s="45">
        <f t="shared" si="6"/>
        <v>6</v>
      </c>
      <c r="I120" s="45">
        <f t="shared" si="7"/>
        <v>3</v>
      </c>
      <c r="J120" s="45">
        <f t="shared" si="8"/>
        <v>3</v>
      </c>
      <c r="K120" s="43" t="s">
        <v>301</v>
      </c>
      <c r="L120" s="43">
        <v>3</v>
      </c>
      <c r="M120" s="43">
        <v>56.339599999999997</v>
      </c>
      <c r="N120" s="43">
        <f t="shared" si="9"/>
        <v>1.7584546589906769</v>
      </c>
      <c r="O120" s="43">
        <v>11</v>
      </c>
      <c r="P120" s="43">
        <v>287.94</v>
      </c>
      <c r="Q120" s="43">
        <v>12189.66</v>
      </c>
      <c r="R120" s="43">
        <v>69.33</v>
      </c>
      <c r="S120" s="43">
        <v>1640.01</v>
      </c>
      <c r="T120" s="43">
        <v>6.5</v>
      </c>
      <c r="U120" s="43">
        <v>56.34</v>
      </c>
      <c r="V120" s="43">
        <v>1</v>
      </c>
      <c r="W120" s="43">
        <v>236543.47</v>
      </c>
      <c r="X120" s="43">
        <v>28802.67</v>
      </c>
      <c r="Y120" s="43">
        <v>33609.32</v>
      </c>
      <c r="Z120" s="43">
        <v>3254.5</v>
      </c>
      <c r="AA120" s="43">
        <v>568.27</v>
      </c>
      <c r="AB120" s="43">
        <v>130</v>
      </c>
      <c r="AC120" s="43" t="s">
        <v>336</v>
      </c>
      <c r="AD120" s="43">
        <v>6</v>
      </c>
      <c r="AE120" s="43">
        <v>0.35695700000000002</v>
      </c>
      <c r="AF120" s="43">
        <f t="shared" si="10"/>
        <v>0.13256608571529696</v>
      </c>
      <c r="AG120" s="43">
        <v>1</v>
      </c>
      <c r="AH120" s="43">
        <v>1.1299999999999999</v>
      </c>
      <c r="AI120" s="43">
        <v>4160.4399999999996</v>
      </c>
      <c r="AJ120" s="43">
        <v>495.83</v>
      </c>
      <c r="AK120" s="43">
        <v>840.36</v>
      </c>
      <c r="AL120" s="43">
        <v>75.599999999999994</v>
      </c>
      <c r="AM120" s="43">
        <v>75.91</v>
      </c>
      <c r="AN120" s="43">
        <v>9</v>
      </c>
      <c r="AO120" s="43">
        <v>237977.17</v>
      </c>
      <c r="AP120" s="43">
        <v>29803.5</v>
      </c>
      <c r="AQ120" s="43">
        <v>29824.53</v>
      </c>
      <c r="AR120" s="43">
        <v>3005.4</v>
      </c>
      <c r="AS120" s="43">
        <v>8485.68</v>
      </c>
      <c r="AT120" s="43">
        <v>303.75</v>
      </c>
      <c r="AU120" s="43"/>
      <c r="AV120" s="43" t="s">
        <v>301</v>
      </c>
      <c r="AW120" s="43" t="s">
        <v>336</v>
      </c>
      <c r="AX120" s="43" t="s">
        <v>354</v>
      </c>
      <c r="AY120" s="44" t="s">
        <v>606</v>
      </c>
      <c r="AZ120" s="84"/>
      <c r="BA120" s="44" t="s">
        <v>302</v>
      </c>
      <c r="BC120" s="8"/>
      <c r="BD120" s="73" t="s">
        <v>1293</v>
      </c>
      <c r="BE120" s="8" t="s">
        <v>1283</v>
      </c>
    </row>
    <row r="121" spans="1:57">
      <c r="A121" s="43">
        <v>47</v>
      </c>
      <c r="B121" s="49" t="s">
        <v>1143</v>
      </c>
      <c r="C121" s="49" t="s">
        <v>524</v>
      </c>
      <c r="D121" s="49" t="s">
        <v>303</v>
      </c>
      <c r="E121" s="50" t="s">
        <v>277</v>
      </c>
      <c r="F121" s="48" t="s">
        <v>304</v>
      </c>
      <c r="G121" s="49" t="str">
        <f t="shared" si="11"/>
        <v>ow</v>
      </c>
      <c r="H121" s="85">
        <f t="shared" si="6"/>
        <v>6</v>
      </c>
      <c r="I121" s="85">
        <f t="shared" si="7"/>
        <v>4</v>
      </c>
      <c r="J121" s="85">
        <f t="shared" si="8"/>
        <v>2</v>
      </c>
      <c r="K121" s="43" t="s">
        <v>304</v>
      </c>
      <c r="L121" s="43">
        <v>4</v>
      </c>
      <c r="M121" s="43">
        <v>113.453</v>
      </c>
      <c r="N121" s="43">
        <f t="shared" si="9"/>
        <v>2.0586271807272083</v>
      </c>
      <c r="O121" s="43">
        <v>13</v>
      </c>
      <c r="P121" s="43">
        <v>112.82</v>
      </c>
      <c r="Q121" s="43">
        <v>17061.439999999999</v>
      </c>
      <c r="R121" s="43">
        <v>204.25</v>
      </c>
      <c r="S121" s="43">
        <v>4996.9399999999996</v>
      </c>
      <c r="T121" s="43">
        <v>36</v>
      </c>
      <c r="U121" s="43">
        <v>800.48</v>
      </c>
      <c r="V121" s="43">
        <v>6</v>
      </c>
      <c r="W121" s="43">
        <v>212719.23</v>
      </c>
      <c r="X121" s="43">
        <v>28350.25</v>
      </c>
      <c r="Y121" s="43">
        <v>46508.54</v>
      </c>
      <c r="Z121" s="43">
        <v>5454.67</v>
      </c>
      <c r="AA121" s="43">
        <v>2780.9</v>
      </c>
      <c r="AB121" s="43">
        <v>400.5</v>
      </c>
      <c r="AC121" s="43" t="s">
        <v>303</v>
      </c>
      <c r="AD121" s="43">
        <v>6</v>
      </c>
      <c r="AE121" s="43">
        <v>137.964</v>
      </c>
      <c r="AF121" s="43">
        <f t="shared" si="10"/>
        <v>2.1429023065395425</v>
      </c>
      <c r="AG121" s="43">
        <v>1</v>
      </c>
      <c r="AH121" s="43">
        <v>0.24</v>
      </c>
      <c r="AI121" s="43">
        <v>3714.06</v>
      </c>
      <c r="AJ121" s="43">
        <v>385.33</v>
      </c>
      <c r="AK121" s="43">
        <v>759.84</v>
      </c>
      <c r="AL121" s="43">
        <v>63.4</v>
      </c>
      <c r="AM121" s="43">
        <v>267.73</v>
      </c>
      <c r="AN121" s="43">
        <v>10</v>
      </c>
      <c r="AO121" s="43">
        <v>211053.8</v>
      </c>
      <c r="AP121" s="43">
        <v>25275.33</v>
      </c>
      <c r="AQ121" s="43">
        <v>32174.71</v>
      </c>
      <c r="AR121" s="43">
        <v>3690.6</v>
      </c>
      <c r="AS121" s="43">
        <v>2018.09</v>
      </c>
      <c r="AT121" s="43">
        <v>270</v>
      </c>
      <c r="AU121" s="43"/>
      <c r="AV121" s="48" t="s">
        <v>304</v>
      </c>
      <c r="AW121" s="49" t="s">
        <v>303</v>
      </c>
      <c r="AX121" s="50" t="s">
        <v>277</v>
      </c>
      <c r="AY121" s="43" t="s">
        <v>607</v>
      </c>
      <c r="AZ121" s="84"/>
      <c r="BA121" s="44" t="s">
        <v>305</v>
      </c>
      <c r="BD121" s="73" t="s">
        <v>1296</v>
      </c>
      <c r="BE121" s="8" t="s">
        <v>1289</v>
      </c>
    </row>
    <row r="122" spans="1:57">
      <c r="A122" s="43">
        <v>2</v>
      </c>
      <c r="B122" s="43" t="s">
        <v>1143</v>
      </c>
      <c r="C122" s="43" t="s">
        <v>525</v>
      </c>
      <c r="D122" s="43" t="s">
        <v>289</v>
      </c>
      <c r="E122" s="44" t="s">
        <v>498</v>
      </c>
      <c r="F122" s="43" t="s">
        <v>307</v>
      </c>
      <c r="G122" s="43" t="str">
        <f t="shared" si="11"/>
        <v>it</v>
      </c>
      <c r="H122" s="45">
        <f t="shared" si="6"/>
        <v>6</v>
      </c>
      <c r="I122" s="45">
        <f t="shared" si="7"/>
        <v>4</v>
      </c>
      <c r="J122" s="45">
        <f t="shared" si="8"/>
        <v>2</v>
      </c>
      <c r="K122" s="43" t="s">
        <v>307</v>
      </c>
      <c r="L122" s="43">
        <v>4</v>
      </c>
      <c r="M122" s="43">
        <v>33.553899999999999</v>
      </c>
      <c r="N122" s="43">
        <f t="shared" si="9"/>
        <v>1.5384970720544009</v>
      </c>
      <c r="O122" s="43">
        <v>15</v>
      </c>
      <c r="P122" s="43">
        <v>66.290000000000006</v>
      </c>
      <c r="Q122" s="43">
        <v>14606.83</v>
      </c>
      <c r="R122" s="43">
        <v>261.25</v>
      </c>
      <c r="S122" s="43">
        <v>2446</v>
      </c>
      <c r="T122" s="43">
        <v>38.33</v>
      </c>
      <c r="U122" s="43">
        <v>504.53</v>
      </c>
      <c r="V122" s="43">
        <v>5.5</v>
      </c>
      <c r="W122" s="43">
        <v>225303.71</v>
      </c>
      <c r="X122" s="43">
        <v>28137.25</v>
      </c>
      <c r="Y122" s="43">
        <v>38578.67</v>
      </c>
      <c r="Z122" s="43">
        <v>3279.67</v>
      </c>
      <c r="AA122" s="43">
        <v>16669.61</v>
      </c>
      <c r="AB122" s="43">
        <v>504.5</v>
      </c>
      <c r="AC122" s="43" t="s">
        <v>289</v>
      </c>
      <c r="AD122" s="43">
        <v>6</v>
      </c>
      <c r="AE122" s="43">
        <v>1.07087</v>
      </c>
      <c r="AF122" s="43">
        <f t="shared" si="10"/>
        <v>0.31615283667485766</v>
      </c>
      <c r="AG122" s="43">
        <v>1</v>
      </c>
      <c r="AH122" s="43">
        <v>0.12</v>
      </c>
      <c r="AI122" s="43">
        <v>5533.78</v>
      </c>
      <c r="AJ122" s="43">
        <v>587.33000000000004</v>
      </c>
      <c r="AK122" s="43">
        <v>630.49</v>
      </c>
      <c r="AL122" s="43">
        <v>78.400000000000006</v>
      </c>
      <c r="AM122" s="43">
        <v>63.39</v>
      </c>
      <c r="AN122" s="43">
        <v>11.75</v>
      </c>
      <c r="AO122" s="43">
        <v>266471.53999999998</v>
      </c>
      <c r="AP122" s="43">
        <v>33193.5</v>
      </c>
      <c r="AQ122" s="43">
        <v>33288.57</v>
      </c>
      <c r="AR122" s="43">
        <v>3340.2</v>
      </c>
      <c r="AS122" s="43">
        <v>8989.7199999999993</v>
      </c>
      <c r="AT122" s="43">
        <v>413</v>
      </c>
      <c r="AU122" s="43"/>
      <c r="AV122" s="43" t="s">
        <v>307</v>
      </c>
      <c r="AW122" s="43" t="s">
        <v>289</v>
      </c>
      <c r="AX122" s="44" t="s">
        <v>498</v>
      </c>
      <c r="AY122" s="43" t="s">
        <v>308</v>
      </c>
      <c r="AZ122" s="84"/>
      <c r="BA122" s="44" t="s">
        <v>729</v>
      </c>
      <c r="BD122" s="73" t="s">
        <v>1297</v>
      </c>
      <c r="BE122" s="8" t="s">
        <v>1298</v>
      </c>
    </row>
    <row r="123" spans="1:57">
      <c r="A123" s="43">
        <v>4</v>
      </c>
      <c r="B123" s="43" t="s">
        <v>1143</v>
      </c>
      <c r="C123" s="43" t="s">
        <v>525</v>
      </c>
      <c r="D123" s="43" t="s">
        <v>506</v>
      </c>
      <c r="E123" s="44" t="s">
        <v>499</v>
      </c>
      <c r="F123" s="43" t="s">
        <v>309</v>
      </c>
      <c r="G123" s="43" t="str">
        <f t="shared" si="11"/>
        <v>ge</v>
      </c>
      <c r="H123" s="45">
        <f t="shared" si="6"/>
        <v>5</v>
      </c>
      <c r="I123" s="45">
        <f t="shared" si="7"/>
        <v>3</v>
      </c>
      <c r="J123" s="45">
        <f t="shared" si="8"/>
        <v>2</v>
      </c>
      <c r="K123" s="43" t="s">
        <v>309</v>
      </c>
      <c r="L123" s="43">
        <v>3</v>
      </c>
      <c r="M123" s="43">
        <v>67.583799999999997</v>
      </c>
      <c r="N123" s="43">
        <f t="shared" si="9"/>
        <v>1.8362215442567766</v>
      </c>
      <c r="O123" s="43">
        <v>16</v>
      </c>
      <c r="P123" s="43">
        <v>94.96</v>
      </c>
      <c r="Q123" s="43">
        <v>17779.91</v>
      </c>
      <c r="R123" s="43">
        <v>68</v>
      </c>
      <c r="S123" s="43">
        <v>827.28</v>
      </c>
      <c r="T123" s="43">
        <v>9</v>
      </c>
      <c r="U123" s="43">
        <v>67.58</v>
      </c>
      <c r="V123" s="43">
        <v>1</v>
      </c>
      <c r="W123" s="43">
        <v>230327.92</v>
      </c>
      <c r="X123" s="43">
        <v>30612</v>
      </c>
      <c r="Y123" s="43">
        <v>19214.61</v>
      </c>
      <c r="Z123" s="43">
        <v>3127.5</v>
      </c>
      <c r="AA123" s="43">
        <v>534.96</v>
      </c>
      <c r="AB123" s="43">
        <v>258</v>
      </c>
      <c r="AC123" s="43" t="s">
        <v>506</v>
      </c>
      <c r="AD123" s="43">
        <v>5</v>
      </c>
      <c r="AE123" s="43">
        <v>3.6885500000000002</v>
      </c>
      <c r="AF123" s="43">
        <f t="shared" si="10"/>
        <v>0.67103855180576844</v>
      </c>
      <c r="AG123" s="43">
        <v>4</v>
      </c>
      <c r="AH123" s="43">
        <v>94.33</v>
      </c>
      <c r="AI123" s="43">
        <v>8808.09</v>
      </c>
      <c r="AJ123" s="43">
        <v>449.8</v>
      </c>
      <c r="AK123" s="43">
        <v>944.86</v>
      </c>
      <c r="AL123" s="43">
        <v>59.25</v>
      </c>
      <c r="AM123" s="43">
        <v>270.41000000000003</v>
      </c>
      <c r="AN123" s="43">
        <v>9.33</v>
      </c>
      <c r="AO123" s="43">
        <v>259256.68</v>
      </c>
      <c r="AP123" s="43">
        <v>34400.6</v>
      </c>
      <c r="AQ123" s="43">
        <v>13357.58</v>
      </c>
      <c r="AR123" s="43">
        <v>2180.25</v>
      </c>
      <c r="AS123" s="43">
        <v>1032.3800000000001</v>
      </c>
      <c r="AT123" s="43">
        <v>185</v>
      </c>
      <c r="AU123" s="43"/>
      <c r="AV123" s="43" t="s">
        <v>309</v>
      </c>
      <c r="AW123" s="43" t="s">
        <v>506</v>
      </c>
      <c r="AX123" s="44" t="s">
        <v>499</v>
      </c>
      <c r="AY123" s="43" t="s">
        <v>310</v>
      </c>
      <c r="AZ123" s="84"/>
      <c r="BA123" s="44" t="s">
        <v>730</v>
      </c>
      <c r="BD123" s="73" t="s">
        <v>610</v>
      </c>
      <c r="BE123" s="8" t="s">
        <v>1299</v>
      </c>
    </row>
    <row r="124" spans="1:57">
      <c r="A124" s="43">
        <v>6</v>
      </c>
      <c r="B124" s="43" t="s">
        <v>1143</v>
      </c>
      <c r="C124" s="43" t="s">
        <v>525</v>
      </c>
      <c r="D124" s="43" t="s">
        <v>275</v>
      </c>
      <c r="E124" s="44" t="s">
        <v>351</v>
      </c>
      <c r="F124" s="43" t="s">
        <v>311</v>
      </c>
      <c r="G124" s="43" t="str">
        <f t="shared" si="11"/>
        <v>ow</v>
      </c>
      <c r="H124" s="45">
        <f t="shared" si="6"/>
        <v>6</v>
      </c>
      <c r="I124" s="45">
        <f t="shared" si="7"/>
        <v>4</v>
      </c>
      <c r="J124" s="45">
        <f t="shared" si="8"/>
        <v>2</v>
      </c>
      <c r="K124" s="43" t="s">
        <v>311</v>
      </c>
      <c r="L124" s="43">
        <v>4</v>
      </c>
      <c r="M124" s="43">
        <v>27.247699999999998</v>
      </c>
      <c r="N124" s="43">
        <f t="shared" si="9"/>
        <v>1.4509830922272149</v>
      </c>
      <c r="O124" s="43">
        <v>13</v>
      </c>
      <c r="P124" s="43">
        <v>154.80000000000001</v>
      </c>
      <c r="Q124" s="43">
        <v>12800.63</v>
      </c>
      <c r="R124" s="43">
        <v>207</v>
      </c>
      <c r="S124" s="43">
        <v>3969.82</v>
      </c>
      <c r="T124" s="43">
        <v>35</v>
      </c>
      <c r="U124" s="43">
        <v>943.77</v>
      </c>
      <c r="V124" s="43">
        <v>5.5</v>
      </c>
      <c r="W124" s="43">
        <v>231917.16</v>
      </c>
      <c r="X124" s="43">
        <v>33191</v>
      </c>
      <c r="Y124" s="43">
        <v>19967.099999999999</v>
      </c>
      <c r="Z124" s="43">
        <v>2486.67</v>
      </c>
      <c r="AA124" s="43">
        <v>2177.94</v>
      </c>
      <c r="AB124" s="43">
        <v>363</v>
      </c>
      <c r="AC124" s="43" t="s">
        <v>275</v>
      </c>
      <c r="AD124" s="43">
        <v>6</v>
      </c>
      <c r="AE124" s="43">
        <v>1.0113799999999999</v>
      </c>
      <c r="AF124" s="43">
        <f t="shared" si="10"/>
        <v>0.30349412744050813</v>
      </c>
      <c r="AG124" s="43">
        <v>4</v>
      </c>
      <c r="AH124" s="43">
        <v>32.200000000000003</v>
      </c>
      <c r="AI124" s="43">
        <v>5288.51</v>
      </c>
      <c r="AJ124" s="43">
        <v>469.5</v>
      </c>
      <c r="AK124" s="43">
        <v>1177.25</v>
      </c>
      <c r="AL124" s="43">
        <v>70</v>
      </c>
      <c r="AM124" s="43">
        <v>202.29</v>
      </c>
      <c r="AN124" s="43">
        <v>17.5</v>
      </c>
      <c r="AO124" s="43">
        <v>223852.42</v>
      </c>
      <c r="AP124" s="43">
        <v>28502.5</v>
      </c>
      <c r="AQ124" s="43">
        <v>17341.63</v>
      </c>
      <c r="AR124" s="43">
        <v>2199.4</v>
      </c>
      <c r="AS124" s="43">
        <v>1906.02</v>
      </c>
      <c r="AT124" s="43">
        <v>313.75</v>
      </c>
      <c r="AU124" s="43"/>
      <c r="AV124" s="43" t="s">
        <v>311</v>
      </c>
      <c r="AW124" s="43" t="s">
        <v>275</v>
      </c>
      <c r="AX124" s="44" t="s">
        <v>351</v>
      </c>
      <c r="AY124" s="43" t="s">
        <v>312</v>
      </c>
      <c r="AZ124" s="84"/>
      <c r="BA124" s="44" t="s">
        <v>731</v>
      </c>
      <c r="BD124" s="73" t="s">
        <v>1300</v>
      </c>
      <c r="BE124" s="8" t="s">
        <v>1301</v>
      </c>
    </row>
    <row r="125" spans="1:57">
      <c r="A125" s="43">
        <v>8</v>
      </c>
      <c r="B125" s="43" t="s">
        <v>1143</v>
      </c>
      <c r="C125" s="43" t="s">
        <v>525</v>
      </c>
      <c r="D125" s="45" t="s">
        <v>268</v>
      </c>
      <c r="E125" s="47" t="s">
        <v>251</v>
      </c>
      <c r="F125" s="46" t="s">
        <v>314</v>
      </c>
      <c r="G125" s="43" t="s">
        <v>798</v>
      </c>
      <c r="H125" s="45">
        <f t="shared" si="6"/>
        <v>6</v>
      </c>
      <c r="I125" s="45">
        <f t="shared" si="7"/>
        <v>4</v>
      </c>
      <c r="J125" s="45">
        <f t="shared" si="8"/>
        <v>2</v>
      </c>
      <c r="K125" s="43" t="s">
        <v>314</v>
      </c>
      <c r="L125" s="43">
        <v>4</v>
      </c>
      <c r="M125" s="43">
        <v>9.3998600000000003</v>
      </c>
      <c r="N125" s="43">
        <f t="shared" si="9"/>
        <v>1.0170274929875582</v>
      </c>
      <c r="O125" s="43">
        <v>16</v>
      </c>
      <c r="P125" s="43">
        <v>53.81</v>
      </c>
      <c r="Q125" s="43">
        <v>19028.009999999998</v>
      </c>
      <c r="R125" s="43">
        <v>278</v>
      </c>
      <c r="S125" s="43">
        <v>1672.78</v>
      </c>
      <c r="T125" s="43">
        <v>40</v>
      </c>
      <c r="U125" s="43">
        <v>411.96</v>
      </c>
      <c r="V125" s="43">
        <v>7</v>
      </c>
      <c r="W125" s="43">
        <v>283376.99</v>
      </c>
      <c r="X125" s="43">
        <v>35523.25</v>
      </c>
      <c r="Y125" s="43">
        <v>19596.87</v>
      </c>
      <c r="Z125" s="43">
        <v>3245</v>
      </c>
      <c r="AA125" s="43">
        <v>2808.77</v>
      </c>
      <c r="AB125" s="43">
        <v>433</v>
      </c>
      <c r="AC125" s="43" t="s">
        <v>268</v>
      </c>
      <c r="AD125" s="43">
        <v>6</v>
      </c>
      <c r="AE125" s="43">
        <v>2.8556499999999998</v>
      </c>
      <c r="AF125" s="43">
        <f t="shared" si="10"/>
        <v>0.58609760355870733</v>
      </c>
      <c r="AG125" s="43">
        <v>2</v>
      </c>
      <c r="AH125" s="43">
        <v>7.67</v>
      </c>
      <c r="AI125" s="43">
        <v>6788.26</v>
      </c>
      <c r="AJ125" s="43">
        <v>658.5</v>
      </c>
      <c r="AK125" s="43">
        <v>1134.44</v>
      </c>
      <c r="AL125" s="43">
        <v>105.8</v>
      </c>
      <c r="AM125" s="43">
        <v>104.5</v>
      </c>
      <c r="AN125" s="43">
        <v>15.75</v>
      </c>
      <c r="AO125" s="43">
        <v>290558.69</v>
      </c>
      <c r="AP125" s="43">
        <v>35715.83</v>
      </c>
      <c r="AQ125" s="43">
        <v>28995.18</v>
      </c>
      <c r="AR125" s="43">
        <v>3764.2</v>
      </c>
      <c r="AS125" s="43">
        <v>1582.28</v>
      </c>
      <c r="AT125" s="43">
        <v>294.5</v>
      </c>
      <c r="AU125" s="43"/>
      <c r="AV125" s="46" t="s">
        <v>314</v>
      </c>
      <c r="AW125" s="45" t="s">
        <v>268</v>
      </c>
      <c r="AX125" s="47" t="s">
        <v>251</v>
      </c>
      <c r="AY125" s="43" t="s">
        <v>315</v>
      </c>
      <c r="AZ125" s="84"/>
      <c r="BA125" s="44" t="s">
        <v>732</v>
      </c>
      <c r="BD125" s="73" t="s">
        <v>1302</v>
      </c>
      <c r="BE125" s="8" t="s">
        <v>350</v>
      </c>
    </row>
    <row r="126" spans="1:57">
      <c r="A126" s="43">
        <v>10</v>
      </c>
      <c r="B126" s="43" t="s">
        <v>1143</v>
      </c>
      <c r="C126" s="43" t="s">
        <v>525</v>
      </c>
      <c r="D126" s="43" t="s">
        <v>271</v>
      </c>
      <c r="E126" s="47" t="s">
        <v>254</v>
      </c>
      <c r="F126" s="43" t="s">
        <v>316</v>
      </c>
      <c r="G126" s="43" t="str">
        <f>RIGHT(D126,J126)</f>
        <v>ume</v>
      </c>
      <c r="H126" s="45">
        <f t="shared" si="6"/>
        <v>7</v>
      </c>
      <c r="I126" s="45">
        <f t="shared" si="7"/>
        <v>4</v>
      </c>
      <c r="J126" s="45">
        <f t="shared" si="8"/>
        <v>3</v>
      </c>
      <c r="K126" s="43" t="s">
        <v>316</v>
      </c>
      <c r="L126" s="43">
        <v>4</v>
      </c>
      <c r="M126" s="43">
        <v>140.04599999999999</v>
      </c>
      <c r="N126" s="43">
        <f t="shared" si="9"/>
        <v>2.1493607742733052</v>
      </c>
      <c r="O126" s="43">
        <v>13</v>
      </c>
      <c r="P126" s="43">
        <v>124.77</v>
      </c>
      <c r="Q126" s="43">
        <v>17256.48</v>
      </c>
      <c r="R126" s="43">
        <v>256.75</v>
      </c>
      <c r="S126" s="43">
        <v>3260.82</v>
      </c>
      <c r="T126" s="43">
        <v>42.67</v>
      </c>
      <c r="U126" s="43">
        <v>895.33</v>
      </c>
      <c r="V126" s="43">
        <v>4.5</v>
      </c>
      <c r="W126" s="43">
        <v>273920.12</v>
      </c>
      <c r="X126" s="43">
        <v>36258.25</v>
      </c>
      <c r="Y126" s="43">
        <v>21326.15</v>
      </c>
      <c r="Z126" s="43">
        <v>4096</v>
      </c>
      <c r="AA126" s="43">
        <v>1563.5</v>
      </c>
      <c r="AB126" s="43">
        <v>211.5</v>
      </c>
      <c r="AC126" s="43" t="s">
        <v>271</v>
      </c>
      <c r="AD126" s="43">
        <v>7</v>
      </c>
      <c r="AE126" s="43">
        <v>21.476900000000001</v>
      </c>
      <c r="AF126" s="43">
        <f t="shared" si="10"/>
        <v>1.3517364134036538</v>
      </c>
      <c r="AG126" s="43">
        <v>0</v>
      </c>
      <c r="AH126" s="43">
        <v>0</v>
      </c>
      <c r="AI126" s="43">
        <v>5996.73</v>
      </c>
      <c r="AJ126" s="43">
        <v>773.71</v>
      </c>
      <c r="AK126" s="43">
        <v>852.71</v>
      </c>
      <c r="AL126" s="43">
        <v>112.5</v>
      </c>
      <c r="AM126" s="43">
        <v>61.4</v>
      </c>
      <c r="AN126" s="43">
        <v>10.8</v>
      </c>
      <c r="AO126" s="43">
        <v>262512.96999999997</v>
      </c>
      <c r="AP126" s="43">
        <v>34533.43</v>
      </c>
      <c r="AQ126" s="43">
        <v>16885.84</v>
      </c>
      <c r="AR126" s="43">
        <v>2929.33</v>
      </c>
      <c r="AS126" s="43">
        <v>1002.45</v>
      </c>
      <c r="AT126" s="43">
        <v>166.8</v>
      </c>
      <c r="AU126" s="43"/>
      <c r="AV126" s="43" t="s">
        <v>316</v>
      </c>
      <c r="AW126" s="43" t="s">
        <v>271</v>
      </c>
      <c r="AX126" s="47" t="s">
        <v>254</v>
      </c>
      <c r="AY126" s="43" t="s">
        <v>317</v>
      </c>
      <c r="AZ126" s="84"/>
      <c r="BA126" s="44" t="s">
        <v>736</v>
      </c>
      <c r="BD126" s="73" t="s">
        <v>1303</v>
      </c>
      <c r="BE126" s="8" t="s">
        <v>609</v>
      </c>
    </row>
    <row r="127" spans="1:57">
      <c r="A127" s="43">
        <v>12</v>
      </c>
      <c r="B127" s="43" t="s">
        <v>1143</v>
      </c>
      <c r="C127" s="43" t="s">
        <v>525</v>
      </c>
      <c r="D127" s="43" t="s">
        <v>263</v>
      </c>
      <c r="E127" s="44" t="s">
        <v>501</v>
      </c>
      <c r="F127" s="46" t="s">
        <v>318</v>
      </c>
      <c r="G127" s="43" t="s">
        <v>798</v>
      </c>
      <c r="H127" s="45">
        <f t="shared" si="6"/>
        <v>6</v>
      </c>
      <c r="I127" s="45">
        <f t="shared" si="7"/>
        <v>4</v>
      </c>
      <c r="J127" s="45">
        <f t="shared" si="8"/>
        <v>2</v>
      </c>
      <c r="K127" s="43" t="s">
        <v>318</v>
      </c>
      <c r="L127" s="43">
        <v>4</v>
      </c>
      <c r="M127" s="43">
        <v>19.4541</v>
      </c>
      <c r="N127" s="43">
        <f t="shared" si="9"/>
        <v>1.3107803748814322</v>
      </c>
      <c r="O127" s="43">
        <v>8</v>
      </c>
      <c r="P127" s="43">
        <v>11.1</v>
      </c>
      <c r="Q127" s="43">
        <v>8760.3799999999992</v>
      </c>
      <c r="R127" s="43">
        <v>141</v>
      </c>
      <c r="S127" s="43">
        <v>190.65</v>
      </c>
      <c r="T127" s="43">
        <v>19</v>
      </c>
      <c r="U127" s="43">
        <v>53.75</v>
      </c>
      <c r="V127" s="43">
        <v>4.5</v>
      </c>
      <c r="W127" s="43">
        <v>218776.64</v>
      </c>
      <c r="X127" s="43">
        <v>29779.25</v>
      </c>
      <c r="Y127" s="43">
        <v>9012.86</v>
      </c>
      <c r="Z127" s="43">
        <v>2385.67</v>
      </c>
      <c r="AA127" s="43">
        <v>673.07</v>
      </c>
      <c r="AB127" s="43">
        <v>200.5</v>
      </c>
      <c r="AC127" s="43" t="s">
        <v>263</v>
      </c>
      <c r="AD127" s="43">
        <v>6</v>
      </c>
      <c r="AE127" s="43">
        <v>7.7935499999999998</v>
      </c>
      <c r="AF127" s="43">
        <f t="shared" si="10"/>
        <v>0.94416423732220345</v>
      </c>
      <c r="AG127" s="43">
        <v>0</v>
      </c>
      <c r="AH127" s="43">
        <v>0</v>
      </c>
      <c r="AI127" s="43">
        <v>4072.18</v>
      </c>
      <c r="AJ127" s="43">
        <v>454.67</v>
      </c>
      <c r="AK127" s="43">
        <v>591.77</v>
      </c>
      <c r="AL127" s="43">
        <v>65.2</v>
      </c>
      <c r="AM127" s="43">
        <v>21.95</v>
      </c>
      <c r="AN127" s="43">
        <v>5.75</v>
      </c>
      <c r="AO127" s="43">
        <v>247491.79</v>
      </c>
      <c r="AP127" s="43">
        <v>31886.5</v>
      </c>
      <c r="AQ127" s="43">
        <v>15971.85</v>
      </c>
      <c r="AR127" s="43">
        <v>2925.2</v>
      </c>
      <c r="AS127" s="43">
        <v>505.15</v>
      </c>
      <c r="AT127" s="43">
        <v>152.25</v>
      </c>
      <c r="AU127" s="43"/>
      <c r="AV127" s="46" t="s">
        <v>318</v>
      </c>
      <c r="AW127" s="43" t="s">
        <v>263</v>
      </c>
      <c r="AX127" s="44" t="s">
        <v>501</v>
      </c>
      <c r="AY127" s="43" t="s">
        <v>319</v>
      </c>
      <c r="AZ127" s="84"/>
      <c r="BA127" s="44" t="s">
        <v>734</v>
      </c>
      <c r="BD127" s="73" t="s">
        <v>1304</v>
      </c>
      <c r="BE127" s="8" t="s">
        <v>1305</v>
      </c>
    </row>
    <row r="128" spans="1:57">
      <c r="A128" s="43">
        <v>14</v>
      </c>
      <c r="B128" s="43" t="s">
        <v>1143</v>
      </c>
      <c r="C128" s="43" t="s">
        <v>525</v>
      </c>
      <c r="D128" s="43" t="s">
        <v>320</v>
      </c>
      <c r="E128" s="44" t="s">
        <v>260</v>
      </c>
      <c r="F128" s="43" t="s">
        <v>321</v>
      </c>
      <c r="G128" s="43" t="str">
        <f>RIGHT(D128,J128)</f>
        <v>ow</v>
      </c>
      <c r="H128" s="45">
        <f t="shared" si="6"/>
        <v>6</v>
      </c>
      <c r="I128" s="45">
        <f t="shared" si="7"/>
        <v>4</v>
      </c>
      <c r="J128" s="45">
        <f t="shared" si="8"/>
        <v>2</v>
      </c>
      <c r="K128" s="43" t="s">
        <v>321</v>
      </c>
      <c r="L128" s="43">
        <v>4</v>
      </c>
      <c r="M128" s="43">
        <v>118.03400000000001</v>
      </c>
      <c r="N128" s="43">
        <f t="shared" si="9"/>
        <v>2.0756710278072878</v>
      </c>
      <c r="O128" s="43">
        <v>13</v>
      </c>
      <c r="P128" s="43">
        <v>224.75</v>
      </c>
      <c r="Q128" s="43">
        <v>13445.67</v>
      </c>
      <c r="R128" s="43">
        <v>193.25</v>
      </c>
      <c r="S128" s="43">
        <v>3287.83</v>
      </c>
      <c r="T128" s="43">
        <v>30</v>
      </c>
      <c r="U128" s="43">
        <v>1187.92</v>
      </c>
      <c r="V128" s="43">
        <v>5.5</v>
      </c>
      <c r="W128" s="43">
        <v>239049.86</v>
      </c>
      <c r="X128" s="43">
        <v>32509.25</v>
      </c>
      <c r="Y128" s="43">
        <v>15401.85</v>
      </c>
      <c r="Z128" s="43">
        <v>2290.33</v>
      </c>
      <c r="AA128" s="43">
        <v>2009.34</v>
      </c>
      <c r="AB128" s="43">
        <v>312.5</v>
      </c>
      <c r="AC128" s="43" t="s">
        <v>320</v>
      </c>
      <c r="AD128" s="43">
        <v>6</v>
      </c>
      <c r="AE128" s="43">
        <v>60.385100000000001</v>
      </c>
      <c r="AF128" s="43">
        <f t="shared" si="10"/>
        <v>1.7880629676710051</v>
      </c>
      <c r="AG128" s="43">
        <v>5</v>
      </c>
      <c r="AH128" s="43">
        <v>31.77</v>
      </c>
      <c r="AI128" s="43">
        <v>5049.28</v>
      </c>
      <c r="AJ128" s="43">
        <v>440.5</v>
      </c>
      <c r="AK128" s="43">
        <v>602.69000000000005</v>
      </c>
      <c r="AL128" s="43">
        <v>60</v>
      </c>
      <c r="AM128" s="43">
        <v>193.14</v>
      </c>
      <c r="AN128" s="43">
        <v>16.75</v>
      </c>
      <c r="AO128" s="43">
        <v>228607.56</v>
      </c>
      <c r="AP128" s="43">
        <v>28048</v>
      </c>
      <c r="AQ128" s="43">
        <v>14602.47</v>
      </c>
      <c r="AR128" s="43">
        <v>2081.6</v>
      </c>
      <c r="AS128" s="43">
        <v>1821.71</v>
      </c>
      <c r="AT128" s="43">
        <v>288.5</v>
      </c>
      <c r="AU128" s="43"/>
      <c r="AV128" s="43" t="s">
        <v>321</v>
      </c>
      <c r="AW128" s="43" t="s">
        <v>320</v>
      </c>
      <c r="AX128" s="44" t="s">
        <v>260</v>
      </c>
      <c r="AY128" s="43" t="s">
        <v>322</v>
      </c>
      <c r="AZ128" s="84"/>
      <c r="BA128" s="44" t="s">
        <v>735</v>
      </c>
      <c r="BD128" s="73" t="s">
        <v>1306</v>
      </c>
      <c r="BE128" s="8" t="s">
        <v>1307</v>
      </c>
    </row>
    <row r="129" spans="1:57">
      <c r="A129" s="43">
        <v>16</v>
      </c>
      <c r="B129" s="43" t="s">
        <v>1143</v>
      </c>
      <c r="C129" s="43" t="s">
        <v>525</v>
      </c>
      <c r="D129" s="43" t="s">
        <v>297</v>
      </c>
      <c r="E129" s="44" t="s">
        <v>508</v>
      </c>
      <c r="F129" s="43" t="s">
        <v>323</v>
      </c>
      <c r="G129" s="43" t="str">
        <f>RIGHT(D129,J129)</f>
        <v>oon</v>
      </c>
      <c r="H129" s="45">
        <f t="shared" si="6"/>
        <v>7</v>
      </c>
      <c r="I129" s="45">
        <f t="shared" si="7"/>
        <v>4</v>
      </c>
      <c r="J129" s="45">
        <f t="shared" si="8"/>
        <v>3</v>
      </c>
      <c r="K129" s="43" t="s">
        <v>323</v>
      </c>
      <c r="L129" s="43">
        <v>4</v>
      </c>
      <c r="M129" s="43">
        <v>2.4986999999999999</v>
      </c>
      <c r="N129" s="43">
        <f t="shared" si="9"/>
        <v>0.54390670500640681</v>
      </c>
      <c r="O129" s="43">
        <v>8</v>
      </c>
      <c r="P129" s="43">
        <v>40.369999999999997</v>
      </c>
      <c r="Q129" s="43">
        <v>13998.81</v>
      </c>
      <c r="R129" s="43">
        <v>230.75</v>
      </c>
      <c r="S129" s="43">
        <v>2758.48</v>
      </c>
      <c r="T129" s="43">
        <v>35.33</v>
      </c>
      <c r="U129" s="43">
        <v>163.84</v>
      </c>
      <c r="V129" s="43">
        <v>4.5</v>
      </c>
      <c r="W129" s="43">
        <v>236990.23</v>
      </c>
      <c r="X129" s="43">
        <v>27466.5</v>
      </c>
      <c r="Y129" s="43">
        <v>24133.040000000001</v>
      </c>
      <c r="Z129" s="43">
        <v>2386</v>
      </c>
      <c r="AA129" s="43">
        <v>909.82</v>
      </c>
      <c r="AB129" s="43">
        <v>226</v>
      </c>
      <c r="AC129" s="43" t="s">
        <v>297</v>
      </c>
      <c r="AD129" s="43">
        <v>7</v>
      </c>
      <c r="AE129" s="43">
        <v>3.3910900000000002</v>
      </c>
      <c r="AF129" s="43">
        <f t="shared" si="10"/>
        <v>0.64257233851700657</v>
      </c>
      <c r="AG129" s="43">
        <v>0</v>
      </c>
      <c r="AH129" s="43">
        <v>0</v>
      </c>
      <c r="AI129" s="43">
        <v>4584.16</v>
      </c>
      <c r="AJ129" s="43">
        <v>703</v>
      </c>
      <c r="AK129" s="43">
        <v>743.89</v>
      </c>
      <c r="AL129" s="43">
        <v>107.5</v>
      </c>
      <c r="AM129" s="43">
        <v>55.82</v>
      </c>
      <c r="AN129" s="43">
        <v>11.8</v>
      </c>
      <c r="AO129" s="43">
        <v>268704.44</v>
      </c>
      <c r="AP129" s="43">
        <v>30768.57</v>
      </c>
      <c r="AQ129" s="43">
        <v>23333.75</v>
      </c>
      <c r="AR129" s="43">
        <v>2912</v>
      </c>
      <c r="AS129" s="43">
        <v>640.46</v>
      </c>
      <c r="AT129" s="43">
        <v>161.4</v>
      </c>
      <c r="AU129" s="43"/>
      <c r="AV129" s="43" t="s">
        <v>323</v>
      </c>
      <c r="AW129" s="43" t="s">
        <v>297</v>
      </c>
      <c r="AX129" s="44" t="s">
        <v>508</v>
      </c>
      <c r="AY129" s="43" t="s">
        <v>324</v>
      </c>
      <c r="AZ129" s="84"/>
      <c r="BA129" s="44" t="s">
        <v>733</v>
      </c>
      <c r="BD129" s="73" t="s">
        <v>1308</v>
      </c>
      <c r="BE129" s="8" t="s">
        <v>729</v>
      </c>
    </row>
    <row r="130" spans="1:57">
      <c r="A130" s="43">
        <v>18</v>
      </c>
      <c r="B130" s="43" t="s">
        <v>1143</v>
      </c>
      <c r="C130" s="43" t="s">
        <v>525</v>
      </c>
      <c r="D130" s="43" t="s">
        <v>325</v>
      </c>
      <c r="E130" s="44" t="s">
        <v>348</v>
      </c>
      <c r="F130" s="43" t="s">
        <v>326</v>
      </c>
      <c r="G130" s="43" t="str">
        <f>RIGHT(D130,J130)</f>
        <v>ney</v>
      </c>
      <c r="H130" s="45">
        <f t="shared" ref="H130:H193" si="12">LEN(D130)</f>
        <v>6</v>
      </c>
      <c r="I130" s="45">
        <f t="shared" ref="I130:I193" si="13">LEN(F130)</f>
        <v>3</v>
      </c>
      <c r="J130" s="45">
        <f t="shared" ref="J130:J193" si="14">H130-I130</f>
        <v>3</v>
      </c>
      <c r="K130" s="43" t="s">
        <v>326</v>
      </c>
      <c r="L130" s="43">
        <v>3</v>
      </c>
      <c r="M130" s="43">
        <v>32.304600000000001</v>
      </c>
      <c r="N130" s="43">
        <f t="shared" ref="N130:N133" si="15">LOG(M130+1)</f>
        <v>1.5225042219942</v>
      </c>
      <c r="O130" s="43">
        <v>11</v>
      </c>
      <c r="P130" s="43">
        <v>115.22</v>
      </c>
      <c r="Q130" s="43">
        <v>17090.89</v>
      </c>
      <c r="R130" s="43">
        <v>50.33</v>
      </c>
      <c r="S130" s="43">
        <v>665.99</v>
      </c>
      <c r="T130" s="43">
        <v>6.5</v>
      </c>
      <c r="U130" s="43">
        <v>32.299999999999997</v>
      </c>
      <c r="V130" s="43">
        <v>1</v>
      </c>
      <c r="W130" s="43">
        <v>167658.39000000001</v>
      </c>
      <c r="X130" s="43">
        <v>24883</v>
      </c>
      <c r="Y130" s="43">
        <v>7773.36</v>
      </c>
      <c r="Z130" s="43">
        <v>1159.5</v>
      </c>
      <c r="AA130" s="43">
        <v>111.97</v>
      </c>
      <c r="AB130" s="43">
        <v>25</v>
      </c>
      <c r="AC130" s="43" t="s">
        <v>325</v>
      </c>
      <c r="AD130" s="43">
        <v>6</v>
      </c>
      <c r="AE130" s="43">
        <v>4.8784099999999997</v>
      </c>
      <c r="AF130" s="43">
        <f t="shared" ref="AF130:AF193" si="16">LOG(AE130+1)</f>
        <v>0.76925987342217672</v>
      </c>
      <c r="AG130" s="43">
        <v>0</v>
      </c>
      <c r="AH130" s="43">
        <v>0</v>
      </c>
      <c r="AI130" s="43">
        <v>7140.52</v>
      </c>
      <c r="AJ130" s="43">
        <v>780.67</v>
      </c>
      <c r="AK130" s="43">
        <v>432.99</v>
      </c>
      <c r="AL130" s="43">
        <v>51</v>
      </c>
      <c r="AM130" s="43">
        <v>7.05</v>
      </c>
      <c r="AN130" s="43">
        <v>2.5</v>
      </c>
      <c r="AO130" s="43">
        <v>231788.01</v>
      </c>
      <c r="AP130" s="43">
        <v>31013.17</v>
      </c>
      <c r="AQ130" s="43">
        <v>9084.65</v>
      </c>
      <c r="AR130" s="43">
        <v>1414.2</v>
      </c>
      <c r="AS130" s="43">
        <v>205.26</v>
      </c>
      <c r="AT130" s="43">
        <v>54.5</v>
      </c>
      <c r="AU130" s="43"/>
      <c r="AV130" s="43" t="s">
        <v>326</v>
      </c>
      <c r="AW130" s="43" t="s">
        <v>325</v>
      </c>
      <c r="AX130" s="44" t="s">
        <v>348</v>
      </c>
      <c r="AY130" s="43" t="s">
        <v>737</v>
      </c>
      <c r="AZ130" s="84"/>
      <c r="BA130" s="44" t="s">
        <v>609</v>
      </c>
      <c r="BD130" s="73" t="s">
        <v>1309</v>
      </c>
      <c r="BE130" s="8" t="s">
        <v>1310</v>
      </c>
    </row>
    <row r="131" spans="1:57">
      <c r="A131" s="43">
        <v>20</v>
      </c>
      <c r="B131" s="43" t="s">
        <v>1143</v>
      </c>
      <c r="C131" s="43" t="s">
        <v>525</v>
      </c>
      <c r="D131" s="45" t="s">
        <v>279</v>
      </c>
      <c r="E131" s="47" t="s">
        <v>268</v>
      </c>
      <c r="F131" s="46" t="s">
        <v>327</v>
      </c>
      <c r="G131" s="43" t="s">
        <v>798</v>
      </c>
      <c r="H131" s="45">
        <f t="shared" si="12"/>
        <v>6</v>
      </c>
      <c r="I131" s="45">
        <f t="shared" si="13"/>
        <v>4</v>
      </c>
      <c r="J131" s="45">
        <f t="shared" si="14"/>
        <v>2</v>
      </c>
      <c r="K131" s="43" t="s">
        <v>327</v>
      </c>
      <c r="L131" s="43">
        <v>4</v>
      </c>
      <c r="M131" s="43">
        <v>465.65</v>
      </c>
      <c r="N131" s="43">
        <f t="shared" si="15"/>
        <v>2.6689912701643848</v>
      </c>
      <c r="O131" s="43">
        <v>13</v>
      </c>
      <c r="P131" s="43">
        <v>20.21</v>
      </c>
      <c r="Q131" s="43">
        <v>13623.55</v>
      </c>
      <c r="R131" s="43">
        <v>280.25</v>
      </c>
      <c r="S131" s="43">
        <v>1326.47</v>
      </c>
      <c r="T131" s="43">
        <v>21</v>
      </c>
      <c r="U131" s="43">
        <v>488.2</v>
      </c>
      <c r="V131" s="43">
        <v>2.5</v>
      </c>
      <c r="W131" s="43">
        <v>304694.83</v>
      </c>
      <c r="X131" s="43">
        <v>48640.5</v>
      </c>
      <c r="Y131" s="43">
        <v>24941.41</v>
      </c>
      <c r="Z131" s="43">
        <v>6919</v>
      </c>
      <c r="AA131" s="43">
        <v>4502.17</v>
      </c>
      <c r="AB131" s="43">
        <v>1756</v>
      </c>
      <c r="AC131" s="43" t="s">
        <v>279</v>
      </c>
      <c r="AD131" s="43">
        <v>6</v>
      </c>
      <c r="AE131" s="43">
        <v>24.510999999999999</v>
      </c>
      <c r="AF131" s="43">
        <f t="shared" si="16"/>
        <v>1.4067274827560028</v>
      </c>
      <c r="AG131" s="43">
        <v>3</v>
      </c>
      <c r="AH131" s="43">
        <v>1.39</v>
      </c>
      <c r="AI131" s="43">
        <v>5694.23</v>
      </c>
      <c r="AJ131" s="43">
        <v>471.67</v>
      </c>
      <c r="AK131" s="43">
        <v>844.77</v>
      </c>
      <c r="AL131" s="43">
        <v>63.6</v>
      </c>
      <c r="AM131" s="43">
        <v>189.59</v>
      </c>
      <c r="AN131" s="43">
        <v>8.5</v>
      </c>
      <c r="AO131" s="43">
        <v>304770.58</v>
      </c>
      <c r="AP131" s="43">
        <v>44460.67</v>
      </c>
      <c r="AQ131" s="43">
        <v>27090.639999999999</v>
      </c>
      <c r="AR131" s="43">
        <v>5758.8</v>
      </c>
      <c r="AS131" s="43">
        <v>2770.06</v>
      </c>
      <c r="AT131" s="43">
        <v>962.5</v>
      </c>
      <c r="AU131" s="43"/>
      <c r="AV131" s="46" t="s">
        <v>327</v>
      </c>
      <c r="AW131" s="45" t="s">
        <v>279</v>
      </c>
      <c r="AX131" s="47" t="s">
        <v>268</v>
      </c>
      <c r="AY131" s="43" t="s">
        <v>738</v>
      </c>
      <c r="AZ131" s="84"/>
      <c r="BA131" s="44" t="s">
        <v>1311</v>
      </c>
      <c r="BD131" s="73" t="s">
        <v>1312</v>
      </c>
      <c r="BE131" s="8" t="s">
        <v>1302</v>
      </c>
    </row>
    <row r="132" spans="1:57">
      <c r="A132" s="43">
        <v>22</v>
      </c>
      <c r="B132" s="43" t="s">
        <v>1143</v>
      </c>
      <c r="C132" s="43" t="s">
        <v>525</v>
      </c>
      <c r="D132" s="43" t="s">
        <v>260</v>
      </c>
      <c r="E132" s="44" t="s">
        <v>271</v>
      </c>
      <c r="F132" s="43" t="s">
        <v>328</v>
      </c>
      <c r="G132" s="43" t="str">
        <f>RIGHT(D132,J132)</f>
        <v>kin</v>
      </c>
      <c r="H132" s="45">
        <f t="shared" si="12"/>
        <v>6</v>
      </c>
      <c r="I132" s="45">
        <f t="shared" si="13"/>
        <v>3</v>
      </c>
      <c r="J132" s="45">
        <f t="shared" si="14"/>
        <v>3</v>
      </c>
      <c r="K132" s="43" t="s">
        <v>328</v>
      </c>
      <c r="L132" s="43">
        <v>3</v>
      </c>
      <c r="M132" s="43">
        <v>5.2948599999999999</v>
      </c>
      <c r="N132" s="43">
        <f t="shared" si="15"/>
        <v>0.79898607568239099</v>
      </c>
      <c r="O132" s="43">
        <v>17</v>
      </c>
      <c r="P132" s="43">
        <v>8.7799999999999994</v>
      </c>
      <c r="Q132" s="43">
        <v>13021.76</v>
      </c>
      <c r="R132" s="43">
        <v>70.67</v>
      </c>
      <c r="S132" s="43">
        <v>79.069999999999993</v>
      </c>
      <c r="T132" s="43">
        <v>9</v>
      </c>
      <c r="U132" s="43">
        <v>5.29</v>
      </c>
      <c r="V132" s="43">
        <v>1</v>
      </c>
      <c r="W132" s="43">
        <v>249024.95</v>
      </c>
      <c r="X132" s="43">
        <v>32333.33</v>
      </c>
      <c r="Y132" s="43">
        <v>6879.77</v>
      </c>
      <c r="Z132" s="43">
        <v>1847</v>
      </c>
      <c r="AA132" s="43">
        <v>99.95</v>
      </c>
      <c r="AB132" s="43">
        <v>70</v>
      </c>
      <c r="AC132" s="43" t="s">
        <v>260</v>
      </c>
      <c r="AD132" s="43">
        <v>6</v>
      </c>
      <c r="AE132" s="43">
        <v>4.9379</v>
      </c>
      <c r="AF132" s="43">
        <f t="shared" si="16"/>
        <v>0.77363287938096126</v>
      </c>
      <c r="AG132" s="43">
        <v>0</v>
      </c>
      <c r="AH132" s="43">
        <v>0</v>
      </c>
      <c r="AI132" s="43">
        <v>3936.23</v>
      </c>
      <c r="AJ132" s="43">
        <v>448.5</v>
      </c>
      <c r="AK132" s="43">
        <v>258.35000000000002</v>
      </c>
      <c r="AL132" s="43">
        <v>30.8</v>
      </c>
      <c r="AM132" s="43">
        <v>6.23</v>
      </c>
      <c r="AN132" s="43">
        <v>3.25</v>
      </c>
      <c r="AO132" s="43">
        <v>228392.57</v>
      </c>
      <c r="AP132" s="43">
        <v>31559.5</v>
      </c>
      <c r="AQ132" s="43">
        <v>19579.349999999999</v>
      </c>
      <c r="AR132" s="43">
        <v>3512.2</v>
      </c>
      <c r="AS132" s="43">
        <v>845.66</v>
      </c>
      <c r="AT132" s="43">
        <v>156.75</v>
      </c>
      <c r="AU132" s="43"/>
      <c r="AV132" s="43" t="s">
        <v>328</v>
      </c>
      <c r="AW132" s="43" t="s">
        <v>260</v>
      </c>
      <c r="AX132" s="44" t="s">
        <v>271</v>
      </c>
      <c r="AY132" s="43" t="s">
        <v>739</v>
      </c>
      <c r="AZ132" s="84"/>
      <c r="BA132" s="44" t="s">
        <v>611</v>
      </c>
      <c r="BD132" s="73" t="s">
        <v>1307</v>
      </c>
      <c r="BE132" s="8" t="s">
        <v>1303</v>
      </c>
    </row>
    <row r="133" spans="1:57">
      <c r="A133" s="43">
        <v>24</v>
      </c>
      <c r="B133" s="43" t="s">
        <v>1143</v>
      </c>
      <c r="C133" s="43" t="s">
        <v>525</v>
      </c>
      <c r="D133" s="43" t="s">
        <v>508</v>
      </c>
      <c r="E133" s="44" t="s">
        <v>320</v>
      </c>
      <c r="F133" s="43" t="s">
        <v>330</v>
      </c>
      <c r="G133" s="43" t="str">
        <f>RIGHT(D133,J133)</f>
        <v>ch</v>
      </c>
      <c r="H133" s="45">
        <f t="shared" si="12"/>
        <v>5</v>
      </c>
      <c r="I133" s="45">
        <f t="shared" si="13"/>
        <v>3</v>
      </c>
      <c r="J133" s="45">
        <f t="shared" si="14"/>
        <v>2</v>
      </c>
      <c r="K133" s="43" t="s">
        <v>330</v>
      </c>
      <c r="L133" s="43">
        <v>3</v>
      </c>
      <c r="M133" s="43">
        <v>1.78478</v>
      </c>
      <c r="N133" s="43">
        <f t="shared" si="15"/>
        <v>0.44479089122968335</v>
      </c>
      <c r="O133" s="43">
        <v>12</v>
      </c>
      <c r="P133" s="43">
        <v>56.83</v>
      </c>
      <c r="Q133" s="43">
        <v>4778.24</v>
      </c>
      <c r="R133" s="43">
        <v>56</v>
      </c>
      <c r="S133" s="43">
        <v>342.02</v>
      </c>
      <c r="T133" s="43">
        <v>6.5</v>
      </c>
      <c r="U133" s="43">
        <v>1.78</v>
      </c>
      <c r="V133" s="43">
        <v>1</v>
      </c>
      <c r="W133" s="43">
        <v>327214.28000000003</v>
      </c>
      <c r="X133" s="43">
        <v>40528</v>
      </c>
      <c r="Y133" s="43">
        <v>19913.41</v>
      </c>
      <c r="Z133" s="43">
        <v>2757.5</v>
      </c>
      <c r="AA133" s="43">
        <v>1279.3900000000001</v>
      </c>
      <c r="AB133" s="43">
        <v>138</v>
      </c>
      <c r="AC133" s="43" t="s">
        <v>508</v>
      </c>
      <c r="AD133" s="43">
        <v>5</v>
      </c>
      <c r="AE133" s="43">
        <v>2.7366700000000002</v>
      </c>
      <c r="AF133" s="43">
        <f t="shared" si="16"/>
        <v>0.5724847452921602</v>
      </c>
      <c r="AG133" s="43">
        <v>7</v>
      </c>
      <c r="AH133" s="43">
        <v>43</v>
      </c>
      <c r="AI133" s="43">
        <v>7999.58</v>
      </c>
      <c r="AJ133" s="43">
        <v>356</v>
      </c>
      <c r="AK133" s="43">
        <v>2515.41</v>
      </c>
      <c r="AL133" s="43">
        <v>61.5</v>
      </c>
      <c r="AM133" s="43">
        <v>222.01</v>
      </c>
      <c r="AN133" s="43">
        <v>7.67</v>
      </c>
      <c r="AO133" s="43">
        <v>268597.28999999998</v>
      </c>
      <c r="AP133" s="43">
        <v>31322</v>
      </c>
      <c r="AQ133" s="43">
        <v>17864.13</v>
      </c>
      <c r="AR133" s="43">
        <v>2652.5</v>
      </c>
      <c r="AS133" s="43">
        <v>1694.99</v>
      </c>
      <c r="AT133" s="43">
        <v>175</v>
      </c>
      <c r="AU133" s="43"/>
      <c r="AV133" s="43" t="s">
        <v>330</v>
      </c>
      <c r="AW133" s="43" t="s">
        <v>508</v>
      </c>
      <c r="AX133" s="44" t="s">
        <v>320</v>
      </c>
      <c r="AY133" s="43" t="s">
        <v>740</v>
      </c>
      <c r="AZ133" s="84"/>
      <c r="BA133" s="44" t="s">
        <v>610</v>
      </c>
      <c r="BD133" s="73" t="s">
        <v>729</v>
      </c>
      <c r="BE133" s="8" t="s">
        <v>1306</v>
      </c>
    </row>
    <row r="134" spans="1:57">
      <c r="A134" s="43">
        <v>26</v>
      </c>
      <c r="B134" s="43" t="s">
        <v>1143</v>
      </c>
      <c r="C134" s="43" t="s">
        <v>525</v>
      </c>
      <c r="D134" s="43" t="s">
        <v>300</v>
      </c>
      <c r="E134" s="44" t="s">
        <v>275</v>
      </c>
      <c r="F134" s="43" t="s">
        <v>331</v>
      </c>
      <c r="G134" s="43" t="str">
        <f>RIGHT(D134,J134)</f>
        <v>ain</v>
      </c>
      <c r="H134" s="45">
        <f t="shared" si="12"/>
        <v>7</v>
      </c>
      <c r="I134" s="45">
        <f t="shared" si="13"/>
        <v>4</v>
      </c>
      <c r="J134" s="45">
        <f t="shared" si="14"/>
        <v>3</v>
      </c>
      <c r="K134" s="43" t="s">
        <v>331</v>
      </c>
      <c r="L134" s="43">
        <v>4</v>
      </c>
      <c r="M134" s="43">
        <v>1.6063000000000001</v>
      </c>
      <c r="N134" s="43"/>
      <c r="O134" s="43">
        <v>11</v>
      </c>
      <c r="P134" s="43">
        <v>47.85</v>
      </c>
      <c r="Q134" s="43">
        <v>17253.990000000002</v>
      </c>
      <c r="R134" s="43">
        <v>241</v>
      </c>
      <c r="S134" s="43">
        <v>2311.4299999999998</v>
      </c>
      <c r="T134" s="43">
        <v>25.33</v>
      </c>
      <c r="U134" s="43">
        <v>5.95</v>
      </c>
      <c r="V134" s="43">
        <v>4</v>
      </c>
      <c r="W134" s="43">
        <v>308737.71999999997</v>
      </c>
      <c r="X134" s="43">
        <v>39320.5</v>
      </c>
      <c r="Y134" s="43">
        <v>30043.919999999998</v>
      </c>
      <c r="Z134" s="43">
        <v>5132.67</v>
      </c>
      <c r="AA134" s="43">
        <v>3156.74</v>
      </c>
      <c r="AB134" s="43">
        <v>709.5</v>
      </c>
      <c r="AC134" s="43" t="s">
        <v>300</v>
      </c>
      <c r="AD134" s="43">
        <v>7</v>
      </c>
      <c r="AE134" s="43">
        <v>0</v>
      </c>
      <c r="AF134" s="43">
        <f t="shared" si="16"/>
        <v>0</v>
      </c>
      <c r="AG134" s="43">
        <v>1</v>
      </c>
      <c r="AH134" s="43">
        <v>279.44</v>
      </c>
      <c r="AI134" s="43">
        <v>6890.06</v>
      </c>
      <c r="AJ134" s="43">
        <v>833.71</v>
      </c>
      <c r="AK134" s="43">
        <v>1052.74</v>
      </c>
      <c r="AL134" s="43">
        <v>90.33</v>
      </c>
      <c r="AM134" s="43">
        <v>536.01</v>
      </c>
      <c r="AN134" s="43">
        <v>16.8</v>
      </c>
      <c r="AO134" s="43">
        <v>315553.63</v>
      </c>
      <c r="AP134" s="43">
        <v>40920.71</v>
      </c>
      <c r="AQ134" s="43">
        <v>32969.93</v>
      </c>
      <c r="AR134" s="43">
        <v>5472.5</v>
      </c>
      <c r="AS134" s="43">
        <v>2987.69</v>
      </c>
      <c r="AT134" s="43">
        <v>455</v>
      </c>
      <c r="AU134" s="43"/>
      <c r="AV134" s="43" t="s">
        <v>331</v>
      </c>
      <c r="AW134" s="43" t="s">
        <v>300</v>
      </c>
      <c r="AX134" s="44" t="s">
        <v>275</v>
      </c>
      <c r="AY134" s="43" t="s">
        <v>741</v>
      </c>
      <c r="AZ134" s="84"/>
      <c r="BA134" s="44" t="s">
        <v>613</v>
      </c>
      <c r="BD134" s="73" t="s">
        <v>1313</v>
      </c>
      <c r="BE134" s="8" t="s">
        <v>1300</v>
      </c>
    </row>
    <row r="135" spans="1:57">
      <c r="A135" s="43">
        <v>28</v>
      </c>
      <c r="B135" s="43" t="s">
        <v>1143</v>
      </c>
      <c r="C135" s="43" t="s">
        <v>525</v>
      </c>
      <c r="D135" s="43" t="s">
        <v>332</v>
      </c>
      <c r="E135" s="44" t="s">
        <v>325</v>
      </c>
      <c r="F135" s="43" t="s">
        <v>333</v>
      </c>
      <c r="G135" s="43" t="str">
        <f>RIGHT(D135,J135)</f>
        <v>tiff</v>
      </c>
      <c r="H135" s="45">
        <f t="shared" si="12"/>
        <v>9</v>
      </c>
      <c r="I135" s="45">
        <f t="shared" si="13"/>
        <v>5</v>
      </c>
      <c r="J135" s="45">
        <f t="shared" si="14"/>
        <v>4</v>
      </c>
      <c r="K135" s="43" t="s">
        <v>333</v>
      </c>
      <c r="L135" s="43">
        <v>5</v>
      </c>
      <c r="M135" s="43">
        <v>54.614400000000003</v>
      </c>
      <c r="N135" s="43">
        <f t="shared" ref="N135:N193" si="17">LOG(M135+1)</f>
        <v>1.7451872561653192</v>
      </c>
      <c r="O135" s="43">
        <v>3</v>
      </c>
      <c r="P135" s="43">
        <v>2.2400000000000002</v>
      </c>
      <c r="Q135" s="43">
        <v>6739.23</v>
      </c>
      <c r="R135" s="43">
        <v>319.8</v>
      </c>
      <c r="S135" s="43">
        <v>1392.37</v>
      </c>
      <c r="T135" s="43">
        <v>44</v>
      </c>
      <c r="U135" s="43">
        <v>703.88</v>
      </c>
      <c r="V135" s="43">
        <v>11.33</v>
      </c>
      <c r="W135" s="43">
        <v>244508.06</v>
      </c>
      <c r="X135" s="43">
        <v>34947.599999999999</v>
      </c>
      <c r="Y135" s="43">
        <v>28850.77</v>
      </c>
      <c r="Z135" s="43">
        <v>4779.25</v>
      </c>
      <c r="AA135" s="43">
        <v>3057.91</v>
      </c>
      <c r="AB135" s="43">
        <v>363.67</v>
      </c>
      <c r="AC135" s="43" t="s">
        <v>332</v>
      </c>
      <c r="AD135" s="43">
        <v>9</v>
      </c>
      <c r="AE135" s="43">
        <v>1.78478</v>
      </c>
      <c r="AF135" s="43">
        <f t="shared" si="16"/>
        <v>0.44479089122968335</v>
      </c>
      <c r="AG135" s="43">
        <v>0</v>
      </c>
      <c r="AH135" s="43">
        <v>0</v>
      </c>
      <c r="AI135" s="43">
        <v>2741.59</v>
      </c>
      <c r="AJ135" s="43">
        <v>764.11</v>
      </c>
      <c r="AK135" s="43">
        <v>504.68</v>
      </c>
      <c r="AL135" s="43">
        <v>119.62</v>
      </c>
      <c r="AM135" s="43">
        <v>71.59</v>
      </c>
      <c r="AN135" s="43">
        <v>17.71</v>
      </c>
      <c r="AO135" s="43">
        <v>234424.81</v>
      </c>
      <c r="AP135" s="43">
        <v>30787.11</v>
      </c>
      <c r="AQ135" s="43">
        <v>23458.53</v>
      </c>
      <c r="AR135" s="43">
        <v>4221</v>
      </c>
      <c r="AS135" s="43">
        <v>2778.71</v>
      </c>
      <c r="AT135" s="43">
        <v>426.86</v>
      </c>
      <c r="AU135" s="43"/>
      <c r="AV135" s="43" t="s">
        <v>333</v>
      </c>
      <c r="AW135" s="43" t="s">
        <v>332</v>
      </c>
      <c r="AX135" s="44" t="s">
        <v>325</v>
      </c>
      <c r="AY135" s="43" t="s">
        <v>742</v>
      </c>
      <c r="AZ135" s="84"/>
      <c r="BA135" s="44" t="s">
        <v>615</v>
      </c>
      <c r="BD135" s="73" t="s">
        <v>1314</v>
      </c>
      <c r="BE135" s="8" t="s">
        <v>1309</v>
      </c>
    </row>
    <row r="136" spans="1:57">
      <c r="A136" s="43">
        <v>30</v>
      </c>
      <c r="B136" s="43" t="s">
        <v>1143</v>
      </c>
      <c r="C136" s="43" t="s">
        <v>525</v>
      </c>
      <c r="D136" s="45" t="s">
        <v>334</v>
      </c>
      <c r="E136" s="47" t="s">
        <v>279</v>
      </c>
      <c r="F136" s="46" t="s">
        <v>335</v>
      </c>
      <c r="G136" s="43" t="s">
        <v>270</v>
      </c>
      <c r="H136" s="45">
        <f t="shared" si="12"/>
        <v>6</v>
      </c>
      <c r="I136" s="45">
        <f t="shared" si="13"/>
        <v>4</v>
      </c>
      <c r="J136" s="45">
        <f t="shared" si="14"/>
        <v>2</v>
      </c>
      <c r="K136" s="43" t="s">
        <v>335</v>
      </c>
      <c r="L136" s="43">
        <v>4</v>
      </c>
      <c r="M136" s="43">
        <v>4.3429700000000002</v>
      </c>
      <c r="N136" s="43">
        <f t="shared" si="17"/>
        <v>0.72778273568935659</v>
      </c>
      <c r="O136" s="43">
        <v>4</v>
      </c>
      <c r="P136" s="43">
        <v>21.67</v>
      </c>
      <c r="Q136" s="43">
        <v>6076.24</v>
      </c>
      <c r="R136" s="43">
        <v>183.25</v>
      </c>
      <c r="S136" s="43">
        <v>412.86</v>
      </c>
      <c r="T136" s="43">
        <v>18.329999999999998</v>
      </c>
      <c r="U136" s="43">
        <v>40.04</v>
      </c>
      <c r="V136" s="43">
        <v>2.5</v>
      </c>
      <c r="W136" s="43">
        <v>111274.26</v>
      </c>
      <c r="X136" s="43">
        <v>20070.75</v>
      </c>
      <c r="Y136" s="43">
        <v>5290.38</v>
      </c>
      <c r="Z136" s="43">
        <v>946.33</v>
      </c>
      <c r="AA136" s="43">
        <v>327.33</v>
      </c>
      <c r="AB136" s="43">
        <v>106</v>
      </c>
      <c r="AC136" s="43" t="s">
        <v>334</v>
      </c>
      <c r="AD136" s="43">
        <v>6</v>
      </c>
      <c r="AE136" s="43">
        <v>4.4024599999999996</v>
      </c>
      <c r="AF136" s="43">
        <f t="shared" si="16"/>
        <v>0.73259156003587367</v>
      </c>
      <c r="AG136" s="43">
        <v>0</v>
      </c>
      <c r="AH136" s="43">
        <v>0</v>
      </c>
      <c r="AI136" s="43">
        <v>4391.1899999999996</v>
      </c>
      <c r="AJ136" s="43">
        <v>457.17</v>
      </c>
      <c r="AK136" s="43">
        <v>266.44</v>
      </c>
      <c r="AL136" s="43">
        <v>37</v>
      </c>
      <c r="AM136" s="43">
        <v>30.74</v>
      </c>
      <c r="AN136" s="43">
        <v>4.5</v>
      </c>
      <c r="AO136" s="43">
        <v>190451.91</v>
      </c>
      <c r="AP136" s="43">
        <v>27815.83</v>
      </c>
      <c r="AQ136" s="43">
        <v>11665.18</v>
      </c>
      <c r="AR136" s="43">
        <v>1608.6</v>
      </c>
      <c r="AS136" s="43">
        <v>347.6</v>
      </c>
      <c r="AT136" s="43">
        <v>108.25</v>
      </c>
      <c r="AU136" s="43"/>
      <c r="AV136" s="46" t="s">
        <v>335</v>
      </c>
      <c r="AW136" s="45" t="s">
        <v>334</v>
      </c>
      <c r="AX136" s="47" t="s">
        <v>279</v>
      </c>
      <c r="AY136" s="43" t="s">
        <v>743</v>
      </c>
      <c r="AZ136" s="84"/>
      <c r="BA136" s="44" t="s">
        <v>612</v>
      </c>
      <c r="BD136" s="73" t="s">
        <v>1315</v>
      </c>
      <c r="BE136" s="8" t="s">
        <v>1312</v>
      </c>
    </row>
    <row r="137" spans="1:57">
      <c r="A137" s="43">
        <v>32</v>
      </c>
      <c r="B137" s="43" t="s">
        <v>1143</v>
      </c>
      <c r="C137" s="43" t="s">
        <v>525</v>
      </c>
      <c r="D137" s="43" t="s">
        <v>501</v>
      </c>
      <c r="E137" s="44" t="s">
        <v>281</v>
      </c>
      <c r="F137" s="43" t="s">
        <v>337</v>
      </c>
      <c r="G137" s="43" t="str">
        <f>RIGHT(D137,J137)</f>
        <v>z</v>
      </c>
      <c r="H137" s="45">
        <f t="shared" si="12"/>
        <v>6</v>
      </c>
      <c r="I137" s="45">
        <f t="shared" si="13"/>
        <v>5</v>
      </c>
      <c r="J137" s="45">
        <f t="shared" si="14"/>
        <v>1</v>
      </c>
      <c r="K137" s="43" t="s">
        <v>337</v>
      </c>
      <c r="L137" s="43">
        <v>5</v>
      </c>
      <c r="M137" s="43">
        <v>3.3315899999999998</v>
      </c>
      <c r="N137" s="43">
        <f t="shared" si="17"/>
        <v>0.63664734242134668</v>
      </c>
      <c r="O137" s="43">
        <v>1</v>
      </c>
      <c r="P137" s="43">
        <v>0.18</v>
      </c>
      <c r="Q137" s="43">
        <v>7492.94</v>
      </c>
      <c r="R137" s="43">
        <v>313</v>
      </c>
      <c r="S137" s="43">
        <v>1100.44</v>
      </c>
      <c r="T137" s="43">
        <v>35.5</v>
      </c>
      <c r="U137" s="43">
        <v>184.13</v>
      </c>
      <c r="V137" s="43">
        <v>6.33</v>
      </c>
      <c r="W137" s="43">
        <v>227756.99</v>
      </c>
      <c r="X137" s="43">
        <v>27807.8</v>
      </c>
      <c r="Y137" s="43">
        <v>12657.2</v>
      </c>
      <c r="Z137" s="43">
        <v>2054</v>
      </c>
      <c r="AA137" s="43">
        <v>1805.07</v>
      </c>
      <c r="AB137" s="43">
        <v>303</v>
      </c>
      <c r="AC137" s="43" t="s">
        <v>501</v>
      </c>
      <c r="AD137" s="43">
        <v>6</v>
      </c>
      <c r="AE137" s="43">
        <v>0.95188399999999995</v>
      </c>
      <c r="AF137" s="43">
        <f t="shared" si="16"/>
        <v>0.29045400408023647</v>
      </c>
      <c r="AG137" s="43">
        <v>2</v>
      </c>
      <c r="AH137" s="43">
        <v>0.39</v>
      </c>
      <c r="AI137" s="43">
        <v>2807.87</v>
      </c>
      <c r="AJ137" s="43">
        <v>365.33</v>
      </c>
      <c r="AK137" s="43">
        <v>247.74</v>
      </c>
      <c r="AL137" s="43">
        <v>38.200000000000003</v>
      </c>
      <c r="AM137" s="43">
        <v>28.75</v>
      </c>
      <c r="AN137" s="43">
        <v>9.5</v>
      </c>
      <c r="AO137" s="43">
        <v>190278.23</v>
      </c>
      <c r="AP137" s="43">
        <v>23526.17</v>
      </c>
      <c r="AQ137" s="43">
        <v>10130.89</v>
      </c>
      <c r="AR137" s="43">
        <v>1650.4</v>
      </c>
      <c r="AS137" s="43">
        <v>1354.2</v>
      </c>
      <c r="AT137" s="43">
        <v>228.5</v>
      </c>
      <c r="AU137" s="43"/>
      <c r="AV137" s="43" t="s">
        <v>337</v>
      </c>
      <c r="AW137" s="43" t="s">
        <v>501</v>
      </c>
      <c r="AX137" s="44" t="s">
        <v>281</v>
      </c>
      <c r="AY137" s="43" t="s">
        <v>744</v>
      </c>
      <c r="AZ137" s="84"/>
      <c r="BA137" s="44" t="s">
        <v>614</v>
      </c>
      <c r="BD137" s="73" t="s">
        <v>1305</v>
      </c>
      <c r="BE137" s="8" t="s">
        <v>1316</v>
      </c>
    </row>
    <row r="138" spans="1:57">
      <c r="A138" s="43">
        <v>34</v>
      </c>
      <c r="B138" s="43" t="s">
        <v>1143</v>
      </c>
      <c r="C138" s="43" t="s">
        <v>525</v>
      </c>
      <c r="D138" s="43" t="s">
        <v>338</v>
      </c>
      <c r="E138" s="44" t="s">
        <v>506</v>
      </c>
      <c r="F138" s="43" t="s">
        <v>339</v>
      </c>
      <c r="G138" s="43" t="str">
        <f>RIGHT(D138,J138)</f>
        <v>l</v>
      </c>
      <c r="H138" s="45">
        <f t="shared" si="12"/>
        <v>6</v>
      </c>
      <c r="I138" s="45">
        <f t="shared" si="13"/>
        <v>5</v>
      </c>
      <c r="J138" s="45">
        <f t="shared" si="14"/>
        <v>1</v>
      </c>
      <c r="K138" s="43" t="s">
        <v>339</v>
      </c>
      <c r="L138" s="43">
        <v>5</v>
      </c>
      <c r="M138" s="43">
        <v>4.28348</v>
      </c>
      <c r="N138" s="43">
        <f t="shared" si="17"/>
        <v>0.72292006779118922</v>
      </c>
      <c r="O138" s="43">
        <v>4</v>
      </c>
      <c r="P138" s="43">
        <v>15.99</v>
      </c>
      <c r="Q138" s="43">
        <v>12570.85</v>
      </c>
      <c r="R138" s="43">
        <v>377.2</v>
      </c>
      <c r="S138" s="43">
        <v>1354.62</v>
      </c>
      <c r="T138" s="43">
        <v>45</v>
      </c>
      <c r="U138" s="43">
        <v>368.12</v>
      </c>
      <c r="V138" s="43">
        <v>9.33</v>
      </c>
      <c r="W138" s="43">
        <v>278795.05</v>
      </c>
      <c r="X138" s="43">
        <v>33137.599999999999</v>
      </c>
      <c r="Y138" s="43">
        <v>17268.47</v>
      </c>
      <c r="Z138" s="43">
        <v>2012.5</v>
      </c>
      <c r="AA138" s="43">
        <v>2710.57</v>
      </c>
      <c r="AB138" s="43">
        <v>327.67</v>
      </c>
      <c r="AC138" s="43" t="s">
        <v>338</v>
      </c>
      <c r="AD138" s="43">
        <v>6</v>
      </c>
      <c r="AE138" s="43">
        <v>4.1644899999999998</v>
      </c>
      <c r="AF138" s="43">
        <f t="shared" si="16"/>
        <v>0.7130274408369307</v>
      </c>
      <c r="AG138" s="43">
        <v>2</v>
      </c>
      <c r="AH138" s="43">
        <v>3.36</v>
      </c>
      <c r="AI138" s="43">
        <v>8231.32</v>
      </c>
      <c r="AJ138" s="43">
        <v>786</v>
      </c>
      <c r="AK138" s="43">
        <v>1033.71</v>
      </c>
      <c r="AL138" s="43">
        <v>73.2</v>
      </c>
      <c r="AM138" s="43">
        <v>343.27</v>
      </c>
      <c r="AN138" s="43">
        <v>12.25</v>
      </c>
      <c r="AO138" s="43">
        <v>260669.12</v>
      </c>
      <c r="AP138" s="43">
        <v>32506</v>
      </c>
      <c r="AQ138" s="43">
        <v>17255.240000000002</v>
      </c>
      <c r="AR138" s="43">
        <v>2181.6</v>
      </c>
      <c r="AS138" s="43">
        <v>2419.1799999999998</v>
      </c>
      <c r="AT138" s="43">
        <v>335</v>
      </c>
      <c r="AU138" s="43"/>
      <c r="AV138" s="43" t="s">
        <v>339</v>
      </c>
      <c r="AW138" s="43" t="s">
        <v>338</v>
      </c>
      <c r="AX138" s="44" t="s">
        <v>506</v>
      </c>
      <c r="AY138" s="43" t="s">
        <v>616</v>
      </c>
      <c r="AZ138" s="84"/>
      <c r="BA138" s="44" t="s">
        <v>347</v>
      </c>
      <c r="BD138" s="73" t="s">
        <v>1317</v>
      </c>
      <c r="BE138" s="8" t="s">
        <v>610</v>
      </c>
    </row>
    <row r="139" spans="1:57">
      <c r="A139" s="43">
        <v>36</v>
      </c>
      <c r="B139" s="43" t="s">
        <v>1143</v>
      </c>
      <c r="C139" s="43" t="s">
        <v>525</v>
      </c>
      <c r="D139" s="45" t="s">
        <v>254</v>
      </c>
      <c r="E139" s="44" t="s">
        <v>332</v>
      </c>
      <c r="F139" s="46" t="s">
        <v>341</v>
      </c>
      <c r="G139" s="43" t="s">
        <v>1318</v>
      </c>
      <c r="H139" s="45">
        <f t="shared" si="12"/>
        <v>6</v>
      </c>
      <c r="I139" s="45">
        <f t="shared" si="13"/>
        <v>4</v>
      </c>
      <c r="J139" s="45">
        <f t="shared" si="14"/>
        <v>2</v>
      </c>
      <c r="K139" s="43" t="s">
        <v>341</v>
      </c>
      <c r="L139" s="43">
        <v>4</v>
      </c>
      <c r="M139" s="43">
        <v>0.71391300000000002</v>
      </c>
      <c r="N139" s="43">
        <f t="shared" si="17"/>
        <v>0.23398877290872125</v>
      </c>
      <c r="O139" s="43">
        <v>10</v>
      </c>
      <c r="P139" s="43">
        <v>8.41</v>
      </c>
      <c r="Q139" s="43">
        <v>10426.879999999999</v>
      </c>
      <c r="R139" s="43">
        <v>144.25</v>
      </c>
      <c r="S139" s="43">
        <v>516.12</v>
      </c>
      <c r="T139" s="43">
        <v>16.670000000000002</v>
      </c>
      <c r="U139" s="43">
        <v>8.06</v>
      </c>
      <c r="V139" s="43">
        <v>3.5</v>
      </c>
      <c r="W139" s="43">
        <v>241745.85</v>
      </c>
      <c r="X139" s="43">
        <v>37084.75</v>
      </c>
      <c r="Y139" s="43">
        <v>15940.77</v>
      </c>
      <c r="Z139" s="43">
        <v>2692.33</v>
      </c>
      <c r="AA139" s="43">
        <v>2175.92</v>
      </c>
      <c r="AB139" s="43">
        <v>328.5</v>
      </c>
      <c r="AC139" s="43" t="s">
        <v>254</v>
      </c>
      <c r="AD139" s="43">
        <v>6</v>
      </c>
      <c r="AE139" s="43">
        <v>3.3910900000000002</v>
      </c>
      <c r="AF139" s="43">
        <f t="shared" si="16"/>
        <v>0.64257233851700657</v>
      </c>
      <c r="AG139" s="43">
        <v>0</v>
      </c>
      <c r="AH139" s="43">
        <v>0</v>
      </c>
      <c r="AI139" s="43">
        <v>6179.05</v>
      </c>
      <c r="AJ139" s="43">
        <v>546.66999999999996</v>
      </c>
      <c r="AK139" s="43">
        <v>650.36</v>
      </c>
      <c r="AL139" s="43">
        <v>54.8</v>
      </c>
      <c r="AM139" s="43">
        <v>176.52</v>
      </c>
      <c r="AN139" s="43">
        <v>8</v>
      </c>
      <c r="AO139" s="43">
        <v>291999.40000000002</v>
      </c>
      <c r="AP139" s="43">
        <v>43780.5</v>
      </c>
      <c r="AQ139" s="43">
        <v>17814.439999999999</v>
      </c>
      <c r="AR139" s="43">
        <v>2992.4</v>
      </c>
      <c r="AS139" s="43">
        <v>1967.98</v>
      </c>
      <c r="AT139" s="43">
        <v>295.5</v>
      </c>
      <c r="AU139" s="43"/>
      <c r="AV139" s="46" t="s">
        <v>341</v>
      </c>
      <c r="AW139" s="45" t="s">
        <v>254</v>
      </c>
      <c r="AX139" s="44" t="s">
        <v>332</v>
      </c>
      <c r="AY139" s="43" t="s">
        <v>617</v>
      </c>
      <c r="AZ139" s="84"/>
      <c r="BA139" s="44" t="s">
        <v>342</v>
      </c>
      <c r="BD139" s="73" t="s">
        <v>609</v>
      </c>
      <c r="BE139" s="8" t="s">
        <v>1314</v>
      </c>
    </row>
    <row r="140" spans="1:57">
      <c r="A140" s="43">
        <v>38</v>
      </c>
      <c r="B140" s="43" t="s">
        <v>1143</v>
      </c>
      <c r="C140" s="43" t="s">
        <v>525</v>
      </c>
      <c r="D140" s="43" t="s">
        <v>281</v>
      </c>
      <c r="E140" s="44" t="s">
        <v>289</v>
      </c>
      <c r="F140" s="43" t="s">
        <v>344</v>
      </c>
      <c r="G140" s="43" t="str">
        <f>RIGHT(D140,J140)</f>
        <v>ace</v>
      </c>
      <c r="H140" s="45">
        <f t="shared" si="12"/>
        <v>7</v>
      </c>
      <c r="I140" s="45">
        <f t="shared" si="13"/>
        <v>4</v>
      </c>
      <c r="J140" s="45">
        <f t="shared" si="14"/>
        <v>3</v>
      </c>
      <c r="K140" s="43" t="s">
        <v>344</v>
      </c>
      <c r="L140" s="43">
        <v>4</v>
      </c>
      <c r="M140" s="43">
        <v>6.7226800000000004</v>
      </c>
      <c r="N140" s="43">
        <f t="shared" si="17"/>
        <v>0.88776803961456419</v>
      </c>
      <c r="O140" s="43">
        <v>4</v>
      </c>
      <c r="P140" s="43">
        <v>73.680000000000007</v>
      </c>
      <c r="Q140" s="43">
        <v>8598.32</v>
      </c>
      <c r="R140" s="43">
        <v>191.5</v>
      </c>
      <c r="S140" s="43">
        <v>733.41</v>
      </c>
      <c r="T140" s="43">
        <v>18</v>
      </c>
      <c r="U140" s="43">
        <v>153.91</v>
      </c>
      <c r="V140" s="43">
        <v>2.5</v>
      </c>
      <c r="W140" s="43">
        <v>179841.5</v>
      </c>
      <c r="X140" s="43">
        <v>29144.25</v>
      </c>
      <c r="Y140" s="43">
        <v>8851.43</v>
      </c>
      <c r="Z140" s="43">
        <v>1314.67</v>
      </c>
      <c r="AA140" s="43">
        <v>1009.38</v>
      </c>
      <c r="AB140" s="43">
        <v>154</v>
      </c>
      <c r="AC140" s="43" t="s">
        <v>281</v>
      </c>
      <c r="AD140" s="43">
        <v>7</v>
      </c>
      <c r="AE140" s="43">
        <v>98.579499999999996</v>
      </c>
      <c r="AF140" s="43">
        <f t="shared" si="16"/>
        <v>1.9981699413029061</v>
      </c>
      <c r="AG140" s="43">
        <v>0</v>
      </c>
      <c r="AH140" s="43">
        <v>0</v>
      </c>
      <c r="AI140" s="43">
        <v>5491.07</v>
      </c>
      <c r="AJ140" s="43">
        <v>783.43</v>
      </c>
      <c r="AK140" s="43">
        <v>679.54</v>
      </c>
      <c r="AL140" s="43">
        <v>66.5</v>
      </c>
      <c r="AM140" s="43">
        <v>138.82</v>
      </c>
      <c r="AN140" s="43">
        <v>7.8</v>
      </c>
      <c r="AO140" s="43">
        <v>248438.82</v>
      </c>
      <c r="AP140" s="43">
        <v>34937.57</v>
      </c>
      <c r="AQ140" s="43">
        <v>10696.48</v>
      </c>
      <c r="AR140" s="43">
        <v>1577.33</v>
      </c>
      <c r="AS140" s="43">
        <v>1234.72</v>
      </c>
      <c r="AT140" s="43">
        <v>147.4</v>
      </c>
      <c r="AU140" s="43"/>
      <c r="AV140" s="43" t="s">
        <v>344</v>
      </c>
      <c r="AW140" s="43" t="s">
        <v>281</v>
      </c>
      <c r="AX140" s="44" t="s">
        <v>289</v>
      </c>
      <c r="AY140" s="43" t="s">
        <v>618</v>
      </c>
      <c r="AZ140" s="84"/>
      <c r="BA140" s="44" t="s">
        <v>345</v>
      </c>
      <c r="BD140" s="73" t="s">
        <v>1316</v>
      </c>
      <c r="BE140" s="8" t="s">
        <v>1297</v>
      </c>
    </row>
    <row r="141" spans="1:57">
      <c r="A141" s="43">
        <v>40</v>
      </c>
      <c r="B141" s="43" t="s">
        <v>1143</v>
      </c>
      <c r="C141" s="43" t="s">
        <v>525</v>
      </c>
      <c r="D141" s="45" t="s">
        <v>251</v>
      </c>
      <c r="E141" s="44" t="s">
        <v>338</v>
      </c>
      <c r="F141" s="46" t="s">
        <v>346</v>
      </c>
      <c r="G141" s="43" t="s">
        <v>1318</v>
      </c>
      <c r="H141" s="45">
        <f t="shared" si="12"/>
        <v>5</v>
      </c>
      <c r="I141" s="45">
        <f t="shared" si="13"/>
        <v>3</v>
      </c>
      <c r="J141" s="45">
        <f t="shared" si="14"/>
        <v>2</v>
      </c>
      <c r="K141" s="43" t="s">
        <v>346</v>
      </c>
      <c r="L141" s="43">
        <v>3</v>
      </c>
      <c r="M141" s="43">
        <v>89.536600000000007</v>
      </c>
      <c r="N141" s="43">
        <f t="shared" si="17"/>
        <v>1.9568241810255449</v>
      </c>
      <c r="O141" s="43">
        <v>9</v>
      </c>
      <c r="P141" s="43">
        <v>45.62</v>
      </c>
      <c r="Q141" s="43">
        <v>25996.1</v>
      </c>
      <c r="R141" s="43">
        <v>54</v>
      </c>
      <c r="S141" s="43">
        <v>294.82</v>
      </c>
      <c r="T141" s="43">
        <v>5.5</v>
      </c>
      <c r="U141" s="43">
        <v>89.54</v>
      </c>
      <c r="V141" s="43">
        <v>1</v>
      </c>
      <c r="W141" s="43">
        <v>431751.65</v>
      </c>
      <c r="X141" s="43">
        <v>47859.67</v>
      </c>
      <c r="Y141" s="43">
        <v>29351.49</v>
      </c>
      <c r="Z141" s="43">
        <v>5124</v>
      </c>
      <c r="AA141" s="43">
        <v>951.94</v>
      </c>
      <c r="AB141" s="43">
        <v>134</v>
      </c>
      <c r="AC141" s="43" t="s">
        <v>251</v>
      </c>
      <c r="AD141" s="43">
        <v>5</v>
      </c>
      <c r="AE141" s="43">
        <v>4.8189099999999998</v>
      </c>
      <c r="AF141" s="43">
        <f t="shared" si="16"/>
        <v>0.76484164009328337</v>
      </c>
      <c r="AG141" s="43">
        <v>4</v>
      </c>
      <c r="AH141" s="43">
        <v>8.6300000000000008</v>
      </c>
      <c r="AI141" s="43">
        <v>12773.91</v>
      </c>
      <c r="AJ141" s="43">
        <v>428.6</v>
      </c>
      <c r="AK141" s="43">
        <v>2449.21</v>
      </c>
      <c r="AL141" s="43">
        <v>62.25</v>
      </c>
      <c r="AM141" s="43">
        <v>204.24</v>
      </c>
      <c r="AN141" s="43">
        <v>7.33</v>
      </c>
      <c r="AO141" s="43">
        <v>416053.6</v>
      </c>
      <c r="AP141" s="43">
        <v>51584.6</v>
      </c>
      <c r="AQ141" s="43">
        <v>29805.86</v>
      </c>
      <c r="AR141" s="43">
        <v>4079.75</v>
      </c>
      <c r="AS141" s="43">
        <v>1947.87</v>
      </c>
      <c r="AT141" s="43">
        <v>214.33</v>
      </c>
      <c r="AU141" s="43"/>
      <c r="AV141" s="46" t="s">
        <v>346</v>
      </c>
      <c r="AW141" s="45" t="s">
        <v>251</v>
      </c>
      <c r="AX141" s="44" t="s">
        <v>338</v>
      </c>
      <c r="AY141" s="43" t="s">
        <v>619</v>
      </c>
      <c r="AZ141" s="84"/>
      <c r="BA141" s="44" t="s">
        <v>340</v>
      </c>
      <c r="BD141" s="73" t="s">
        <v>350</v>
      </c>
      <c r="BE141" s="8" t="s">
        <v>1317</v>
      </c>
    </row>
    <row r="142" spans="1:57">
      <c r="A142" s="43">
        <v>42</v>
      </c>
      <c r="B142" s="43" t="s">
        <v>1143</v>
      </c>
      <c r="C142" s="43" t="s">
        <v>525</v>
      </c>
      <c r="D142" s="43" t="s">
        <v>348</v>
      </c>
      <c r="E142" s="44" t="s">
        <v>263</v>
      </c>
      <c r="F142" s="43" t="s">
        <v>349</v>
      </c>
      <c r="G142" s="43" t="str">
        <f>RIGHT(D142,J142)</f>
        <v>sel</v>
      </c>
      <c r="H142" s="45">
        <f t="shared" si="12"/>
        <v>6</v>
      </c>
      <c r="I142" s="45">
        <f t="shared" si="13"/>
        <v>3</v>
      </c>
      <c r="J142" s="45">
        <f t="shared" si="14"/>
        <v>3</v>
      </c>
      <c r="K142" s="43" t="s">
        <v>349</v>
      </c>
      <c r="L142" s="43">
        <v>3</v>
      </c>
      <c r="M142" s="43">
        <v>29.984300000000001</v>
      </c>
      <c r="N142" s="43">
        <f t="shared" si="17"/>
        <v>1.4911416889778271</v>
      </c>
      <c r="O142" s="43">
        <v>20</v>
      </c>
      <c r="P142" s="43">
        <v>25.58</v>
      </c>
      <c r="Q142" s="43">
        <v>27820.080000000002</v>
      </c>
      <c r="R142" s="43">
        <v>64</v>
      </c>
      <c r="S142" s="43">
        <v>165.72</v>
      </c>
      <c r="T142" s="43">
        <v>9</v>
      </c>
      <c r="U142" s="43">
        <v>29.98</v>
      </c>
      <c r="V142" s="43">
        <v>1</v>
      </c>
      <c r="W142" s="43">
        <v>328110.88</v>
      </c>
      <c r="X142" s="43">
        <v>41834</v>
      </c>
      <c r="Y142" s="43">
        <v>55758.03</v>
      </c>
      <c r="Z142" s="43">
        <v>10583.5</v>
      </c>
      <c r="AA142" s="43">
        <v>4811.54</v>
      </c>
      <c r="AB142" s="43">
        <v>1851</v>
      </c>
      <c r="AC142" s="43" t="s">
        <v>348</v>
      </c>
      <c r="AD142" s="43">
        <v>6</v>
      </c>
      <c r="AE142" s="43">
        <v>1.13036</v>
      </c>
      <c r="AF142" s="43">
        <f t="shared" si="16"/>
        <v>0.32845299912072579</v>
      </c>
      <c r="AG142" s="43">
        <v>0</v>
      </c>
      <c r="AH142" s="43">
        <v>0</v>
      </c>
      <c r="AI142" s="43">
        <v>7328.95</v>
      </c>
      <c r="AJ142" s="43">
        <v>813.33</v>
      </c>
      <c r="AK142" s="43">
        <v>572.21</v>
      </c>
      <c r="AL142" s="43">
        <v>91.6</v>
      </c>
      <c r="AM142" s="43">
        <v>26.73</v>
      </c>
      <c r="AN142" s="43">
        <v>10.25</v>
      </c>
      <c r="AO142" s="43">
        <v>323230.84999999998</v>
      </c>
      <c r="AP142" s="43">
        <v>44865.67</v>
      </c>
      <c r="AQ142" s="43">
        <v>33754.879999999997</v>
      </c>
      <c r="AR142" s="43">
        <v>6221.2</v>
      </c>
      <c r="AS142" s="43">
        <v>2760.76</v>
      </c>
      <c r="AT142" s="43">
        <v>697</v>
      </c>
      <c r="AU142" s="43"/>
      <c r="AV142" s="43" t="s">
        <v>349</v>
      </c>
      <c r="AW142" s="43" t="s">
        <v>348</v>
      </c>
      <c r="AX142" s="44" t="s">
        <v>263</v>
      </c>
      <c r="AY142" s="43" t="s">
        <v>620</v>
      </c>
      <c r="AZ142" s="84"/>
      <c r="BA142" s="44" t="s">
        <v>350</v>
      </c>
      <c r="BD142" s="73" t="s">
        <v>1310</v>
      </c>
      <c r="BE142" s="8" t="s">
        <v>1304</v>
      </c>
    </row>
    <row r="143" spans="1:57">
      <c r="A143" s="43">
        <v>44</v>
      </c>
      <c r="B143" s="43" t="s">
        <v>1143</v>
      </c>
      <c r="C143" s="43" t="s">
        <v>525</v>
      </c>
      <c r="D143" s="43" t="s">
        <v>351</v>
      </c>
      <c r="E143" s="44" t="s">
        <v>297</v>
      </c>
      <c r="F143" s="46" t="s">
        <v>352</v>
      </c>
      <c r="G143" s="43" t="s">
        <v>1319</v>
      </c>
      <c r="H143" s="45">
        <f t="shared" si="12"/>
        <v>6</v>
      </c>
      <c r="I143" s="45">
        <f t="shared" si="13"/>
        <v>4</v>
      </c>
      <c r="J143" s="45">
        <f t="shared" si="14"/>
        <v>2</v>
      </c>
      <c r="K143" s="43" t="s">
        <v>352</v>
      </c>
      <c r="L143" s="43">
        <v>4</v>
      </c>
      <c r="M143" s="43">
        <v>0.95188399999999995</v>
      </c>
      <c r="N143" s="43">
        <f t="shared" si="17"/>
        <v>0.29045400408023647</v>
      </c>
      <c r="O143" s="43">
        <v>3</v>
      </c>
      <c r="P143" s="43">
        <v>6.25</v>
      </c>
      <c r="Q143" s="43">
        <v>17886.43</v>
      </c>
      <c r="R143" s="43">
        <v>148.75</v>
      </c>
      <c r="S143" s="43">
        <v>140.97999999999999</v>
      </c>
      <c r="T143" s="43">
        <v>11.67</v>
      </c>
      <c r="U143" s="43">
        <v>10.32</v>
      </c>
      <c r="V143" s="43">
        <v>2</v>
      </c>
      <c r="W143" s="43">
        <v>295530.7</v>
      </c>
      <c r="X143" s="43">
        <v>32443.25</v>
      </c>
      <c r="Y143" s="43">
        <v>18276.810000000001</v>
      </c>
      <c r="Z143" s="43">
        <v>1513.33</v>
      </c>
      <c r="AA143" s="43">
        <v>4251.5600000000004</v>
      </c>
      <c r="AB143" s="43">
        <v>99.5</v>
      </c>
      <c r="AC143" s="43" t="s">
        <v>351</v>
      </c>
      <c r="AD143" s="43">
        <v>6</v>
      </c>
      <c r="AE143" s="43">
        <v>4.28348</v>
      </c>
      <c r="AF143" s="43">
        <f t="shared" si="16"/>
        <v>0.72292006779118922</v>
      </c>
      <c r="AG143" s="43">
        <v>1</v>
      </c>
      <c r="AH143" s="43">
        <v>28.5</v>
      </c>
      <c r="AI143" s="43">
        <v>3606.25</v>
      </c>
      <c r="AJ143" s="43">
        <v>325.83</v>
      </c>
      <c r="AK143" s="43">
        <v>294.88</v>
      </c>
      <c r="AL143" s="43">
        <v>31</v>
      </c>
      <c r="AM143" s="43">
        <v>38.97</v>
      </c>
      <c r="AN143" s="43">
        <v>8.25</v>
      </c>
      <c r="AO143" s="43">
        <v>257244.4</v>
      </c>
      <c r="AP143" s="43">
        <v>27466.5</v>
      </c>
      <c r="AQ143" s="43">
        <v>14861.7</v>
      </c>
      <c r="AR143" s="43">
        <v>1539</v>
      </c>
      <c r="AS143" s="43">
        <v>2538.9899999999998</v>
      </c>
      <c r="AT143" s="43">
        <v>174.25</v>
      </c>
      <c r="AU143" s="43"/>
      <c r="AV143" s="46" t="s">
        <v>352</v>
      </c>
      <c r="AW143" s="43" t="s">
        <v>351</v>
      </c>
      <c r="AX143" s="44" t="s">
        <v>297</v>
      </c>
      <c r="AY143" s="43" t="s">
        <v>621</v>
      </c>
      <c r="AZ143" s="84"/>
      <c r="BA143" s="44" t="s">
        <v>353</v>
      </c>
      <c r="BD143" s="73" t="s">
        <v>1301</v>
      </c>
      <c r="BE143" s="8" t="s">
        <v>1308</v>
      </c>
    </row>
    <row r="144" spans="1:57">
      <c r="A144" s="43">
        <v>46</v>
      </c>
      <c r="B144" s="43" t="s">
        <v>1143</v>
      </c>
      <c r="C144" s="43" t="s">
        <v>525</v>
      </c>
      <c r="D144" s="43" t="s">
        <v>498</v>
      </c>
      <c r="E144" s="43" t="s">
        <v>300</v>
      </c>
      <c r="F144" s="43" t="s">
        <v>355</v>
      </c>
      <c r="G144" s="43" t="str">
        <f t="shared" ref="G144:G193" si="18">RIGHT(D144,J144)</f>
        <v>el</v>
      </c>
      <c r="H144" s="45">
        <f t="shared" si="12"/>
        <v>5</v>
      </c>
      <c r="I144" s="45">
        <f t="shared" si="13"/>
        <v>3</v>
      </c>
      <c r="J144" s="45">
        <f t="shared" si="14"/>
        <v>2</v>
      </c>
      <c r="K144" s="43" t="s">
        <v>355</v>
      </c>
      <c r="L144" s="43">
        <v>3</v>
      </c>
      <c r="M144" s="43">
        <v>5.4733299999999998</v>
      </c>
      <c r="N144" s="43">
        <f t="shared" si="17"/>
        <v>0.81112774721968006</v>
      </c>
      <c r="O144" s="43">
        <v>13</v>
      </c>
      <c r="P144" s="43">
        <v>234.61</v>
      </c>
      <c r="Q144" s="43">
        <v>10846.68</v>
      </c>
      <c r="R144" s="43">
        <v>56</v>
      </c>
      <c r="S144" s="43">
        <v>1530.42</v>
      </c>
      <c r="T144" s="43">
        <v>7.5</v>
      </c>
      <c r="U144" s="43">
        <v>5.47</v>
      </c>
      <c r="V144" s="43">
        <v>1</v>
      </c>
      <c r="W144" s="43">
        <v>152192.59</v>
      </c>
      <c r="X144" s="43">
        <v>14628.67</v>
      </c>
      <c r="Y144" s="43">
        <v>7740.51</v>
      </c>
      <c r="Z144" s="43">
        <v>763</v>
      </c>
      <c r="AA144" s="43">
        <v>18.98</v>
      </c>
      <c r="AB144" s="43">
        <v>23</v>
      </c>
      <c r="AC144" s="43" t="s">
        <v>498</v>
      </c>
      <c r="AD144" s="43">
        <v>5</v>
      </c>
      <c r="AE144" s="43">
        <v>0.77340600000000004</v>
      </c>
      <c r="AF144" s="43">
        <f t="shared" si="16"/>
        <v>0.24880817348841464</v>
      </c>
      <c r="AG144" s="43">
        <v>5</v>
      </c>
      <c r="AH144" s="43">
        <v>5.95</v>
      </c>
      <c r="AI144" s="43">
        <v>8761.32</v>
      </c>
      <c r="AJ144" s="43">
        <v>407.4</v>
      </c>
      <c r="AK144" s="43">
        <v>530.92999999999995</v>
      </c>
      <c r="AL144" s="43">
        <v>35</v>
      </c>
      <c r="AM144" s="43">
        <v>190.04</v>
      </c>
      <c r="AN144" s="43">
        <v>10.33</v>
      </c>
      <c r="AO144" s="43">
        <v>229580.69</v>
      </c>
      <c r="AP144" s="43">
        <v>27341.599999999999</v>
      </c>
      <c r="AQ144" s="43">
        <v>11792.46</v>
      </c>
      <c r="AR144" s="43">
        <v>1293.25</v>
      </c>
      <c r="AS144" s="43">
        <v>1138.3800000000001</v>
      </c>
      <c r="AT144" s="43">
        <v>116.33</v>
      </c>
      <c r="AU144" s="43"/>
      <c r="AV144" s="43" t="s">
        <v>355</v>
      </c>
      <c r="AW144" s="43" t="s">
        <v>498</v>
      </c>
      <c r="AX144" s="43" t="s">
        <v>300</v>
      </c>
      <c r="AY144" s="44" t="s">
        <v>622</v>
      </c>
      <c r="AZ144" s="84"/>
      <c r="BA144" s="44" t="s">
        <v>356</v>
      </c>
      <c r="BC144" s="8"/>
      <c r="BD144" s="73" t="s">
        <v>1298</v>
      </c>
      <c r="BE144" s="8" t="s">
        <v>1313</v>
      </c>
    </row>
    <row r="145" spans="1:57">
      <c r="A145" s="43">
        <v>48</v>
      </c>
      <c r="B145" s="49" t="s">
        <v>1143</v>
      </c>
      <c r="C145" s="49" t="s">
        <v>525</v>
      </c>
      <c r="D145" s="49" t="s">
        <v>499</v>
      </c>
      <c r="E145" s="51" t="s">
        <v>334</v>
      </c>
      <c r="F145" s="48" t="s">
        <v>357</v>
      </c>
      <c r="G145" s="49" t="str">
        <f t="shared" si="18"/>
        <v>ow</v>
      </c>
      <c r="H145" s="85">
        <f t="shared" si="12"/>
        <v>6</v>
      </c>
      <c r="I145" s="85">
        <f t="shared" si="13"/>
        <v>4</v>
      </c>
      <c r="J145" s="85">
        <f t="shared" si="14"/>
        <v>2</v>
      </c>
      <c r="K145" s="43" t="s">
        <v>357</v>
      </c>
      <c r="L145" s="43">
        <v>4</v>
      </c>
      <c r="M145" s="43">
        <v>4.0455100000000002</v>
      </c>
      <c r="N145" s="43">
        <f t="shared" si="17"/>
        <v>0.7029050712649576</v>
      </c>
      <c r="O145" s="43">
        <v>9</v>
      </c>
      <c r="P145" s="43">
        <v>203.92</v>
      </c>
      <c r="Q145" s="43">
        <v>11385.11</v>
      </c>
      <c r="R145" s="43">
        <v>170</v>
      </c>
      <c r="S145" s="43">
        <v>2994.24</v>
      </c>
      <c r="T145" s="43">
        <v>28.33</v>
      </c>
      <c r="U145" s="43">
        <v>921.69</v>
      </c>
      <c r="V145" s="43">
        <v>5.5</v>
      </c>
      <c r="W145" s="43">
        <v>235278.41</v>
      </c>
      <c r="X145" s="43">
        <v>32809</v>
      </c>
      <c r="Y145" s="43">
        <v>14156.27</v>
      </c>
      <c r="Z145" s="43">
        <v>2080.33</v>
      </c>
      <c r="AA145" s="43">
        <v>1727.11</v>
      </c>
      <c r="AB145" s="43">
        <v>296.5</v>
      </c>
      <c r="AC145" s="43" t="s">
        <v>499</v>
      </c>
      <c r="AD145" s="43">
        <v>6</v>
      </c>
      <c r="AE145" s="43">
        <v>65.204099999999997</v>
      </c>
      <c r="AF145" s="43">
        <f t="shared" si="16"/>
        <v>1.8208848859991928</v>
      </c>
      <c r="AG145" s="43">
        <v>3</v>
      </c>
      <c r="AH145" s="43">
        <v>21.42</v>
      </c>
      <c r="AI145" s="43">
        <v>4385.01</v>
      </c>
      <c r="AJ145" s="43">
        <v>385.17</v>
      </c>
      <c r="AK145" s="43">
        <v>576.83000000000004</v>
      </c>
      <c r="AL145" s="43">
        <v>54.2</v>
      </c>
      <c r="AM145" s="43">
        <v>196.1</v>
      </c>
      <c r="AN145" s="43">
        <v>16</v>
      </c>
      <c r="AO145" s="43">
        <v>226093.26</v>
      </c>
      <c r="AP145" s="43">
        <v>28247.83</v>
      </c>
      <c r="AQ145" s="43">
        <v>13855.13</v>
      </c>
      <c r="AR145" s="43">
        <v>1955.6</v>
      </c>
      <c r="AS145" s="43">
        <v>1680.6</v>
      </c>
      <c r="AT145" s="43">
        <v>280.5</v>
      </c>
      <c r="AU145" s="43"/>
      <c r="AV145" s="48" t="s">
        <v>357</v>
      </c>
      <c r="AW145" s="49" t="s">
        <v>499</v>
      </c>
      <c r="AX145" s="51" t="s">
        <v>334</v>
      </c>
      <c r="AY145" s="43" t="s">
        <v>623</v>
      </c>
      <c r="AZ145" s="84"/>
      <c r="BA145" s="44" t="s">
        <v>358</v>
      </c>
      <c r="BD145" s="73" t="s">
        <v>1299</v>
      </c>
      <c r="BE145" s="8" t="s">
        <v>1315</v>
      </c>
    </row>
    <row r="146" spans="1:57">
      <c r="A146" s="52">
        <v>1</v>
      </c>
      <c r="B146" s="86" t="s">
        <v>1320</v>
      </c>
      <c r="C146" s="52" t="s">
        <v>524</v>
      </c>
      <c r="D146" s="52" t="s">
        <v>359</v>
      </c>
      <c r="E146" s="87" t="s">
        <v>423</v>
      </c>
      <c r="F146" s="52" t="s">
        <v>360</v>
      </c>
      <c r="G146" s="52" t="str">
        <f t="shared" si="18"/>
        <v>or</v>
      </c>
      <c r="H146" s="88">
        <f t="shared" si="12"/>
        <v>5</v>
      </c>
      <c r="I146" s="88">
        <f t="shared" si="13"/>
        <v>3</v>
      </c>
      <c r="J146" s="88">
        <f t="shared" si="14"/>
        <v>2</v>
      </c>
      <c r="K146" s="52" t="s">
        <v>360</v>
      </c>
      <c r="L146" s="52">
        <v>3</v>
      </c>
      <c r="M146" s="52">
        <v>187.93799999999999</v>
      </c>
      <c r="N146" s="52">
        <f t="shared" si="17"/>
        <v>2.2763193138276341</v>
      </c>
      <c r="O146" s="52">
        <v>6</v>
      </c>
      <c r="P146" s="52">
        <v>32.549999999999997</v>
      </c>
      <c r="Q146" s="52">
        <v>19539.87</v>
      </c>
      <c r="R146" s="52">
        <v>41.67</v>
      </c>
      <c r="S146" s="52">
        <v>190.02</v>
      </c>
      <c r="T146" s="52">
        <v>2</v>
      </c>
      <c r="U146" s="52">
        <v>187.94</v>
      </c>
      <c r="V146" s="52">
        <v>1</v>
      </c>
      <c r="W146" s="52">
        <v>296869.34000000003</v>
      </c>
      <c r="X146" s="52">
        <v>34244.67</v>
      </c>
      <c r="Y146" s="52">
        <v>11809.88</v>
      </c>
      <c r="Z146" s="52">
        <v>2022</v>
      </c>
      <c r="AA146" s="52">
        <v>3358.6</v>
      </c>
      <c r="AB146" s="52">
        <v>402</v>
      </c>
      <c r="AC146" s="52" t="s">
        <v>359</v>
      </c>
      <c r="AD146" s="52">
        <v>5</v>
      </c>
      <c r="AE146" s="52">
        <v>45.214500000000001</v>
      </c>
      <c r="AF146" s="52">
        <f t="shared" si="16"/>
        <v>1.6647782587160036</v>
      </c>
      <c r="AG146" s="52">
        <v>0</v>
      </c>
      <c r="AH146" s="52">
        <v>0</v>
      </c>
      <c r="AI146" s="52">
        <v>5416.33</v>
      </c>
      <c r="AJ146" s="52">
        <v>190.4</v>
      </c>
      <c r="AK146" s="52">
        <v>220.51</v>
      </c>
      <c r="AL146" s="52">
        <v>12</v>
      </c>
      <c r="AM146" s="52">
        <v>71.19</v>
      </c>
      <c r="AN146" s="52">
        <v>2.33</v>
      </c>
      <c r="AO146" s="52">
        <v>291326.78999999998</v>
      </c>
      <c r="AP146" s="52">
        <v>35081</v>
      </c>
      <c r="AQ146" s="52">
        <v>25025.4</v>
      </c>
      <c r="AR146" s="52">
        <v>2612.5</v>
      </c>
      <c r="AS146" s="52">
        <v>2350.54</v>
      </c>
      <c r="AT146" s="52">
        <v>463.67</v>
      </c>
      <c r="AU146" s="52"/>
      <c r="AV146" s="52" t="s">
        <v>360</v>
      </c>
      <c r="AW146" s="52" t="s">
        <v>359</v>
      </c>
      <c r="AX146" s="87" t="s">
        <v>423</v>
      </c>
      <c r="AY146" s="52" t="s">
        <v>361</v>
      </c>
      <c r="AZ146" s="89"/>
      <c r="BA146" s="87" t="s">
        <v>745</v>
      </c>
      <c r="BD146" s="73" t="s">
        <v>1321</v>
      </c>
      <c r="BE146" s="8" t="s">
        <v>1322</v>
      </c>
    </row>
    <row r="147" spans="1:57">
      <c r="A147" s="52">
        <v>3</v>
      </c>
      <c r="B147" s="86" t="s">
        <v>1320</v>
      </c>
      <c r="C147" s="52" t="s">
        <v>524</v>
      </c>
      <c r="D147" s="52" t="s">
        <v>362</v>
      </c>
      <c r="E147" s="90" t="s">
        <v>40</v>
      </c>
      <c r="F147" s="52" t="s">
        <v>363</v>
      </c>
      <c r="G147" s="52" t="str">
        <f t="shared" si="18"/>
        <v>er</v>
      </c>
      <c r="H147" s="88">
        <f t="shared" si="12"/>
        <v>6</v>
      </c>
      <c r="I147" s="88">
        <f t="shared" si="13"/>
        <v>4</v>
      </c>
      <c r="J147" s="88">
        <f t="shared" si="14"/>
        <v>2</v>
      </c>
      <c r="K147" s="52" t="s">
        <v>363</v>
      </c>
      <c r="L147" s="52">
        <v>4</v>
      </c>
      <c r="M147" s="52">
        <v>4.8189099999999998</v>
      </c>
      <c r="N147" s="52">
        <f t="shared" si="17"/>
        <v>0.76484164009328337</v>
      </c>
      <c r="O147" s="52">
        <v>12</v>
      </c>
      <c r="P147" s="52">
        <v>123.24</v>
      </c>
      <c r="Q147" s="52">
        <v>13026.27</v>
      </c>
      <c r="R147" s="52">
        <v>218.5</v>
      </c>
      <c r="S147" s="52">
        <v>1708.37</v>
      </c>
      <c r="T147" s="52">
        <v>34.33</v>
      </c>
      <c r="U147" s="52">
        <v>686.7</v>
      </c>
      <c r="V147" s="52">
        <v>5</v>
      </c>
      <c r="W147" s="52">
        <v>206215.12</v>
      </c>
      <c r="X147" s="52">
        <v>29764</v>
      </c>
      <c r="Y147" s="52">
        <v>42952.82</v>
      </c>
      <c r="Z147" s="52">
        <v>5587</v>
      </c>
      <c r="AA147" s="52">
        <v>2219.79</v>
      </c>
      <c r="AB147" s="52">
        <v>333.5</v>
      </c>
      <c r="AC147" s="52" t="s">
        <v>362</v>
      </c>
      <c r="AD147" s="52">
        <v>6</v>
      </c>
      <c r="AE147" s="52">
        <v>0.95188399999999995</v>
      </c>
      <c r="AF147" s="52">
        <f t="shared" si="16"/>
        <v>0.29045400408023647</v>
      </c>
      <c r="AG147" s="52">
        <v>7</v>
      </c>
      <c r="AH147" s="52">
        <v>1.29</v>
      </c>
      <c r="AI147" s="52">
        <v>8527.32</v>
      </c>
      <c r="AJ147" s="52">
        <v>910.83</v>
      </c>
      <c r="AK147" s="52">
        <v>2037.6</v>
      </c>
      <c r="AL147" s="52">
        <v>209.4</v>
      </c>
      <c r="AM147" s="52">
        <v>227.44</v>
      </c>
      <c r="AN147" s="52">
        <v>31</v>
      </c>
      <c r="AO147" s="52">
        <v>264841.09999999998</v>
      </c>
      <c r="AP147" s="52">
        <v>36981.5</v>
      </c>
      <c r="AQ147" s="52">
        <v>43060.26</v>
      </c>
      <c r="AR147" s="52">
        <v>6399.6</v>
      </c>
      <c r="AS147" s="52">
        <v>2979.26</v>
      </c>
      <c r="AT147" s="52">
        <v>627.25</v>
      </c>
      <c r="AU147" s="52"/>
      <c r="AV147" s="52" t="s">
        <v>363</v>
      </c>
      <c r="AW147" s="52" t="s">
        <v>362</v>
      </c>
      <c r="AX147" s="90" t="s">
        <v>40</v>
      </c>
      <c r="AY147" s="52" t="s">
        <v>364</v>
      </c>
      <c r="AZ147" s="89"/>
      <c r="BA147" s="87" t="s">
        <v>746</v>
      </c>
      <c r="BD147" s="73" t="s">
        <v>1323</v>
      </c>
      <c r="BE147" s="8" t="s">
        <v>1324</v>
      </c>
    </row>
    <row r="148" spans="1:57">
      <c r="A148" s="52">
        <v>5</v>
      </c>
      <c r="B148" s="86" t="s">
        <v>1320</v>
      </c>
      <c r="C148" s="52" t="s">
        <v>524</v>
      </c>
      <c r="D148" s="52" t="s">
        <v>365</v>
      </c>
      <c r="E148" s="87" t="s">
        <v>428</v>
      </c>
      <c r="F148" s="52" t="s">
        <v>366</v>
      </c>
      <c r="G148" s="52" t="str">
        <f t="shared" si="18"/>
        <v>er</v>
      </c>
      <c r="H148" s="88">
        <f t="shared" si="12"/>
        <v>6</v>
      </c>
      <c r="I148" s="88">
        <f t="shared" si="13"/>
        <v>4</v>
      </c>
      <c r="J148" s="88">
        <f t="shared" si="14"/>
        <v>2</v>
      </c>
      <c r="K148" s="52" t="s">
        <v>366</v>
      </c>
      <c r="L148" s="52">
        <v>4</v>
      </c>
      <c r="M148" s="52">
        <v>30.043800000000001</v>
      </c>
      <c r="N148" s="52">
        <f t="shared" si="17"/>
        <v>1.4919748768265257</v>
      </c>
      <c r="O148" s="52">
        <v>4</v>
      </c>
      <c r="P148" s="52">
        <v>7.32</v>
      </c>
      <c r="Q148" s="52">
        <v>10452.49</v>
      </c>
      <c r="R148" s="52">
        <v>197</v>
      </c>
      <c r="S148" s="52">
        <v>1731.59</v>
      </c>
      <c r="T148" s="52">
        <v>21.67</v>
      </c>
      <c r="U148" s="52">
        <v>44.59</v>
      </c>
      <c r="V148" s="52">
        <v>2.5</v>
      </c>
      <c r="W148" s="52">
        <v>139613.03</v>
      </c>
      <c r="X148" s="52">
        <v>17311.5</v>
      </c>
      <c r="Y148" s="52">
        <v>9724.7800000000007</v>
      </c>
      <c r="Z148" s="52">
        <v>1350.67</v>
      </c>
      <c r="AA148" s="52">
        <v>177.11</v>
      </c>
      <c r="AB148" s="52">
        <v>81</v>
      </c>
      <c r="AC148" s="52" t="s">
        <v>365</v>
      </c>
      <c r="AD148" s="52">
        <v>6</v>
      </c>
      <c r="AE148" s="52">
        <v>2.97464</v>
      </c>
      <c r="AF148" s="52">
        <f t="shared" si="16"/>
        <v>0.59929779888085832</v>
      </c>
      <c r="AG148" s="52">
        <v>2</v>
      </c>
      <c r="AH148" s="52">
        <v>1.96</v>
      </c>
      <c r="AI148" s="52">
        <v>8682</v>
      </c>
      <c r="AJ148" s="52">
        <v>892.5</v>
      </c>
      <c r="AK148" s="52">
        <v>1860.43</v>
      </c>
      <c r="AL148" s="52">
        <v>177.4</v>
      </c>
      <c r="AM148" s="52">
        <v>233.6</v>
      </c>
      <c r="AN148" s="52">
        <v>12.25</v>
      </c>
      <c r="AO148" s="52">
        <v>220439.71</v>
      </c>
      <c r="AP148" s="52">
        <v>28679.83</v>
      </c>
      <c r="AQ148" s="52">
        <v>23176.45</v>
      </c>
      <c r="AR148" s="52">
        <v>3314.8</v>
      </c>
      <c r="AS148" s="52">
        <v>901.66</v>
      </c>
      <c r="AT148" s="52">
        <v>176.75</v>
      </c>
      <c r="AU148" s="52"/>
      <c r="AV148" s="52" t="s">
        <v>366</v>
      </c>
      <c r="AW148" s="52" t="s">
        <v>365</v>
      </c>
      <c r="AX148" s="87" t="s">
        <v>428</v>
      </c>
      <c r="AY148" s="52" t="s">
        <v>367</v>
      </c>
      <c r="AZ148" s="89"/>
      <c r="BA148" s="87" t="s">
        <v>750</v>
      </c>
      <c r="BD148" s="73" t="s">
        <v>1325</v>
      </c>
      <c r="BE148" s="8" t="s">
        <v>1326</v>
      </c>
    </row>
    <row r="149" spans="1:57">
      <c r="A149" s="52">
        <v>7</v>
      </c>
      <c r="B149" s="52" t="s">
        <v>1320</v>
      </c>
      <c r="C149" s="52" t="s">
        <v>524</v>
      </c>
      <c r="D149" s="52" t="s">
        <v>368</v>
      </c>
      <c r="E149" s="87" t="s">
        <v>520</v>
      </c>
      <c r="F149" s="52" t="s">
        <v>369</v>
      </c>
      <c r="G149" s="52" t="str">
        <f t="shared" si="18"/>
        <v>ery</v>
      </c>
      <c r="H149" s="88">
        <f t="shared" si="12"/>
        <v>7</v>
      </c>
      <c r="I149" s="88">
        <f t="shared" si="13"/>
        <v>4</v>
      </c>
      <c r="J149" s="88">
        <f t="shared" si="14"/>
        <v>3</v>
      </c>
      <c r="K149" s="52" t="s">
        <v>369</v>
      </c>
      <c r="L149" s="52">
        <v>4</v>
      </c>
      <c r="M149" s="52">
        <v>2.61768</v>
      </c>
      <c r="N149" s="52">
        <f t="shared" si="17"/>
        <v>0.55843014893051834</v>
      </c>
      <c r="O149" s="52">
        <v>7</v>
      </c>
      <c r="P149" s="52">
        <v>28.4</v>
      </c>
      <c r="Q149" s="52">
        <v>10457.98</v>
      </c>
      <c r="R149" s="52">
        <v>141.75</v>
      </c>
      <c r="S149" s="52">
        <v>570.48</v>
      </c>
      <c r="T149" s="52">
        <v>17</v>
      </c>
      <c r="U149" s="52">
        <v>85.28</v>
      </c>
      <c r="V149" s="52">
        <v>3.5</v>
      </c>
      <c r="W149" s="52">
        <v>230702.38</v>
      </c>
      <c r="X149" s="52">
        <v>29591.5</v>
      </c>
      <c r="Y149" s="52">
        <v>21822.65</v>
      </c>
      <c r="Z149" s="52">
        <v>2887</v>
      </c>
      <c r="AA149" s="52">
        <v>579.88</v>
      </c>
      <c r="AB149" s="52">
        <v>174</v>
      </c>
      <c r="AC149" s="52" t="s">
        <v>368</v>
      </c>
      <c r="AD149" s="52">
        <v>7</v>
      </c>
      <c r="AE149" s="52">
        <v>1.8442799999999999</v>
      </c>
      <c r="AF149" s="52">
        <f t="shared" si="16"/>
        <v>0.45397234749699367</v>
      </c>
      <c r="AG149" s="52">
        <v>1</v>
      </c>
      <c r="AH149" s="52">
        <v>0.59</v>
      </c>
      <c r="AI149" s="52">
        <v>5527.8</v>
      </c>
      <c r="AJ149" s="52">
        <v>767.43</v>
      </c>
      <c r="AK149" s="52">
        <v>1171.3</v>
      </c>
      <c r="AL149" s="52">
        <v>162.83000000000001</v>
      </c>
      <c r="AM149" s="52">
        <v>83.91</v>
      </c>
      <c r="AN149" s="52">
        <v>20.6</v>
      </c>
      <c r="AO149" s="52">
        <v>252392.02</v>
      </c>
      <c r="AP149" s="52">
        <v>32895</v>
      </c>
      <c r="AQ149" s="52">
        <v>25558.240000000002</v>
      </c>
      <c r="AR149" s="52">
        <v>3550.33</v>
      </c>
      <c r="AS149" s="52">
        <v>1833.15</v>
      </c>
      <c r="AT149" s="52">
        <v>154.19999999999999</v>
      </c>
      <c r="AU149" s="52"/>
      <c r="AV149" s="52" t="s">
        <v>369</v>
      </c>
      <c r="AW149" s="52" t="s">
        <v>368</v>
      </c>
      <c r="AX149" s="87" t="s">
        <v>520</v>
      </c>
      <c r="AY149" s="52" t="s">
        <v>370</v>
      </c>
      <c r="AZ149" s="89"/>
      <c r="BA149" s="87" t="s">
        <v>751</v>
      </c>
      <c r="BD149" s="73" t="s">
        <v>1327</v>
      </c>
      <c r="BE149" s="8" t="s">
        <v>1328</v>
      </c>
    </row>
    <row r="150" spans="1:57" ht="16">
      <c r="A150" s="52">
        <v>9</v>
      </c>
      <c r="B150" s="86" t="s">
        <v>1320</v>
      </c>
      <c r="C150" s="52" t="s">
        <v>524</v>
      </c>
      <c r="D150" s="88" t="s">
        <v>371</v>
      </c>
      <c r="E150" s="87" t="s">
        <v>434</v>
      </c>
      <c r="F150" s="91" t="s">
        <v>372</v>
      </c>
      <c r="G150" s="52" t="str">
        <f t="shared" si="18"/>
        <v>ish</v>
      </c>
      <c r="H150" s="88">
        <f t="shared" si="12"/>
        <v>8</v>
      </c>
      <c r="I150" s="88">
        <f t="shared" si="13"/>
        <v>5</v>
      </c>
      <c r="J150" s="88">
        <f t="shared" si="14"/>
        <v>3</v>
      </c>
      <c r="K150" s="52" t="s">
        <v>372</v>
      </c>
      <c r="L150" s="52">
        <v>5</v>
      </c>
      <c r="M150" s="52">
        <v>435.72500000000002</v>
      </c>
      <c r="N150" s="52">
        <f t="shared" si="17"/>
        <v>2.6402080534997254</v>
      </c>
      <c r="O150" s="52">
        <v>2</v>
      </c>
      <c r="P150" s="52">
        <v>8.6</v>
      </c>
      <c r="Q150" s="52">
        <v>13265.18</v>
      </c>
      <c r="R150" s="52">
        <v>344.6</v>
      </c>
      <c r="S150" s="52">
        <v>4170.47</v>
      </c>
      <c r="T150" s="52">
        <v>45.5</v>
      </c>
      <c r="U150" s="52">
        <v>750.03</v>
      </c>
      <c r="V150" s="52">
        <v>8</v>
      </c>
      <c r="W150" s="52">
        <v>200644.38</v>
      </c>
      <c r="X150" s="52">
        <v>26789.200000000001</v>
      </c>
      <c r="Y150" s="52">
        <v>18426.78</v>
      </c>
      <c r="Z150" s="52">
        <v>1915.25</v>
      </c>
      <c r="AA150" s="52">
        <v>2182.9499999999998</v>
      </c>
      <c r="AB150" s="52">
        <v>276</v>
      </c>
      <c r="AC150" s="52" t="s">
        <v>371</v>
      </c>
      <c r="AD150" s="52">
        <v>8</v>
      </c>
      <c r="AE150" s="52">
        <v>13.623799999999999</v>
      </c>
      <c r="AF150" s="52">
        <f t="shared" si="16"/>
        <v>1.1650602388731852</v>
      </c>
      <c r="AG150" s="52">
        <v>0</v>
      </c>
      <c r="AH150" s="52">
        <v>0</v>
      </c>
      <c r="AI150" s="52">
        <v>3438.69</v>
      </c>
      <c r="AJ150" s="52">
        <v>877</v>
      </c>
      <c r="AK150" s="52">
        <v>722.51</v>
      </c>
      <c r="AL150" s="52">
        <v>106.43</v>
      </c>
      <c r="AM150" s="52">
        <v>415.63</v>
      </c>
      <c r="AN150" s="52">
        <v>19.670000000000002</v>
      </c>
      <c r="AO150" s="52">
        <v>227134.88</v>
      </c>
      <c r="AP150" s="52">
        <v>30700.38</v>
      </c>
      <c r="AQ150" s="52">
        <v>19114.64</v>
      </c>
      <c r="AR150" s="52">
        <v>2571.4299999999998</v>
      </c>
      <c r="AS150" s="52">
        <v>1993.25</v>
      </c>
      <c r="AT150" s="52">
        <v>431.83</v>
      </c>
      <c r="AU150" s="52"/>
      <c r="AV150" s="91" t="s">
        <v>372</v>
      </c>
      <c r="AW150" s="88" t="s">
        <v>371</v>
      </c>
      <c r="AX150" s="87" t="s">
        <v>434</v>
      </c>
      <c r="AY150" s="52" t="s">
        <v>373</v>
      </c>
      <c r="AZ150" s="89"/>
      <c r="BA150" s="87" t="s">
        <v>749</v>
      </c>
      <c r="BD150" s="73" t="s">
        <v>1329</v>
      </c>
      <c r="BE150" s="8" t="s">
        <v>1330</v>
      </c>
    </row>
    <row r="151" spans="1:57">
      <c r="A151" s="52">
        <v>11</v>
      </c>
      <c r="B151" s="86" t="s">
        <v>1320</v>
      </c>
      <c r="C151" s="52" t="s">
        <v>524</v>
      </c>
      <c r="D151" s="52" t="s">
        <v>512</v>
      </c>
      <c r="E151" s="87" t="s">
        <v>362</v>
      </c>
      <c r="F151" s="52" t="s">
        <v>375</v>
      </c>
      <c r="G151" s="52" t="str">
        <f t="shared" si="18"/>
        <v>ible</v>
      </c>
      <c r="H151" s="88">
        <f t="shared" si="12"/>
        <v>8</v>
      </c>
      <c r="I151" s="88">
        <f t="shared" si="13"/>
        <v>4</v>
      </c>
      <c r="J151" s="88">
        <f t="shared" si="14"/>
        <v>4</v>
      </c>
      <c r="K151" s="52" t="s">
        <v>375</v>
      </c>
      <c r="L151" s="52">
        <v>4</v>
      </c>
      <c r="M151" s="52">
        <v>3.3315899999999998</v>
      </c>
      <c r="N151" s="52">
        <f t="shared" si="17"/>
        <v>0.63664734242134668</v>
      </c>
      <c r="O151" s="52">
        <v>7</v>
      </c>
      <c r="P151" s="52">
        <v>7.75</v>
      </c>
      <c r="Q151" s="52">
        <v>9490.18</v>
      </c>
      <c r="R151" s="52">
        <v>119.5</v>
      </c>
      <c r="S151" s="52">
        <v>121.92</v>
      </c>
      <c r="T151" s="52">
        <v>14.67</v>
      </c>
      <c r="U151" s="52">
        <v>27.99</v>
      </c>
      <c r="V151" s="52">
        <v>3.5</v>
      </c>
      <c r="W151" s="52">
        <v>198341.53</v>
      </c>
      <c r="X151" s="52">
        <v>25544</v>
      </c>
      <c r="Y151" s="52">
        <v>11631.21</v>
      </c>
      <c r="Z151" s="52">
        <v>2422.67</v>
      </c>
      <c r="AA151" s="52">
        <v>280.08999999999997</v>
      </c>
      <c r="AB151" s="52">
        <v>116</v>
      </c>
      <c r="AC151" s="52" t="s">
        <v>512</v>
      </c>
      <c r="AD151" s="52">
        <v>8</v>
      </c>
      <c r="AE151" s="52">
        <v>12.790900000000001</v>
      </c>
      <c r="AF151" s="52">
        <f t="shared" si="16"/>
        <v>1.1395926093433209</v>
      </c>
      <c r="AG151" s="52">
        <v>1</v>
      </c>
      <c r="AH151" s="52">
        <v>0.24</v>
      </c>
      <c r="AI151" s="52">
        <v>2847.38</v>
      </c>
      <c r="AJ151" s="52">
        <v>632.88</v>
      </c>
      <c r="AK151" s="52">
        <v>483.91</v>
      </c>
      <c r="AL151" s="52">
        <v>74</v>
      </c>
      <c r="AM151" s="52">
        <v>236.55</v>
      </c>
      <c r="AN151" s="52">
        <v>20.83</v>
      </c>
      <c r="AO151" s="52">
        <v>232052.66</v>
      </c>
      <c r="AP151" s="52">
        <v>31747.75</v>
      </c>
      <c r="AQ151" s="52">
        <v>10406.700000000001</v>
      </c>
      <c r="AR151" s="52">
        <v>2226.71</v>
      </c>
      <c r="AS151" s="52">
        <v>1095.6199999999999</v>
      </c>
      <c r="AT151" s="52">
        <v>249.83</v>
      </c>
      <c r="AU151" s="52"/>
      <c r="AV151" s="52" t="s">
        <v>375</v>
      </c>
      <c r="AW151" s="52" t="s">
        <v>512</v>
      </c>
      <c r="AX151" s="87" t="s">
        <v>362</v>
      </c>
      <c r="AY151" s="52" t="s">
        <v>376</v>
      </c>
      <c r="AZ151" s="89"/>
      <c r="BA151" s="87" t="s">
        <v>748</v>
      </c>
      <c r="BD151" s="73" t="s">
        <v>1331</v>
      </c>
      <c r="BE151" s="8" t="s">
        <v>1323</v>
      </c>
    </row>
    <row r="152" spans="1:57">
      <c r="A152" s="52">
        <v>13</v>
      </c>
      <c r="B152" s="52" t="s">
        <v>1320</v>
      </c>
      <c r="C152" s="52" t="s">
        <v>524</v>
      </c>
      <c r="D152" s="52" t="s">
        <v>428</v>
      </c>
      <c r="E152" s="87" t="s">
        <v>519</v>
      </c>
      <c r="F152" s="52" t="s">
        <v>378</v>
      </c>
      <c r="G152" s="52" t="str">
        <f t="shared" si="18"/>
        <v>er</v>
      </c>
      <c r="H152" s="88">
        <f t="shared" si="12"/>
        <v>6</v>
      </c>
      <c r="I152" s="88">
        <f t="shared" si="13"/>
        <v>4</v>
      </c>
      <c r="J152" s="88">
        <f t="shared" si="14"/>
        <v>2</v>
      </c>
      <c r="K152" s="52" t="s">
        <v>378</v>
      </c>
      <c r="L152" s="52">
        <v>4</v>
      </c>
      <c r="M152" s="52">
        <v>29.805900000000001</v>
      </c>
      <c r="N152" s="52">
        <f t="shared" si="17"/>
        <v>1.4886339013074534</v>
      </c>
      <c r="O152" s="52">
        <v>4</v>
      </c>
      <c r="P152" s="52">
        <v>28.5</v>
      </c>
      <c r="Q152" s="52">
        <v>10516.19</v>
      </c>
      <c r="R152" s="52">
        <v>208</v>
      </c>
      <c r="S152" s="52">
        <v>1122.07</v>
      </c>
      <c r="T152" s="52">
        <v>22.67</v>
      </c>
      <c r="U152" s="52">
        <v>79.010000000000005</v>
      </c>
      <c r="V152" s="52">
        <v>2</v>
      </c>
      <c r="W152" s="52">
        <v>168003.3</v>
      </c>
      <c r="X152" s="52">
        <v>21805</v>
      </c>
      <c r="Y152" s="52">
        <v>6010.51</v>
      </c>
      <c r="Z152" s="52">
        <v>951</v>
      </c>
      <c r="AA152" s="52">
        <v>125.47</v>
      </c>
      <c r="AB152" s="52">
        <v>31</v>
      </c>
      <c r="AC152" s="52" t="s">
        <v>428</v>
      </c>
      <c r="AD152" s="52">
        <v>6</v>
      </c>
      <c r="AE152" s="52">
        <v>2.61768</v>
      </c>
      <c r="AF152" s="52">
        <f t="shared" si="16"/>
        <v>0.55843014893051834</v>
      </c>
      <c r="AG152" s="52">
        <v>1</v>
      </c>
      <c r="AH152" s="52">
        <v>0</v>
      </c>
      <c r="AI152" s="52">
        <v>7975.55</v>
      </c>
      <c r="AJ152" s="52">
        <v>868.17</v>
      </c>
      <c r="AK152" s="52">
        <v>1611.27</v>
      </c>
      <c r="AL152" s="52">
        <v>158.6</v>
      </c>
      <c r="AM152" s="52">
        <v>39.590000000000003</v>
      </c>
      <c r="AN152" s="52">
        <v>7.25</v>
      </c>
      <c r="AO152" s="52">
        <v>239366.56</v>
      </c>
      <c r="AP152" s="52">
        <v>31675.5</v>
      </c>
      <c r="AQ152" s="52">
        <v>18208.73</v>
      </c>
      <c r="AR152" s="52">
        <v>2957.2</v>
      </c>
      <c r="AS152" s="52">
        <v>465.4</v>
      </c>
      <c r="AT152" s="52">
        <v>84.25</v>
      </c>
      <c r="AU152" s="52"/>
      <c r="AV152" s="52" t="s">
        <v>378</v>
      </c>
      <c r="AW152" s="52" t="s">
        <v>428</v>
      </c>
      <c r="AX152" s="87" t="s">
        <v>519</v>
      </c>
      <c r="AY152" s="52" t="s">
        <v>379</v>
      </c>
      <c r="AZ152" s="89"/>
      <c r="BA152" s="87" t="s">
        <v>747</v>
      </c>
      <c r="BD152" s="73" t="s">
        <v>1326</v>
      </c>
      <c r="BE152" s="8" t="s">
        <v>1332</v>
      </c>
    </row>
    <row r="153" spans="1:57">
      <c r="A153" s="52">
        <v>15</v>
      </c>
      <c r="B153" s="86" t="s">
        <v>1320</v>
      </c>
      <c r="C153" s="52" t="s">
        <v>524</v>
      </c>
      <c r="D153" s="52" t="s">
        <v>447</v>
      </c>
      <c r="E153" s="87" t="s">
        <v>395</v>
      </c>
      <c r="F153" s="52" t="s">
        <v>381</v>
      </c>
      <c r="G153" s="52" t="str">
        <f t="shared" si="18"/>
        <v>al</v>
      </c>
      <c r="H153" s="88">
        <f t="shared" si="12"/>
        <v>6</v>
      </c>
      <c r="I153" s="88">
        <f t="shared" si="13"/>
        <v>4</v>
      </c>
      <c r="J153" s="88">
        <f t="shared" si="14"/>
        <v>2</v>
      </c>
      <c r="K153" s="52" t="s">
        <v>381</v>
      </c>
      <c r="L153" s="52">
        <v>4</v>
      </c>
      <c r="M153" s="52">
        <v>10.232799999999999</v>
      </c>
      <c r="N153" s="52">
        <f t="shared" si="17"/>
        <v>1.0504880263395981</v>
      </c>
      <c r="O153" s="52">
        <v>7</v>
      </c>
      <c r="P153" s="52">
        <v>120.39</v>
      </c>
      <c r="Q153" s="52">
        <v>12249.6</v>
      </c>
      <c r="R153" s="52">
        <v>175.75</v>
      </c>
      <c r="S153" s="52">
        <v>2793.74</v>
      </c>
      <c r="T153" s="52">
        <v>19.670000000000002</v>
      </c>
      <c r="U153" s="52">
        <v>431.59</v>
      </c>
      <c r="V153" s="52">
        <v>4.5</v>
      </c>
      <c r="W153" s="52">
        <v>268798.49</v>
      </c>
      <c r="X153" s="52">
        <v>31456</v>
      </c>
      <c r="Y153" s="52">
        <v>60959.4</v>
      </c>
      <c r="Z153" s="52">
        <v>4779.67</v>
      </c>
      <c r="AA153" s="52">
        <v>8590.8700000000008</v>
      </c>
      <c r="AB153" s="52">
        <v>437.5</v>
      </c>
      <c r="AC153" s="52" t="s">
        <v>447</v>
      </c>
      <c r="AD153" s="52">
        <v>6</v>
      </c>
      <c r="AE153" s="52">
        <v>2.2607200000000001</v>
      </c>
      <c r="AF153" s="52">
        <f t="shared" si="16"/>
        <v>0.51331350727703284</v>
      </c>
      <c r="AG153" s="52">
        <v>1</v>
      </c>
      <c r="AH153" s="52">
        <v>12.49</v>
      </c>
      <c r="AI153" s="52">
        <v>5142.82</v>
      </c>
      <c r="AJ153" s="52">
        <v>479.17</v>
      </c>
      <c r="AK153" s="52">
        <v>614.37</v>
      </c>
      <c r="AL153" s="52">
        <v>59.6</v>
      </c>
      <c r="AM153" s="52">
        <v>30.48</v>
      </c>
      <c r="AN153" s="52">
        <v>6.75</v>
      </c>
      <c r="AO153" s="52">
        <v>271168.96000000002</v>
      </c>
      <c r="AP153" s="52">
        <v>32842.5</v>
      </c>
      <c r="AQ153" s="52">
        <v>43907.44</v>
      </c>
      <c r="AR153" s="52">
        <v>4133.2</v>
      </c>
      <c r="AS153" s="52">
        <v>4443.33</v>
      </c>
      <c r="AT153" s="52">
        <v>290.5</v>
      </c>
      <c r="AU153" s="52"/>
      <c r="AV153" s="52" t="s">
        <v>381</v>
      </c>
      <c r="AW153" s="52" t="s">
        <v>447</v>
      </c>
      <c r="AX153" s="87" t="s">
        <v>395</v>
      </c>
      <c r="AY153" s="52" t="s">
        <v>382</v>
      </c>
      <c r="AZ153" s="89"/>
      <c r="BA153" s="87" t="s">
        <v>752</v>
      </c>
      <c r="BD153" s="73" t="s">
        <v>1333</v>
      </c>
      <c r="BE153" s="8" t="s">
        <v>1334</v>
      </c>
    </row>
    <row r="154" spans="1:57">
      <c r="A154" s="52">
        <v>17</v>
      </c>
      <c r="B154" s="52" t="s">
        <v>1320</v>
      </c>
      <c r="C154" s="52" t="s">
        <v>524</v>
      </c>
      <c r="D154" s="52" t="s">
        <v>383</v>
      </c>
      <c r="E154" s="90" t="s">
        <v>417</v>
      </c>
      <c r="F154" s="52" t="s">
        <v>384</v>
      </c>
      <c r="G154" s="52" t="str">
        <f t="shared" si="18"/>
        <v>ly</v>
      </c>
      <c r="H154" s="88">
        <f t="shared" si="12"/>
        <v>5</v>
      </c>
      <c r="I154" s="88">
        <f t="shared" si="13"/>
        <v>3</v>
      </c>
      <c r="J154" s="88">
        <f t="shared" si="14"/>
        <v>2</v>
      </c>
      <c r="K154" s="52" t="s">
        <v>384</v>
      </c>
      <c r="L154" s="52">
        <v>3</v>
      </c>
      <c r="M154" s="52">
        <v>143.37799999999999</v>
      </c>
      <c r="N154" s="52">
        <f t="shared" si="17"/>
        <v>2.1595010214433845</v>
      </c>
      <c r="O154" s="52">
        <v>19</v>
      </c>
      <c r="P154" s="52">
        <v>390.3</v>
      </c>
      <c r="Q154" s="52">
        <v>22922.38</v>
      </c>
      <c r="R154" s="52">
        <v>77.33</v>
      </c>
      <c r="S154" s="52">
        <v>3766.43</v>
      </c>
      <c r="T154" s="52">
        <v>9</v>
      </c>
      <c r="U154" s="52">
        <v>143.38</v>
      </c>
      <c r="V154" s="52">
        <v>1</v>
      </c>
      <c r="W154" s="52">
        <v>320006.26</v>
      </c>
      <c r="X154" s="52">
        <v>27977</v>
      </c>
      <c r="Y154" s="52">
        <v>18063.43</v>
      </c>
      <c r="Z154" s="52">
        <v>1757.5</v>
      </c>
      <c r="AA154" s="52">
        <v>549.36</v>
      </c>
      <c r="AB154" s="52">
        <v>105</v>
      </c>
      <c r="AC154" s="52" t="s">
        <v>383</v>
      </c>
      <c r="AD154" s="52">
        <v>5</v>
      </c>
      <c r="AE154" s="52">
        <v>2.3797100000000002</v>
      </c>
      <c r="AF154" s="52">
        <f t="shared" si="16"/>
        <v>0.52887943672645832</v>
      </c>
      <c r="AG154" s="52">
        <v>1</v>
      </c>
      <c r="AH154" s="52">
        <v>1.9</v>
      </c>
      <c r="AI154" s="52">
        <v>9044.9</v>
      </c>
      <c r="AJ154" s="52">
        <v>388.8</v>
      </c>
      <c r="AK154" s="52">
        <v>709.61</v>
      </c>
      <c r="AL154" s="52">
        <v>38.25</v>
      </c>
      <c r="AM154" s="52">
        <v>45.06</v>
      </c>
      <c r="AN154" s="52">
        <v>2.33</v>
      </c>
      <c r="AO154" s="52">
        <v>241961.35</v>
      </c>
      <c r="AP154" s="52">
        <v>24469</v>
      </c>
      <c r="AQ154" s="52">
        <v>14241.91</v>
      </c>
      <c r="AR154" s="52">
        <v>1968.5</v>
      </c>
      <c r="AS154" s="52">
        <v>813.92</v>
      </c>
      <c r="AT154" s="52">
        <v>149.33000000000001</v>
      </c>
      <c r="AU154" s="52"/>
      <c r="AV154" s="52" t="s">
        <v>384</v>
      </c>
      <c r="AW154" s="52" t="s">
        <v>383</v>
      </c>
      <c r="AX154" s="90" t="s">
        <v>417</v>
      </c>
      <c r="AY154" s="52" t="s">
        <v>753</v>
      </c>
      <c r="AZ154" s="89"/>
      <c r="BA154" s="87" t="s">
        <v>624</v>
      </c>
      <c r="BD154" s="73" t="s">
        <v>1335</v>
      </c>
      <c r="BE154" s="8" t="s">
        <v>1336</v>
      </c>
    </row>
    <row r="155" spans="1:57">
      <c r="A155" s="52">
        <v>19</v>
      </c>
      <c r="B155" s="86" t="s">
        <v>1320</v>
      </c>
      <c r="C155" s="52" t="s">
        <v>524</v>
      </c>
      <c r="D155" s="86" t="s">
        <v>40</v>
      </c>
      <c r="E155" s="87" t="s">
        <v>517</v>
      </c>
      <c r="F155" s="86" t="s">
        <v>386</v>
      </c>
      <c r="G155" s="52" t="str">
        <f t="shared" si="18"/>
        <v>er</v>
      </c>
      <c r="H155" s="88">
        <f t="shared" si="12"/>
        <v>6</v>
      </c>
      <c r="I155" s="88">
        <f t="shared" si="13"/>
        <v>4</v>
      </c>
      <c r="J155" s="88">
        <f t="shared" si="14"/>
        <v>2</v>
      </c>
      <c r="K155" s="52" t="s">
        <v>386</v>
      </c>
      <c r="L155" s="52">
        <v>4</v>
      </c>
      <c r="M155" s="52">
        <v>80.315200000000004</v>
      </c>
      <c r="N155" s="52">
        <f t="shared" si="17"/>
        <v>1.9101717345129903</v>
      </c>
      <c r="O155" s="52">
        <v>14</v>
      </c>
      <c r="P155" s="52">
        <v>169.9</v>
      </c>
      <c r="Q155" s="52">
        <v>11330.43</v>
      </c>
      <c r="R155" s="52">
        <v>171.25</v>
      </c>
      <c r="S155" s="52">
        <v>3056.94</v>
      </c>
      <c r="T155" s="52">
        <v>36.33</v>
      </c>
      <c r="U155" s="52">
        <v>1269.6099999999999</v>
      </c>
      <c r="V155" s="52">
        <v>8</v>
      </c>
      <c r="W155" s="52">
        <v>169160.33</v>
      </c>
      <c r="X155" s="52">
        <v>28040.75</v>
      </c>
      <c r="Y155" s="52">
        <v>13427.46</v>
      </c>
      <c r="Z155" s="52">
        <v>2191</v>
      </c>
      <c r="AA155" s="52">
        <v>2847.83</v>
      </c>
      <c r="AB155" s="52">
        <v>317.5</v>
      </c>
      <c r="AC155" s="52" t="s">
        <v>40</v>
      </c>
      <c r="AD155" s="52">
        <v>6</v>
      </c>
      <c r="AE155" s="52">
        <v>11.422599999999999</v>
      </c>
      <c r="AF155" s="52">
        <f t="shared" si="16"/>
        <v>1.0942125014347481</v>
      </c>
      <c r="AG155" s="52">
        <v>3</v>
      </c>
      <c r="AH155" s="52">
        <v>36.96</v>
      </c>
      <c r="AI155" s="52">
        <v>7609.54</v>
      </c>
      <c r="AJ155" s="52">
        <v>829.33</v>
      </c>
      <c r="AK155" s="52">
        <v>2078.52</v>
      </c>
      <c r="AL155" s="52">
        <v>208</v>
      </c>
      <c r="AM155" s="52">
        <v>359.72</v>
      </c>
      <c r="AN155" s="52">
        <v>29</v>
      </c>
      <c r="AO155" s="52">
        <v>240137.9</v>
      </c>
      <c r="AP155" s="52">
        <v>35832.67</v>
      </c>
      <c r="AQ155" s="52">
        <v>26528.37</v>
      </c>
      <c r="AR155" s="52">
        <v>4615.6000000000004</v>
      </c>
      <c r="AS155" s="52">
        <v>2159.56</v>
      </c>
      <c r="AT155" s="52">
        <v>404.75</v>
      </c>
      <c r="AU155" s="52"/>
      <c r="AV155" s="86" t="s">
        <v>386</v>
      </c>
      <c r="AW155" s="86" t="s">
        <v>40</v>
      </c>
      <c r="AX155" s="87" t="s">
        <v>517</v>
      </c>
      <c r="AY155" s="52" t="s">
        <v>754</v>
      </c>
      <c r="AZ155" s="89"/>
      <c r="BA155" s="87" t="s">
        <v>630</v>
      </c>
      <c r="BD155" s="73" t="s">
        <v>1324</v>
      </c>
      <c r="BE155" s="8" t="s">
        <v>1337</v>
      </c>
    </row>
    <row r="156" spans="1:57">
      <c r="A156" s="52">
        <v>21</v>
      </c>
      <c r="B156" s="86" t="s">
        <v>1320</v>
      </c>
      <c r="C156" s="52" t="s">
        <v>524</v>
      </c>
      <c r="D156" s="52" t="s">
        <v>423</v>
      </c>
      <c r="E156" s="87" t="s">
        <v>359</v>
      </c>
      <c r="F156" s="52" t="s">
        <v>388</v>
      </c>
      <c r="G156" s="52" t="str">
        <f t="shared" si="18"/>
        <v>age</v>
      </c>
      <c r="H156" s="88">
        <f t="shared" si="12"/>
        <v>7</v>
      </c>
      <c r="I156" s="88">
        <f t="shared" si="13"/>
        <v>4</v>
      </c>
      <c r="J156" s="88">
        <f t="shared" si="14"/>
        <v>3</v>
      </c>
      <c r="K156" s="52" t="s">
        <v>388</v>
      </c>
      <c r="L156" s="52">
        <v>4</v>
      </c>
      <c r="M156" s="52">
        <v>7.7935499999999998</v>
      </c>
      <c r="N156" s="52">
        <f t="shared" si="17"/>
        <v>0.94416423732220345</v>
      </c>
      <c r="O156" s="52">
        <v>11</v>
      </c>
      <c r="P156" s="52">
        <v>23.07</v>
      </c>
      <c r="Q156" s="52">
        <v>15326.91</v>
      </c>
      <c r="R156" s="52">
        <v>213.25</v>
      </c>
      <c r="S156" s="52">
        <v>1814.55</v>
      </c>
      <c r="T156" s="52">
        <v>32</v>
      </c>
      <c r="U156" s="52">
        <v>134.54</v>
      </c>
      <c r="V156" s="52">
        <v>6</v>
      </c>
      <c r="W156" s="52">
        <v>276060.59000000003</v>
      </c>
      <c r="X156" s="52">
        <v>34945.5</v>
      </c>
      <c r="Y156" s="52">
        <v>18888.04</v>
      </c>
      <c r="Z156" s="52">
        <v>2910.33</v>
      </c>
      <c r="AA156" s="52">
        <v>2004.55</v>
      </c>
      <c r="AB156" s="52">
        <v>241.5</v>
      </c>
      <c r="AC156" s="52" t="s">
        <v>423</v>
      </c>
      <c r="AD156" s="52">
        <v>7</v>
      </c>
      <c r="AE156" s="52">
        <v>1.07087</v>
      </c>
      <c r="AF156" s="52">
        <f t="shared" si="16"/>
        <v>0.31615283667485766</v>
      </c>
      <c r="AG156" s="52">
        <v>1</v>
      </c>
      <c r="AH156" s="52">
        <v>0.3</v>
      </c>
      <c r="AI156" s="52">
        <v>5864.05</v>
      </c>
      <c r="AJ156" s="52">
        <v>730</v>
      </c>
      <c r="AK156" s="52">
        <v>741.7</v>
      </c>
      <c r="AL156" s="52">
        <v>79</v>
      </c>
      <c r="AM156" s="52">
        <v>214.97</v>
      </c>
      <c r="AN156" s="52">
        <v>21</v>
      </c>
      <c r="AO156" s="52">
        <v>298760.34000000003</v>
      </c>
      <c r="AP156" s="52">
        <v>37404.57</v>
      </c>
      <c r="AQ156" s="52">
        <v>12619.11</v>
      </c>
      <c r="AR156" s="52">
        <v>2039.33</v>
      </c>
      <c r="AS156" s="52">
        <v>1414.67</v>
      </c>
      <c r="AT156" s="52">
        <v>201.2</v>
      </c>
      <c r="AU156" s="52"/>
      <c r="AV156" s="52" t="s">
        <v>388</v>
      </c>
      <c r="AW156" s="52" t="s">
        <v>423</v>
      </c>
      <c r="AX156" s="87" t="s">
        <v>359</v>
      </c>
      <c r="AY156" s="52" t="s">
        <v>755</v>
      </c>
      <c r="AZ156" s="89"/>
      <c r="BA156" s="87" t="s">
        <v>626</v>
      </c>
      <c r="BD156" s="73" t="s">
        <v>1322</v>
      </c>
      <c r="BE156" s="8" t="s">
        <v>1321</v>
      </c>
    </row>
    <row r="157" spans="1:57">
      <c r="A157" s="52">
        <v>23</v>
      </c>
      <c r="B157" s="52" t="s">
        <v>1320</v>
      </c>
      <c r="C157" s="52" t="s">
        <v>524</v>
      </c>
      <c r="D157" s="86" t="s">
        <v>513</v>
      </c>
      <c r="E157" s="87" t="s">
        <v>447</v>
      </c>
      <c r="F157" s="86" t="s">
        <v>390</v>
      </c>
      <c r="G157" s="52" t="str">
        <f t="shared" si="18"/>
        <v>age</v>
      </c>
      <c r="H157" s="88">
        <f t="shared" si="12"/>
        <v>7</v>
      </c>
      <c r="I157" s="92">
        <f t="shared" si="13"/>
        <v>4</v>
      </c>
      <c r="J157" s="92">
        <f t="shared" si="14"/>
        <v>3</v>
      </c>
      <c r="K157" s="52" t="s">
        <v>390</v>
      </c>
      <c r="L157" s="52">
        <v>4</v>
      </c>
      <c r="M157" s="52">
        <v>35.338700000000003</v>
      </c>
      <c r="N157" s="52">
        <f t="shared" si="17"/>
        <v>1.56036938656791</v>
      </c>
      <c r="O157" s="52">
        <v>22</v>
      </c>
      <c r="P157" s="52">
        <v>20.53</v>
      </c>
      <c r="Q157" s="52">
        <v>20352.52</v>
      </c>
      <c r="R157" s="52">
        <v>252</v>
      </c>
      <c r="S157" s="52">
        <v>1610.59</v>
      </c>
      <c r="T157" s="52">
        <v>36.33</v>
      </c>
      <c r="U157" s="52">
        <v>142.96</v>
      </c>
      <c r="V157" s="52">
        <v>7</v>
      </c>
      <c r="W157" s="52">
        <v>274867.7</v>
      </c>
      <c r="X157" s="52">
        <v>38989.5</v>
      </c>
      <c r="Y157" s="52">
        <v>16985.740000000002</v>
      </c>
      <c r="Z157" s="52">
        <v>3431.67</v>
      </c>
      <c r="AA157" s="52">
        <v>1914.98</v>
      </c>
      <c r="AB157" s="52">
        <v>254.5</v>
      </c>
      <c r="AC157" s="52" t="s">
        <v>513</v>
      </c>
      <c r="AD157" s="52">
        <v>7</v>
      </c>
      <c r="AE157" s="52">
        <v>3.5100699999999998</v>
      </c>
      <c r="AF157" s="52">
        <f t="shared" si="16"/>
        <v>0.65418328253822899</v>
      </c>
      <c r="AG157" s="52">
        <v>0</v>
      </c>
      <c r="AH157" s="52">
        <v>0</v>
      </c>
      <c r="AI157" s="52">
        <v>4962.32</v>
      </c>
      <c r="AJ157" s="52">
        <v>670.57</v>
      </c>
      <c r="AK157" s="52">
        <v>644.66</v>
      </c>
      <c r="AL157" s="52">
        <v>76.33</v>
      </c>
      <c r="AM157" s="52">
        <v>192.29</v>
      </c>
      <c r="AN157" s="52">
        <v>19</v>
      </c>
      <c r="AO157" s="52">
        <v>298078.68</v>
      </c>
      <c r="AP157" s="52">
        <v>39715.43</v>
      </c>
      <c r="AQ157" s="52">
        <v>15839.87</v>
      </c>
      <c r="AR157" s="52">
        <v>2721.67</v>
      </c>
      <c r="AS157" s="52">
        <v>2044.43</v>
      </c>
      <c r="AT157" s="52">
        <v>267.8</v>
      </c>
      <c r="AU157" s="52"/>
      <c r="AV157" s="86" t="s">
        <v>390</v>
      </c>
      <c r="AW157" s="86" t="s">
        <v>513</v>
      </c>
      <c r="AX157" s="87" t="s">
        <v>447</v>
      </c>
      <c r="AY157" s="52" t="s">
        <v>756</v>
      </c>
      <c r="AZ157" s="89"/>
      <c r="BA157" s="87" t="s">
        <v>627</v>
      </c>
      <c r="BD157" s="73" t="s">
        <v>1338</v>
      </c>
      <c r="BE157" s="8" t="s">
        <v>1333</v>
      </c>
    </row>
    <row r="158" spans="1:57">
      <c r="A158" s="52">
        <v>25</v>
      </c>
      <c r="B158" s="52" t="s">
        <v>1320</v>
      </c>
      <c r="C158" s="52" t="s">
        <v>524</v>
      </c>
      <c r="D158" s="52" t="s">
        <v>391</v>
      </c>
      <c r="E158" s="87" t="s">
        <v>365</v>
      </c>
      <c r="F158" s="52" t="s">
        <v>392</v>
      </c>
      <c r="G158" s="52" t="str">
        <f t="shared" si="18"/>
        <v>er</v>
      </c>
      <c r="H158" s="88">
        <f t="shared" si="12"/>
        <v>5</v>
      </c>
      <c r="I158" s="88">
        <f t="shared" si="13"/>
        <v>3</v>
      </c>
      <c r="J158" s="88">
        <f t="shared" si="14"/>
        <v>2</v>
      </c>
      <c r="K158" s="52" t="s">
        <v>392</v>
      </c>
      <c r="L158" s="52">
        <v>3</v>
      </c>
      <c r="M158" s="52">
        <v>1.90377</v>
      </c>
      <c r="N158" s="52">
        <f t="shared" si="17"/>
        <v>0.46296221406433163</v>
      </c>
      <c r="O158" s="52">
        <v>19</v>
      </c>
      <c r="P158" s="52">
        <v>161.82</v>
      </c>
      <c r="Q158" s="52">
        <v>11976.84</v>
      </c>
      <c r="R158" s="52">
        <v>62.67</v>
      </c>
      <c r="S158" s="52">
        <v>1538.6</v>
      </c>
      <c r="T158" s="52">
        <v>9.5</v>
      </c>
      <c r="U158" s="52">
        <v>1.9</v>
      </c>
      <c r="V158" s="52">
        <v>1</v>
      </c>
      <c r="W158" s="52">
        <v>172721.69</v>
      </c>
      <c r="X158" s="52">
        <v>17665.669999999998</v>
      </c>
      <c r="Y158" s="52">
        <v>12637.95</v>
      </c>
      <c r="Z158" s="52">
        <v>1337.5</v>
      </c>
      <c r="AA158" s="52">
        <v>8.0299999999999994</v>
      </c>
      <c r="AB158" s="52">
        <v>7</v>
      </c>
      <c r="AC158" s="52" t="s">
        <v>391</v>
      </c>
      <c r="AD158" s="52">
        <v>5</v>
      </c>
      <c r="AE158" s="52">
        <v>2.5581900000000002</v>
      </c>
      <c r="AF158" s="52">
        <f t="shared" si="16"/>
        <v>0.55122913479580726</v>
      </c>
      <c r="AG158" s="52">
        <v>10</v>
      </c>
      <c r="AH158" s="52">
        <v>48.19</v>
      </c>
      <c r="AI158" s="52">
        <v>10783.08</v>
      </c>
      <c r="AJ158" s="52">
        <v>453.8</v>
      </c>
      <c r="AK158" s="52">
        <v>2438.6999999999998</v>
      </c>
      <c r="AL158" s="52">
        <v>81.75</v>
      </c>
      <c r="AM158" s="52">
        <v>353.86</v>
      </c>
      <c r="AN158" s="52">
        <v>12.33</v>
      </c>
      <c r="AO158" s="52">
        <v>256470.24</v>
      </c>
      <c r="AP158" s="52">
        <v>31166</v>
      </c>
      <c r="AQ158" s="52">
        <v>26285.05</v>
      </c>
      <c r="AR158" s="52">
        <v>3622.75</v>
      </c>
      <c r="AS158" s="52">
        <v>2273.3000000000002</v>
      </c>
      <c r="AT158" s="52">
        <v>132.33000000000001</v>
      </c>
      <c r="AU158" s="52"/>
      <c r="AV158" s="52" t="s">
        <v>392</v>
      </c>
      <c r="AW158" s="52" t="s">
        <v>391</v>
      </c>
      <c r="AX158" s="87" t="s">
        <v>365</v>
      </c>
      <c r="AY158" s="52" t="s">
        <v>757</v>
      </c>
      <c r="AZ158" s="89"/>
      <c r="BA158" s="87" t="s">
        <v>628</v>
      </c>
      <c r="BD158" s="73" t="s">
        <v>1339</v>
      </c>
      <c r="BE158" s="8" t="s">
        <v>1325</v>
      </c>
    </row>
    <row r="159" spans="1:57">
      <c r="A159" s="52">
        <v>27</v>
      </c>
      <c r="B159" s="86" t="s">
        <v>1320</v>
      </c>
      <c r="C159" s="52" t="s">
        <v>524</v>
      </c>
      <c r="D159" s="52" t="s">
        <v>393</v>
      </c>
      <c r="E159" s="87" t="s">
        <v>521</v>
      </c>
      <c r="F159" s="52" t="s">
        <v>394</v>
      </c>
      <c r="G159" s="52" t="str">
        <f t="shared" si="18"/>
        <v>age</v>
      </c>
      <c r="H159" s="88">
        <f t="shared" si="12"/>
        <v>7</v>
      </c>
      <c r="I159" s="88">
        <f t="shared" si="13"/>
        <v>4</v>
      </c>
      <c r="J159" s="88">
        <f t="shared" si="14"/>
        <v>3</v>
      </c>
      <c r="K159" s="52" t="s">
        <v>394</v>
      </c>
      <c r="L159" s="52">
        <v>4</v>
      </c>
      <c r="M159" s="52">
        <v>27.307200000000002</v>
      </c>
      <c r="N159" s="52">
        <f t="shared" si="17"/>
        <v>1.4518969133534909</v>
      </c>
      <c r="O159" s="52">
        <v>16</v>
      </c>
      <c r="P159" s="52">
        <v>99.69</v>
      </c>
      <c r="Q159" s="52">
        <v>11315.95</v>
      </c>
      <c r="R159" s="52">
        <v>227.25</v>
      </c>
      <c r="S159" s="52">
        <v>2206.66</v>
      </c>
      <c r="T159" s="52">
        <v>35.33</v>
      </c>
      <c r="U159" s="52">
        <v>759.01</v>
      </c>
      <c r="V159" s="52">
        <v>6.5</v>
      </c>
      <c r="W159" s="52">
        <v>152033.06</v>
      </c>
      <c r="X159" s="52">
        <v>21454</v>
      </c>
      <c r="Y159" s="52">
        <v>9572.0499999999993</v>
      </c>
      <c r="Z159" s="52">
        <v>1993.33</v>
      </c>
      <c r="AA159" s="52">
        <v>1710.21</v>
      </c>
      <c r="AB159" s="52">
        <v>340</v>
      </c>
      <c r="AC159" s="52" t="s">
        <v>393</v>
      </c>
      <c r="AD159" s="52">
        <v>7</v>
      </c>
      <c r="AE159" s="52">
        <v>16.895900000000001</v>
      </c>
      <c r="AF159" s="52">
        <f t="shared" si="16"/>
        <v>1.2527535443133426</v>
      </c>
      <c r="AG159" s="52">
        <v>0</v>
      </c>
      <c r="AH159" s="52">
        <v>0</v>
      </c>
      <c r="AI159" s="52">
        <v>4867.58</v>
      </c>
      <c r="AJ159" s="52">
        <v>739.43</v>
      </c>
      <c r="AK159" s="52">
        <v>520</v>
      </c>
      <c r="AL159" s="52">
        <v>90.67</v>
      </c>
      <c r="AM159" s="52">
        <v>153.41999999999999</v>
      </c>
      <c r="AN159" s="52">
        <v>22.2</v>
      </c>
      <c r="AO159" s="52">
        <v>227887.46</v>
      </c>
      <c r="AP159" s="52">
        <v>29695.14</v>
      </c>
      <c r="AQ159" s="52">
        <v>7961.11</v>
      </c>
      <c r="AR159" s="52">
        <v>1580.83</v>
      </c>
      <c r="AS159" s="52">
        <v>1304.3900000000001</v>
      </c>
      <c r="AT159" s="52">
        <v>245.6</v>
      </c>
      <c r="AU159" s="52"/>
      <c r="AV159" s="52" t="s">
        <v>394</v>
      </c>
      <c r="AW159" s="52" t="s">
        <v>393</v>
      </c>
      <c r="AX159" s="87" t="s">
        <v>521</v>
      </c>
      <c r="AY159" s="52" t="s">
        <v>758</v>
      </c>
      <c r="AZ159" s="89"/>
      <c r="BA159" s="87" t="s">
        <v>629</v>
      </c>
      <c r="BD159" s="73" t="s">
        <v>1340</v>
      </c>
      <c r="BE159" s="8" t="s">
        <v>1341</v>
      </c>
    </row>
    <row r="160" spans="1:57">
      <c r="A160" s="52">
        <v>29</v>
      </c>
      <c r="B160" s="52" t="s">
        <v>1320</v>
      </c>
      <c r="C160" s="52" t="s">
        <v>524</v>
      </c>
      <c r="D160" s="52" t="s">
        <v>395</v>
      </c>
      <c r="E160" s="87" t="s">
        <v>522</v>
      </c>
      <c r="F160" s="52" t="s">
        <v>396</v>
      </c>
      <c r="G160" s="52" t="str">
        <f t="shared" si="18"/>
        <v>ous</v>
      </c>
      <c r="H160" s="88">
        <f t="shared" si="12"/>
        <v>7</v>
      </c>
      <c r="I160" s="88">
        <f t="shared" si="13"/>
        <v>4</v>
      </c>
      <c r="J160" s="88">
        <f t="shared" si="14"/>
        <v>3</v>
      </c>
      <c r="K160" s="52" t="s">
        <v>396</v>
      </c>
      <c r="L160" s="52">
        <v>4</v>
      </c>
      <c r="M160" s="52">
        <v>1.96326</v>
      </c>
      <c r="N160" s="52">
        <f t="shared" si="17"/>
        <v>0.47176975867256959</v>
      </c>
      <c r="O160" s="52">
        <v>5</v>
      </c>
      <c r="P160" s="52">
        <v>3.74</v>
      </c>
      <c r="Q160" s="52">
        <v>9678.83</v>
      </c>
      <c r="R160" s="52">
        <v>211.25</v>
      </c>
      <c r="S160" s="52">
        <v>1365.91</v>
      </c>
      <c r="T160" s="52">
        <v>24.67</v>
      </c>
      <c r="U160" s="52">
        <v>2.5299999999999998</v>
      </c>
      <c r="V160" s="52">
        <v>2</v>
      </c>
      <c r="W160" s="52">
        <v>145749.44</v>
      </c>
      <c r="X160" s="52">
        <v>20128</v>
      </c>
      <c r="Y160" s="52">
        <v>11578.62</v>
      </c>
      <c r="Z160" s="52">
        <v>1714.67</v>
      </c>
      <c r="AA160" s="52">
        <v>890.49</v>
      </c>
      <c r="AB160" s="52">
        <v>186.5</v>
      </c>
      <c r="AC160" s="52" t="s">
        <v>395</v>
      </c>
      <c r="AD160" s="52">
        <v>7</v>
      </c>
      <c r="AE160" s="52">
        <v>4.7594200000000004</v>
      </c>
      <c r="AF160" s="52">
        <f t="shared" si="16"/>
        <v>0.76037875017974721</v>
      </c>
      <c r="AG160" s="52">
        <v>2</v>
      </c>
      <c r="AH160" s="52">
        <v>0.06</v>
      </c>
      <c r="AI160" s="52">
        <v>5461.26</v>
      </c>
      <c r="AJ160" s="52">
        <v>1023.57</v>
      </c>
      <c r="AK160" s="52">
        <v>730.61</v>
      </c>
      <c r="AL160" s="52">
        <v>85.83</v>
      </c>
      <c r="AM160" s="52">
        <v>194.02</v>
      </c>
      <c r="AN160" s="52">
        <v>19</v>
      </c>
      <c r="AO160" s="52">
        <v>183965.07</v>
      </c>
      <c r="AP160" s="52">
        <v>26167.86</v>
      </c>
      <c r="AQ160" s="52">
        <v>16983.39</v>
      </c>
      <c r="AR160" s="52">
        <v>2141.33</v>
      </c>
      <c r="AS160" s="52">
        <v>1419.53</v>
      </c>
      <c r="AT160" s="52">
        <v>375.4</v>
      </c>
      <c r="AU160" s="52"/>
      <c r="AV160" s="52" t="s">
        <v>396</v>
      </c>
      <c r="AW160" s="52" t="s">
        <v>395</v>
      </c>
      <c r="AX160" s="87" t="s">
        <v>522</v>
      </c>
      <c r="AY160" s="52" t="s">
        <v>759</v>
      </c>
      <c r="AZ160" s="89"/>
      <c r="BA160" s="87" t="s">
        <v>625</v>
      </c>
      <c r="BD160" s="73" t="s">
        <v>1334</v>
      </c>
      <c r="BE160" s="8" t="s">
        <v>1342</v>
      </c>
    </row>
    <row r="161" spans="1:57">
      <c r="A161" s="52">
        <v>31</v>
      </c>
      <c r="B161" s="86" t="s">
        <v>1320</v>
      </c>
      <c r="C161" s="52" t="s">
        <v>524</v>
      </c>
      <c r="D161" s="52" t="s">
        <v>397</v>
      </c>
      <c r="E161" s="87" t="s">
        <v>391</v>
      </c>
      <c r="F161" s="52" t="s">
        <v>398</v>
      </c>
      <c r="G161" s="52" t="str">
        <f t="shared" si="18"/>
        <v>er</v>
      </c>
      <c r="H161" s="88">
        <f t="shared" si="12"/>
        <v>6</v>
      </c>
      <c r="I161" s="88">
        <f t="shared" si="13"/>
        <v>4</v>
      </c>
      <c r="J161" s="88">
        <f t="shared" si="14"/>
        <v>2</v>
      </c>
      <c r="K161" s="52" t="s">
        <v>398</v>
      </c>
      <c r="L161" s="52">
        <v>4</v>
      </c>
      <c r="M161" s="52">
        <v>39.5627</v>
      </c>
      <c r="N161" s="52">
        <f t="shared" si="17"/>
        <v>1.6081268554987063</v>
      </c>
      <c r="O161" s="52">
        <v>14</v>
      </c>
      <c r="P161" s="52">
        <v>124.86</v>
      </c>
      <c r="Q161" s="52">
        <v>16053.81</v>
      </c>
      <c r="R161" s="52">
        <v>230.25</v>
      </c>
      <c r="S161" s="52">
        <v>1663.97</v>
      </c>
      <c r="T161" s="52">
        <v>27</v>
      </c>
      <c r="U161" s="52">
        <v>804.61</v>
      </c>
      <c r="V161" s="52">
        <v>6</v>
      </c>
      <c r="W161" s="52">
        <v>360773.19</v>
      </c>
      <c r="X161" s="52">
        <v>44986.25</v>
      </c>
      <c r="Y161" s="52">
        <v>43828.75</v>
      </c>
      <c r="Z161" s="52">
        <v>5979.33</v>
      </c>
      <c r="AA161" s="52">
        <v>8803.92</v>
      </c>
      <c r="AB161" s="52">
        <v>1209</v>
      </c>
      <c r="AC161" s="52" t="s">
        <v>397</v>
      </c>
      <c r="AD161" s="52">
        <v>6</v>
      </c>
      <c r="AE161" s="52">
        <v>0.11898599999999999</v>
      </c>
      <c r="AF161" s="52">
        <f t="shared" si="16"/>
        <v>4.8824652961967849E-2</v>
      </c>
      <c r="AG161" s="52">
        <v>4</v>
      </c>
      <c r="AH161" s="52">
        <v>3.88</v>
      </c>
      <c r="AI161" s="52">
        <v>10008.26</v>
      </c>
      <c r="AJ161" s="52">
        <v>969.17</v>
      </c>
      <c r="AK161" s="52">
        <v>2874.73</v>
      </c>
      <c r="AL161" s="52">
        <v>248</v>
      </c>
      <c r="AM161" s="52">
        <v>577.29</v>
      </c>
      <c r="AN161" s="52">
        <v>36.75</v>
      </c>
      <c r="AO161" s="52">
        <v>367879.81</v>
      </c>
      <c r="AP161" s="52">
        <v>47129.67</v>
      </c>
      <c r="AQ161" s="52">
        <v>46052.05</v>
      </c>
      <c r="AR161" s="52">
        <v>7299</v>
      </c>
      <c r="AS161" s="52">
        <v>7807.52</v>
      </c>
      <c r="AT161" s="52">
        <v>1379</v>
      </c>
      <c r="AU161" s="52"/>
      <c r="AV161" s="52" t="s">
        <v>398</v>
      </c>
      <c r="AW161" s="52" t="s">
        <v>397</v>
      </c>
      <c r="AX161" s="87" t="s">
        <v>391</v>
      </c>
      <c r="AY161" s="52" t="s">
        <v>760</v>
      </c>
      <c r="AZ161" s="89"/>
      <c r="BA161" s="87" t="s">
        <v>631</v>
      </c>
      <c r="BD161" s="73" t="s">
        <v>1343</v>
      </c>
      <c r="BE161" s="8" t="s">
        <v>1339</v>
      </c>
    </row>
    <row r="162" spans="1:57">
      <c r="A162" s="52">
        <v>33</v>
      </c>
      <c r="B162" s="52" t="s">
        <v>1320</v>
      </c>
      <c r="C162" s="52" t="s">
        <v>524</v>
      </c>
      <c r="D162" s="52" t="s">
        <v>517</v>
      </c>
      <c r="E162" s="93" t="s">
        <v>371</v>
      </c>
      <c r="F162" s="52" t="s">
        <v>400</v>
      </c>
      <c r="G162" s="52" t="str">
        <f t="shared" si="18"/>
        <v>er</v>
      </c>
      <c r="H162" s="88">
        <f t="shared" si="12"/>
        <v>6</v>
      </c>
      <c r="I162" s="88">
        <f t="shared" si="13"/>
        <v>4</v>
      </c>
      <c r="J162" s="88">
        <f t="shared" si="14"/>
        <v>2</v>
      </c>
      <c r="K162" s="52" t="s">
        <v>400</v>
      </c>
      <c r="L162" s="52">
        <v>4</v>
      </c>
      <c r="M162" s="52">
        <v>27.961600000000001</v>
      </c>
      <c r="N162" s="52">
        <f t="shared" si="17"/>
        <v>1.4618225510325822</v>
      </c>
      <c r="O162" s="52">
        <v>8</v>
      </c>
      <c r="P162" s="52">
        <v>19.47</v>
      </c>
      <c r="Q162" s="52">
        <v>12206.83</v>
      </c>
      <c r="R162" s="52">
        <v>231.75</v>
      </c>
      <c r="S162" s="52">
        <v>2734.27</v>
      </c>
      <c r="T162" s="52">
        <v>39.67</v>
      </c>
      <c r="U162" s="52">
        <v>105.75</v>
      </c>
      <c r="V162" s="52">
        <v>4.5</v>
      </c>
      <c r="W162" s="52">
        <v>226526.22</v>
      </c>
      <c r="X162" s="52">
        <v>32841.75</v>
      </c>
      <c r="Y162" s="52">
        <v>17833.39</v>
      </c>
      <c r="Z162" s="52">
        <v>2927.33</v>
      </c>
      <c r="AA162" s="52">
        <v>1073.3399999999999</v>
      </c>
      <c r="AB162" s="52">
        <v>244.5</v>
      </c>
      <c r="AC162" s="52" t="s">
        <v>517</v>
      </c>
      <c r="AD162" s="52">
        <v>6</v>
      </c>
      <c r="AE162" s="52">
        <v>3.62906</v>
      </c>
      <c r="AF162" s="52">
        <f t="shared" si="16"/>
        <v>0.66549280996838833</v>
      </c>
      <c r="AG162" s="52">
        <v>2</v>
      </c>
      <c r="AH162" s="52">
        <v>18.149999999999999</v>
      </c>
      <c r="AI162" s="52">
        <v>8838.7099999999991</v>
      </c>
      <c r="AJ162" s="52">
        <v>932</v>
      </c>
      <c r="AK162" s="52">
        <v>2165.1999999999998</v>
      </c>
      <c r="AL162" s="52">
        <v>215.8</v>
      </c>
      <c r="AM162" s="52">
        <v>328.01</v>
      </c>
      <c r="AN162" s="52">
        <v>28.25</v>
      </c>
      <c r="AO162" s="52">
        <v>278381.83</v>
      </c>
      <c r="AP162" s="52">
        <v>39033.33</v>
      </c>
      <c r="AQ162" s="52">
        <v>29171.93</v>
      </c>
      <c r="AR162" s="52">
        <v>5057.3999999999996</v>
      </c>
      <c r="AS162" s="52">
        <v>1272.31</v>
      </c>
      <c r="AT162" s="52">
        <v>368.25</v>
      </c>
      <c r="AU162" s="52"/>
      <c r="AV162" s="52" t="s">
        <v>400</v>
      </c>
      <c r="AW162" s="52" t="s">
        <v>517</v>
      </c>
      <c r="AX162" s="93" t="s">
        <v>371</v>
      </c>
      <c r="AY162" s="52" t="s">
        <v>632</v>
      </c>
      <c r="AZ162" s="89"/>
      <c r="BA162" s="87" t="s">
        <v>401</v>
      </c>
      <c r="BD162" s="73" t="s">
        <v>1337</v>
      </c>
      <c r="BE162" s="8" t="s">
        <v>1329</v>
      </c>
    </row>
    <row r="163" spans="1:57">
      <c r="A163" s="52">
        <v>35</v>
      </c>
      <c r="B163" s="86" t="s">
        <v>1320</v>
      </c>
      <c r="C163" s="52" t="s">
        <v>524</v>
      </c>
      <c r="D163" s="52" t="s">
        <v>402</v>
      </c>
      <c r="E163" s="87" t="s">
        <v>383</v>
      </c>
      <c r="F163" s="52" t="s">
        <v>403</v>
      </c>
      <c r="G163" s="52" t="str">
        <f t="shared" si="18"/>
        <v>y</v>
      </c>
      <c r="H163" s="88">
        <f t="shared" si="12"/>
        <v>5</v>
      </c>
      <c r="I163" s="88">
        <f t="shared" si="13"/>
        <v>4</v>
      </c>
      <c r="J163" s="88">
        <f t="shared" si="14"/>
        <v>1</v>
      </c>
      <c r="K163" s="52" t="s">
        <v>403</v>
      </c>
      <c r="L163" s="52">
        <v>4</v>
      </c>
      <c r="M163" s="52">
        <v>4.3429700000000002</v>
      </c>
      <c r="N163" s="52">
        <f t="shared" si="17"/>
        <v>0.72778273568935659</v>
      </c>
      <c r="O163" s="52">
        <v>12</v>
      </c>
      <c r="P163" s="52">
        <v>205.65</v>
      </c>
      <c r="Q163" s="52">
        <v>12167.62</v>
      </c>
      <c r="R163" s="52">
        <v>196</v>
      </c>
      <c r="S163" s="52">
        <v>2925.85</v>
      </c>
      <c r="T163" s="52">
        <v>31.33</v>
      </c>
      <c r="U163" s="52">
        <v>1129.56</v>
      </c>
      <c r="V163" s="52">
        <v>6</v>
      </c>
      <c r="W163" s="52">
        <v>254180.04</v>
      </c>
      <c r="X163" s="52">
        <v>36733</v>
      </c>
      <c r="Y163" s="52">
        <v>17860.080000000002</v>
      </c>
      <c r="Z163" s="52">
        <v>3471.33</v>
      </c>
      <c r="AA163" s="52">
        <v>2128.65</v>
      </c>
      <c r="AB163" s="52">
        <v>300</v>
      </c>
      <c r="AC163" s="52" t="s">
        <v>402</v>
      </c>
      <c r="AD163" s="52">
        <v>5</v>
      </c>
      <c r="AE163" s="52">
        <v>10.7087</v>
      </c>
      <c r="AF163" s="52">
        <f t="shared" si="16"/>
        <v>1.0685086786617977</v>
      </c>
      <c r="AG163" s="52">
        <v>7</v>
      </c>
      <c r="AH163" s="52">
        <v>3.55</v>
      </c>
      <c r="AI163" s="52">
        <v>3799.31</v>
      </c>
      <c r="AJ163" s="52">
        <v>337.8</v>
      </c>
      <c r="AK163" s="52">
        <v>427.44</v>
      </c>
      <c r="AL163" s="52">
        <v>42.25</v>
      </c>
      <c r="AM163" s="52">
        <v>41.7</v>
      </c>
      <c r="AN163" s="52">
        <v>10</v>
      </c>
      <c r="AO163" s="52">
        <v>219293.73</v>
      </c>
      <c r="AP163" s="52">
        <v>31199.599999999999</v>
      </c>
      <c r="AQ163" s="52">
        <v>14848.63</v>
      </c>
      <c r="AR163" s="52">
        <v>2838.5</v>
      </c>
      <c r="AS163" s="52">
        <v>1500.86</v>
      </c>
      <c r="AT163" s="52">
        <v>225</v>
      </c>
      <c r="AU163" s="52"/>
      <c r="AV163" s="52" t="s">
        <v>403</v>
      </c>
      <c r="AW163" s="52" t="s">
        <v>402</v>
      </c>
      <c r="AX163" s="87" t="s">
        <v>383</v>
      </c>
      <c r="AY163" s="52" t="s">
        <v>633</v>
      </c>
      <c r="AZ163" s="89"/>
      <c r="BA163" s="87" t="s">
        <v>404</v>
      </c>
      <c r="BD163" s="73" t="s">
        <v>1344</v>
      </c>
      <c r="BE163" s="8" t="s">
        <v>1335</v>
      </c>
    </row>
    <row r="164" spans="1:57">
      <c r="A164" s="52">
        <v>37</v>
      </c>
      <c r="B164" s="52" t="s">
        <v>1320</v>
      </c>
      <c r="C164" s="52" t="s">
        <v>524</v>
      </c>
      <c r="D164" s="52" t="s">
        <v>519</v>
      </c>
      <c r="E164" s="87" t="s">
        <v>402</v>
      </c>
      <c r="F164" s="52" t="s">
        <v>406</v>
      </c>
      <c r="G164" s="52" t="str">
        <f t="shared" si="18"/>
        <v>ness</v>
      </c>
      <c r="H164" s="88">
        <f t="shared" si="12"/>
        <v>7</v>
      </c>
      <c r="I164" s="88">
        <f t="shared" si="13"/>
        <v>3</v>
      </c>
      <c r="J164" s="88">
        <f t="shared" si="14"/>
        <v>4</v>
      </c>
      <c r="K164" s="52" t="s">
        <v>406</v>
      </c>
      <c r="L164" s="52">
        <v>3</v>
      </c>
      <c r="M164" s="52">
        <v>18.145299999999999</v>
      </c>
      <c r="N164" s="52">
        <f t="shared" si="17"/>
        <v>1.2820621759761472</v>
      </c>
      <c r="O164" s="52">
        <v>10</v>
      </c>
      <c r="P164" s="52">
        <v>573.07000000000005</v>
      </c>
      <c r="Q164" s="52">
        <v>28919.54</v>
      </c>
      <c r="R164" s="52">
        <v>38.67</v>
      </c>
      <c r="S164" s="52">
        <v>2458.06</v>
      </c>
      <c r="T164" s="52">
        <v>3</v>
      </c>
      <c r="U164" s="52">
        <v>18.149999999999999</v>
      </c>
      <c r="V164" s="52">
        <v>1</v>
      </c>
      <c r="W164" s="52">
        <v>196059.89</v>
      </c>
      <c r="X164" s="52">
        <v>24111</v>
      </c>
      <c r="Y164" s="52">
        <v>7522.53</v>
      </c>
      <c r="Z164" s="52">
        <v>1321</v>
      </c>
      <c r="AA164" s="52">
        <v>42.24</v>
      </c>
      <c r="AB164" s="52">
        <v>29</v>
      </c>
      <c r="AC164" s="52" t="s">
        <v>519</v>
      </c>
      <c r="AD164" s="52">
        <v>7</v>
      </c>
      <c r="AE164" s="52">
        <v>3.74804</v>
      </c>
      <c r="AF164" s="52">
        <f t="shared" si="16"/>
        <v>0.67651436902436091</v>
      </c>
      <c r="AG164" s="52">
        <v>1</v>
      </c>
      <c r="AH164" s="52">
        <v>0.3</v>
      </c>
      <c r="AI164" s="52">
        <v>5966.26</v>
      </c>
      <c r="AJ164" s="52">
        <v>1056.8599999999999</v>
      </c>
      <c r="AK164" s="52">
        <v>449.7</v>
      </c>
      <c r="AL164" s="52">
        <v>92.83</v>
      </c>
      <c r="AM164" s="52">
        <v>163.97</v>
      </c>
      <c r="AN164" s="52">
        <v>25</v>
      </c>
      <c r="AO164" s="52">
        <v>274805.39</v>
      </c>
      <c r="AP164" s="52">
        <v>39491</v>
      </c>
      <c r="AQ164" s="52">
        <v>14344.6</v>
      </c>
      <c r="AR164" s="52">
        <v>3728</v>
      </c>
      <c r="AS164" s="52">
        <v>1680.61</v>
      </c>
      <c r="AT164" s="52">
        <v>819.6</v>
      </c>
      <c r="AU164" s="52"/>
      <c r="AV164" s="52" t="s">
        <v>406</v>
      </c>
      <c r="AW164" s="52" t="s">
        <v>519</v>
      </c>
      <c r="AX164" s="87" t="s">
        <v>402</v>
      </c>
      <c r="AY164" s="52" t="s">
        <v>634</v>
      </c>
      <c r="AZ164" s="89"/>
      <c r="BA164" s="87" t="s">
        <v>416</v>
      </c>
      <c r="BD164" s="73" t="s">
        <v>1332</v>
      </c>
      <c r="BE164" s="8" t="s">
        <v>1344</v>
      </c>
    </row>
    <row r="165" spans="1:57">
      <c r="A165" s="52">
        <v>39</v>
      </c>
      <c r="B165" s="86" t="s">
        <v>1320</v>
      </c>
      <c r="C165" s="52" t="s">
        <v>524</v>
      </c>
      <c r="D165" s="52" t="s">
        <v>520</v>
      </c>
      <c r="E165" s="87" t="s">
        <v>393</v>
      </c>
      <c r="F165" s="52" t="s">
        <v>409</v>
      </c>
      <c r="G165" s="52" t="str">
        <f t="shared" si="18"/>
        <v>en</v>
      </c>
      <c r="H165" s="88">
        <f t="shared" si="12"/>
        <v>6</v>
      </c>
      <c r="I165" s="88">
        <f t="shared" si="13"/>
        <v>4</v>
      </c>
      <c r="J165" s="88">
        <f t="shared" si="14"/>
        <v>2</v>
      </c>
      <c r="K165" s="52" t="s">
        <v>409</v>
      </c>
      <c r="L165" s="52">
        <v>4</v>
      </c>
      <c r="M165" s="52">
        <v>81.0886</v>
      </c>
      <c r="N165" s="52">
        <f t="shared" si="17"/>
        <v>1.9142828489482078</v>
      </c>
      <c r="O165" s="52">
        <v>5</v>
      </c>
      <c r="P165" s="52">
        <v>50.4</v>
      </c>
      <c r="Q165" s="52">
        <v>16943.16</v>
      </c>
      <c r="R165" s="52">
        <v>251.75</v>
      </c>
      <c r="S165" s="52">
        <v>1230.45</v>
      </c>
      <c r="T165" s="52">
        <v>17.329999999999998</v>
      </c>
      <c r="U165" s="52">
        <v>93.14</v>
      </c>
      <c r="V165" s="52">
        <v>2</v>
      </c>
      <c r="W165" s="52">
        <v>268468.89</v>
      </c>
      <c r="X165" s="52">
        <v>32567.75</v>
      </c>
      <c r="Y165" s="52">
        <v>16672.849999999999</v>
      </c>
      <c r="Z165" s="52">
        <v>606.66999999999996</v>
      </c>
      <c r="AA165" s="52">
        <v>387.18</v>
      </c>
      <c r="AB165" s="52">
        <v>35</v>
      </c>
      <c r="AC165" s="52" t="s">
        <v>520</v>
      </c>
      <c r="AD165" s="52">
        <v>6</v>
      </c>
      <c r="AE165" s="52">
        <v>4.0455100000000002</v>
      </c>
      <c r="AF165" s="52">
        <f t="shared" si="16"/>
        <v>0.7029050712649576</v>
      </c>
      <c r="AG165" s="52">
        <v>1</v>
      </c>
      <c r="AH165" s="52">
        <v>3.75</v>
      </c>
      <c r="AI165" s="52">
        <v>9621.57</v>
      </c>
      <c r="AJ165" s="52">
        <v>939.5</v>
      </c>
      <c r="AK165" s="52">
        <v>1134.48</v>
      </c>
      <c r="AL165" s="52">
        <v>98.8</v>
      </c>
      <c r="AM165" s="52">
        <v>70.989999999999995</v>
      </c>
      <c r="AN165" s="52">
        <v>9.5</v>
      </c>
      <c r="AO165" s="52">
        <v>313646.65999999997</v>
      </c>
      <c r="AP165" s="52">
        <v>38772.5</v>
      </c>
      <c r="AQ165" s="52">
        <v>25646.560000000001</v>
      </c>
      <c r="AR165" s="52">
        <v>3086</v>
      </c>
      <c r="AS165" s="52">
        <v>1548.98</v>
      </c>
      <c r="AT165" s="52">
        <v>193</v>
      </c>
      <c r="AU165" s="52"/>
      <c r="AV165" s="52" t="s">
        <v>409</v>
      </c>
      <c r="AW165" s="52" t="s">
        <v>520</v>
      </c>
      <c r="AX165" s="87" t="s">
        <v>393</v>
      </c>
      <c r="AY165" s="52" t="s">
        <v>635</v>
      </c>
      <c r="AZ165" s="89"/>
      <c r="BA165" s="87" t="s">
        <v>410</v>
      </c>
      <c r="BD165" s="73" t="s">
        <v>1328</v>
      </c>
      <c r="BE165" s="8" t="s">
        <v>1340</v>
      </c>
    </row>
    <row r="166" spans="1:57">
      <c r="A166" s="52">
        <v>41</v>
      </c>
      <c r="B166" s="52" t="s">
        <v>1320</v>
      </c>
      <c r="C166" s="52" t="s">
        <v>524</v>
      </c>
      <c r="D166" s="52" t="s">
        <v>434</v>
      </c>
      <c r="E166" s="87" t="s">
        <v>368</v>
      </c>
      <c r="F166" s="52" t="s">
        <v>412</v>
      </c>
      <c r="G166" s="52" t="str">
        <f t="shared" si="18"/>
        <v>ly</v>
      </c>
      <c r="H166" s="88">
        <f t="shared" si="12"/>
        <v>6</v>
      </c>
      <c r="I166" s="88">
        <f t="shared" si="13"/>
        <v>4</v>
      </c>
      <c r="J166" s="88">
        <f t="shared" si="14"/>
        <v>2</v>
      </c>
      <c r="K166" s="52" t="s">
        <v>412</v>
      </c>
      <c r="L166" s="52">
        <v>4</v>
      </c>
      <c r="M166" s="52">
        <v>67.226799999999997</v>
      </c>
      <c r="N166" s="52">
        <f t="shared" si="17"/>
        <v>1.8339550023082998</v>
      </c>
      <c r="O166" s="52">
        <v>12</v>
      </c>
      <c r="P166" s="52">
        <v>101.85</v>
      </c>
      <c r="Q166" s="52">
        <v>17276.41</v>
      </c>
      <c r="R166" s="52">
        <v>230.75</v>
      </c>
      <c r="S166" s="52">
        <v>2861.78</v>
      </c>
      <c r="T166" s="52">
        <v>30.67</v>
      </c>
      <c r="U166" s="52">
        <v>675.81</v>
      </c>
      <c r="V166" s="52">
        <v>6.5</v>
      </c>
      <c r="W166" s="52">
        <v>269706.87</v>
      </c>
      <c r="X166" s="52">
        <v>34152.5</v>
      </c>
      <c r="Y166" s="52">
        <v>23041.29</v>
      </c>
      <c r="Z166" s="52">
        <v>3339.67</v>
      </c>
      <c r="AA166" s="52">
        <v>1705.15</v>
      </c>
      <c r="AB166" s="52">
        <v>355.5</v>
      </c>
      <c r="AC166" s="52" t="s">
        <v>434</v>
      </c>
      <c r="AD166" s="52">
        <v>6</v>
      </c>
      <c r="AE166" s="52">
        <v>8.1505100000000006</v>
      </c>
      <c r="AF166" s="52">
        <f t="shared" si="16"/>
        <v>0.96144529996954364</v>
      </c>
      <c r="AG166" s="52">
        <v>1</v>
      </c>
      <c r="AH166" s="52">
        <v>4.6399999999999997</v>
      </c>
      <c r="AI166" s="52">
        <v>6497.67</v>
      </c>
      <c r="AJ166" s="52">
        <v>612.5</v>
      </c>
      <c r="AK166" s="52">
        <v>1391.1</v>
      </c>
      <c r="AL166" s="52">
        <v>94.4</v>
      </c>
      <c r="AM166" s="52">
        <v>158.82</v>
      </c>
      <c r="AN166" s="52">
        <v>15.25</v>
      </c>
      <c r="AO166" s="52">
        <v>221435.91</v>
      </c>
      <c r="AP166" s="52">
        <v>29170.67</v>
      </c>
      <c r="AQ166" s="52">
        <v>17992.93</v>
      </c>
      <c r="AR166" s="52">
        <v>2875.6</v>
      </c>
      <c r="AS166" s="52">
        <v>1394.09</v>
      </c>
      <c r="AT166" s="52">
        <v>285</v>
      </c>
      <c r="AU166" s="52"/>
      <c r="AV166" s="52" t="s">
        <v>412</v>
      </c>
      <c r="AW166" s="52" t="s">
        <v>434</v>
      </c>
      <c r="AX166" s="87" t="s">
        <v>368</v>
      </c>
      <c r="AY166" s="52" t="s">
        <v>636</v>
      </c>
      <c r="AZ166" s="89"/>
      <c r="BA166" s="87" t="s">
        <v>413</v>
      </c>
      <c r="BD166" s="73" t="s">
        <v>1330</v>
      </c>
      <c r="BE166" s="8" t="s">
        <v>1327</v>
      </c>
    </row>
    <row r="167" spans="1:57">
      <c r="A167" s="52">
        <v>43</v>
      </c>
      <c r="B167" s="86" t="s">
        <v>1320</v>
      </c>
      <c r="C167" s="52" t="s">
        <v>524</v>
      </c>
      <c r="D167" s="52" t="s">
        <v>521</v>
      </c>
      <c r="E167" s="87" t="s">
        <v>512</v>
      </c>
      <c r="F167" s="52" t="s">
        <v>415</v>
      </c>
      <c r="G167" s="52" t="str">
        <f t="shared" si="18"/>
        <v>al</v>
      </c>
      <c r="H167" s="88">
        <f t="shared" si="12"/>
        <v>6</v>
      </c>
      <c r="I167" s="88">
        <f t="shared" si="13"/>
        <v>4</v>
      </c>
      <c r="J167" s="88">
        <f t="shared" si="14"/>
        <v>2</v>
      </c>
      <c r="K167" s="52" t="s">
        <v>415</v>
      </c>
      <c r="L167" s="52">
        <v>4</v>
      </c>
      <c r="M167" s="52">
        <v>1.78478</v>
      </c>
      <c r="N167" s="52">
        <f t="shared" si="17"/>
        <v>0.44479089122968335</v>
      </c>
      <c r="O167" s="52">
        <v>3</v>
      </c>
      <c r="P167" s="52">
        <v>466.13</v>
      </c>
      <c r="Q167" s="52">
        <v>10071.379999999999</v>
      </c>
      <c r="R167" s="52">
        <v>155</v>
      </c>
      <c r="S167" s="52">
        <v>2474.66</v>
      </c>
      <c r="T167" s="52">
        <v>16</v>
      </c>
      <c r="U167" s="52">
        <v>700.98</v>
      </c>
      <c r="V167" s="52">
        <v>2.5</v>
      </c>
      <c r="W167" s="52">
        <v>217905.37</v>
      </c>
      <c r="X167" s="52">
        <v>29765.5</v>
      </c>
      <c r="Y167" s="52">
        <v>31566.32</v>
      </c>
      <c r="Z167" s="52">
        <v>4831.33</v>
      </c>
      <c r="AA167" s="52">
        <v>4858.42</v>
      </c>
      <c r="AB167" s="52">
        <v>627.5</v>
      </c>
      <c r="AC167" s="52" t="s">
        <v>521</v>
      </c>
      <c r="AD167" s="52">
        <v>6</v>
      </c>
      <c r="AE167" s="52">
        <v>12.493499999999999</v>
      </c>
      <c r="AF167" s="52">
        <f t="shared" si="16"/>
        <v>1.1301246133882632</v>
      </c>
      <c r="AG167" s="52">
        <v>2</v>
      </c>
      <c r="AH167" s="52">
        <v>1.4</v>
      </c>
      <c r="AI167" s="52">
        <v>4861.57</v>
      </c>
      <c r="AJ167" s="52">
        <v>460.17</v>
      </c>
      <c r="AK167" s="52">
        <v>536.86</v>
      </c>
      <c r="AL167" s="52">
        <v>57</v>
      </c>
      <c r="AM167" s="52">
        <v>26.33</v>
      </c>
      <c r="AN167" s="52">
        <v>6.5</v>
      </c>
      <c r="AO167" s="52">
        <v>237240.21</v>
      </c>
      <c r="AP167" s="52">
        <v>31715.5</v>
      </c>
      <c r="AQ167" s="52">
        <v>26271.59</v>
      </c>
      <c r="AR167" s="52">
        <v>4164.2</v>
      </c>
      <c r="AS167" s="52">
        <v>2577.11</v>
      </c>
      <c r="AT167" s="52">
        <v>385.5</v>
      </c>
      <c r="AU167" s="52"/>
      <c r="AV167" s="52" t="s">
        <v>415</v>
      </c>
      <c r="AW167" s="52" t="s">
        <v>521</v>
      </c>
      <c r="AX167" s="87" t="s">
        <v>512</v>
      </c>
      <c r="AY167" s="52" t="s">
        <v>637</v>
      </c>
      <c r="AZ167" s="89"/>
      <c r="BA167" s="87" t="s">
        <v>407</v>
      </c>
      <c r="BD167" s="73" t="s">
        <v>1341</v>
      </c>
      <c r="BE167" s="8" t="s">
        <v>1331</v>
      </c>
    </row>
    <row r="168" spans="1:57">
      <c r="A168" s="52">
        <v>45</v>
      </c>
      <c r="B168" s="52" t="s">
        <v>1320</v>
      </c>
      <c r="C168" s="52" t="s">
        <v>524</v>
      </c>
      <c r="D168" s="86" t="s">
        <v>417</v>
      </c>
      <c r="E168" s="86" t="s">
        <v>513</v>
      </c>
      <c r="F168" s="86" t="s">
        <v>418</v>
      </c>
      <c r="G168" s="52" t="str">
        <f t="shared" si="18"/>
        <v>age</v>
      </c>
      <c r="H168" s="88">
        <f t="shared" si="12"/>
        <v>7</v>
      </c>
      <c r="I168" s="88">
        <f t="shared" si="13"/>
        <v>4</v>
      </c>
      <c r="J168" s="88">
        <f t="shared" si="14"/>
        <v>3</v>
      </c>
      <c r="K168" s="52" t="s">
        <v>418</v>
      </c>
      <c r="L168" s="52">
        <v>4</v>
      </c>
      <c r="M168" s="52">
        <v>0.178478</v>
      </c>
      <c r="N168" s="52">
        <f t="shared" si="17"/>
        <v>7.1321479462986989E-2</v>
      </c>
      <c r="O168" s="52">
        <v>5</v>
      </c>
      <c r="P168" s="52">
        <v>3.02</v>
      </c>
      <c r="Q168" s="52">
        <v>16856.5</v>
      </c>
      <c r="R168" s="52">
        <v>238.75</v>
      </c>
      <c r="S168" s="52">
        <v>685.38</v>
      </c>
      <c r="T168" s="52">
        <v>23</v>
      </c>
      <c r="U168" s="52">
        <v>7.73</v>
      </c>
      <c r="V168" s="52">
        <v>3.5</v>
      </c>
      <c r="W168" s="52">
        <v>231621.44</v>
      </c>
      <c r="X168" s="52">
        <v>26629.25</v>
      </c>
      <c r="Y168" s="52">
        <v>5151.3999999999996</v>
      </c>
      <c r="Z168" s="52">
        <v>1033.67</v>
      </c>
      <c r="AA168" s="52">
        <v>350.98</v>
      </c>
      <c r="AB168" s="52">
        <v>73.5</v>
      </c>
      <c r="AC168" s="52" t="s">
        <v>417</v>
      </c>
      <c r="AD168" s="52">
        <v>7</v>
      </c>
      <c r="AE168" s="52">
        <v>1.4278299999999999</v>
      </c>
      <c r="AF168" s="52">
        <f t="shared" si="16"/>
        <v>0.38521827357014565</v>
      </c>
      <c r="AG168" s="52">
        <v>0</v>
      </c>
      <c r="AH168" s="52">
        <v>0</v>
      </c>
      <c r="AI168" s="52">
        <v>5494.48</v>
      </c>
      <c r="AJ168" s="52">
        <v>725</v>
      </c>
      <c r="AK168" s="52">
        <v>533.25</v>
      </c>
      <c r="AL168" s="52">
        <v>68.83</v>
      </c>
      <c r="AM168" s="52">
        <v>130.1</v>
      </c>
      <c r="AN168" s="52">
        <v>19.399999999999999</v>
      </c>
      <c r="AO168" s="52">
        <v>273366.53999999998</v>
      </c>
      <c r="AP168" s="52">
        <v>32652.43</v>
      </c>
      <c r="AQ168" s="52">
        <v>8191.11</v>
      </c>
      <c r="AR168" s="52">
        <v>1585.67</v>
      </c>
      <c r="AS168" s="52">
        <v>860.68</v>
      </c>
      <c r="AT168" s="52">
        <v>163</v>
      </c>
      <c r="AU168" s="52"/>
      <c r="AV168" s="86" t="s">
        <v>418</v>
      </c>
      <c r="AW168" s="86" t="s">
        <v>417</v>
      </c>
      <c r="AX168" s="86" t="s">
        <v>513</v>
      </c>
      <c r="AY168" s="87" t="s">
        <v>638</v>
      </c>
      <c r="AZ168" s="89"/>
      <c r="BA168" s="87" t="s">
        <v>419</v>
      </c>
      <c r="BC168" s="8"/>
      <c r="BD168" s="73" t="s">
        <v>1336</v>
      </c>
      <c r="BE168" s="8" t="s">
        <v>1338</v>
      </c>
    </row>
    <row r="169" spans="1:57">
      <c r="A169" s="52">
        <v>47</v>
      </c>
      <c r="B169" s="94" t="s">
        <v>1320</v>
      </c>
      <c r="C169" s="94" t="s">
        <v>524</v>
      </c>
      <c r="D169" s="94" t="s">
        <v>522</v>
      </c>
      <c r="E169" s="95" t="s">
        <v>397</v>
      </c>
      <c r="F169" s="94" t="s">
        <v>421</v>
      </c>
      <c r="G169" s="94" t="str">
        <f t="shared" si="18"/>
        <v>th</v>
      </c>
      <c r="H169" s="96">
        <f t="shared" si="12"/>
        <v>6</v>
      </c>
      <c r="I169" s="96">
        <f t="shared" si="13"/>
        <v>4</v>
      </c>
      <c r="J169" s="96">
        <f t="shared" si="14"/>
        <v>2</v>
      </c>
      <c r="K169" s="52" t="s">
        <v>421</v>
      </c>
      <c r="L169" s="52">
        <v>4</v>
      </c>
      <c r="M169" s="52">
        <v>94.177000000000007</v>
      </c>
      <c r="N169" s="52">
        <f t="shared" si="17"/>
        <v>1.9785320116207648</v>
      </c>
      <c r="O169" s="52">
        <v>11</v>
      </c>
      <c r="P169" s="52">
        <v>16.84</v>
      </c>
      <c r="Q169" s="52">
        <v>19032.150000000001</v>
      </c>
      <c r="R169" s="52">
        <v>225.75</v>
      </c>
      <c r="S169" s="52">
        <v>1411.64</v>
      </c>
      <c r="T169" s="52">
        <v>39</v>
      </c>
      <c r="U169" s="52">
        <v>183.06</v>
      </c>
      <c r="V169" s="52">
        <v>6</v>
      </c>
      <c r="W169" s="52">
        <v>204929.83</v>
      </c>
      <c r="X169" s="52">
        <v>25231.75</v>
      </c>
      <c r="Y169" s="52">
        <v>19039.810000000001</v>
      </c>
      <c r="Z169" s="52">
        <v>2255</v>
      </c>
      <c r="AA169" s="52">
        <v>1530.36</v>
      </c>
      <c r="AB169" s="52">
        <v>230.5</v>
      </c>
      <c r="AC169" s="52" t="s">
        <v>522</v>
      </c>
      <c r="AD169" s="52">
        <v>6</v>
      </c>
      <c r="AE169" s="52">
        <v>24.986999999999998</v>
      </c>
      <c r="AF169" s="52">
        <f t="shared" si="16"/>
        <v>1.4147561464249536</v>
      </c>
      <c r="AG169" s="52">
        <v>0</v>
      </c>
      <c r="AH169" s="52">
        <v>0</v>
      </c>
      <c r="AI169" s="52">
        <v>4908.74</v>
      </c>
      <c r="AJ169" s="52">
        <v>506</v>
      </c>
      <c r="AK169" s="52">
        <v>733.05</v>
      </c>
      <c r="AL169" s="52">
        <v>61.8</v>
      </c>
      <c r="AM169" s="52">
        <v>61.47</v>
      </c>
      <c r="AN169" s="52">
        <v>6.5</v>
      </c>
      <c r="AO169" s="52">
        <v>242768.69</v>
      </c>
      <c r="AP169" s="52">
        <v>25257.67</v>
      </c>
      <c r="AQ169" s="52">
        <v>36730.400000000001</v>
      </c>
      <c r="AR169" s="52">
        <v>1749.4</v>
      </c>
      <c r="AS169" s="52">
        <v>777.67</v>
      </c>
      <c r="AT169" s="52">
        <v>115.75</v>
      </c>
      <c r="AU169" s="52"/>
      <c r="AV169" s="94" t="s">
        <v>421</v>
      </c>
      <c r="AW169" s="94" t="s">
        <v>522</v>
      </c>
      <c r="AX169" s="95" t="s">
        <v>397</v>
      </c>
      <c r="AY169" s="52" t="s">
        <v>639</v>
      </c>
      <c r="AZ169" s="89"/>
      <c r="BA169" s="87" t="s">
        <v>422</v>
      </c>
      <c r="BD169" s="73" t="s">
        <v>1342</v>
      </c>
      <c r="BE169" s="8" t="s">
        <v>1343</v>
      </c>
    </row>
    <row r="170" spans="1:57">
      <c r="A170" s="52">
        <v>2</v>
      </c>
      <c r="B170" s="86" t="s">
        <v>1320</v>
      </c>
      <c r="C170" s="52" t="s">
        <v>525</v>
      </c>
      <c r="D170" s="52" t="s">
        <v>414</v>
      </c>
      <c r="E170" s="87" t="s">
        <v>510</v>
      </c>
      <c r="F170" s="52" t="s">
        <v>424</v>
      </c>
      <c r="G170" s="52" t="str">
        <f t="shared" si="18"/>
        <v>er</v>
      </c>
      <c r="H170" s="88">
        <f t="shared" si="12"/>
        <v>6</v>
      </c>
      <c r="I170" s="88">
        <f t="shared" si="13"/>
        <v>4</v>
      </c>
      <c r="J170" s="88">
        <f t="shared" si="14"/>
        <v>2</v>
      </c>
      <c r="K170" s="52" t="s">
        <v>424</v>
      </c>
      <c r="L170" s="52">
        <v>4</v>
      </c>
      <c r="M170" s="52">
        <v>1235.8399999999999</v>
      </c>
      <c r="N170" s="52">
        <f t="shared" si="17"/>
        <v>3.0923135220936282</v>
      </c>
      <c r="O170" s="52">
        <v>16</v>
      </c>
      <c r="P170" s="52">
        <v>22.16</v>
      </c>
      <c r="Q170" s="52">
        <v>12493.28</v>
      </c>
      <c r="R170" s="52">
        <v>226.75</v>
      </c>
      <c r="S170" s="52">
        <v>2378.7199999999998</v>
      </c>
      <c r="T170" s="52">
        <v>36.33</v>
      </c>
      <c r="U170" s="52">
        <v>1335.52</v>
      </c>
      <c r="V170" s="52">
        <v>5.5</v>
      </c>
      <c r="W170" s="52">
        <v>148964.85999999999</v>
      </c>
      <c r="X170" s="52">
        <v>20045.75</v>
      </c>
      <c r="Y170" s="52">
        <v>8339.06</v>
      </c>
      <c r="Z170" s="52">
        <v>1853</v>
      </c>
      <c r="AA170" s="52">
        <v>2228.36</v>
      </c>
      <c r="AB170" s="52">
        <v>387</v>
      </c>
      <c r="AC170" s="52" t="s">
        <v>414</v>
      </c>
      <c r="AD170" s="52">
        <v>6</v>
      </c>
      <c r="AE170" s="52">
        <v>0.65442</v>
      </c>
      <c r="AF170" s="52">
        <f t="shared" si="16"/>
        <v>0.21864577155718548</v>
      </c>
      <c r="AG170" s="52">
        <v>5</v>
      </c>
      <c r="AH170" s="52">
        <v>6.6</v>
      </c>
      <c r="AI170" s="52">
        <v>8938.92</v>
      </c>
      <c r="AJ170" s="52">
        <v>938.17</v>
      </c>
      <c r="AK170" s="52">
        <v>2092.0300000000002</v>
      </c>
      <c r="AL170" s="52">
        <v>218.4</v>
      </c>
      <c r="AM170" s="52">
        <v>225.39</v>
      </c>
      <c r="AN170" s="52">
        <v>37.75</v>
      </c>
      <c r="AO170" s="52">
        <v>226674.26</v>
      </c>
      <c r="AP170" s="52">
        <v>30502.67</v>
      </c>
      <c r="AQ170" s="52">
        <v>20237.84</v>
      </c>
      <c r="AR170" s="52">
        <v>3612.6</v>
      </c>
      <c r="AS170" s="52">
        <v>1545.52</v>
      </c>
      <c r="AT170" s="52">
        <v>397.5</v>
      </c>
      <c r="AU170" s="52"/>
      <c r="AV170" s="52" t="s">
        <v>424</v>
      </c>
      <c r="AW170" s="52" t="s">
        <v>414</v>
      </c>
      <c r="AX170" s="87" t="s">
        <v>510</v>
      </c>
      <c r="AY170" s="52" t="s">
        <v>425</v>
      </c>
      <c r="AZ170" s="89"/>
      <c r="BA170" s="87" t="s">
        <v>763</v>
      </c>
      <c r="BD170" s="73" t="s">
        <v>1345</v>
      </c>
      <c r="BE170" s="8" t="s">
        <v>1346</v>
      </c>
    </row>
    <row r="171" spans="1:57">
      <c r="A171" s="52">
        <v>4</v>
      </c>
      <c r="B171" s="52" t="s">
        <v>1320</v>
      </c>
      <c r="C171" s="52" t="s">
        <v>525</v>
      </c>
      <c r="D171" s="52" t="s">
        <v>518</v>
      </c>
      <c r="E171" s="90" t="s">
        <v>431</v>
      </c>
      <c r="F171" s="52" t="s">
        <v>426</v>
      </c>
      <c r="G171" s="52" t="str">
        <f t="shared" si="18"/>
        <v>ness</v>
      </c>
      <c r="H171" s="88">
        <f t="shared" si="12"/>
        <v>8</v>
      </c>
      <c r="I171" s="88">
        <f t="shared" si="13"/>
        <v>4</v>
      </c>
      <c r="J171" s="88">
        <f t="shared" si="14"/>
        <v>4</v>
      </c>
      <c r="K171" s="52" t="s">
        <v>426</v>
      </c>
      <c r="L171" s="52">
        <v>4</v>
      </c>
      <c r="M171" s="52">
        <v>11.8986</v>
      </c>
      <c r="N171" s="52">
        <f t="shared" si="17"/>
        <v>1.1105425750070035</v>
      </c>
      <c r="O171" s="52">
        <v>12</v>
      </c>
      <c r="P171" s="52">
        <v>87.3</v>
      </c>
      <c r="Q171" s="52">
        <v>14441.33</v>
      </c>
      <c r="R171" s="52">
        <v>250.25</v>
      </c>
      <c r="S171" s="52">
        <v>1526.66</v>
      </c>
      <c r="T171" s="52">
        <v>31.33</v>
      </c>
      <c r="U171" s="52">
        <v>522.76</v>
      </c>
      <c r="V171" s="52">
        <v>6</v>
      </c>
      <c r="W171" s="52">
        <v>181470.44</v>
      </c>
      <c r="X171" s="52">
        <v>23609</v>
      </c>
      <c r="Y171" s="52">
        <v>9842.58</v>
      </c>
      <c r="Z171" s="52">
        <v>1314</v>
      </c>
      <c r="AA171" s="52">
        <v>1302.42</v>
      </c>
      <c r="AB171" s="52">
        <v>145</v>
      </c>
      <c r="AC171" s="52" t="s">
        <v>518</v>
      </c>
      <c r="AD171" s="52">
        <v>8</v>
      </c>
      <c r="AE171" s="52">
        <v>1.8442799999999999</v>
      </c>
      <c r="AF171" s="52">
        <f t="shared" si="16"/>
        <v>0.45397234749699367</v>
      </c>
      <c r="AG171" s="52">
        <v>2</v>
      </c>
      <c r="AH171" s="52">
        <v>1.84</v>
      </c>
      <c r="AI171" s="52">
        <v>3631.46</v>
      </c>
      <c r="AJ171" s="52">
        <v>1227.6199999999999</v>
      </c>
      <c r="AK171" s="52">
        <v>536.08000000000004</v>
      </c>
      <c r="AL171" s="52">
        <v>183.71</v>
      </c>
      <c r="AM171" s="52">
        <v>245.92</v>
      </c>
      <c r="AN171" s="52">
        <v>66.83</v>
      </c>
      <c r="AO171" s="52">
        <v>257667.48</v>
      </c>
      <c r="AP171" s="52">
        <v>37317.5</v>
      </c>
      <c r="AQ171" s="52">
        <v>14374.27</v>
      </c>
      <c r="AR171" s="52">
        <v>3376.86</v>
      </c>
      <c r="AS171" s="52">
        <v>1848.04</v>
      </c>
      <c r="AT171" s="52">
        <v>740</v>
      </c>
      <c r="AU171" s="52"/>
      <c r="AV171" s="52" t="s">
        <v>426</v>
      </c>
      <c r="AW171" s="52" t="s">
        <v>518</v>
      </c>
      <c r="AX171" s="90" t="s">
        <v>431</v>
      </c>
      <c r="AY171" s="52" t="s">
        <v>427</v>
      </c>
      <c r="AZ171" s="89"/>
      <c r="BA171" s="87" t="s">
        <v>762</v>
      </c>
      <c r="BD171" s="73" t="s">
        <v>1347</v>
      </c>
      <c r="BE171" s="8" t="s">
        <v>1348</v>
      </c>
    </row>
    <row r="172" spans="1:57">
      <c r="A172" s="52">
        <v>6</v>
      </c>
      <c r="B172" s="86" t="s">
        <v>1320</v>
      </c>
      <c r="C172" s="52" t="s">
        <v>525</v>
      </c>
      <c r="D172" s="52" t="s">
        <v>511</v>
      </c>
      <c r="E172" s="87" t="s">
        <v>449</v>
      </c>
      <c r="F172" s="52" t="s">
        <v>429</v>
      </c>
      <c r="G172" s="52" t="str">
        <f t="shared" si="18"/>
        <v>er</v>
      </c>
      <c r="H172" s="88">
        <f t="shared" si="12"/>
        <v>5</v>
      </c>
      <c r="I172" s="88">
        <f t="shared" si="13"/>
        <v>3</v>
      </c>
      <c r="J172" s="88">
        <f t="shared" si="14"/>
        <v>2</v>
      </c>
      <c r="K172" s="52" t="s">
        <v>429</v>
      </c>
      <c r="L172" s="52">
        <v>3</v>
      </c>
      <c r="M172" s="52">
        <v>78.7684</v>
      </c>
      <c r="N172" s="52">
        <f t="shared" si="17"/>
        <v>1.9018308810302957</v>
      </c>
      <c r="O172" s="52">
        <v>13</v>
      </c>
      <c r="P172" s="52">
        <v>23.7</v>
      </c>
      <c r="Q172" s="52">
        <v>11590.99</v>
      </c>
      <c r="R172" s="52">
        <v>61.33</v>
      </c>
      <c r="S172" s="52">
        <v>232.8</v>
      </c>
      <c r="T172" s="52">
        <v>7.5</v>
      </c>
      <c r="U172" s="52">
        <v>78.77</v>
      </c>
      <c r="V172" s="52">
        <v>1</v>
      </c>
      <c r="W172" s="52">
        <v>132211.89000000001</v>
      </c>
      <c r="X172" s="52">
        <v>15131</v>
      </c>
      <c r="Y172" s="52">
        <v>4051.46</v>
      </c>
      <c r="Z172" s="52">
        <v>788</v>
      </c>
      <c r="AA172" s="52">
        <v>128.74</v>
      </c>
      <c r="AB172" s="52">
        <v>55</v>
      </c>
      <c r="AC172" s="52" t="s">
        <v>511</v>
      </c>
      <c r="AD172" s="52">
        <v>5</v>
      </c>
      <c r="AE172" s="52">
        <v>7.0796400000000004</v>
      </c>
      <c r="AF172" s="52">
        <f t="shared" si="16"/>
        <v>0.90739201058937036</v>
      </c>
      <c r="AG172" s="52">
        <v>5</v>
      </c>
      <c r="AH172" s="52">
        <v>5.39</v>
      </c>
      <c r="AI172" s="52">
        <v>10943.71</v>
      </c>
      <c r="AJ172" s="52">
        <v>469.8</v>
      </c>
      <c r="AK172" s="52">
        <v>2054.85</v>
      </c>
      <c r="AL172" s="52">
        <v>72.25</v>
      </c>
      <c r="AM172" s="52">
        <v>26.57</v>
      </c>
      <c r="AN172" s="52">
        <v>4.33</v>
      </c>
      <c r="AO172" s="52">
        <v>232164.36</v>
      </c>
      <c r="AP172" s="52">
        <v>29645.200000000001</v>
      </c>
      <c r="AQ172" s="52">
        <v>18500.12</v>
      </c>
      <c r="AR172" s="52">
        <v>3207</v>
      </c>
      <c r="AS172" s="52">
        <v>112.52</v>
      </c>
      <c r="AT172" s="52">
        <v>41.33</v>
      </c>
      <c r="AU172" s="52"/>
      <c r="AV172" s="52" t="s">
        <v>429</v>
      </c>
      <c r="AW172" s="52" t="s">
        <v>511</v>
      </c>
      <c r="AX172" s="87" t="s">
        <v>449</v>
      </c>
      <c r="AY172" s="52" t="s">
        <v>430</v>
      </c>
      <c r="AZ172" s="89"/>
      <c r="BA172" s="87" t="s">
        <v>768</v>
      </c>
      <c r="BD172" s="73" t="s">
        <v>1349</v>
      </c>
      <c r="BE172" s="8" t="s">
        <v>1350</v>
      </c>
    </row>
    <row r="173" spans="1:57">
      <c r="A173" s="52">
        <v>8</v>
      </c>
      <c r="B173" s="86" t="s">
        <v>1320</v>
      </c>
      <c r="C173" s="52" t="s">
        <v>525</v>
      </c>
      <c r="D173" s="86" t="s">
        <v>431</v>
      </c>
      <c r="E173" s="87" t="s">
        <v>455</v>
      </c>
      <c r="F173" s="86" t="s">
        <v>432</v>
      </c>
      <c r="G173" s="52" t="str">
        <f t="shared" si="18"/>
        <v>er</v>
      </c>
      <c r="H173" s="88">
        <f t="shared" si="12"/>
        <v>6</v>
      </c>
      <c r="I173" s="88">
        <f t="shared" si="13"/>
        <v>4</v>
      </c>
      <c r="J173" s="88">
        <f t="shared" si="14"/>
        <v>2</v>
      </c>
      <c r="K173" s="52" t="s">
        <v>432</v>
      </c>
      <c r="L173" s="52">
        <v>4</v>
      </c>
      <c r="M173" s="52">
        <v>5.9492799999999999</v>
      </c>
      <c r="N173" s="52">
        <f t="shared" si="17"/>
        <v>0.84193981060089285</v>
      </c>
      <c r="O173" s="52">
        <v>10</v>
      </c>
      <c r="P173" s="52">
        <v>7.3</v>
      </c>
      <c r="Q173" s="52">
        <v>6163.91</v>
      </c>
      <c r="R173" s="52">
        <v>158.5</v>
      </c>
      <c r="S173" s="52">
        <v>199.04</v>
      </c>
      <c r="T173" s="52">
        <v>22.33</v>
      </c>
      <c r="U173" s="52">
        <v>42.12</v>
      </c>
      <c r="V173" s="52">
        <v>5.5</v>
      </c>
      <c r="W173" s="52">
        <v>91375.98</v>
      </c>
      <c r="X173" s="52">
        <v>15012</v>
      </c>
      <c r="Y173" s="52">
        <v>5782.81</v>
      </c>
      <c r="Z173" s="52">
        <v>1173.67</v>
      </c>
      <c r="AA173" s="52">
        <v>240.53</v>
      </c>
      <c r="AB173" s="52">
        <v>107.5</v>
      </c>
      <c r="AC173" s="52" t="s">
        <v>431</v>
      </c>
      <c r="AD173" s="52">
        <v>6</v>
      </c>
      <c r="AE173" s="52">
        <v>2.2607200000000001</v>
      </c>
      <c r="AF173" s="52">
        <f t="shared" si="16"/>
        <v>0.51331350727703284</v>
      </c>
      <c r="AG173" s="52">
        <v>4</v>
      </c>
      <c r="AH173" s="52">
        <v>1.86</v>
      </c>
      <c r="AI173" s="52">
        <v>7956.12</v>
      </c>
      <c r="AJ173" s="52">
        <v>834</v>
      </c>
      <c r="AK173" s="52">
        <v>1800.93</v>
      </c>
      <c r="AL173" s="52">
        <v>191.4</v>
      </c>
      <c r="AM173" s="52">
        <v>90.89</v>
      </c>
      <c r="AN173" s="52">
        <v>20.5</v>
      </c>
      <c r="AO173" s="52">
        <v>188281.67</v>
      </c>
      <c r="AP173" s="52">
        <v>27146.83</v>
      </c>
      <c r="AQ173" s="52">
        <v>19449.259999999998</v>
      </c>
      <c r="AR173" s="52">
        <v>3469</v>
      </c>
      <c r="AS173" s="52">
        <v>1458.49</v>
      </c>
      <c r="AT173" s="52">
        <v>387.75</v>
      </c>
      <c r="AU173" s="52"/>
      <c r="AV173" s="86" t="s">
        <v>432</v>
      </c>
      <c r="AW173" s="86" t="s">
        <v>431</v>
      </c>
      <c r="AX173" s="87" t="s">
        <v>455</v>
      </c>
      <c r="AY173" s="52" t="s">
        <v>433</v>
      </c>
      <c r="AZ173" s="89"/>
      <c r="BA173" s="87" t="s">
        <v>764</v>
      </c>
      <c r="BD173" s="73" t="s">
        <v>1348</v>
      </c>
      <c r="BE173" s="8" t="s">
        <v>1351</v>
      </c>
    </row>
    <row r="174" spans="1:57">
      <c r="A174" s="52">
        <v>10</v>
      </c>
      <c r="B174" s="86" t="s">
        <v>1320</v>
      </c>
      <c r="C174" s="52" t="s">
        <v>525</v>
      </c>
      <c r="D174" s="52" t="s">
        <v>387</v>
      </c>
      <c r="E174" s="87" t="s">
        <v>511</v>
      </c>
      <c r="F174" s="52" t="s">
        <v>435</v>
      </c>
      <c r="G174" s="52" t="str">
        <f t="shared" si="18"/>
        <v>or</v>
      </c>
      <c r="H174" s="88">
        <f t="shared" si="12"/>
        <v>6</v>
      </c>
      <c r="I174" s="88">
        <f t="shared" si="13"/>
        <v>4</v>
      </c>
      <c r="J174" s="88">
        <f t="shared" si="14"/>
        <v>2</v>
      </c>
      <c r="K174" s="52" t="s">
        <v>435</v>
      </c>
      <c r="L174" s="52">
        <v>4</v>
      </c>
      <c r="M174" s="52">
        <v>1.1898599999999999</v>
      </c>
      <c r="N174" s="52">
        <f t="shared" si="17"/>
        <v>0.34041635083511035</v>
      </c>
      <c r="O174" s="52">
        <v>2</v>
      </c>
      <c r="P174" s="52">
        <v>6.16</v>
      </c>
      <c r="Q174" s="52">
        <v>10428.08</v>
      </c>
      <c r="R174" s="52">
        <v>117</v>
      </c>
      <c r="S174" s="52">
        <v>149.16999999999999</v>
      </c>
      <c r="T174" s="52">
        <v>10</v>
      </c>
      <c r="U174" s="52">
        <v>1.19</v>
      </c>
      <c r="V174" s="52">
        <v>1</v>
      </c>
      <c r="W174" s="52">
        <v>346328.36</v>
      </c>
      <c r="X174" s="52">
        <v>42817</v>
      </c>
      <c r="Y174" s="52">
        <v>30227.58</v>
      </c>
      <c r="Z174" s="52">
        <v>4712.67</v>
      </c>
      <c r="AA174" s="52">
        <v>941.18</v>
      </c>
      <c r="AB174" s="52">
        <v>275.5</v>
      </c>
      <c r="AC174" s="52" t="s">
        <v>387</v>
      </c>
      <c r="AD174" s="52">
        <v>6</v>
      </c>
      <c r="AE174" s="52">
        <v>27.545100000000001</v>
      </c>
      <c r="AF174" s="52">
        <f t="shared" si="16"/>
        <v>1.4555315687780537</v>
      </c>
      <c r="AG174" s="52">
        <v>0</v>
      </c>
      <c r="AH174" s="52">
        <v>0</v>
      </c>
      <c r="AI174" s="52">
        <v>4440.6099999999997</v>
      </c>
      <c r="AJ174" s="52">
        <v>414.83</v>
      </c>
      <c r="AK174" s="52">
        <v>323.39999999999998</v>
      </c>
      <c r="AL174" s="52">
        <v>29.8</v>
      </c>
      <c r="AM174" s="52">
        <v>96.66</v>
      </c>
      <c r="AN174" s="52">
        <v>6.25</v>
      </c>
      <c r="AO174" s="52">
        <v>325223.23</v>
      </c>
      <c r="AP174" s="52">
        <v>40656.5</v>
      </c>
      <c r="AQ174" s="52">
        <v>33432.92</v>
      </c>
      <c r="AR174" s="52">
        <v>4108.8</v>
      </c>
      <c r="AS174" s="52">
        <v>1226.29</v>
      </c>
      <c r="AT174" s="52">
        <v>377.25</v>
      </c>
      <c r="AU174" s="52"/>
      <c r="AV174" s="52" t="s">
        <v>435</v>
      </c>
      <c r="AW174" s="52" t="s">
        <v>387</v>
      </c>
      <c r="AX174" s="87" t="s">
        <v>511</v>
      </c>
      <c r="AY174" s="52" t="s">
        <v>436</v>
      </c>
      <c r="AZ174" s="89"/>
      <c r="BA174" s="87" t="s">
        <v>765</v>
      </c>
      <c r="BD174" s="73" t="s">
        <v>1352</v>
      </c>
      <c r="BE174" s="8" t="s">
        <v>1349</v>
      </c>
    </row>
    <row r="175" spans="1:57">
      <c r="A175" s="52">
        <v>12</v>
      </c>
      <c r="B175" s="52" t="s">
        <v>1320</v>
      </c>
      <c r="C175" s="52" t="s">
        <v>525</v>
      </c>
      <c r="D175" s="52" t="s">
        <v>411</v>
      </c>
      <c r="E175" s="90" t="s">
        <v>374</v>
      </c>
      <c r="F175" s="52" t="s">
        <v>437</v>
      </c>
      <c r="G175" s="52" t="str">
        <f t="shared" si="18"/>
        <v>ly</v>
      </c>
      <c r="H175" s="88">
        <f t="shared" si="12"/>
        <v>6</v>
      </c>
      <c r="I175" s="88">
        <f t="shared" si="13"/>
        <v>4</v>
      </c>
      <c r="J175" s="88">
        <f t="shared" si="14"/>
        <v>2</v>
      </c>
      <c r="K175" s="52" t="s">
        <v>437</v>
      </c>
      <c r="L175" s="52">
        <v>4</v>
      </c>
      <c r="M175" s="52">
        <v>2.0227499999999998</v>
      </c>
      <c r="N175" s="52">
        <f t="shared" si="17"/>
        <v>0.48040222984066694</v>
      </c>
      <c r="O175" s="52">
        <v>6</v>
      </c>
      <c r="P175" s="52">
        <v>2.23</v>
      </c>
      <c r="Q175" s="52">
        <v>4462.46</v>
      </c>
      <c r="R175" s="52">
        <v>100.75</v>
      </c>
      <c r="S175" s="52">
        <v>137.88</v>
      </c>
      <c r="T175" s="52">
        <v>12</v>
      </c>
      <c r="U175" s="52">
        <v>8.7200000000000006</v>
      </c>
      <c r="V175" s="52">
        <v>3.5</v>
      </c>
      <c r="W175" s="52">
        <v>118669.26</v>
      </c>
      <c r="X175" s="52">
        <v>19817</v>
      </c>
      <c r="Y175" s="52">
        <v>2789.83</v>
      </c>
      <c r="Z175" s="52">
        <v>1043.67</v>
      </c>
      <c r="AA175" s="52">
        <v>147.54</v>
      </c>
      <c r="AB175" s="52">
        <v>96.5</v>
      </c>
      <c r="AC175" s="52" t="s">
        <v>411</v>
      </c>
      <c r="AD175" s="52">
        <v>6</v>
      </c>
      <c r="AE175" s="52">
        <v>2.14174</v>
      </c>
      <c r="AF175" s="52">
        <f t="shared" si="16"/>
        <v>0.49717024141768257</v>
      </c>
      <c r="AG175" s="52">
        <v>0</v>
      </c>
      <c r="AH175" s="52">
        <v>0</v>
      </c>
      <c r="AI175" s="52">
        <v>4392.59</v>
      </c>
      <c r="AJ175" s="52">
        <v>423.33</v>
      </c>
      <c r="AK175" s="52">
        <v>740.76</v>
      </c>
      <c r="AL175" s="52">
        <v>59.8</v>
      </c>
      <c r="AM175" s="52">
        <v>27.63</v>
      </c>
      <c r="AN175" s="52">
        <v>6.5</v>
      </c>
      <c r="AO175" s="52">
        <v>120744.17</v>
      </c>
      <c r="AP175" s="52">
        <v>19613.669999999998</v>
      </c>
      <c r="AQ175" s="52">
        <v>5077.63</v>
      </c>
      <c r="AR175" s="52">
        <v>1350.4</v>
      </c>
      <c r="AS175" s="52">
        <v>98.33</v>
      </c>
      <c r="AT175" s="52">
        <v>53.5</v>
      </c>
      <c r="AU175" s="52"/>
      <c r="AV175" s="52" t="s">
        <v>437</v>
      </c>
      <c r="AW175" s="52" t="s">
        <v>411</v>
      </c>
      <c r="AX175" s="90" t="s">
        <v>374</v>
      </c>
      <c r="AY175" s="52" t="s">
        <v>438</v>
      </c>
      <c r="AZ175" s="89"/>
      <c r="BA175" s="87" t="s">
        <v>766</v>
      </c>
      <c r="BD175" s="73" t="s">
        <v>1353</v>
      </c>
      <c r="BE175" s="8" t="s">
        <v>1354</v>
      </c>
    </row>
    <row r="176" spans="1:57">
      <c r="A176" s="52">
        <v>14</v>
      </c>
      <c r="B176" s="52" t="s">
        <v>1320</v>
      </c>
      <c r="C176" s="52" t="s">
        <v>525</v>
      </c>
      <c r="D176" s="52" t="s">
        <v>405</v>
      </c>
      <c r="E176" s="87" t="s">
        <v>377</v>
      </c>
      <c r="F176" s="52" t="s">
        <v>439</v>
      </c>
      <c r="G176" s="52" t="str">
        <f t="shared" si="18"/>
        <v>er</v>
      </c>
      <c r="H176" s="88">
        <f t="shared" si="12"/>
        <v>6</v>
      </c>
      <c r="I176" s="88">
        <f t="shared" si="13"/>
        <v>4</v>
      </c>
      <c r="J176" s="88">
        <f t="shared" si="14"/>
        <v>2</v>
      </c>
      <c r="K176" s="52" t="s">
        <v>439</v>
      </c>
      <c r="L176" s="52">
        <v>4</v>
      </c>
      <c r="M176" s="52">
        <v>95.426400000000001</v>
      </c>
      <c r="N176" s="52">
        <f t="shared" si="17"/>
        <v>1.9841959530383213</v>
      </c>
      <c r="O176" s="52">
        <v>7</v>
      </c>
      <c r="P176" s="52">
        <v>15.2</v>
      </c>
      <c r="Q176" s="52">
        <v>6083.95</v>
      </c>
      <c r="R176" s="52">
        <v>112.25</v>
      </c>
      <c r="S176" s="52">
        <v>2189.67</v>
      </c>
      <c r="T176" s="52">
        <v>17.670000000000002</v>
      </c>
      <c r="U176" s="52">
        <v>103.37</v>
      </c>
      <c r="V176" s="52">
        <v>3.5</v>
      </c>
      <c r="W176" s="52">
        <v>185589.82</v>
      </c>
      <c r="X176" s="52">
        <v>23575.75</v>
      </c>
      <c r="Y176" s="52">
        <v>13724.84</v>
      </c>
      <c r="Z176" s="52">
        <v>1970</v>
      </c>
      <c r="AA176" s="52">
        <v>1349.89</v>
      </c>
      <c r="AB176" s="52">
        <v>201</v>
      </c>
      <c r="AC176" s="52" t="s">
        <v>405</v>
      </c>
      <c r="AD176" s="52">
        <v>6</v>
      </c>
      <c r="AE176" s="52">
        <v>0.47594199999999998</v>
      </c>
      <c r="AF176" s="52">
        <f t="shared" si="16"/>
        <v>0.1690692913793867</v>
      </c>
      <c r="AG176" s="52">
        <v>2</v>
      </c>
      <c r="AH176" s="52">
        <v>2.59</v>
      </c>
      <c r="AI176" s="52">
        <v>7704.4</v>
      </c>
      <c r="AJ176" s="52">
        <v>795</v>
      </c>
      <c r="AK176" s="52">
        <v>1976.72</v>
      </c>
      <c r="AL176" s="52">
        <v>177.2</v>
      </c>
      <c r="AM176" s="52">
        <v>275.81</v>
      </c>
      <c r="AN176" s="52">
        <v>16</v>
      </c>
      <c r="AO176" s="52">
        <v>251090.9</v>
      </c>
      <c r="AP176" s="52">
        <v>32856</v>
      </c>
      <c r="AQ176" s="52">
        <v>24207.77</v>
      </c>
      <c r="AR176" s="52">
        <v>3545.2</v>
      </c>
      <c r="AS176" s="52">
        <v>2377.91</v>
      </c>
      <c r="AT176" s="52">
        <v>198</v>
      </c>
      <c r="AU176" s="52"/>
      <c r="AV176" s="52" t="s">
        <v>439</v>
      </c>
      <c r="AW176" s="52" t="s">
        <v>405</v>
      </c>
      <c r="AX176" s="87" t="s">
        <v>377</v>
      </c>
      <c r="AY176" s="52" t="s">
        <v>440</v>
      </c>
      <c r="AZ176" s="89"/>
      <c r="BA176" s="87" t="s">
        <v>761</v>
      </c>
      <c r="BD176" s="73" t="s">
        <v>1355</v>
      </c>
      <c r="BE176" s="8" t="s">
        <v>1356</v>
      </c>
    </row>
    <row r="177" spans="1:57">
      <c r="A177" s="52">
        <v>16</v>
      </c>
      <c r="B177" s="52" t="s">
        <v>1320</v>
      </c>
      <c r="C177" s="52" t="s">
        <v>525</v>
      </c>
      <c r="D177" s="52" t="s">
        <v>514</v>
      </c>
      <c r="E177" s="90" t="s">
        <v>380</v>
      </c>
      <c r="F177" s="52" t="s">
        <v>441</v>
      </c>
      <c r="G177" s="52" t="str">
        <f t="shared" si="18"/>
        <v>er</v>
      </c>
      <c r="H177" s="88">
        <f t="shared" si="12"/>
        <v>6</v>
      </c>
      <c r="I177" s="88">
        <f t="shared" si="13"/>
        <v>4</v>
      </c>
      <c r="J177" s="88">
        <f t="shared" si="14"/>
        <v>2</v>
      </c>
      <c r="K177" s="52" t="s">
        <v>441</v>
      </c>
      <c r="L177" s="52">
        <v>4</v>
      </c>
      <c r="M177" s="52">
        <v>157.53700000000001</v>
      </c>
      <c r="N177" s="52">
        <f t="shared" si="17"/>
        <v>2.2001306357687413</v>
      </c>
      <c r="O177" s="52">
        <v>12</v>
      </c>
      <c r="P177" s="52">
        <v>99.91</v>
      </c>
      <c r="Q177" s="52">
        <v>15096.76</v>
      </c>
      <c r="R177" s="52">
        <v>237</v>
      </c>
      <c r="S177" s="52">
        <v>1335.93</v>
      </c>
      <c r="T177" s="52">
        <v>28.67</v>
      </c>
      <c r="U177" s="52">
        <v>642.54999999999995</v>
      </c>
      <c r="V177" s="52">
        <v>5.5</v>
      </c>
      <c r="W177" s="52">
        <v>226070.66</v>
      </c>
      <c r="X177" s="52">
        <v>24059.75</v>
      </c>
      <c r="Y177" s="52">
        <v>14096.2</v>
      </c>
      <c r="Z177" s="52">
        <v>1499</v>
      </c>
      <c r="AA177" s="52">
        <v>1931.17</v>
      </c>
      <c r="AB177" s="52">
        <v>229.5</v>
      </c>
      <c r="AC177" s="52" t="s">
        <v>514</v>
      </c>
      <c r="AD177" s="52">
        <v>6</v>
      </c>
      <c r="AE177" s="52">
        <v>5.23536</v>
      </c>
      <c r="AF177" s="52">
        <f t="shared" si="16"/>
        <v>0.79486153263413817</v>
      </c>
      <c r="AG177" s="52">
        <v>7</v>
      </c>
      <c r="AH177" s="52">
        <v>1.99</v>
      </c>
      <c r="AI177" s="52">
        <v>8441.4500000000007</v>
      </c>
      <c r="AJ177" s="52">
        <v>889.5</v>
      </c>
      <c r="AK177" s="52">
        <v>1946.94</v>
      </c>
      <c r="AL177" s="52">
        <v>195.2</v>
      </c>
      <c r="AM177" s="52">
        <v>173.27</v>
      </c>
      <c r="AN177" s="52">
        <v>25.75</v>
      </c>
      <c r="AO177" s="52">
        <v>278078.13</v>
      </c>
      <c r="AP177" s="52">
        <v>33178.67</v>
      </c>
      <c r="AQ177" s="52">
        <v>25746.29</v>
      </c>
      <c r="AR177" s="52">
        <v>3946.8</v>
      </c>
      <c r="AS177" s="52">
        <v>2122.29</v>
      </c>
      <c r="AT177" s="52">
        <v>393.75</v>
      </c>
      <c r="AU177" s="52"/>
      <c r="AV177" s="52" t="s">
        <v>441</v>
      </c>
      <c r="AW177" s="52" t="s">
        <v>514</v>
      </c>
      <c r="AX177" s="90" t="s">
        <v>380</v>
      </c>
      <c r="AY177" s="52" t="s">
        <v>442</v>
      </c>
      <c r="AZ177" s="89"/>
      <c r="BA177" s="87" t="s">
        <v>767</v>
      </c>
      <c r="BD177" s="73" t="s">
        <v>1357</v>
      </c>
      <c r="BE177" s="8" t="s">
        <v>1358</v>
      </c>
    </row>
    <row r="178" spans="1:57">
      <c r="A178" s="52">
        <v>18</v>
      </c>
      <c r="B178" s="86" t="s">
        <v>1320</v>
      </c>
      <c r="C178" s="52" t="s">
        <v>525</v>
      </c>
      <c r="D178" s="52" t="s">
        <v>399</v>
      </c>
      <c r="E178" s="87" t="s">
        <v>444</v>
      </c>
      <c r="F178" s="52" t="s">
        <v>443</v>
      </c>
      <c r="G178" s="52" t="str">
        <f t="shared" si="18"/>
        <v>er</v>
      </c>
      <c r="H178" s="88">
        <f t="shared" si="12"/>
        <v>6</v>
      </c>
      <c r="I178" s="88">
        <f t="shared" si="13"/>
        <v>4</v>
      </c>
      <c r="J178" s="88">
        <f t="shared" si="14"/>
        <v>2</v>
      </c>
      <c r="K178" s="52" t="s">
        <v>443</v>
      </c>
      <c r="L178" s="52">
        <v>4</v>
      </c>
      <c r="M178" s="52">
        <v>22.964200000000002</v>
      </c>
      <c r="N178" s="52">
        <f t="shared" si="17"/>
        <v>1.3795629354607213</v>
      </c>
      <c r="O178" s="52">
        <v>9</v>
      </c>
      <c r="P178" s="52">
        <v>19.11</v>
      </c>
      <c r="Q178" s="52">
        <v>13714.08</v>
      </c>
      <c r="R178" s="52">
        <v>214</v>
      </c>
      <c r="S178" s="52">
        <v>979.85</v>
      </c>
      <c r="T178" s="52">
        <v>27.67</v>
      </c>
      <c r="U178" s="52">
        <v>71.3</v>
      </c>
      <c r="V178" s="52">
        <v>4.5</v>
      </c>
      <c r="W178" s="52">
        <v>260378.99</v>
      </c>
      <c r="X178" s="52">
        <v>26997.5</v>
      </c>
      <c r="Y178" s="52">
        <v>14908.94</v>
      </c>
      <c r="Z178" s="52">
        <v>2569.67</v>
      </c>
      <c r="AA178" s="52">
        <v>1396.74</v>
      </c>
      <c r="AB178" s="52">
        <v>229.5</v>
      </c>
      <c r="AC178" s="52" t="s">
        <v>399</v>
      </c>
      <c r="AD178" s="52">
        <v>6</v>
      </c>
      <c r="AE178" s="52">
        <v>11.8391</v>
      </c>
      <c r="AF178" s="52">
        <f t="shared" si="16"/>
        <v>1.1085345814639176</v>
      </c>
      <c r="AG178" s="52">
        <v>3</v>
      </c>
      <c r="AH178" s="52">
        <v>11.42</v>
      </c>
      <c r="AI178" s="52">
        <v>8201.14</v>
      </c>
      <c r="AJ178" s="52">
        <v>883.67</v>
      </c>
      <c r="AK178" s="52">
        <v>2327.3000000000002</v>
      </c>
      <c r="AL178" s="52">
        <v>213</v>
      </c>
      <c r="AM178" s="52">
        <v>503.19</v>
      </c>
      <c r="AN178" s="52">
        <v>33</v>
      </c>
      <c r="AO178" s="52">
        <v>300950.34999999998</v>
      </c>
      <c r="AP178" s="52">
        <v>35137.17</v>
      </c>
      <c r="AQ178" s="52">
        <v>28700.17</v>
      </c>
      <c r="AR178" s="52">
        <v>5253.2</v>
      </c>
      <c r="AS178" s="52">
        <v>4103.93</v>
      </c>
      <c r="AT178" s="52">
        <v>889.25</v>
      </c>
      <c r="AU178" s="52"/>
      <c r="AV178" s="52" t="s">
        <v>443</v>
      </c>
      <c r="AW178" s="52" t="s">
        <v>399</v>
      </c>
      <c r="AX178" s="87" t="s">
        <v>444</v>
      </c>
      <c r="AY178" s="52" t="s">
        <v>769</v>
      </c>
      <c r="AZ178" s="89"/>
      <c r="BA178" s="87" t="s">
        <v>646</v>
      </c>
      <c r="BD178" s="73" t="s">
        <v>1359</v>
      </c>
      <c r="BE178" s="8" t="s">
        <v>1360</v>
      </c>
    </row>
    <row r="179" spans="1:57">
      <c r="A179" s="52">
        <v>20</v>
      </c>
      <c r="B179" s="86" t="s">
        <v>1320</v>
      </c>
      <c r="C179" s="52" t="s">
        <v>525</v>
      </c>
      <c r="D179" s="52" t="s">
        <v>444</v>
      </c>
      <c r="E179" s="87" t="s">
        <v>385</v>
      </c>
      <c r="F179" s="52" t="s">
        <v>445</v>
      </c>
      <c r="G179" s="52" t="str">
        <f t="shared" si="18"/>
        <v>er</v>
      </c>
      <c r="H179" s="88">
        <f t="shared" si="12"/>
        <v>6</v>
      </c>
      <c r="I179" s="88">
        <f t="shared" si="13"/>
        <v>4</v>
      </c>
      <c r="J179" s="88">
        <f t="shared" si="14"/>
        <v>2</v>
      </c>
      <c r="K179" s="52" t="s">
        <v>445</v>
      </c>
      <c r="L179" s="52">
        <v>4</v>
      </c>
      <c r="M179" s="52">
        <v>126.244</v>
      </c>
      <c r="N179" s="52">
        <f t="shared" si="17"/>
        <v>2.1046373129865885</v>
      </c>
      <c r="O179" s="52">
        <v>14</v>
      </c>
      <c r="P179" s="52">
        <v>74.58</v>
      </c>
      <c r="Q179" s="52">
        <v>16763.14</v>
      </c>
      <c r="R179" s="52">
        <v>217</v>
      </c>
      <c r="S179" s="52">
        <v>2245.71</v>
      </c>
      <c r="T179" s="52">
        <v>35.67</v>
      </c>
      <c r="U179" s="52">
        <v>629.34</v>
      </c>
      <c r="V179" s="52">
        <v>6.5</v>
      </c>
      <c r="W179" s="52">
        <v>309879.7</v>
      </c>
      <c r="X179" s="52">
        <v>38971.75</v>
      </c>
      <c r="Y179" s="52">
        <v>22706.720000000001</v>
      </c>
      <c r="Z179" s="52">
        <v>3294.33</v>
      </c>
      <c r="AA179" s="52">
        <v>3245.15</v>
      </c>
      <c r="AB179" s="52">
        <v>326</v>
      </c>
      <c r="AC179" s="52" t="s">
        <v>444</v>
      </c>
      <c r="AD179" s="52">
        <v>6</v>
      </c>
      <c r="AE179" s="52">
        <v>68.059700000000007</v>
      </c>
      <c r="AF179" s="52">
        <f t="shared" si="16"/>
        <v>1.8392246874129785</v>
      </c>
      <c r="AG179" s="52">
        <v>7</v>
      </c>
      <c r="AH179" s="52">
        <v>5.24</v>
      </c>
      <c r="AI179" s="52">
        <v>9630.7099999999991</v>
      </c>
      <c r="AJ179" s="52">
        <v>926.67</v>
      </c>
      <c r="AK179" s="52">
        <v>2222.96</v>
      </c>
      <c r="AL179" s="52">
        <v>203.8</v>
      </c>
      <c r="AM179" s="52">
        <v>273.44</v>
      </c>
      <c r="AN179" s="52">
        <v>28.75</v>
      </c>
      <c r="AO179" s="52">
        <v>333950.82</v>
      </c>
      <c r="AP179" s="52">
        <v>43120</v>
      </c>
      <c r="AQ179" s="52">
        <v>30912.6</v>
      </c>
      <c r="AR179" s="52">
        <v>5024</v>
      </c>
      <c r="AS179" s="52">
        <v>3186.46</v>
      </c>
      <c r="AT179" s="52">
        <v>487</v>
      </c>
      <c r="AU179" s="52"/>
      <c r="AV179" s="52" t="s">
        <v>445</v>
      </c>
      <c r="AW179" s="52" t="s">
        <v>444</v>
      </c>
      <c r="AX179" s="87" t="s">
        <v>385</v>
      </c>
      <c r="AY179" s="52" t="s">
        <v>770</v>
      </c>
      <c r="AZ179" s="89"/>
      <c r="BA179" s="87" t="s">
        <v>436</v>
      </c>
      <c r="BD179" s="73" t="s">
        <v>1360</v>
      </c>
      <c r="BE179" s="8" t="s">
        <v>1361</v>
      </c>
    </row>
    <row r="180" spans="1:57">
      <c r="A180" s="52">
        <v>22</v>
      </c>
      <c r="B180" s="86" t="s">
        <v>1320</v>
      </c>
      <c r="C180" s="52" t="s">
        <v>525</v>
      </c>
      <c r="D180" s="86" t="s">
        <v>408</v>
      </c>
      <c r="E180" s="87" t="s">
        <v>387</v>
      </c>
      <c r="F180" s="86" t="s">
        <v>446</v>
      </c>
      <c r="G180" s="52" t="str">
        <f t="shared" si="18"/>
        <v>ery</v>
      </c>
      <c r="H180" s="88">
        <f t="shared" si="12"/>
        <v>7</v>
      </c>
      <c r="I180" s="88">
        <f t="shared" si="13"/>
        <v>4</v>
      </c>
      <c r="J180" s="88">
        <f t="shared" si="14"/>
        <v>3</v>
      </c>
      <c r="K180" s="52" t="s">
        <v>446</v>
      </c>
      <c r="L180" s="52">
        <v>4</v>
      </c>
      <c r="M180" s="52">
        <v>8.50746</v>
      </c>
      <c r="N180" s="52">
        <f t="shared" si="17"/>
        <v>0.97806450691393088</v>
      </c>
      <c r="O180" s="52">
        <v>12</v>
      </c>
      <c r="P180" s="52">
        <v>11.94</v>
      </c>
      <c r="Q180" s="52">
        <v>12517.84</v>
      </c>
      <c r="R180" s="52">
        <v>211.75</v>
      </c>
      <c r="S180" s="52">
        <v>2019.54</v>
      </c>
      <c r="T180" s="52">
        <v>30</v>
      </c>
      <c r="U180" s="52">
        <v>72.849999999999994</v>
      </c>
      <c r="V180" s="52">
        <v>5</v>
      </c>
      <c r="W180" s="52">
        <v>143405.19</v>
      </c>
      <c r="X180" s="52">
        <v>18941</v>
      </c>
      <c r="Y180" s="52">
        <v>7288.55</v>
      </c>
      <c r="Z180" s="52">
        <v>1466.33</v>
      </c>
      <c r="AA180" s="52">
        <v>582.29</v>
      </c>
      <c r="AB180" s="52">
        <v>218.5</v>
      </c>
      <c r="AC180" s="52" t="s">
        <v>408</v>
      </c>
      <c r="AD180" s="52">
        <v>7</v>
      </c>
      <c r="AE180" s="52">
        <v>4.4619600000000004</v>
      </c>
      <c r="AF180" s="52">
        <f t="shared" si="16"/>
        <v>0.73734851531252343</v>
      </c>
      <c r="AG180" s="52">
        <v>2</v>
      </c>
      <c r="AH180" s="52">
        <v>0.39</v>
      </c>
      <c r="AI180" s="52">
        <v>5610.92</v>
      </c>
      <c r="AJ180" s="52">
        <v>825.14</v>
      </c>
      <c r="AK180" s="52">
        <v>904.26</v>
      </c>
      <c r="AL180" s="52">
        <v>176.33</v>
      </c>
      <c r="AM180" s="52">
        <v>121.64</v>
      </c>
      <c r="AN180" s="52">
        <v>38.4</v>
      </c>
      <c r="AO180" s="52">
        <v>202507.91</v>
      </c>
      <c r="AP180" s="52">
        <v>26809</v>
      </c>
      <c r="AQ180" s="52">
        <v>17675.810000000001</v>
      </c>
      <c r="AR180" s="52">
        <v>2954.67</v>
      </c>
      <c r="AS180" s="52">
        <v>1167.3599999999999</v>
      </c>
      <c r="AT180" s="52">
        <v>285.8</v>
      </c>
      <c r="AU180" s="52"/>
      <c r="AV180" s="86" t="s">
        <v>446</v>
      </c>
      <c r="AW180" s="86" t="s">
        <v>408</v>
      </c>
      <c r="AX180" s="87" t="s">
        <v>387</v>
      </c>
      <c r="AY180" s="52" t="s">
        <v>771</v>
      </c>
      <c r="AZ180" s="89"/>
      <c r="BA180" s="87" t="s">
        <v>640</v>
      </c>
      <c r="BD180" s="73" t="s">
        <v>1362</v>
      </c>
      <c r="BE180" s="8" t="s">
        <v>1352</v>
      </c>
    </row>
    <row r="181" spans="1:57">
      <c r="A181" s="52">
        <v>24</v>
      </c>
      <c r="B181" s="86" t="s">
        <v>1320</v>
      </c>
      <c r="C181" s="52" t="s">
        <v>525</v>
      </c>
      <c r="D181" s="86" t="s">
        <v>374</v>
      </c>
      <c r="E181" s="90" t="s">
        <v>408</v>
      </c>
      <c r="F181" s="86" t="s">
        <v>448</v>
      </c>
      <c r="G181" s="52" t="str">
        <f t="shared" si="18"/>
        <v>ly</v>
      </c>
      <c r="H181" s="88">
        <f t="shared" si="12"/>
        <v>6</v>
      </c>
      <c r="I181" s="88">
        <f t="shared" si="13"/>
        <v>4</v>
      </c>
      <c r="J181" s="88">
        <f t="shared" si="14"/>
        <v>2</v>
      </c>
      <c r="K181" s="52" t="s">
        <v>448</v>
      </c>
      <c r="L181" s="52">
        <v>4</v>
      </c>
      <c r="M181" s="52">
        <v>3.5100699999999998</v>
      </c>
      <c r="N181" s="52">
        <f t="shared" si="17"/>
        <v>0.65418328253822899</v>
      </c>
      <c r="O181" s="52">
        <v>9</v>
      </c>
      <c r="P181" s="52">
        <v>3.07</v>
      </c>
      <c r="Q181" s="52">
        <v>16404.59</v>
      </c>
      <c r="R181" s="52">
        <v>219</v>
      </c>
      <c r="S181" s="52">
        <v>1018.2</v>
      </c>
      <c r="T181" s="52">
        <v>20.67</v>
      </c>
      <c r="U181" s="52">
        <v>5.89</v>
      </c>
      <c r="V181" s="52">
        <v>3</v>
      </c>
      <c r="W181" s="52">
        <v>283524.69</v>
      </c>
      <c r="X181" s="52">
        <v>33730.75</v>
      </c>
      <c r="Y181" s="52">
        <v>18019.259999999998</v>
      </c>
      <c r="Z181" s="52">
        <v>3249.67</v>
      </c>
      <c r="AA181" s="52">
        <v>569.04999999999995</v>
      </c>
      <c r="AB181" s="52">
        <v>148</v>
      </c>
      <c r="AC181" s="52" t="s">
        <v>374</v>
      </c>
      <c r="AD181" s="52">
        <v>6</v>
      </c>
      <c r="AE181" s="52">
        <v>0.95188399999999995</v>
      </c>
      <c r="AF181" s="52">
        <f t="shared" si="16"/>
        <v>0.29045400408023647</v>
      </c>
      <c r="AG181" s="52">
        <v>1</v>
      </c>
      <c r="AH181" s="52">
        <v>0</v>
      </c>
      <c r="AI181" s="52">
        <v>6620.52</v>
      </c>
      <c r="AJ181" s="52">
        <v>563.33000000000004</v>
      </c>
      <c r="AK181" s="52">
        <v>1181.8499999999999</v>
      </c>
      <c r="AL181" s="52">
        <v>84.8</v>
      </c>
      <c r="AM181" s="52">
        <v>204.05</v>
      </c>
      <c r="AN181" s="52">
        <v>13.5</v>
      </c>
      <c r="AO181" s="52">
        <v>230647.79</v>
      </c>
      <c r="AP181" s="52">
        <v>28889.5</v>
      </c>
      <c r="AQ181" s="52">
        <v>17624.919999999998</v>
      </c>
      <c r="AR181" s="52">
        <v>3231.8</v>
      </c>
      <c r="AS181" s="52">
        <v>1356.33</v>
      </c>
      <c r="AT181" s="52">
        <v>248.75</v>
      </c>
      <c r="AU181" s="52"/>
      <c r="AV181" s="86" t="s">
        <v>448</v>
      </c>
      <c r="AW181" s="86" t="s">
        <v>374</v>
      </c>
      <c r="AX181" s="90" t="s">
        <v>408</v>
      </c>
      <c r="AY181" s="52" t="s">
        <v>772</v>
      </c>
      <c r="AZ181" s="89"/>
      <c r="BA181" s="87" t="s">
        <v>642</v>
      </c>
      <c r="BD181" s="73" t="s">
        <v>1354</v>
      </c>
      <c r="BE181" s="8" t="s">
        <v>1362</v>
      </c>
    </row>
    <row r="182" spans="1:57">
      <c r="A182" s="52">
        <v>26</v>
      </c>
      <c r="B182" s="86" t="s">
        <v>1320</v>
      </c>
      <c r="C182" s="52" t="s">
        <v>525</v>
      </c>
      <c r="D182" s="52" t="s">
        <v>449</v>
      </c>
      <c r="E182" s="87" t="s">
        <v>514</v>
      </c>
      <c r="F182" s="52" t="s">
        <v>450</v>
      </c>
      <c r="G182" s="52" t="str">
        <f t="shared" si="18"/>
        <v>er</v>
      </c>
      <c r="H182" s="88">
        <f t="shared" si="12"/>
        <v>7</v>
      </c>
      <c r="I182" s="88">
        <f t="shared" si="13"/>
        <v>5</v>
      </c>
      <c r="J182" s="88">
        <f t="shared" si="14"/>
        <v>2</v>
      </c>
      <c r="K182" s="52" t="s">
        <v>450</v>
      </c>
      <c r="L182" s="52">
        <v>5</v>
      </c>
      <c r="M182" s="52">
        <v>41.466500000000003</v>
      </c>
      <c r="N182" s="52">
        <f t="shared" si="17"/>
        <v>1.6280464688238838</v>
      </c>
      <c r="O182" s="52">
        <v>6</v>
      </c>
      <c r="P182" s="52">
        <v>74.87</v>
      </c>
      <c r="Q182" s="52">
        <v>10240.07</v>
      </c>
      <c r="R182" s="52">
        <v>441</v>
      </c>
      <c r="S182" s="52">
        <v>1920</v>
      </c>
      <c r="T182" s="52">
        <v>64</v>
      </c>
      <c r="U182" s="52">
        <v>255.44</v>
      </c>
      <c r="V182" s="52">
        <v>9</v>
      </c>
      <c r="W182" s="52">
        <v>288937.84999999998</v>
      </c>
      <c r="X182" s="52">
        <v>36722.400000000001</v>
      </c>
      <c r="Y182" s="52">
        <v>32790.53</v>
      </c>
      <c r="Z182" s="52">
        <v>5221</v>
      </c>
      <c r="AA182" s="52">
        <v>3932.69</v>
      </c>
      <c r="AB182" s="52">
        <v>474.33</v>
      </c>
      <c r="AC182" s="52" t="s">
        <v>449</v>
      </c>
      <c r="AD182" s="52">
        <v>7</v>
      </c>
      <c r="AE182" s="52">
        <v>19.335100000000001</v>
      </c>
      <c r="AF182" s="52">
        <f t="shared" si="16"/>
        <v>1.3082463124347989</v>
      </c>
      <c r="AG182" s="52">
        <v>4</v>
      </c>
      <c r="AH182" s="52">
        <v>13.01</v>
      </c>
      <c r="AI182" s="52">
        <v>6525.55</v>
      </c>
      <c r="AJ182" s="52">
        <v>1218.1400000000001</v>
      </c>
      <c r="AK182" s="52">
        <v>1502.33</v>
      </c>
      <c r="AL182" s="52">
        <v>262.5</v>
      </c>
      <c r="AM182" s="52">
        <v>276.26</v>
      </c>
      <c r="AN182" s="52">
        <v>38.6</v>
      </c>
      <c r="AO182" s="52">
        <v>315553.63</v>
      </c>
      <c r="AP182" s="52">
        <v>40920.71</v>
      </c>
      <c r="AQ182" s="52">
        <v>38322.69</v>
      </c>
      <c r="AR182" s="52">
        <v>6573.5</v>
      </c>
      <c r="AS182" s="52">
        <v>5084.0600000000004</v>
      </c>
      <c r="AT182" s="52">
        <v>904.2</v>
      </c>
      <c r="AU182" s="52"/>
      <c r="AV182" s="52" t="s">
        <v>450</v>
      </c>
      <c r="AW182" s="52" t="s">
        <v>449</v>
      </c>
      <c r="AX182" s="87" t="s">
        <v>514</v>
      </c>
      <c r="AY182" s="52" t="s">
        <v>773</v>
      </c>
      <c r="AZ182" s="89"/>
      <c r="BA182" s="87" t="s">
        <v>643</v>
      </c>
      <c r="BD182" s="73" t="s">
        <v>1350</v>
      </c>
      <c r="BE182" s="8" t="s">
        <v>1357</v>
      </c>
    </row>
    <row r="183" spans="1:57">
      <c r="A183" s="52">
        <v>28</v>
      </c>
      <c r="B183" s="86" t="s">
        <v>1320</v>
      </c>
      <c r="C183" s="52" t="s">
        <v>525</v>
      </c>
      <c r="D183" s="86" t="s">
        <v>451</v>
      </c>
      <c r="E183" s="87" t="s">
        <v>471</v>
      </c>
      <c r="F183" s="86" t="s">
        <v>452</v>
      </c>
      <c r="G183" s="52" t="str">
        <f t="shared" si="18"/>
        <v>age</v>
      </c>
      <c r="H183" s="88">
        <f t="shared" si="12"/>
        <v>7</v>
      </c>
      <c r="I183" s="88">
        <f t="shared" si="13"/>
        <v>4</v>
      </c>
      <c r="J183" s="88">
        <f t="shared" si="14"/>
        <v>3</v>
      </c>
      <c r="K183" s="52" t="s">
        <v>452</v>
      </c>
      <c r="L183" s="52">
        <v>4</v>
      </c>
      <c r="M183" s="52">
        <v>99.650400000000005</v>
      </c>
      <c r="N183" s="52">
        <f t="shared" si="17"/>
        <v>2.0028155051804366</v>
      </c>
      <c r="O183" s="52">
        <v>14</v>
      </c>
      <c r="P183" s="52">
        <v>30.75</v>
      </c>
      <c r="Q183" s="52">
        <v>13508.77</v>
      </c>
      <c r="R183" s="52">
        <v>328</v>
      </c>
      <c r="S183" s="52">
        <v>1665.3</v>
      </c>
      <c r="T183" s="52">
        <v>32</v>
      </c>
      <c r="U183" s="52">
        <v>296.51</v>
      </c>
      <c r="V183" s="52">
        <v>3.5</v>
      </c>
      <c r="W183" s="52">
        <v>246952.57</v>
      </c>
      <c r="X183" s="52">
        <v>39962.5</v>
      </c>
      <c r="Y183" s="52">
        <v>17752.59</v>
      </c>
      <c r="Z183" s="52">
        <v>2635.67</v>
      </c>
      <c r="AA183" s="52">
        <v>1694.38</v>
      </c>
      <c r="AB183" s="52">
        <v>323.5</v>
      </c>
      <c r="AC183" s="52" t="s">
        <v>451</v>
      </c>
      <c r="AD183" s="52">
        <v>7</v>
      </c>
      <c r="AE183" s="52">
        <v>36.231099999999998</v>
      </c>
      <c r="AF183" s="52">
        <f t="shared" si="16"/>
        <v>1.5709058677218251</v>
      </c>
      <c r="AG183" s="52">
        <v>1</v>
      </c>
      <c r="AH183" s="52">
        <v>4.88</v>
      </c>
      <c r="AI183" s="52">
        <v>5154.3900000000003</v>
      </c>
      <c r="AJ183" s="52">
        <v>802.71</v>
      </c>
      <c r="AK183" s="52">
        <v>615.08000000000004</v>
      </c>
      <c r="AL183" s="52">
        <v>95.67</v>
      </c>
      <c r="AM183" s="52">
        <v>236.15</v>
      </c>
      <c r="AN183" s="52">
        <v>24.6</v>
      </c>
      <c r="AO183" s="52">
        <v>282127.18</v>
      </c>
      <c r="AP183" s="52">
        <v>40271.43</v>
      </c>
      <c r="AQ183" s="52">
        <v>13494.66</v>
      </c>
      <c r="AR183" s="52">
        <v>2086.67</v>
      </c>
      <c r="AS183" s="52">
        <v>1433.42</v>
      </c>
      <c r="AT183" s="52">
        <v>262.39999999999998</v>
      </c>
      <c r="AU183" s="52"/>
      <c r="AV183" s="86" t="s">
        <v>452</v>
      </c>
      <c r="AW183" s="86" t="s">
        <v>451</v>
      </c>
      <c r="AX183" s="87" t="s">
        <v>471</v>
      </c>
      <c r="AY183" s="52" t="s">
        <v>774</v>
      </c>
      <c r="AZ183" s="89"/>
      <c r="BA183" s="87" t="s">
        <v>644</v>
      </c>
      <c r="BD183" s="73" t="s">
        <v>1363</v>
      </c>
      <c r="BE183" s="8" t="s">
        <v>1364</v>
      </c>
    </row>
    <row r="184" spans="1:57">
      <c r="A184" s="52">
        <v>30</v>
      </c>
      <c r="B184" s="86" t="s">
        <v>1320</v>
      </c>
      <c r="C184" s="52" t="s">
        <v>525</v>
      </c>
      <c r="D184" s="86" t="s">
        <v>380</v>
      </c>
      <c r="E184" s="87" t="s">
        <v>420</v>
      </c>
      <c r="F184" s="86" t="s">
        <v>453</v>
      </c>
      <c r="G184" s="52" t="str">
        <f t="shared" si="18"/>
        <v>y</v>
      </c>
      <c r="H184" s="88">
        <f t="shared" si="12"/>
        <v>5</v>
      </c>
      <c r="I184" s="88">
        <f t="shared" si="13"/>
        <v>4</v>
      </c>
      <c r="J184" s="88">
        <f t="shared" si="14"/>
        <v>1</v>
      </c>
      <c r="K184" s="52" t="s">
        <v>453</v>
      </c>
      <c r="L184" s="52">
        <v>4</v>
      </c>
      <c r="M184" s="52">
        <v>74.247</v>
      </c>
      <c r="N184" s="52">
        <f t="shared" si="17"/>
        <v>1.8764891898550171</v>
      </c>
      <c r="O184" s="52">
        <v>11</v>
      </c>
      <c r="P184" s="52">
        <v>35.24</v>
      </c>
      <c r="Q184" s="52">
        <v>14387.48</v>
      </c>
      <c r="R184" s="52">
        <v>223.75</v>
      </c>
      <c r="S184" s="52">
        <v>1824.96</v>
      </c>
      <c r="T184" s="52">
        <v>30</v>
      </c>
      <c r="U184" s="52">
        <v>260.43</v>
      </c>
      <c r="V184" s="52">
        <v>5.5</v>
      </c>
      <c r="W184" s="52">
        <v>304206.11</v>
      </c>
      <c r="X184" s="52">
        <v>42130.5</v>
      </c>
      <c r="Y184" s="52">
        <v>36566.660000000003</v>
      </c>
      <c r="Z184" s="52">
        <v>6502.33</v>
      </c>
      <c r="AA184" s="52">
        <v>3410.81</v>
      </c>
      <c r="AB184" s="52">
        <v>401.5</v>
      </c>
      <c r="AC184" s="52" t="s">
        <v>380</v>
      </c>
      <c r="AD184" s="52">
        <v>5</v>
      </c>
      <c r="AE184" s="52">
        <v>4.4619600000000004</v>
      </c>
      <c r="AF184" s="52">
        <f t="shared" si="16"/>
        <v>0.73734851531252343</v>
      </c>
      <c r="AG184" s="52">
        <v>1</v>
      </c>
      <c r="AH184" s="52">
        <v>12.31</v>
      </c>
      <c r="AI184" s="52">
        <v>8726.4</v>
      </c>
      <c r="AJ184" s="52">
        <v>458.4</v>
      </c>
      <c r="AK184" s="52">
        <v>1477.07</v>
      </c>
      <c r="AL184" s="52">
        <v>57.25</v>
      </c>
      <c r="AM184" s="52">
        <v>79.34</v>
      </c>
      <c r="AN184" s="52">
        <v>6.33</v>
      </c>
      <c r="AO184" s="52">
        <v>259314.59</v>
      </c>
      <c r="AP184" s="52">
        <v>35517.599999999999</v>
      </c>
      <c r="AQ184" s="52">
        <v>28415.67</v>
      </c>
      <c r="AR184" s="52">
        <v>4925.5</v>
      </c>
      <c r="AS184" s="52">
        <v>2318.9499999999998</v>
      </c>
      <c r="AT184" s="52">
        <v>273.67</v>
      </c>
      <c r="AU184" s="52"/>
      <c r="AV184" s="86" t="s">
        <v>453</v>
      </c>
      <c r="AW184" s="86" t="s">
        <v>380</v>
      </c>
      <c r="AX184" s="87" t="s">
        <v>420</v>
      </c>
      <c r="AY184" s="52" t="s">
        <v>775</v>
      </c>
      <c r="AZ184" s="89"/>
      <c r="BA184" s="87" t="s">
        <v>645</v>
      </c>
      <c r="BD184" s="73" t="s">
        <v>1358</v>
      </c>
      <c r="BE184" s="8" t="s">
        <v>1365</v>
      </c>
    </row>
    <row r="185" spans="1:57">
      <c r="A185" s="52">
        <v>32</v>
      </c>
      <c r="B185" s="86" t="s">
        <v>1320</v>
      </c>
      <c r="C185" s="52" t="s">
        <v>525</v>
      </c>
      <c r="D185" s="52" t="s">
        <v>455</v>
      </c>
      <c r="E185" s="87" t="s">
        <v>516</v>
      </c>
      <c r="F185" s="52" t="s">
        <v>456</v>
      </c>
      <c r="G185" s="52" t="str">
        <f t="shared" si="18"/>
        <v>y</v>
      </c>
      <c r="H185" s="88">
        <f t="shared" si="12"/>
        <v>5</v>
      </c>
      <c r="I185" s="88">
        <f t="shared" si="13"/>
        <v>4</v>
      </c>
      <c r="J185" s="88">
        <f t="shared" si="14"/>
        <v>1</v>
      </c>
      <c r="K185" s="52" t="s">
        <v>456</v>
      </c>
      <c r="L185" s="52">
        <v>4</v>
      </c>
      <c r="M185" s="52">
        <v>70.379900000000006</v>
      </c>
      <c r="N185" s="52">
        <f t="shared" si="17"/>
        <v>1.8535759351932111</v>
      </c>
      <c r="O185" s="52">
        <v>4</v>
      </c>
      <c r="P185" s="52">
        <v>22.55</v>
      </c>
      <c r="Q185" s="52">
        <v>10699.02</v>
      </c>
      <c r="R185" s="52">
        <v>183.5</v>
      </c>
      <c r="S185" s="52">
        <v>545.61</v>
      </c>
      <c r="T185" s="52">
        <v>18.670000000000002</v>
      </c>
      <c r="U185" s="52">
        <v>114.29</v>
      </c>
      <c r="V185" s="52">
        <v>1.5</v>
      </c>
      <c r="W185" s="52">
        <v>210797.28</v>
      </c>
      <c r="X185" s="52">
        <v>35924</v>
      </c>
      <c r="Y185" s="52">
        <v>18631.39</v>
      </c>
      <c r="Z185" s="52">
        <v>3463</v>
      </c>
      <c r="AA185" s="52">
        <v>885.22</v>
      </c>
      <c r="AB185" s="52">
        <v>236</v>
      </c>
      <c r="AC185" s="52" t="s">
        <v>455</v>
      </c>
      <c r="AD185" s="52">
        <v>5</v>
      </c>
      <c r="AE185" s="52">
        <v>5.8302899999999998</v>
      </c>
      <c r="AF185" s="52">
        <f t="shared" si="16"/>
        <v>0.83443914331931046</v>
      </c>
      <c r="AG185" s="52">
        <v>1</v>
      </c>
      <c r="AH185" s="52">
        <v>25.11</v>
      </c>
      <c r="AI185" s="52">
        <v>4226.8500000000004</v>
      </c>
      <c r="AJ185" s="52">
        <v>324.39999999999998</v>
      </c>
      <c r="AK185" s="52">
        <v>378.15</v>
      </c>
      <c r="AL185" s="52">
        <v>31</v>
      </c>
      <c r="AM185" s="52">
        <v>37.56</v>
      </c>
      <c r="AN185" s="52">
        <v>4.33</v>
      </c>
      <c r="AO185" s="52">
        <v>184587.51999999999</v>
      </c>
      <c r="AP185" s="52">
        <v>30552.400000000001</v>
      </c>
      <c r="AQ185" s="52">
        <v>14047.7</v>
      </c>
      <c r="AR185" s="52">
        <v>2628</v>
      </c>
      <c r="AS185" s="52">
        <v>640.54</v>
      </c>
      <c r="AT185" s="52">
        <v>172</v>
      </c>
      <c r="AU185" s="52"/>
      <c r="AV185" s="52" t="s">
        <v>456</v>
      </c>
      <c r="AW185" s="52" t="s">
        <v>455</v>
      </c>
      <c r="AX185" s="87" t="s">
        <v>516</v>
      </c>
      <c r="AY185" s="52" t="s">
        <v>776</v>
      </c>
      <c r="AZ185" s="89"/>
      <c r="BA185" s="87" t="s">
        <v>641</v>
      </c>
      <c r="BD185" s="73" t="s">
        <v>1351</v>
      </c>
      <c r="BE185" s="8" t="s">
        <v>1366</v>
      </c>
    </row>
    <row r="186" spans="1:57">
      <c r="A186" s="52">
        <v>34</v>
      </c>
      <c r="B186" s="52" t="s">
        <v>1320</v>
      </c>
      <c r="C186" s="52" t="s">
        <v>525</v>
      </c>
      <c r="D186" s="52" t="s">
        <v>510</v>
      </c>
      <c r="E186" s="87" t="s">
        <v>399</v>
      </c>
      <c r="F186" s="52" t="s">
        <v>457</v>
      </c>
      <c r="G186" s="52" t="str">
        <f t="shared" si="18"/>
        <v>er</v>
      </c>
      <c r="H186" s="88">
        <f t="shared" si="12"/>
        <v>5</v>
      </c>
      <c r="I186" s="88">
        <f t="shared" si="13"/>
        <v>3</v>
      </c>
      <c r="J186" s="88">
        <f t="shared" si="14"/>
        <v>2</v>
      </c>
      <c r="K186" s="52" t="s">
        <v>457</v>
      </c>
      <c r="L186" s="52">
        <v>3</v>
      </c>
      <c r="M186" s="52">
        <v>35.755099999999999</v>
      </c>
      <c r="N186" s="52">
        <f t="shared" si="17"/>
        <v>1.5653176086769445</v>
      </c>
      <c r="O186" s="52">
        <v>19</v>
      </c>
      <c r="P186" s="52">
        <v>164.16</v>
      </c>
      <c r="Q186" s="52">
        <v>11068.15</v>
      </c>
      <c r="R186" s="52">
        <v>64</v>
      </c>
      <c r="S186" s="52">
        <v>1575.75</v>
      </c>
      <c r="T186" s="52">
        <v>10</v>
      </c>
      <c r="U186" s="52">
        <v>35.76</v>
      </c>
      <c r="V186" s="52">
        <v>1</v>
      </c>
      <c r="W186" s="52">
        <v>219448.61</v>
      </c>
      <c r="X186" s="52">
        <v>25870</v>
      </c>
      <c r="Y186" s="52">
        <v>17779.14</v>
      </c>
      <c r="Z186" s="52">
        <v>2343</v>
      </c>
      <c r="AA186" s="52">
        <v>1256.55</v>
      </c>
      <c r="AB186" s="52">
        <v>224</v>
      </c>
      <c r="AC186" s="52" t="s">
        <v>510</v>
      </c>
      <c r="AD186" s="52">
        <v>5</v>
      </c>
      <c r="AE186" s="52">
        <v>5.9492799999999998E-2</v>
      </c>
      <c r="AF186" s="52">
        <f t="shared" si="16"/>
        <v>2.5098009719871868E-2</v>
      </c>
      <c r="AG186" s="52">
        <v>12</v>
      </c>
      <c r="AH186" s="52">
        <v>42.26</v>
      </c>
      <c r="AI186" s="52">
        <v>10612.02</v>
      </c>
      <c r="AJ186" s="52">
        <v>449.6</v>
      </c>
      <c r="AK186" s="52">
        <v>2360.6</v>
      </c>
      <c r="AL186" s="52">
        <v>78.75</v>
      </c>
      <c r="AM186" s="52">
        <v>354.22</v>
      </c>
      <c r="AN186" s="52">
        <v>13.33</v>
      </c>
      <c r="AO186" s="52">
        <v>284506.39</v>
      </c>
      <c r="AP186" s="52">
        <v>36088.6</v>
      </c>
      <c r="AQ186" s="52">
        <v>28855.65</v>
      </c>
      <c r="AR186" s="52">
        <v>4125.5</v>
      </c>
      <c r="AS186" s="52">
        <v>2689.47</v>
      </c>
      <c r="AT186" s="52">
        <v>204.67</v>
      </c>
      <c r="AU186" s="52"/>
      <c r="AV186" s="52" t="s">
        <v>457</v>
      </c>
      <c r="AW186" s="52" t="s">
        <v>510</v>
      </c>
      <c r="AX186" s="87" t="s">
        <v>399</v>
      </c>
      <c r="AY186" s="52" t="s">
        <v>647</v>
      </c>
      <c r="AZ186" s="89"/>
      <c r="BA186" s="87" t="s">
        <v>458</v>
      </c>
      <c r="BD186" s="73" t="s">
        <v>1346</v>
      </c>
      <c r="BE186" s="8" t="s">
        <v>1359</v>
      </c>
    </row>
    <row r="187" spans="1:57">
      <c r="A187" s="52">
        <v>36</v>
      </c>
      <c r="B187" s="86" t="s">
        <v>1320</v>
      </c>
      <c r="C187" s="52" t="s">
        <v>525</v>
      </c>
      <c r="D187" s="52" t="s">
        <v>516</v>
      </c>
      <c r="E187" s="87" t="s">
        <v>518</v>
      </c>
      <c r="F187" s="52" t="s">
        <v>459</v>
      </c>
      <c r="G187" s="52" t="str">
        <f t="shared" si="18"/>
        <v>or</v>
      </c>
      <c r="H187" s="88">
        <f t="shared" si="12"/>
        <v>6</v>
      </c>
      <c r="I187" s="88">
        <f t="shared" si="13"/>
        <v>4</v>
      </c>
      <c r="J187" s="88">
        <f t="shared" si="14"/>
        <v>2</v>
      </c>
      <c r="K187" s="52" t="s">
        <v>459</v>
      </c>
      <c r="L187" s="52">
        <v>4</v>
      </c>
      <c r="M187" s="52">
        <v>8.2100000000000009</v>
      </c>
      <c r="N187" s="52">
        <f t="shared" si="17"/>
        <v>0.96425963019684902</v>
      </c>
      <c r="O187" s="52">
        <v>13</v>
      </c>
      <c r="P187" s="52">
        <v>235.76</v>
      </c>
      <c r="Q187" s="52">
        <v>14690.67</v>
      </c>
      <c r="R187" s="52">
        <v>253.25</v>
      </c>
      <c r="S187" s="52">
        <v>2939.86</v>
      </c>
      <c r="T187" s="52">
        <v>28.33</v>
      </c>
      <c r="U187" s="52">
        <v>1518.11</v>
      </c>
      <c r="V187" s="52">
        <v>7</v>
      </c>
      <c r="W187" s="52">
        <v>280243.15000000002</v>
      </c>
      <c r="X187" s="52">
        <v>42622.75</v>
      </c>
      <c r="Y187" s="52">
        <v>12165.98</v>
      </c>
      <c r="Z187" s="52">
        <v>1751</v>
      </c>
      <c r="AA187" s="52">
        <v>2016.09</v>
      </c>
      <c r="AB187" s="52">
        <v>172.5</v>
      </c>
      <c r="AC187" s="52" t="s">
        <v>516</v>
      </c>
      <c r="AD187" s="52">
        <v>6</v>
      </c>
      <c r="AE187" s="52">
        <v>5.88978</v>
      </c>
      <c r="AF187" s="52">
        <f t="shared" si="16"/>
        <v>0.83820535451844735</v>
      </c>
      <c r="AG187" s="52">
        <v>2</v>
      </c>
      <c r="AH187" s="52">
        <v>1.43</v>
      </c>
      <c r="AI187" s="52">
        <v>7043.42</v>
      </c>
      <c r="AJ187" s="52">
        <v>713.5</v>
      </c>
      <c r="AK187" s="52">
        <v>464.65</v>
      </c>
      <c r="AL187" s="52">
        <v>56</v>
      </c>
      <c r="AM187" s="52">
        <v>40.78</v>
      </c>
      <c r="AN187" s="52">
        <v>6.5</v>
      </c>
      <c r="AO187" s="52">
        <v>281166.42</v>
      </c>
      <c r="AP187" s="52">
        <v>40527</v>
      </c>
      <c r="AQ187" s="52">
        <v>17419.32</v>
      </c>
      <c r="AR187" s="52">
        <v>2371</v>
      </c>
      <c r="AS187" s="52">
        <v>1182.3699999999999</v>
      </c>
      <c r="AT187" s="52">
        <v>140.25</v>
      </c>
      <c r="AU187" s="52"/>
      <c r="AV187" s="52" t="s">
        <v>459</v>
      </c>
      <c r="AW187" s="52" t="s">
        <v>516</v>
      </c>
      <c r="AX187" s="87" t="s">
        <v>518</v>
      </c>
      <c r="AY187" s="52" t="s">
        <v>648</v>
      </c>
      <c r="AZ187" s="89"/>
      <c r="BA187" s="87" t="s">
        <v>460</v>
      </c>
      <c r="BD187" s="73" t="s">
        <v>1366</v>
      </c>
      <c r="BE187" s="8" t="s">
        <v>1347</v>
      </c>
    </row>
    <row r="188" spans="1:57">
      <c r="A188" s="52">
        <v>38</v>
      </c>
      <c r="B188" s="86" t="s">
        <v>1320</v>
      </c>
      <c r="C188" s="52" t="s">
        <v>525</v>
      </c>
      <c r="D188" s="52" t="s">
        <v>515</v>
      </c>
      <c r="E188" s="87" t="s">
        <v>405</v>
      </c>
      <c r="F188" s="52" t="s">
        <v>461</v>
      </c>
      <c r="G188" s="52" t="str">
        <f t="shared" si="18"/>
        <v>er</v>
      </c>
      <c r="H188" s="88">
        <f t="shared" si="12"/>
        <v>6</v>
      </c>
      <c r="I188" s="88">
        <f t="shared" si="13"/>
        <v>4</v>
      </c>
      <c r="J188" s="88">
        <f t="shared" si="14"/>
        <v>2</v>
      </c>
      <c r="K188" s="52" t="s">
        <v>461</v>
      </c>
      <c r="L188" s="52">
        <v>4</v>
      </c>
      <c r="M188" s="52">
        <v>22.845199999999998</v>
      </c>
      <c r="N188" s="52">
        <f t="shared" si="17"/>
        <v>1.377400969400715</v>
      </c>
      <c r="O188" s="52">
        <v>13</v>
      </c>
      <c r="P188" s="52">
        <v>22.71</v>
      </c>
      <c r="Q188" s="52">
        <v>11472</v>
      </c>
      <c r="R188" s="52">
        <v>210.75</v>
      </c>
      <c r="S188" s="52">
        <v>1539.67</v>
      </c>
      <c r="T188" s="52">
        <v>36.33</v>
      </c>
      <c r="U188" s="52">
        <v>141.24</v>
      </c>
      <c r="V188" s="52">
        <v>6</v>
      </c>
      <c r="W188" s="52">
        <v>234971.12</v>
      </c>
      <c r="X188" s="52">
        <v>38710.75</v>
      </c>
      <c r="Y188" s="52">
        <v>43849.09</v>
      </c>
      <c r="Z188" s="52">
        <v>7863.33</v>
      </c>
      <c r="AA188" s="52">
        <v>16229.48</v>
      </c>
      <c r="AB188" s="52">
        <v>3779</v>
      </c>
      <c r="AC188" s="52" t="s">
        <v>515</v>
      </c>
      <c r="AD188" s="52">
        <v>6</v>
      </c>
      <c r="AE188" s="52">
        <v>6.4847099999999998</v>
      </c>
      <c r="AF188" s="52">
        <f t="shared" si="16"/>
        <v>0.87417497798038857</v>
      </c>
      <c r="AG188" s="52">
        <v>9</v>
      </c>
      <c r="AH188" s="52">
        <v>7.28</v>
      </c>
      <c r="AI188" s="52">
        <v>9287.11</v>
      </c>
      <c r="AJ188" s="52">
        <v>981.67</v>
      </c>
      <c r="AK188" s="52">
        <v>2082.27</v>
      </c>
      <c r="AL188" s="52">
        <v>210</v>
      </c>
      <c r="AM188" s="52">
        <v>358.73</v>
      </c>
      <c r="AN188" s="52">
        <v>30</v>
      </c>
      <c r="AO188" s="52">
        <v>284011.77</v>
      </c>
      <c r="AP188" s="52">
        <v>42946</v>
      </c>
      <c r="AQ188" s="52">
        <v>41848.51</v>
      </c>
      <c r="AR188" s="52">
        <v>7321</v>
      </c>
      <c r="AS188" s="52">
        <v>9149.11</v>
      </c>
      <c r="AT188" s="52">
        <v>2090.5</v>
      </c>
      <c r="AU188" s="52"/>
      <c r="AV188" s="52" t="s">
        <v>461</v>
      </c>
      <c r="AW188" s="52" t="s">
        <v>515</v>
      </c>
      <c r="AX188" s="87" t="s">
        <v>405</v>
      </c>
      <c r="AY188" s="52" t="s">
        <v>649</v>
      </c>
      <c r="AZ188" s="89"/>
      <c r="BA188" s="87" t="s">
        <v>462</v>
      </c>
      <c r="BD188" s="73" t="s">
        <v>1367</v>
      </c>
      <c r="BE188" s="8" t="s">
        <v>1355</v>
      </c>
    </row>
    <row r="189" spans="1:57">
      <c r="A189" s="52">
        <v>40</v>
      </c>
      <c r="B189" s="86" t="s">
        <v>1320</v>
      </c>
      <c r="C189" s="52" t="s">
        <v>525</v>
      </c>
      <c r="D189" s="52" t="s">
        <v>420</v>
      </c>
      <c r="E189" s="87" t="s">
        <v>515</v>
      </c>
      <c r="F189" s="52" t="s">
        <v>463</v>
      </c>
      <c r="G189" s="52" t="str">
        <f t="shared" si="18"/>
        <v>er</v>
      </c>
      <c r="H189" s="88">
        <f t="shared" si="12"/>
        <v>6</v>
      </c>
      <c r="I189" s="88">
        <f t="shared" si="13"/>
        <v>4</v>
      </c>
      <c r="J189" s="88">
        <f t="shared" si="14"/>
        <v>2</v>
      </c>
      <c r="K189" s="52" t="s">
        <v>463</v>
      </c>
      <c r="L189" s="52">
        <v>4</v>
      </c>
      <c r="M189" s="52">
        <v>247.54900000000001</v>
      </c>
      <c r="N189" s="52">
        <f t="shared" si="17"/>
        <v>2.395412020159164</v>
      </c>
      <c r="O189" s="52">
        <v>10</v>
      </c>
      <c r="P189" s="52">
        <v>29.86</v>
      </c>
      <c r="Q189" s="52">
        <v>20145.34</v>
      </c>
      <c r="R189" s="52">
        <v>248</v>
      </c>
      <c r="S189" s="52">
        <v>1226.3800000000001</v>
      </c>
      <c r="T189" s="52">
        <v>26.33</v>
      </c>
      <c r="U189" s="52">
        <v>351.84</v>
      </c>
      <c r="V189" s="52">
        <v>4.5</v>
      </c>
      <c r="W189" s="52">
        <v>243786.15</v>
      </c>
      <c r="X189" s="52">
        <v>28632.5</v>
      </c>
      <c r="Y189" s="52">
        <v>15771.05</v>
      </c>
      <c r="Z189" s="52">
        <v>2726.67</v>
      </c>
      <c r="AA189" s="52">
        <v>1542.14</v>
      </c>
      <c r="AB189" s="52">
        <v>263.5</v>
      </c>
      <c r="AC189" s="52" t="s">
        <v>420</v>
      </c>
      <c r="AD189" s="52">
        <v>6</v>
      </c>
      <c r="AE189" s="52">
        <v>2.0822500000000002</v>
      </c>
      <c r="AF189" s="52">
        <f t="shared" si="16"/>
        <v>0.48886786125364534</v>
      </c>
      <c r="AG189" s="52">
        <v>4</v>
      </c>
      <c r="AH189" s="52">
        <v>28.11</v>
      </c>
      <c r="AI189" s="52">
        <v>8753.41</v>
      </c>
      <c r="AJ189" s="52">
        <v>945.83</v>
      </c>
      <c r="AK189" s="52">
        <v>2202.6</v>
      </c>
      <c r="AL189" s="52">
        <v>208.8</v>
      </c>
      <c r="AM189" s="52">
        <v>207.67</v>
      </c>
      <c r="AN189" s="52">
        <v>21.75</v>
      </c>
      <c r="AO189" s="52">
        <v>289888.46000000002</v>
      </c>
      <c r="AP189" s="52">
        <v>36227.17</v>
      </c>
      <c r="AQ189" s="52">
        <v>24697.040000000001</v>
      </c>
      <c r="AR189" s="52">
        <v>4136.8</v>
      </c>
      <c r="AS189" s="52">
        <v>1002.8</v>
      </c>
      <c r="AT189" s="52">
        <v>245.5</v>
      </c>
      <c r="AU189" s="52"/>
      <c r="AV189" s="52" t="s">
        <v>463</v>
      </c>
      <c r="AW189" s="52" t="s">
        <v>420</v>
      </c>
      <c r="AX189" s="87" t="s">
        <v>515</v>
      </c>
      <c r="AY189" s="52" t="s">
        <v>650</v>
      </c>
      <c r="AZ189" s="89"/>
      <c r="BA189" s="87" t="s">
        <v>464</v>
      </c>
      <c r="BD189" s="73" t="s">
        <v>1365</v>
      </c>
      <c r="BE189" s="8" t="s">
        <v>1367</v>
      </c>
    </row>
    <row r="190" spans="1:57">
      <c r="A190" s="52">
        <v>42</v>
      </c>
      <c r="B190" s="86" t="s">
        <v>1320</v>
      </c>
      <c r="C190" s="52" t="s">
        <v>525</v>
      </c>
      <c r="D190" s="52" t="s">
        <v>377</v>
      </c>
      <c r="E190" s="87" t="s">
        <v>411</v>
      </c>
      <c r="F190" s="52" t="s">
        <v>465</v>
      </c>
      <c r="G190" s="52" t="str">
        <f t="shared" si="18"/>
        <v>or</v>
      </c>
      <c r="H190" s="88">
        <f t="shared" si="12"/>
        <v>6</v>
      </c>
      <c r="I190" s="88">
        <f t="shared" si="13"/>
        <v>4</v>
      </c>
      <c r="J190" s="88">
        <f t="shared" si="14"/>
        <v>2</v>
      </c>
      <c r="K190" s="52" t="s">
        <v>465</v>
      </c>
      <c r="L190" s="52">
        <v>4</v>
      </c>
      <c r="M190" s="52">
        <v>0</v>
      </c>
      <c r="N190" s="52">
        <f t="shared" si="17"/>
        <v>0</v>
      </c>
      <c r="O190" s="52">
        <v>10</v>
      </c>
      <c r="P190" s="52">
        <v>18.149999999999999</v>
      </c>
      <c r="Q190" s="52">
        <v>11738.5</v>
      </c>
      <c r="R190" s="52">
        <v>186</v>
      </c>
      <c r="S190" s="52">
        <v>1894.71</v>
      </c>
      <c r="T190" s="52">
        <v>23.67</v>
      </c>
      <c r="U190" s="52">
        <v>90.31</v>
      </c>
      <c r="V190" s="52">
        <v>5.5</v>
      </c>
      <c r="W190" s="52">
        <v>253887.27</v>
      </c>
      <c r="X190" s="52">
        <v>32295.25</v>
      </c>
      <c r="Y190" s="52">
        <v>39829.74</v>
      </c>
      <c r="Z190" s="52">
        <v>3929</v>
      </c>
      <c r="AA190" s="52">
        <v>3092.61</v>
      </c>
      <c r="AB190" s="52">
        <v>469.5</v>
      </c>
      <c r="AC190" s="52" t="s">
        <v>377</v>
      </c>
      <c r="AD190" s="52">
        <v>6</v>
      </c>
      <c r="AE190" s="52">
        <v>0.95188399999999995</v>
      </c>
      <c r="AF190" s="52">
        <f t="shared" si="16"/>
        <v>0.29045400408023647</v>
      </c>
      <c r="AG190" s="52">
        <v>0</v>
      </c>
      <c r="AH190" s="52">
        <v>0</v>
      </c>
      <c r="AI190" s="52">
        <v>5762.97</v>
      </c>
      <c r="AJ190" s="52">
        <v>522.5</v>
      </c>
      <c r="AK190" s="52">
        <v>592.87</v>
      </c>
      <c r="AL190" s="52">
        <v>58</v>
      </c>
      <c r="AM190" s="52">
        <v>136.51</v>
      </c>
      <c r="AN190" s="52">
        <v>9.25</v>
      </c>
      <c r="AO190" s="52">
        <v>263595.83</v>
      </c>
      <c r="AP190" s="52">
        <v>33642</v>
      </c>
      <c r="AQ190" s="52">
        <v>32925.78</v>
      </c>
      <c r="AR190" s="52">
        <v>3388.2</v>
      </c>
      <c r="AS190" s="52">
        <v>1775.58</v>
      </c>
      <c r="AT190" s="52">
        <v>289.75</v>
      </c>
      <c r="AU190" s="52"/>
      <c r="AV190" s="52" t="s">
        <v>465</v>
      </c>
      <c r="AW190" s="52" t="s">
        <v>377</v>
      </c>
      <c r="AX190" s="87" t="s">
        <v>411</v>
      </c>
      <c r="AY190" s="52" t="s">
        <v>651</v>
      </c>
      <c r="AZ190" s="89"/>
      <c r="BA190" s="87" t="s">
        <v>466</v>
      </c>
      <c r="BD190" s="73" t="s">
        <v>1356</v>
      </c>
      <c r="BE190" s="8" t="s">
        <v>1353</v>
      </c>
    </row>
    <row r="191" spans="1:57">
      <c r="A191" s="52">
        <v>44</v>
      </c>
      <c r="B191" s="86" t="s">
        <v>1320</v>
      </c>
      <c r="C191" s="52" t="s">
        <v>525</v>
      </c>
      <c r="D191" s="52" t="s">
        <v>389</v>
      </c>
      <c r="E191" s="87" t="s">
        <v>414</v>
      </c>
      <c r="F191" s="52" t="s">
        <v>467</v>
      </c>
      <c r="G191" s="52" t="str">
        <f t="shared" si="18"/>
        <v>er</v>
      </c>
      <c r="H191" s="88">
        <f t="shared" si="12"/>
        <v>6</v>
      </c>
      <c r="I191" s="88">
        <f t="shared" si="13"/>
        <v>4</v>
      </c>
      <c r="J191" s="88">
        <f t="shared" si="14"/>
        <v>2</v>
      </c>
      <c r="K191" s="52" t="s">
        <v>467</v>
      </c>
      <c r="L191" s="52">
        <v>4</v>
      </c>
      <c r="M191" s="52">
        <v>205.369</v>
      </c>
      <c r="N191" s="52">
        <f t="shared" si="17"/>
        <v>2.3146444597183544</v>
      </c>
      <c r="O191" s="52">
        <v>2</v>
      </c>
      <c r="P191" s="52">
        <v>0.71</v>
      </c>
      <c r="Q191" s="52">
        <v>13062.63</v>
      </c>
      <c r="R191" s="52">
        <v>156.25</v>
      </c>
      <c r="S191" s="52">
        <v>563.83000000000004</v>
      </c>
      <c r="T191" s="52">
        <v>17.329999999999998</v>
      </c>
      <c r="U191" s="52">
        <v>206.08</v>
      </c>
      <c r="V191" s="52">
        <v>2</v>
      </c>
      <c r="W191" s="52">
        <v>240040.99</v>
      </c>
      <c r="X191" s="52">
        <v>30609.5</v>
      </c>
      <c r="Y191" s="52">
        <v>7341.8</v>
      </c>
      <c r="Z191" s="52">
        <v>1792</v>
      </c>
      <c r="AA191" s="52">
        <v>532.79</v>
      </c>
      <c r="AB191" s="52">
        <v>56</v>
      </c>
      <c r="AC191" s="52" t="s">
        <v>389</v>
      </c>
      <c r="AD191" s="52">
        <v>6</v>
      </c>
      <c r="AE191" s="52">
        <v>2.4392</v>
      </c>
      <c r="AF191" s="52">
        <f t="shared" si="16"/>
        <v>0.53645743210895047</v>
      </c>
      <c r="AG191" s="52">
        <v>1</v>
      </c>
      <c r="AH191" s="52">
        <v>13.39</v>
      </c>
      <c r="AI191" s="52">
        <v>7226.04</v>
      </c>
      <c r="AJ191" s="52">
        <v>783.33</v>
      </c>
      <c r="AK191" s="52">
        <v>1523.18</v>
      </c>
      <c r="AL191" s="52">
        <v>147.80000000000001</v>
      </c>
      <c r="AM191" s="52">
        <v>75.84</v>
      </c>
      <c r="AN191" s="52">
        <v>6.75</v>
      </c>
      <c r="AO191" s="52">
        <v>287391.68</v>
      </c>
      <c r="AP191" s="52">
        <v>37545.17</v>
      </c>
      <c r="AQ191" s="52">
        <v>20377.939999999999</v>
      </c>
      <c r="AR191" s="52">
        <v>3438.4</v>
      </c>
      <c r="AS191" s="52">
        <v>1531.18</v>
      </c>
      <c r="AT191" s="52">
        <v>89.75</v>
      </c>
      <c r="AU191" s="52"/>
      <c r="AV191" s="52" t="s">
        <v>467</v>
      </c>
      <c r="AW191" s="52" t="s">
        <v>389</v>
      </c>
      <c r="AX191" s="87" t="s">
        <v>414</v>
      </c>
      <c r="AY191" s="52" t="s">
        <v>652</v>
      </c>
      <c r="AZ191" s="89"/>
      <c r="BA191" s="87" t="s">
        <v>468</v>
      </c>
      <c r="BD191" s="73" t="s">
        <v>1368</v>
      </c>
      <c r="BE191" s="8" t="s">
        <v>1345</v>
      </c>
    </row>
    <row r="192" spans="1:57">
      <c r="A192" s="52">
        <v>46</v>
      </c>
      <c r="B192" s="86" t="s">
        <v>1320</v>
      </c>
      <c r="C192" s="52" t="s">
        <v>525</v>
      </c>
      <c r="D192" s="52" t="s">
        <v>385</v>
      </c>
      <c r="E192" s="90" t="s">
        <v>451</v>
      </c>
      <c r="F192" s="52" t="s">
        <v>469</v>
      </c>
      <c r="G192" s="52" t="str">
        <f t="shared" si="18"/>
        <v>er</v>
      </c>
      <c r="H192" s="88">
        <f t="shared" si="12"/>
        <v>6</v>
      </c>
      <c r="I192" s="88">
        <f t="shared" si="13"/>
        <v>4</v>
      </c>
      <c r="J192" s="88">
        <f t="shared" si="14"/>
        <v>2</v>
      </c>
      <c r="K192" s="52" t="s">
        <v>469</v>
      </c>
      <c r="L192" s="52">
        <v>4</v>
      </c>
      <c r="M192" s="52">
        <v>123.09099999999999</v>
      </c>
      <c r="N192" s="52">
        <f t="shared" si="17"/>
        <v>2.0937402843828887</v>
      </c>
      <c r="O192" s="52">
        <v>7</v>
      </c>
      <c r="P192" s="52">
        <v>55.07</v>
      </c>
      <c r="Q192" s="52">
        <v>17834.16</v>
      </c>
      <c r="R192" s="52">
        <v>236.5</v>
      </c>
      <c r="S192" s="52">
        <v>1288.42</v>
      </c>
      <c r="T192" s="52">
        <v>29.33</v>
      </c>
      <c r="U192" s="52">
        <v>315.7</v>
      </c>
      <c r="V192" s="52">
        <v>3.5</v>
      </c>
      <c r="W192" s="52">
        <v>168819.02</v>
      </c>
      <c r="X192" s="52">
        <v>20311.75</v>
      </c>
      <c r="Y192" s="52">
        <v>17446.060000000001</v>
      </c>
      <c r="Z192" s="52">
        <v>2041.33</v>
      </c>
      <c r="AA192" s="52">
        <v>873.65</v>
      </c>
      <c r="AB192" s="52">
        <v>99.5</v>
      </c>
      <c r="AC192" s="52" t="s">
        <v>385</v>
      </c>
      <c r="AD192" s="52">
        <v>6</v>
      </c>
      <c r="AE192" s="52">
        <v>11.8391</v>
      </c>
      <c r="AF192" s="52">
        <f t="shared" si="16"/>
        <v>1.1085345814639176</v>
      </c>
      <c r="AG192" s="52">
        <v>3</v>
      </c>
      <c r="AH192" s="52">
        <v>54.79</v>
      </c>
      <c r="AI192" s="52">
        <v>8441.7000000000007</v>
      </c>
      <c r="AJ192" s="52">
        <v>911.67</v>
      </c>
      <c r="AK192" s="52">
        <v>2258.65</v>
      </c>
      <c r="AL192" s="52">
        <v>206.4</v>
      </c>
      <c r="AM192" s="52">
        <v>223.34</v>
      </c>
      <c r="AN192" s="52">
        <v>21.75</v>
      </c>
      <c r="AO192" s="52">
        <v>239910.37</v>
      </c>
      <c r="AP192" s="52">
        <v>30680</v>
      </c>
      <c r="AQ192" s="52">
        <v>25702.04</v>
      </c>
      <c r="AR192" s="52">
        <v>3725.6</v>
      </c>
      <c r="AS192" s="52">
        <v>668.55</v>
      </c>
      <c r="AT192" s="52">
        <v>163.5</v>
      </c>
      <c r="AU192" s="52"/>
      <c r="AV192" s="52" t="s">
        <v>469</v>
      </c>
      <c r="AW192" s="52" t="s">
        <v>385</v>
      </c>
      <c r="AX192" s="90" t="s">
        <v>451</v>
      </c>
      <c r="AY192" s="87" t="s">
        <v>653</v>
      </c>
      <c r="AZ192" s="89"/>
      <c r="BA192" s="87" t="s">
        <v>470</v>
      </c>
      <c r="BC192" s="8"/>
      <c r="BD192" s="73" t="s">
        <v>1361</v>
      </c>
      <c r="BE192" s="8" t="s">
        <v>1363</v>
      </c>
    </row>
    <row r="193" spans="1:57">
      <c r="A193" s="52">
        <v>48</v>
      </c>
      <c r="B193" s="52" t="s">
        <v>1320</v>
      </c>
      <c r="C193" s="52" t="s">
        <v>525</v>
      </c>
      <c r="D193" s="52" t="s">
        <v>471</v>
      </c>
      <c r="E193" s="87" t="s">
        <v>389</v>
      </c>
      <c r="F193" s="52" t="s">
        <v>472</v>
      </c>
      <c r="G193" s="52" t="str">
        <f t="shared" si="18"/>
        <v>age</v>
      </c>
      <c r="H193" s="88">
        <f t="shared" si="12"/>
        <v>7</v>
      </c>
      <c r="I193" s="88">
        <f t="shared" si="13"/>
        <v>4</v>
      </c>
      <c r="J193" s="88">
        <f t="shared" si="14"/>
        <v>3</v>
      </c>
      <c r="K193" s="52" t="s">
        <v>472</v>
      </c>
      <c r="L193" s="52">
        <v>4</v>
      </c>
      <c r="M193" s="52">
        <v>2.7366700000000002</v>
      </c>
      <c r="N193" s="52">
        <f t="shared" si="17"/>
        <v>0.5724847452921602</v>
      </c>
      <c r="O193" s="52">
        <v>5</v>
      </c>
      <c r="P193" s="52">
        <v>145.38999999999999</v>
      </c>
      <c r="Q193" s="52">
        <v>23166</v>
      </c>
      <c r="R193" s="52">
        <v>243.5</v>
      </c>
      <c r="S193" s="52">
        <v>789.05</v>
      </c>
      <c r="T193" s="52">
        <v>24.67</v>
      </c>
      <c r="U193" s="52">
        <v>2.74</v>
      </c>
      <c r="V193" s="52">
        <v>1</v>
      </c>
      <c r="W193" s="52">
        <v>314619.28000000003</v>
      </c>
      <c r="X193" s="52">
        <v>30816.5</v>
      </c>
      <c r="Y193" s="52">
        <v>23860.37</v>
      </c>
      <c r="Z193" s="52">
        <v>3220.33</v>
      </c>
      <c r="AA193" s="52">
        <v>1461.92</v>
      </c>
      <c r="AB193" s="52">
        <v>243</v>
      </c>
      <c r="AC193" s="52" t="s">
        <v>471</v>
      </c>
      <c r="AD193" s="52">
        <v>7</v>
      </c>
      <c r="AE193" s="52">
        <v>5.9492799999999998E-2</v>
      </c>
      <c r="AF193" s="52">
        <f t="shared" si="16"/>
        <v>2.5098009719871868E-2</v>
      </c>
      <c r="AG193" s="52">
        <v>1</v>
      </c>
      <c r="AH193" s="52">
        <v>2.08</v>
      </c>
      <c r="AI193" s="52">
        <v>5819.08</v>
      </c>
      <c r="AJ193" s="52">
        <v>779.14</v>
      </c>
      <c r="AK193" s="52">
        <v>812.54</v>
      </c>
      <c r="AL193" s="52">
        <v>106.17</v>
      </c>
      <c r="AM193" s="52">
        <v>195.27</v>
      </c>
      <c r="AN193" s="52">
        <v>27.8</v>
      </c>
      <c r="AO193" s="52">
        <v>320793.87</v>
      </c>
      <c r="AP193" s="52">
        <v>35045.14</v>
      </c>
      <c r="AQ193" s="52">
        <v>17545.59</v>
      </c>
      <c r="AR193" s="52">
        <v>2679</v>
      </c>
      <c r="AS193" s="52">
        <v>1360.04</v>
      </c>
      <c r="AT193" s="52">
        <v>240.4</v>
      </c>
      <c r="AU193" s="52"/>
      <c r="AV193" s="52" t="s">
        <v>472</v>
      </c>
      <c r="AW193" s="52" t="s">
        <v>471</v>
      </c>
      <c r="AX193" s="87" t="s">
        <v>389</v>
      </c>
      <c r="AY193" s="52" t="s">
        <v>654</v>
      </c>
      <c r="AZ193" s="89"/>
      <c r="BA193" s="87" t="s">
        <v>473</v>
      </c>
      <c r="BD193" s="73" t="s">
        <v>1369</v>
      </c>
      <c r="BE193" s="8" t="s">
        <v>1370</v>
      </c>
    </row>
    <row r="194" spans="1:57">
      <c r="A194" s="16"/>
      <c r="B194" s="53"/>
      <c r="C194" s="53"/>
      <c r="D194" s="53"/>
      <c r="E194" s="54"/>
      <c r="F194" s="53"/>
      <c r="G194" s="53"/>
      <c r="H194" s="53"/>
      <c r="I194" s="53"/>
      <c r="J194" s="53"/>
      <c r="AW194" s="53"/>
      <c r="AX194" s="54"/>
    </row>
    <row r="195" spans="1:57" s="62" customFormat="1" ht="15" customHeight="1">
      <c r="B195" s="62" t="s">
        <v>1172</v>
      </c>
      <c r="H195" s="97">
        <f>AVERAGE(H2:H49)</f>
        <v>6.3125</v>
      </c>
      <c r="I195" s="97">
        <f>AVERAGE(I2:I49)</f>
        <v>3.9791666666666665</v>
      </c>
      <c r="J195" s="97">
        <f>AVERAGE(J2:J49)</f>
        <v>2.3333333333333335</v>
      </c>
      <c r="L195" s="97">
        <f t="shared" ref="L195:AB195" si="19">AVERAGE(L2:L49)</f>
        <v>3.9791666666666665</v>
      </c>
      <c r="M195" s="97">
        <f t="shared" si="19"/>
        <v>70.796433333333312</v>
      </c>
      <c r="N195" s="97">
        <f t="shared" si="19"/>
        <v>1.2360354408465049</v>
      </c>
      <c r="O195" s="97">
        <f t="shared" si="19"/>
        <v>9.4791666666666661</v>
      </c>
      <c r="P195" s="97">
        <f t="shared" si="19"/>
        <v>89.036041666666677</v>
      </c>
      <c r="Q195" s="97">
        <f t="shared" si="19"/>
        <v>14160.325833333334</v>
      </c>
      <c r="R195" s="97">
        <f t="shared" si="19"/>
        <v>209.09833333333336</v>
      </c>
      <c r="S195" s="97">
        <f t="shared" si="19"/>
        <v>1820.9724999999996</v>
      </c>
      <c r="T195" s="97">
        <f t="shared" si="19"/>
        <v>27.088541666666668</v>
      </c>
      <c r="U195" s="97">
        <f t="shared" si="19"/>
        <v>297.20229166666661</v>
      </c>
      <c r="V195" s="97">
        <f t="shared" si="19"/>
        <v>4.5412499999999998</v>
      </c>
      <c r="W195" s="97">
        <f t="shared" si="19"/>
        <v>258557.4929166667</v>
      </c>
      <c r="X195" s="97">
        <f t="shared" si="19"/>
        <v>33324.646249999998</v>
      </c>
      <c r="Y195" s="97">
        <f t="shared" si="19"/>
        <v>21088.359166666665</v>
      </c>
      <c r="Z195" s="97">
        <f t="shared" si="19"/>
        <v>3058.9825000000001</v>
      </c>
      <c r="AA195" s="97">
        <f t="shared" si="19"/>
        <v>2291.3777083333339</v>
      </c>
      <c r="AB195" s="97">
        <f t="shared" si="19"/>
        <v>316.30208333333331</v>
      </c>
      <c r="AD195" s="97">
        <f t="shared" ref="AD195:AT195" si="20">AVERAGE(AD2:AD49)</f>
        <v>6.3125</v>
      </c>
      <c r="AE195" s="97">
        <f t="shared" si="20"/>
        <v>27.52655872916667</v>
      </c>
      <c r="AF195" s="97">
        <f t="shared" si="20"/>
        <v>0.85766884738918125</v>
      </c>
      <c r="AG195" s="97">
        <f t="shared" si="20"/>
        <v>2.4166666666666665</v>
      </c>
      <c r="AH195" s="97">
        <f t="shared" si="20"/>
        <v>7.2270833333333337</v>
      </c>
      <c r="AI195" s="97">
        <f t="shared" si="20"/>
        <v>6880.9314583333335</v>
      </c>
      <c r="AJ195" s="97">
        <f t="shared" si="20"/>
        <v>740.98687500000005</v>
      </c>
      <c r="AK195" s="97">
        <f t="shared" si="20"/>
        <v>1234.5289583333333</v>
      </c>
      <c r="AL195" s="97">
        <f t="shared" si="20"/>
        <v>120.60083333333334</v>
      </c>
      <c r="AM195" s="97">
        <f t="shared" si="20"/>
        <v>242.43979166666671</v>
      </c>
      <c r="AN195" s="97">
        <f t="shared" si="20"/>
        <v>20.595416666666662</v>
      </c>
      <c r="AO195" s="97">
        <f t="shared" si="20"/>
        <v>281130.73458333325</v>
      </c>
      <c r="AP195" s="97">
        <f t="shared" si="20"/>
        <v>36502.374583333331</v>
      </c>
      <c r="AQ195" s="97">
        <f t="shared" si="20"/>
        <v>25909.066041666661</v>
      </c>
      <c r="AR195" s="97">
        <f t="shared" si="20"/>
        <v>3834.6599999999994</v>
      </c>
      <c r="AS195" s="97">
        <f t="shared" si="20"/>
        <v>2714.184166666666</v>
      </c>
      <c r="AT195" s="97">
        <f t="shared" si="20"/>
        <v>469.2010416666667</v>
      </c>
      <c r="AZ195" s="73"/>
      <c r="BB195" s="98"/>
      <c r="BD195" s="73"/>
    </row>
    <row r="196" spans="1:57" s="62" customFormat="1" ht="15" customHeight="1">
      <c r="B196" s="62" t="s">
        <v>1142</v>
      </c>
      <c r="H196" s="97">
        <f>AVERAGE(H50:H97)</f>
        <v>6.125</v>
      </c>
      <c r="I196" s="97">
        <f>AVERAGE(I50:I97)</f>
        <v>3.75</v>
      </c>
      <c r="J196" s="97">
        <f>AVERAGE(J50:J97)</f>
        <v>2.375</v>
      </c>
      <c r="L196" s="97">
        <f t="shared" ref="L196:AB196" si="21">AVERAGE(L50:L97)</f>
        <v>3.75</v>
      </c>
      <c r="M196" s="97">
        <f t="shared" si="21"/>
        <v>58.426843812499989</v>
      </c>
      <c r="N196" s="97">
        <f t="shared" si="21"/>
        <v>1.1372869503398826</v>
      </c>
      <c r="O196" s="97">
        <f t="shared" si="21"/>
        <v>11.666666666666666</v>
      </c>
      <c r="P196" s="97">
        <f t="shared" si="21"/>
        <v>113.48666666666668</v>
      </c>
      <c r="Q196" s="97">
        <f t="shared" si="21"/>
        <v>12559.629583333333</v>
      </c>
      <c r="R196" s="97">
        <f t="shared" si="21"/>
        <v>158.86333333333332</v>
      </c>
      <c r="S196" s="97">
        <f t="shared" si="21"/>
        <v>1503.5179166666667</v>
      </c>
      <c r="T196" s="97">
        <f t="shared" si="21"/>
        <v>21.635625000000001</v>
      </c>
      <c r="U196" s="97">
        <f t="shared" si="21"/>
        <v>229.07770833333336</v>
      </c>
      <c r="V196" s="97">
        <f t="shared" si="21"/>
        <v>3.3643749999999994</v>
      </c>
      <c r="W196" s="97">
        <f t="shared" si="21"/>
        <v>226943.43395833333</v>
      </c>
      <c r="X196" s="97">
        <f t="shared" si="21"/>
        <v>29425.209375000002</v>
      </c>
      <c r="Y196" s="97">
        <f t="shared" si="21"/>
        <v>20234.891041666666</v>
      </c>
      <c r="Z196" s="97">
        <f t="shared" si="21"/>
        <v>2630.6666666666665</v>
      </c>
      <c r="AA196" s="97">
        <f t="shared" si="21"/>
        <v>2084.4112500000006</v>
      </c>
      <c r="AB196" s="97">
        <f t="shared" si="21"/>
        <v>316.01020833333331</v>
      </c>
      <c r="AD196" s="97">
        <f t="shared" ref="AD196:AT196" si="22">AVERAGE(AD50:AD97)</f>
        <v>6.125</v>
      </c>
      <c r="AE196" s="97">
        <f t="shared" si="22"/>
        <v>19.550814500000001</v>
      </c>
      <c r="AF196" s="97">
        <f t="shared" si="22"/>
        <v>0.7765217971997016</v>
      </c>
      <c r="AG196" s="97">
        <f t="shared" si="22"/>
        <v>2.125</v>
      </c>
      <c r="AH196" s="97">
        <f t="shared" si="22"/>
        <v>14.065833333333336</v>
      </c>
      <c r="AI196" s="97">
        <f t="shared" si="22"/>
        <v>6908.0670833333324</v>
      </c>
      <c r="AJ196" s="97">
        <f t="shared" si="22"/>
        <v>673.43</v>
      </c>
      <c r="AK196" s="97">
        <f t="shared" si="22"/>
        <v>1223.0393750000001</v>
      </c>
      <c r="AL196" s="97">
        <f t="shared" si="22"/>
        <v>98.828749999999999</v>
      </c>
      <c r="AM196" s="97">
        <f t="shared" si="22"/>
        <v>225.86583333333328</v>
      </c>
      <c r="AN196" s="97">
        <f t="shared" si="22"/>
        <v>15.131874999999999</v>
      </c>
      <c r="AO196" s="97">
        <f t="shared" si="22"/>
        <v>258857.99208333332</v>
      </c>
      <c r="AP196" s="97">
        <f t="shared" si="22"/>
        <v>33804.696458333332</v>
      </c>
      <c r="AQ196" s="97">
        <f t="shared" si="22"/>
        <v>25565.423750000002</v>
      </c>
      <c r="AR196" s="97">
        <f t="shared" si="22"/>
        <v>3430.8177083333339</v>
      </c>
      <c r="AS196" s="97">
        <f t="shared" si="22"/>
        <v>3539.3608333333345</v>
      </c>
      <c r="AT196" s="97">
        <f t="shared" si="22"/>
        <v>383.59479166666671</v>
      </c>
      <c r="BB196" s="98"/>
    </row>
    <row r="197" spans="1:57" s="62" customFormat="1" ht="15" customHeight="1">
      <c r="B197" s="62" t="s">
        <v>1143</v>
      </c>
      <c r="H197" s="97">
        <f>AVERAGE(H98:H145)</f>
        <v>6.104166666666667</v>
      </c>
      <c r="I197" s="97">
        <f>AVERAGE(I98:I145)</f>
        <v>3.7916666666666665</v>
      </c>
      <c r="J197" s="97">
        <f>AVERAGE(J98:J145)</f>
        <v>2.3125</v>
      </c>
      <c r="L197" s="97">
        <f t="shared" ref="L197:AB197" si="23">AVERAGE(L98:L145)</f>
        <v>3.7916666666666665</v>
      </c>
      <c r="M197" s="97">
        <f t="shared" si="23"/>
        <v>53.274533895833315</v>
      </c>
      <c r="N197" s="97">
        <f t="shared" si="23"/>
        <v>1.2954532035073245</v>
      </c>
      <c r="O197" s="97">
        <f t="shared" si="23"/>
        <v>10.770833333333334</v>
      </c>
      <c r="P197" s="97">
        <f t="shared" si="23"/>
        <v>82.603749999999977</v>
      </c>
      <c r="Q197" s="97">
        <f t="shared" si="23"/>
        <v>13841.551666666664</v>
      </c>
      <c r="R197" s="97">
        <f t="shared" si="23"/>
        <v>177.73770833333333</v>
      </c>
      <c r="S197" s="97">
        <f t="shared" si="23"/>
        <v>1473.4922916666671</v>
      </c>
      <c r="T197" s="97">
        <f t="shared" si="23"/>
        <v>22.501458333333336</v>
      </c>
      <c r="U197" s="97">
        <f t="shared" si="23"/>
        <v>248.13791666666668</v>
      </c>
      <c r="V197" s="97">
        <f t="shared" si="23"/>
        <v>3.8747916666666673</v>
      </c>
      <c r="W197" s="97">
        <f t="shared" si="23"/>
        <v>252183.97104166666</v>
      </c>
      <c r="X197" s="97">
        <f t="shared" si="23"/>
        <v>32972.978750000002</v>
      </c>
      <c r="Y197" s="97">
        <f t="shared" si="23"/>
        <v>22562.705625000002</v>
      </c>
      <c r="Z197" s="97">
        <f t="shared" si="23"/>
        <v>3270.9583333333326</v>
      </c>
      <c r="AA197" s="97">
        <f t="shared" si="23"/>
        <v>2239.7027083333337</v>
      </c>
      <c r="AB197" s="97">
        <f t="shared" si="23"/>
        <v>355.79874999999998</v>
      </c>
      <c r="AD197" s="97">
        <f t="shared" ref="AD197:AT197" si="24">AVERAGE(AD98:AD145)</f>
        <v>6.104166666666667</v>
      </c>
      <c r="AE197" s="97">
        <f t="shared" si="24"/>
        <v>34.922262562500002</v>
      </c>
      <c r="AF197" s="97">
        <f t="shared" si="24"/>
        <v>0.82511494632037052</v>
      </c>
      <c r="AG197" s="97">
        <f t="shared" si="24"/>
        <v>2.0416666666666665</v>
      </c>
      <c r="AH197" s="97">
        <f t="shared" si="24"/>
        <v>21.653958333333335</v>
      </c>
      <c r="AI197" s="97">
        <f t="shared" si="24"/>
        <v>5902.8633333333337</v>
      </c>
      <c r="AJ197" s="97">
        <f t="shared" si="24"/>
        <v>558.02166666666653</v>
      </c>
      <c r="AK197" s="97">
        <f t="shared" si="24"/>
        <v>900.38666666666666</v>
      </c>
      <c r="AL197" s="97">
        <f t="shared" si="24"/>
        <v>71.018749999999997</v>
      </c>
      <c r="AM197" s="97">
        <f t="shared" si="24"/>
        <v>190.78854166666665</v>
      </c>
      <c r="AN197" s="97">
        <f t="shared" si="24"/>
        <v>11.106041666666668</v>
      </c>
      <c r="AO197" s="97">
        <f t="shared" si="24"/>
        <v>257983.14625000002</v>
      </c>
      <c r="AP197" s="97">
        <f t="shared" si="24"/>
        <v>33152.220833333333</v>
      </c>
      <c r="AQ197" s="97">
        <f t="shared" si="24"/>
        <v>20849.411458333328</v>
      </c>
      <c r="AR197" s="97">
        <f t="shared" si="24"/>
        <v>3032.6725000000001</v>
      </c>
      <c r="AS197" s="97">
        <f t="shared" si="24"/>
        <v>1921.400625</v>
      </c>
      <c r="AT197" s="97">
        <f t="shared" si="24"/>
        <v>277.87895833333334</v>
      </c>
      <c r="BB197" s="98"/>
    </row>
    <row r="198" spans="1:57" s="62" customFormat="1" ht="15" customHeight="1">
      <c r="B198" s="62" t="s">
        <v>1320</v>
      </c>
      <c r="H198" s="97">
        <f>AVERAGE(H146:H193)</f>
        <v>6.1875</v>
      </c>
      <c r="I198" s="97">
        <f>AVERAGE(I146:I193)</f>
        <v>3.9166666666666665</v>
      </c>
      <c r="J198" s="97">
        <f>AVERAGE(J146:J193)</f>
        <v>2.2708333333333335</v>
      </c>
      <c r="L198" s="97">
        <f t="shared" ref="L198:AB198" si="25">AVERAGE(L146:L193)</f>
        <v>3.9166666666666665</v>
      </c>
      <c r="M198" s="97">
        <f t="shared" si="25"/>
        <v>83.711237041666635</v>
      </c>
      <c r="N198" s="97">
        <f t="shared" si="25"/>
        <v>1.3938221236238217</v>
      </c>
      <c r="O198" s="97">
        <f t="shared" si="25"/>
        <v>9.8125</v>
      </c>
      <c r="P198" s="97">
        <f t="shared" si="25"/>
        <v>83.228541666666672</v>
      </c>
      <c r="Q198" s="97">
        <f t="shared" si="25"/>
        <v>13825.046250000005</v>
      </c>
      <c r="R198" s="97">
        <f t="shared" si="25"/>
        <v>195.01083333333335</v>
      </c>
      <c r="S198" s="97">
        <f t="shared" si="25"/>
        <v>1633.3564583333334</v>
      </c>
      <c r="T198" s="97">
        <f t="shared" si="25"/>
        <v>25.170208333333324</v>
      </c>
      <c r="U198" s="97">
        <f t="shared" si="25"/>
        <v>324.34750000000003</v>
      </c>
      <c r="V198" s="97">
        <f t="shared" si="25"/>
        <v>4.166666666666667</v>
      </c>
      <c r="W198" s="97">
        <f t="shared" si="25"/>
        <v>226761.20041666666</v>
      </c>
      <c r="X198" s="97">
        <f t="shared" si="25"/>
        <v>29167.535208333331</v>
      </c>
      <c r="Y198" s="97">
        <f t="shared" si="25"/>
        <v>18803.541041666667</v>
      </c>
      <c r="Z198" s="97">
        <f t="shared" si="25"/>
        <v>2738.3179166666664</v>
      </c>
      <c r="AA198" s="97">
        <f t="shared" si="25"/>
        <v>2068.9966666666664</v>
      </c>
      <c r="AB198" s="97">
        <f t="shared" si="25"/>
        <v>324.35062499999998</v>
      </c>
      <c r="AD198" s="97">
        <f t="shared" ref="AD198:AT198" si="26">AVERAGE(AD146:AD193)</f>
        <v>6.1875</v>
      </c>
      <c r="AE198" s="97">
        <f t="shared" si="26"/>
        <v>8.7999688666666653</v>
      </c>
      <c r="AF198" s="97">
        <f t="shared" si="26"/>
        <v>0.75457971759435427</v>
      </c>
      <c r="AG198" s="97">
        <f t="shared" si="26"/>
        <v>2.6041666666666665</v>
      </c>
      <c r="AH198" s="97">
        <f t="shared" si="26"/>
        <v>7.9504166666666656</v>
      </c>
      <c r="AI198" s="97">
        <f t="shared" si="26"/>
        <v>6879.9724999999971</v>
      </c>
      <c r="AJ198" s="97">
        <f t="shared" si="26"/>
        <v>730.72562499999992</v>
      </c>
      <c r="AK198" s="97">
        <f t="shared" si="26"/>
        <v>1275.1995833333337</v>
      </c>
      <c r="AL198" s="97">
        <f t="shared" si="26"/>
        <v>123.41312500000002</v>
      </c>
      <c r="AM198" s="97">
        <f t="shared" si="26"/>
        <v>185.34458333333339</v>
      </c>
      <c r="AN198" s="97">
        <f t="shared" si="26"/>
        <v>18.984166666666667</v>
      </c>
      <c r="AO198" s="97">
        <f t="shared" si="26"/>
        <v>258658.98479166662</v>
      </c>
      <c r="AP198" s="97">
        <f t="shared" si="26"/>
        <v>33839.84229166666</v>
      </c>
      <c r="AQ198" s="97">
        <f t="shared" si="26"/>
        <v>23078.305416666673</v>
      </c>
      <c r="AR198" s="97">
        <f t="shared" si="26"/>
        <v>3527.4802083333329</v>
      </c>
      <c r="AS198" s="97">
        <f t="shared" si="26"/>
        <v>2007.3204166666658</v>
      </c>
      <c r="AT198" s="97">
        <f t="shared" si="26"/>
        <v>370.10958333333338</v>
      </c>
      <c r="BB198" s="98"/>
    </row>
    <row r="199" spans="1:57" s="62" customFormat="1" ht="15" customHeight="1">
      <c r="H199" s="97"/>
      <c r="I199" s="97"/>
      <c r="J199" s="97"/>
      <c r="L199" s="97"/>
      <c r="M199" s="97"/>
      <c r="N199" s="97"/>
      <c r="O199" s="97"/>
      <c r="P199" s="97"/>
      <c r="Q199" s="97"/>
      <c r="R199" s="97"/>
      <c r="S199" s="97"/>
      <c r="T199" s="97"/>
      <c r="U199" s="97"/>
      <c r="V199" s="97"/>
      <c r="W199" s="97"/>
      <c r="X199" s="97"/>
      <c r="Y199" s="97"/>
      <c r="Z199" s="97"/>
      <c r="AA199" s="97"/>
      <c r="AB199" s="97"/>
      <c r="AD199" s="97"/>
      <c r="AE199" s="97"/>
      <c r="AF199" s="97"/>
      <c r="AG199" s="97"/>
      <c r="AH199" s="97"/>
      <c r="AI199" s="97"/>
      <c r="AJ199" s="97"/>
      <c r="AK199" s="97"/>
      <c r="AL199" s="97"/>
      <c r="AM199" s="97"/>
      <c r="AN199" s="97"/>
      <c r="AO199" s="97"/>
      <c r="AP199" s="97"/>
      <c r="AQ199" s="97"/>
      <c r="AR199" s="97"/>
      <c r="AS199" s="97"/>
      <c r="AT199" s="97"/>
      <c r="BB199" s="98"/>
    </row>
    <row r="200" spans="1:57" s="62" customFormat="1" ht="15" customHeight="1">
      <c r="B200" s="62" t="s">
        <v>1172</v>
      </c>
      <c r="D200" s="62" t="s">
        <v>1142</v>
      </c>
      <c r="H200" s="99">
        <f>_xlfn.T.TEST(H2:H49,H50:H97,2,2)</f>
        <v>0.34367695800194953</v>
      </c>
      <c r="I200" s="100">
        <f>_xlfn.T.TEST(I2:I49,I50:I97,2,2)</f>
        <v>7.2765595962962337E-2</v>
      </c>
      <c r="J200" s="99">
        <f>_xlfn.T.TEST(J2:J49,J50:J97,2,2)</f>
        <v>0.77558338219015233</v>
      </c>
      <c r="L200" s="100">
        <f t="shared" ref="L200:AB200" si="27">_xlfn.T.TEST(L2:L49,L50:L97,2,2)</f>
        <v>7.2765595962962337E-2</v>
      </c>
      <c r="M200" s="99">
        <f t="shared" si="27"/>
        <v>0.69326028418218111</v>
      </c>
      <c r="N200" s="99">
        <f t="shared" si="27"/>
        <v>0.49315918864044539</v>
      </c>
      <c r="O200" s="99">
        <f t="shared" si="27"/>
        <v>9.6697025771284292E-2</v>
      </c>
      <c r="P200" s="97">
        <f t="shared" si="27"/>
        <v>0.50546378551726323</v>
      </c>
      <c r="Q200" s="97">
        <f t="shared" si="27"/>
        <v>0.19563907314991205</v>
      </c>
      <c r="R200" s="101">
        <f t="shared" si="27"/>
        <v>1.5376418958933125E-2</v>
      </c>
      <c r="S200" s="97">
        <f t="shared" si="27"/>
        <v>0.24507844787854768</v>
      </c>
      <c r="T200" s="97">
        <f t="shared" si="27"/>
        <v>7.3832955705343734E-2</v>
      </c>
      <c r="U200" s="97">
        <f t="shared" si="27"/>
        <v>0.31427443408384864</v>
      </c>
      <c r="V200" s="101">
        <f t="shared" si="27"/>
        <v>3.6332163074564258E-2</v>
      </c>
      <c r="W200" s="101">
        <f t="shared" si="27"/>
        <v>1.4010282252408777E-2</v>
      </c>
      <c r="X200" s="101">
        <f t="shared" si="27"/>
        <v>6.1009348238255873E-3</v>
      </c>
      <c r="Y200" s="97">
        <f t="shared" si="27"/>
        <v>0.74280550538416046</v>
      </c>
      <c r="Z200" s="97">
        <f t="shared" si="27"/>
        <v>0.11706271072718509</v>
      </c>
      <c r="AA200" s="97">
        <f t="shared" si="27"/>
        <v>0.67955489209026143</v>
      </c>
      <c r="AB200" s="97">
        <f t="shared" si="27"/>
        <v>0.9953291745807592</v>
      </c>
      <c r="AD200" s="99">
        <f t="shared" ref="AD200:AT200" si="28">_xlfn.T.TEST(AD2:AD49,AD50:AD97,2,2)</f>
        <v>0.34367695800194953</v>
      </c>
      <c r="AE200" s="99">
        <f t="shared" si="28"/>
        <v>0.54650083797431193</v>
      </c>
      <c r="AF200" s="99">
        <f t="shared" si="28"/>
        <v>0.52629839178315985</v>
      </c>
      <c r="AG200" s="99">
        <f t="shared" si="28"/>
        <v>0.60858108996577087</v>
      </c>
      <c r="AH200" s="97">
        <f t="shared" si="28"/>
        <v>0.1695467487123479</v>
      </c>
      <c r="AI200" s="97">
        <f t="shared" si="28"/>
        <v>0.95435874364902062</v>
      </c>
      <c r="AJ200" s="97">
        <f t="shared" si="28"/>
        <v>0.18038158040950672</v>
      </c>
      <c r="AK200" s="97">
        <f t="shared" si="28"/>
        <v>0.94564640278457235</v>
      </c>
      <c r="AL200" s="97">
        <f t="shared" si="28"/>
        <v>9.9976310975626884E-2</v>
      </c>
      <c r="AM200" s="97">
        <f t="shared" si="28"/>
        <v>0.73298630260633446</v>
      </c>
      <c r="AN200" s="101">
        <f t="shared" si="28"/>
        <v>2.3954892422330201E-2</v>
      </c>
      <c r="AO200" s="97">
        <f t="shared" si="28"/>
        <v>5.7134723107155573E-3</v>
      </c>
      <c r="AP200" s="97">
        <f t="shared" si="28"/>
        <v>1.3691379833513364E-3</v>
      </c>
      <c r="AQ200" s="97">
        <f t="shared" si="28"/>
        <v>0.88311402916072168</v>
      </c>
      <c r="AR200" s="97">
        <f t="shared" si="28"/>
        <v>0.105969096581499</v>
      </c>
      <c r="AS200" s="97">
        <f t="shared" si="28"/>
        <v>0.35567394814970976</v>
      </c>
      <c r="AT200" s="97">
        <f t="shared" si="28"/>
        <v>0.1605396308927205</v>
      </c>
      <c r="AW200" s="62" t="s">
        <v>1142</v>
      </c>
      <c r="BB200" s="98"/>
    </row>
    <row r="201" spans="1:57" s="62" customFormat="1" ht="15" customHeight="1">
      <c r="B201" s="62" t="s">
        <v>1172</v>
      </c>
      <c r="D201" s="62" t="s">
        <v>1143</v>
      </c>
      <c r="H201" s="99">
        <f>_xlfn.T.TEST(H2:H49,H98:H145,2,2)</f>
        <v>0.23585056189638273</v>
      </c>
      <c r="I201" s="99">
        <f>_xlfn.T.TEST(I2:I49,I98:I145,2,2)</f>
        <v>0.13501238883750091</v>
      </c>
      <c r="J201" s="99">
        <f>_xlfn.T.TEST(J2:J49,J98:J145,2,2)</f>
        <v>0.87748569091291628</v>
      </c>
      <c r="L201" s="99">
        <f t="shared" ref="L201:AB201" si="29">_xlfn.T.TEST(L2:L49,L98:L145,2,2)</f>
        <v>0.13501238883750091</v>
      </c>
      <c r="M201" s="99">
        <f t="shared" si="29"/>
        <v>0.53544576002981881</v>
      </c>
      <c r="N201" s="99">
        <f t="shared" si="29"/>
        <v>0.66619277755823103</v>
      </c>
      <c r="O201" s="99">
        <f t="shared" si="29"/>
        <v>0.27898491557500277</v>
      </c>
      <c r="P201" s="97">
        <f t="shared" si="29"/>
        <v>0.77236477753702926</v>
      </c>
      <c r="Q201" s="97">
        <f t="shared" si="29"/>
        <v>0.78255215370611575</v>
      </c>
      <c r="R201" s="97">
        <f t="shared" si="29"/>
        <v>0.13314207653264323</v>
      </c>
      <c r="S201" s="97">
        <f t="shared" si="29"/>
        <v>0.17677747425830515</v>
      </c>
      <c r="T201" s="97">
        <f t="shared" si="29"/>
        <v>0.12403867719268304</v>
      </c>
      <c r="U201" s="97">
        <f t="shared" si="29"/>
        <v>0.4737843464369621</v>
      </c>
      <c r="V201" s="97">
        <f t="shared" si="29"/>
        <v>0.26685513786393805</v>
      </c>
      <c r="W201" s="97">
        <f t="shared" si="29"/>
        <v>0.63175642317902891</v>
      </c>
      <c r="X201" s="97">
        <f t="shared" si="29"/>
        <v>0.80923973871417831</v>
      </c>
      <c r="Y201" s="97">
        <f t="shared" si="29"/>
        <v>0.52556988864551246</v>
      </c>
      <c r="Z201" s="97">
        <f t="shared" si="29"/>
        <v>0.52201021015539339</v>
      </c>
      <c r="AA201" s="97">
        <f t="shared" si="29"/>
        <v>0.92624297325482563</v>
      </c>
      <c r="AB201" s="97">
        <f t="shared" si="29"/>
        <v>0.52204249162632332</v>
      </c>
      <c r="AD201" s="99">
        <f t="shared" ref="AD201:AT201" si="30">_xlfn.T.TEST(AD2:AD49,AD98:AD145,2,2)</f>
        <v>0.23585056189638273</v>
      </c>
      <c r="AE201" s="99">
        <f t="shared" si="30"/>
        <v>0.74161831708736914</v>
      </c>
      <c r="AF201" s="99">
        <f t="shared" si="30"/>
        <v>0.80971960937221066</v>
      </c>
      <c r="AG201" s="99">
        <f t="shared" si="30"/>
        <v>0.50535725050261227</v>
      </c>
      <c r="AH201" s="97">
        <f t="shared" si="30"/>
        <v>9.1276479576590769E-2</v>
      </c>
      <c r="AI201" s="101">
        <f t="shared" si="30"/>
        <v>1.7488645869180551E-2</v>
      </c>
      <c r="AJ201" s="101">
        <f t="shared" si="30"/>
        <v>5.2300564214903514E-5</v>
      </c>
      <c r="AK201" s="101">
        <f t="shared" si="30"/>
        <v>2.1830004468159813E-2</v>
      </c>
      <c r="AL201" s="101">
        <f t="shared" si="30"/>
        <v>2.9010181427792571E-5</v>
      </c>
      <c r="AM201" s="97">
        <f t="shared" si="30"/>
        <v>0.30907478339928179</v>
      </c>
      <c r="AN201" s="101">
        <f t="shared" si="30"/>
        <v>1.9198175202991995E-5</v>
      </c>
      <c r="AO201" s="101">
        <f t="shared" si="30"/>
        <v>7.9920129404773537E-3</v>
      </c>
      <c r="AP201" s="101">
        <f t="shared" si="30"/>
        <v>2.9557893321765353E-3</v>
      </c>
      <c r="AQ201" s="101">
        <f t="shared" si="30"/>
        <v>2.8102900235351417E-3</v>
      </c>
      <c r="AR201" s="101">
        <f t="shared" si="30"/>
        <v>3.1972827669523489E-3</v>
      </c>
      <c r="AS201" s="101">
        <f t="shared" si="30"/>
        <v>3.0764935336916183E-2</v>
      </c>
      <c r="AT201" s="101">
        <f t="shared" si="30"/>
        <v>3.174657800925432E-4</v>
      </c>
      <c r="AW201" s="62" t="s">
        <v>1143</v>
      </c>
      <c r="BB201" s="98"/>
    </row>
    <row r="202" spans="1:57" s="62" customFormat="1" ht="15" customHeight="1">
      <c r="B202" s="62" t="s">
        <v>1172</v>
      </c>
      <c r="D202" s="62" t="s">
        <v>1144</v>
      </c>
      <c r="H202" s="99">
        <f>_xlfn.T.TEST(H2:H49,H146:H193,2,2)</f>
        <v>0.45853343783516676</v>
      </c>
      <c r="I202" s="99">
        <f>_xlfn.T.TEST(I2:I49,I146:I193,2,2)</f>
        <v>0.55129938970903014</v>
      </c>
      <c r="J202" s="99">
        <f>_xlfn.T.TEST(J2:J49,J146:J193,2,2)</f>
        <v>0.65605345093870016</v>
      </c>
      <c r="L202" s="99">
        <f t="shared" ref="L202:AB202" si="31">_xlfn.T.TEST(L2:L49,L146:L193,2,2)</f>
        <v>0.55129938970903014</v>
      </c>
      <c r="M202" s="99">
        <f t="shared" si="31"/>
        <v>0.72405747631687445</v>
      </c>
      <c r="N202" s="99">
        <f t="shared" si="31"/>
        <v>0.27885673437801178</v>
      </c>
      <c r="O202" s="99">
        <f t="shared" si="31"/>
        <v>0.77299892638050349</v>
      </c>
      <c r="P202" s="97">
        <f t="shared" si="31"/>
        <v>0.80741667586731458</v>
      </c>
      <c r="Q202" s="97">
        <f t="shared" si="31"/>
        <v>0.75038072827788072</v>
      </c>
      <c r="R202" s="97">
        <f t="shared" si="31"/>
        <v>0.45611689070228212</v>
      </c>
      <c r="S202" s="97">
        <f t="shared" si="31"/>
        <v>0.41932406227407715</v>
      </c>
      <c r="T202" s="97">
        <f t="shared" si="31"/>
        <v>0.48795669623905191</v>
      </c>
      <c r="U202" s="97">
        <f t="shared" si="31"/>
        <v>0.72203230280481867</v>
      </c>
      <c r="V202" s="97">
        <f t="shared" si="31"/>
        <v>0.4781717981286977</v>
      </c>
      <c r="W202" s="101">
        <f t="shared" si="31"/>
        <v>1.608076491829356E-2</v>
      </c>
      <c r="X202" s="101">
        <f t="shared" si="31"/>
        <v>6.7883259664900568E-3</v>
      </c>
      <c r="Y202" s="97">
        <f t="shared" si="31"/>
        <v>0.33755516872495095</v>
      </c>
      <c r="Z202" s="97">
        <f t="shared" si="31"/>
        <v>0.2815446536282018</v>
      </c>
      <c r="AA202" s="97">
        <f t="shared" si="31"/>
        <v>0.69834125024411053</v>
      </c>
      <c r="AB202" s="97">
        <f t="shared" si="31"/>
        <v>0.92404646044756844</v>
      </c>
      <c r="AD202" s="99">
        <f t="shared" ref="AD202:AT202" si="32">_xlfn.T.TEST(AD2:AD49,AD146:AD193,2,2)</f>
        <v>0.45853343783516676</v>
      </c>
      <c r="AE202" s="100">
        <f t="shared" si="32"/>
        <v>4.9179387672959519E-2</v>
      </c>
      <c r="AF202" s="99">
        <f t="shared" si="32"/>
        <v>0.3783222772786704</v>
      </c>
      <c r="AG202" s="99">
        <f t="shared" si="32"/>
        <v>0.75693816986607498</v>
      </c>
      <c r="AH202" s="97">
        <f t="shared" si="32"/>
        <v>0.79356643553402328</v>
      </c>
      <c r="AI202" s="97">
        <f t="shared" si="32"/>
        <v>0.99818128054521849</v>
      </c>
      <c r="AJ202" s="97">
        <f t="shared" si="32"/>
        <v>0.82496585138519696</v>
      </c>
      <c r="AK202" s="97">
        <f t="shared" si="32"/>
        <v>0.79747952750342987</v>
      </c>
      <c r="AL202" s="97">
        <f t="shared" si="32"/>
        <v>0.84315582253260701</v>
      </c>
      <c r="AM202" s="97">
        <f t="shared" si="32"/>
        <v>7.8018871232754777E-2</v>
      </c>
      <c r="AN202" s="97">
        <f t="shared" si="32"/>
        <v>0.54996916964471032</v>
      </c>
      <c r="AO202" s="101">
        <f t="shared" si="32"/>
        <v>8.3173252829249963E-3</v>
      </c>
      <c r="AP202" s="101">
        <f t="shared" si="32"/>
        <v>8.123901549884403E-3</v>
      </c>
      <c r="AQ202" s="97">
        <f t="shared" si="32"/>
        <v>0.13393259967175192</v>
      </c>
      <c r="AR202" s="97">
        <f t="shared" si="32"/>
        <v>0.27792626396080866</v>
      </c>
      <c r="AS202" s="97">
        <f t="shared" si="32"/>
        <v>5.0711328639285437E-2</v>
      </c>
      <c r="AT202" s="97">
        <f t="shared" si="32"/>
        <v>0.14773483392554898</v>
      </c>
      <c r="AW202" s="62" t="s">
        <v>1144</v>
      </c>
      <c r="BB202" s="98"/>
    </row>
    <row r="203" spans="1:57" ht="15" customHeight="1">
      <c r="H203" s="102"/>
      <c r="I203" s="102"/>
      <c r="J203" s="102"/>
      <c r="L203" s="102"/>
      <c r="M203" s="102"/>
      <c r="N203" s="102"/>
      <c r="O203" s="102"/>
      <c r="P203" s="103"/>
      <c r="Q203" s="103"/>
      <c r="R203" s="103"/>
      <c r="S203" s="103"/>
      <c r="T203" s="103"/>
      <c r="U203" s="103"/>
      <c r="V203" s="103"/>
      <c r="W203" s="103"/>
      <c r="X203" s="103"/>
      <c r="Y203" s="103"/>
      <c r="Z203" s="103"/>
      <c r="AA203" s="103"/>
      <c r="AB203" s="103"/>
      <c r="AD203" s="102"/>
      <c r="AE203" s="102"/>
      <c r="AF203" s="102"/>
      <c r="AG203" s="102"/>
      <c r="AH203" s="103"/>
      <c r="AI203" s="103"/>
      <c r="AJ203" s="103"/>
      <c r="AK203" s="103"/>
      <c r="AL203" s="103"/>
      <c r="AM203" s="103"/>
      <c r="AN203" s="103"/>
      <c r="AO203" s="103"/>
      <c r="AP203" s="103"/>
      <c r="AQ203" s="103"/>
      <c r="AR203" s="103"/>
      <c r="AS203" s="103"/>
      <c r="AT203" s="103"/>
      <c r="AZ203" s="62"/>
      <c r="BD203" s="62"/>
    </row>
    <row r="204" spans="1:57" s="65" customFormat="1" ht="15" customHeight="1">
      <c r="A204" s="62"/>
      <c r="B204" s="62" t="s">
        <v>1142</v>
      </c>
      <c r="C204" s="62"/>
      <c r="D204" s="62" t="s">
        <v>1143</v>
      </c>
      <c r="E204" s="62"/>
      <c r="H204" s="99">
        <f>_xlfn.T.TEST(H50:H97,H98:H145,2,2)</f>
        <v>0.91608771961786584</v>
      </c>
      <c r="I204" s="99">
        <f>_xlfn.T.TEST(I50:I97,I98:I145,2,2)</f>
        <v>0.74535867928906607</v>
      </c>
      <c r="J204" s="99">
        <f>_xlfn.T.TEST(J50:J97,J98:J145,2,2)</f>
        <v>0.65390975774749149</v>
      </c>
      <c r="L204" s="99">
        <f t="shared" ref="L204:AB204" si="33">_xlfn.T.TEST(L50:L97,L98:L145,2,2)</f>
        <v>0.74535867928906607</v>
      </c>
      <c r="M204" s="99">
        <f t="shared" si="33"/>
        <v>0.83252653919285347</v>
      </c>
      <c r="N204" s="99">
        <f t="shared" si="33"/>
        <v>0.25825531987014277</v>
      </c>
      <c r="O204" s="99">
        <f t="shared" si="33"/>
        <v>0.45834791616853088</v>
      </c>
      <c r="P204" s="97">
        <f t="shared" si="33"/>
        <v>0.39405741485239698</v>
      </c>
      <c r="Q204" s="97">
        <f t="shared" si="33"/>
        <v>0.29832263020806132</v>
      </c>
      <c r="R204" s="97">
        <f t="shared" si="33"/>
        <v>0.33970932968097689</v>
      </c>
      <c r="S204" s="97">
        <f t="shared" si="33"/>
        <v>0.9101241343713603</v>
      </c>
      <c r="T204" s="97">
        <f t="shared" si="33"/>
        <v>0.76557680480272094</v>
      </c>
      <c r="U204" s="97">
        <f t="shared" si="33"/>
        <v>0.76170086782531876</v>
      </c>
      <c r="V204" s="97">
        <f t="shared" si="33"/>
        <v>0.36586273627462429</v>
      </c>
      <c r="W204" s="101">
        <f t="shared" si="33"/>
        <v>4.9085250059225198E-2</v>
      </c>
      <c r="X204" s="101">
        <f t="shared" si="33"/>
        <v>1.6028474714604689E-2</v>
      </c>
      <c r="Y204" s="97">
        <f t="shared" si="33"/>
        <v>0.38346420732243336</v>
      </c>
      <c r="Z204" s="97">
        <f t="shared" si="33"/>
        <v>6.1101583939642795E-2</v>
      </c>
      <c r="AA204" s="97">
        <f t="shared" si="33"/>
        <v>0.745140963858127</v>
      </c>
      <c r="AB204" s="97">
        <f t="shared" si="33"/>
        <v>0.55307343771166773</v>
      </c>
      <c r="AD204" s="99">
        <f t="shared" ref="AD204:AT204" si="34">_xlfn.T.TEST(AD50:AD97,AD98:AD145,2,2)</f>
        <v>0.91608771961786584</v>
      </c>
      <c r="AE204" s="99">
        <f t="shared" si="34"/>
        <v>0.49528463698434877</v>
      </c>
      <c r="AF204" s="99">
        <f t="shared" si="34"/>
        <v>0.69538135402035217</v>
      </c>
      <c r="AG204" s="99">
        <f t="shared" si="34"/>
        <v>0.86719087160800934</v>
      </c>
      <c r="AH204" s="97">
        <f t="shared" si="34"/>
        <v>0.4206894373758252</v>
      </c>
      <c r="AI204" s="101">
        <f t="shared" si="34"/>
        <v>3.7100482521658693E-2</v>
      </c>
      <c r="AJ204" s="101">
        <f t="shared" si="34"/>
        <v>2.3604932001608372E-2</v>
      </c>
      <c r="AK204" s="101">
        <f t="shared" si="34"/>
        <v>3.2793711407145099E-2</v>
      </c>
      <c r="AL204" s="101">
        <f t="shared" si="34"/>
        <v>5.7646845956982112E-3</v>
      </c>
      <c r="AM204" s="97">
        <f t="shared" si="34"/>
        <v>0.5573414309949305</v>
      </c>
      <c r="AN204" s="101">
        <f t="shared" si="34"/>
        <v>9.7990050176405205E-3</v>
      </c>
      <c r="AO204" s="97">
        <f t="shared" si="34"/>
        <v>0.92183011540268511</v>
      </c>
      <c r="AP204" s="97">
        <f t="shared" si="34"/>
        <v>0.55116556801120908</v>
      </c>
      <c r="AQ204" s="101">
        <f t="shared" si="34"/>
        <v>3.8971904231322664E-2</v>
      </c>
      <c r="AR204" s="97">
        <f t="shared" si="34"/>
        <v>9.1710691019522367E-2</v>
      </c>
      <c r="AS204" s="101">
        <f t="shared" si="34"/>
        <v>7.1155098932005001E-2</v>
      </c>
      <c r="AT204" s="101">
        <f t="shared" si="34"/>
        <v>3.4153992387143291E-2</v>
      </c>
      <c r="AW204" s="62" t="s">
        <v>1143</v>
      </c>
      <c r="AX204" s="62"/>
      <c r="AZ204" s="73"/>
      <c r="BB204" s="98"/>
      <c r="BD204" s="73"/>
    </row>
    <row r="205" spans="1:57" s="65" customFormat="1" ht="15" customHeight="1">
      <c r="A205" s="62"/>
      <c r="B205" s="62" t="s">
        <v>1142</v>
      </c>
      <c r="C205" s="62"/>
      <c r="D205" s="62" t="s">
        <v>1144</v>
      </c>
      <c r="E205" s="62"/>
      <c r="H205" s="99">
        <f>_xlfn.T.TEST(H50:H97,H146:H193,2,2)</f>
        <v>0.7446160147093831</v>
      </c>
      <c r="I205" s="99">
        <f>_xlfn.T.TEST(I50:I97,I146:I193,2,2)</f>
        <v>0.12864186587585702</v>
      </c>
      <c r="J205" s="99">
        <f>_xlfn.T.TEST(J50:J97,J146:J193,2,2)</f>
        <v>0.47100053618949544</v>
      </c>
      <c r="L205" s="99">
        <f t="shared" ref="L205:AB205" si="35">_xlfn.T.TEST(L50:L97,L146:L193,2,2)</f>
        <v>0.12864186587585702</v>
      </c>
      <c r="M205" s="99">
        <f t="shared" si="35"/>
        <v>0.45324043692875082</v>
      </c>
      <c r="N205" s="99">
        <f t="shared" si="35"/>
        <v>8.3170885522368482E-2</v>
      </c>
      <c r="O205" s="99">
        <f t="shared" si="35"/>
        <v>0.11624815364613696</v>
      </c>
      <c r="P205" s="97">
        <f t="shared" si="35"/>
        <v>0.41636765275418397</v>
      </c>
      <c r="Q205" s="97">
        <f t="shared" si="35"/>
        <v>0.26625463059348758</v>
      </c>
      <c r="R205" s="97">
        <f t="shared" si="35"/>
        <v>4.3735246811563946E-2</v>
      </c>
      <c r="S205" s="97">
        <f t="shared" si="35"/>
        <v>0.59323244324132585</v>
      </c>
      <c r="T205" s="97">
        <f t="shared" si="35"/>
        <v>0.19209874943567451</v>
      </c>
      <c r="U205" s="97">
        <f t="shared" si="35"/>
        <v>0.18377311913280872</v>
      </c>
      <c r="V205" s="97">
        <f t="shared" si="35"/>
        <v>0.10215048890345822</v>
      </c>
      <c r="W205" s="97">
        <f t="shared" si="35"/>
        <v>0.98827002126186725</v>
      </c>
      <c r="X205" s="97">
        <f t="shared" si="35"/>
        <v>0.86359933990388116</v>
      </c>
      <c r="Y205" s="97">
        <f t="shared" si="35"/>
        <v>0.59830942240750185</v>
      </c>
      <c r="Z205" s="97">
        <f t="shared" si="35"/>
        <v>0.72483320015487884</v>
      </c>
      <c r="AA205" s="97">
        <f t="shared" si="35"/>
        <v>0.97518172215639565</v>
      </c>
      <c r="AB205" s="97">
        <f t="shared" si="35"/>
        <v>0.92485944331734404</v>
      </c>
      <c r="AD205" s="99">
        <f t="shared" ref="AD205:AT205" si="36">_xlfn.T.TEST(AD50:AD97,AD146:AD193,2,2)</f>
        <v>0.7446160147093831</v>
      </c>
      <c r="AE205" s="99">
        <f t="shared" si="36"/>
        <v>0.26590962458908851</v>
      </c>
      <c r="AF205" s="99">
        <f t="shared" si="36"/>
        <v>0.83242770813199152</v>
      </c>
      <c r="AG205" s="99">
        <f t="shared" si="36"/>
        <v>0.38175881590792604</v>
      </c>
      <c r="AH205" s="97">
        <f t="shared" si="36"/>
        <v>0.21621823345932017</v>
      </c>
      <c r="AI205" s="97">
        <f t="shared" si="36"/>
        <v>0.95424833863153347</v>
      </c>
      <c r="AJ205" s="97">
        <f t="shared" si="36"/>
        <v>0.28116933827028323</v>
      </c>
      <c r="AK205" s="97">
        <f t="shared" si="36"/>
        <v>0.74993717721746767</v>
      </c>
      <c r="AL205" s="97">
        <f t="shared" si="36"/>
        <v>6.2871013003598319E-2</v>
      </c>
      <c r="AM205" s="97">
        <f t="shared" si="36"/>
        <v>0.37005212595734105</v>
      </c>
      <c r="AN205" s="97">
        <f t="shared" si="36"/>
        <v>9.1445806394989546E-2</v>
      </c>
      <c r="AO205" s="97">
        <f t="shared" si="36"/>
        <v>0.98178706800120752</v>
      </c>
      <c r="AP205" s="97">
        <f t="shared" si="36"/>
        <v>0.9713742423709455</v>
      </c>
      <c r="AQ205" s="97">
        <f t="shared" si="36"/>
        <v>0.30688048824811337</v>
      </c>
      <c r="AR205" s="97">
        <f t="shared" si="36"/>
        <v>0.70234104638103456</v>
      </c>
      <c r="AS205" s="97">
        <f t="shared" si="36"/>
        <v>8.6612758930000477E-2</v>
      </c>
      <c r="AT205" s="97">
        <f t="shared" si="36"/>
        <v>0.83950714988443842</v>
      </c>
      <c r="AW205" s="62" t="s">
        <v>1144</v>
      </c>
      <c r="AX205" s="62"/>
      <c r="BB205" s="98"/>
    </row>
    <row r="206" spans="1:57" ht="15" customHeight="1">
      <c r="H206" s="104"/>
      <c r="I206" s="104"/>
      <c r="J206" s="104"/>
      <c r="L206" s="104"/>
      <c r="M206" s="104"/>
      <c r="N206" s="104"/>
      <c r="O206" s="104"/>
      <c r="AD206" s="104"/>
      <c r="AE206" s="104"/>
      <c r="AF206" s="104"/>
      <c r="AG206" s="104"/>
      <c r="AZ206" s="65"/>
      <c r="BD206" s="65"/>
    </row>
    <row r="207" spans="1:57">
      <c r="B207" s="62" t="s">
        <v>1143</v>
      </c>
      <c r="C207" s="62"/>
      <c r="D207" s="62" t="s">
        <v>1144</v>
      </c>
      <c r="E207" s="62"/>
      <c r="H207" s="99">
        <f>_xlfn.T.TEST(H98:H145,H146:H193,2,2)</f>
        <v>0.62135336831842536</v>
      </c>
      <c r="I207" s="99">
        <f>_xlfn.T.TEST(I98:I145,I146:I193,2,2)</f>
        <v>0.24343317700306361</v>
      </c>
      <c r="J207" s="99">
        <f>_xlfn.T.TEST(J98:J145,J146:J193,2,2)</f>
        <v>0.75441787180243203</v>
      </c>
      <c r="K207" s="97"/>
      <c r="L207" s="99">
        <f t="shared" ref="L207:AB207" si="37">_xlfn.T.TEST(L98:L145,L146:L193,2,2)</f>
        <v>0.24343317700306361</v>
      </c>
      <c r="M207" s="99">
        <f t="shared" si="37"/>
        <v>0.32419414014751669</v>
      </c>
      <c r="N207" s="99">
        <f t="shared" si="37"/>
        <v>0.48544631370885738</v>
      </c>
      <c r="O207" s="99">
        <f t="shared" si="37"/>
        <v>0.35775585630185469</v>
      </c>
      <c r="P207" s="97">
        <f t="shared" si="37"/>
        <v>0.97835688853094427</v>
      </c>
      <c r="Q207" s="97">
        <f t="shared" si="37"/>
        <v>0.98746769839753989</v>
      </c>
      <c r="R207" s="97">
        <f t="shared" si="37"/>
        <v>0.34197854476702716</v>
      </c>
      <c r="S207" s="97">
        <f t="shared" si="37"/>
        <v>0.4773485651788697</v>
      </c>
      <c r="T207" s="97">
        <f t="shared" si="37"/>
        <v>0.3114047552423776</v>
      </c>
      <c r="U207" s="97">
        <f t="shared" si="37"/>
        <v>0.2924275433995307</v>
      </c>
      <c r="V207" s="97">
        <f t="shared" si="37"/>
        <v>0.58593947221275633</v>
      </c>
      <c r="W207" s="101">
        <f t="shared" si="37"/>
        <v>5.3554849352131582E-2</v>
      </c>
      <c r="X207" s="101">
        <f t="shared" si="37"/>
        <v>1.6212002048856169E-2</v>
      </c>
      <c r="Y207" s="97">
        <f t="shared" si="37"/>
        <v>0.12698840318407378</v>
      </c>
      <c r="Z207" s="97">
        <f t="shared" si="37"/>
        <v>0.14056817556847212</v>
      </c>
      <c r="AA207" s="97">
        <f t="shared" si="37"/>
        <v>0.75779358241968953</v>
      </c>
      <c r="AB207" s="97">
        <f t="shared" si="37"/>
        <v>0.74215888440264366</v>
      </c>
      <c r="AC207" s="97"/>
      <c r="AD207" s="99">
        <f t="shared" ref="AD207:AT207" si="38">_xlfn.T.TEST(AD98:AD145,AD146:AD193,2,2)</f>
        <v>0.62135336831842536</v>
      </c>
      <c r="AE207" s="99">
        <f t="shared" si="38"/>
        <v>0.20492732331809446</v>
      </c>
      <c r="AF207" s="99">
        <f t="shared" si="38"/>
        <v>0.53116432428608706</v>
      </c>
      <c r="AG207" s="99">
        <f t="shared" si="38"/>
        <v>0.29860593654611173</v>
      </c>
      <c r="AH207" s="97">
        <f t="shared" si="38"/>
        <v>0.10776475682004166</v>
      </c>
      <c r="AI207" s="101">
        <f t="shared" si="38"/>
        <v>2.2885080474009306E-2</v>
      </c>
      <c r="AJ207" s="101">
        <f t="shared" si="38"/>
        <v>3.3427835379060529E-4</v>
      </c>
      <c r="AK207" s="101">
        <f t="shared" si="38"/>
        <v>7.6453088758024635E-3</v>
      </c>
      <c r="AL207" s="101">
        <f t="shared" si="38"/>
        <v>1.0127730543960007E-5</v>
      </c>
      <c r="AM207" s="97">
        <f t="shared" si="38"/>
        <v>0.90843715019528415</v>
      </c>
      <c r="AN207" s="101">
        <f t="shared" si="38"/>
        <v>1.2557592907024972E-4</v>
      </c>
      <c r="AO207" s="97">
        <f t="shared" si="38"/>
        <v>0.94223824654736688</v>
      </c>
      <c r="AP207" s="97">
        <f t="shared" si="38"/>
        <v>0.5746388649985178</v>
      </c>
      <c r="AQ207" s="97">
        <f t="shared" si="38"/>
        <v>0.21197468303640349</v>
      </c>
      <c r="AR207" s="97">
        <f t="shared" si="38"/>
        <v>6.9496389858430957E-2</v>
      </c>
      <c r="AS207" s="97">
        <f t="shared" si="38"/>
        <v>0.80706839316161627</v>
      </c>
      <c r="AT207" s="97">
        <f t="shared" si="38"/>
        <v>0.115177923114685</v>
      </c>
      <c r="AW207" s="62" t="s">
        <v>1144</v>
      </c>
      <c r="AX207" s="62"/>
    </row>
    <row r="212" spans="4:57">
      <c r="D212" s="43"/>
      <c r="E212" s="44"/>
      <c r="F212" s="43"/>
      <c r="AX212" s="8"/>
      <c r="BB212" s="74"/>
      <c r="BC212" s="8"/>
      <c r="BE212" s="64"/>
    </row>
    <row r="214" spans="4:57">
      <c r="AX214" s="8"/>
      <c r="AY214" s="64"/>
      <c r="BC214" s="8"/>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0538-B12B-7644-89BA-412374F23820}">
  <sheetPr codeName="Sheet2"/>
  <dimension ref="A1:G11"/>
  <sheetViews>
    <sheetView workbookViewId="0">
      <selection activeCell="D19" sqref="D19"/>
    </sheetView>
  </sheetViews>
  <sheetFormatPr baseColWidth="10" defaultColWidth="10.83203125" defaultRowHeight="15"/>
  <cols>
    <col min="1" max="1" width="12.33203125" style="105" customWidth="1"/>
    <col min="2" max="4" width="10.83203125" style="105"/>
    <col min="5" max="5" width="20.83203125" style="105" customWidth="1"/>
    <col min="6" max="6" width="21.83203125" style="105" bestFit="1" customWidth="1"/>
    <col min="7" max="7" width="10.83203125" style="105"/>
    <col min="8" max="8" width="14.83203125" style="105" bestFit="1" customWidth="1"/>
    <col min="9" max="16384" width="10.83203125" style="105"/>
  </cols>
  <sheetData>
    <row r="1" spans="1:7">
      <c r="B1" s="106" t="s">
        <v>1371</v>
      </c>
      <c r="C1" s="106"/>
      <c r="D1" s="106"/>
      <c r="E1" s="107" t="s">
        <v>1372</v>
      </c>
      <c r="F1" s="107"/>
      <c r="G1" s="107"/>
    </row>
    <row r="2" spans="1:7">
      <c r="B2" s="106" t="s">
        <v>1373</v>
      </c>
      <c r="C2" s="106" t="s">
        <v>1374</v>
      </c>
      <c r="D2" s="106" t="s">
        <v>1375</v>
      </c>
      <c r="E2" s="107" t="s">
        <v>1373</v>
      </c>
      <c r="F2" s="107" t="s">
        <v>1376</v>
      </c>
      <c r="G2" s="107" t="s">
        <v>1375</v>
      </c>
    </row>
    <row r="3" spans="1:7">
      <c r="A3" s="105" t="s">
        <v>1377</v>
      </c>
      <c r="B3" s="106" t="s">
        <v>1378</v>
      </c>
      <c r="C3" s="106" t="s">
        <v>1379</v>
      </c>
      <c r="D3" s="106" t="s">
        <v>1380</v>
      </c>
      <c r="E3" s="107" t="s">
        <v>1381</v>
      </c>
      <c r="F3" s="107" t="s">
        <v>1382</v>
      </c>
      <c r="G3" s="107" t="s">
        <v>1380</v>
      </c>
    </row>
    <row r="4" spans="1:7">
      <c r="A4" s="105" t="s">
        <v>1383</v>
      </c>
      <c r="B4" s="106" t="s">
        <v>142</v>
      </c>
      <c r="C4" s="106" t="s">
        <v>142</v>
      </c>
      <c r="D4" s="106" t="s">
        <v>142</v>
      </c>
      <c r="E4" s="107" t="s">
        <v>9</v>
      </c>
      <c r="F4" s="107" t="s">
        <v>9</v>
      </c>
      <c r="G4" s="107" t="s">
        <v>9</v>
      </c>
    </row>
    <row r="5" spans="1:7">
      <c r="A5" s="105" t="s">
        <v>1384</v>
      </c>
      <c r="B5" s="106" t="s">
        <v>200</v>
      </c>
      <c r="C5" s="106" t="s">
        <v>200</v>
      </c>
      <c r="D5" s="106" t="s">
        <v>200</v>
      </c>
      <c r="E5" s="107" t="s">
        <v>10</v>
      </c>
      <c r="F5" s="107" t="s">
        <v>10</v>
      </c>
      <c r="G5" s="107" t="s">
        <v>10</v>
      </c>
    </row>
    <row r="7" spans="1:7">
      <c r="B7" s="105" t="s">
        <v>1385</v>
      </c>
    </row>
    <row r="9" spans="1:7" ht="91" customHeight="1">
      <c r="A9" s="138" t="s">
        <v>1386</v>
      </c>
      <c r="B9" s="138"/>
      <c r="C9" s="138"/>
      <c r="D9" s="138"/>
      <c r="E9" s="138"/>
      <c r="F9" s="138"/>
      <c r="G9" s="138"/>
    </row>
    <row r="10" spans="1:7" ht="120" customHeight="1">
      <c r="A10" s="138" t="s">
        <v>1387</v>
      </c>
      <c r="B10" s="138"/>
      <c r="C10" s="138"/>
      <c r="D10" s="138"/>
      <c r="E10" s="138"/>
      <c r="F10" s="138"/>
      <c r="G10" s="138"/>
    </row>
    <row r="11" spans="1:7" ht="90" customHeight="1">
      <c r="A11" s="138" t="s">
        <v>1388</v>
      </c>
      <c r="B11" s="138"/>
      <c r="C11" s="138"/>
      <c r="D11" s="138"/>
      <c r="E11" s="138"/>
      <c r="F11" s="138"/>
      <c r="G11" s="138"/>
    </row>
  </sheetData>
  <mergeCells count="3">
    <mergeCell ref="A9:G9"/>
    <mergeCell ref="A10:G10"/>
    <mergeCell ref="A11:G11"/>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54466-7331-0049-8072-A3EB606E413B}">
  <dimension ref="A1:AB235"/>
  <sheetViews>
    <sheetView topLeftCell="A65" zoomScale="110" zoomScaleNormal="110" zoomScalePageLayoutView="150" workbookViewId="0">
      <selection activeCell="H2" sqref="H2"/>
    </sheetView>
  </sheetViews>
  <sheetFormatPr baseColWidth="10" defaultColWidth="11.5" defaultRowHeight="14"/>
  <cols>
    <col min="1" max="1" width="7.6640625" style="63" bestFit="1" customWidth="1"/>
    <col min="2" max="2" width="11.6640625" style="8" bestFit="1" customWidth="1"/>
    <col min="3" max="3" width="9.6640625" style="8" bestFit="1" customWidth="1"/>
    <col min="4" max="4" width="9.6640625" style="64" customWidth="1"/>
    <col min="5" max="5" width="6.6640625" style="8" bestFit="1" customWidth="1"/>
    <col min="6" max="6" width="11.5" style="7"/>
    <col min="7" max="7" width="6.1640625" style="8" bestFit="1" customWidth="1"/>
    <col min="8" max="8" width="6.83203125" style="8" bestFit="1" customWidth="1"/>
    <col min="9" max="9" width="9.33203125" style="7" bestFit="1" customWidth="1"/>
    <col min="10" max="10" width="3" style="7" customWidth="1"/>
    <col min="11" max="11" width="6.6640625" style="8" bestFit="1" customWidth="1"/>
    <col min="12" max="12" width="11.5" style="7"/>
    <col min="13" max="13" width="5.83203125" style="7" bestFit="1" customWidth="1"/>
    <col min="14" max="14" width="5.83203125" style="7" customWidth="1"/>
    <col min="15" max="15" width="5.33203125" style="7" bestFit="1" customWidth="1"/>
    <col min="16" max="16" width="6.83203125" style="8" bestFit="1" customWidth="1"/>
    <col min="17" max="17" width="9.33203125" style="7" bestFit="1" customWidth="1"/>
    <col min="18" max="18" width="3" style="7" customWidth="1"/>
    <col min="19" max="19" width="6.6640625" style="8" bestFit="1" customWidth="1"/>
    <col min="20" max="20" width="11.5" style="7"/>
    <col min="21" max="21" width="5.83203125" style="7" bestFit="1" customWidth="1"/>
    <col min="22" max="22" width="11.5" style="7"/>
    <col min="23" max="23" width="5.33203125" style="7" bestFit="1" customWidth="1"/>
    <col min="24" max="24" width="6.1640625" style="7" bestFit="1" customWidth="1"/>
    <col min="25" max="25" width="8.5" style="7" bestFit="1" customWidth="1"/>
    <col min="26" max="26" width="3.83203125" style="7" customWidth="1"/>
    <col min="27" max="27" width="6.1640625" style="7" bestFit="1" customWidth="1"/>
    <col min="28" max="28" width="9" style="7" bestFit="1" customWidth="1"/>
    <col min="29" max="16384" width="11.5" style="7"/>
  </cols>
  <sheetData>
    <row r="1" spans="1:28">
      <c r="A1" s="3" t="s">
        <v>1129</v>
      </c>
      <c r="B1" s="4" t="s">
        <v>1130</v>
      </c>
      <c r="C1" s="4" t="s">
        <v>1131</v>
      </c>
      <c r="D1" s="5" t="s">
        <v>1132</v>
      </c>
      <c r="E1" s="6" t="s">
        <v>1133</v>
      </c>
      <c r="G1" s="8" t="s">
        <v>1134</v>
      </c>
      <c r="H1" s="139" t="s">
        <v>1135</v>
      </c>
      <c r="I1" s="139"/>
      <c r="J1" s="125"/>
      <c r="K1" s="139" t="s">
        <v>1136</v>
      </c>
      <c r="L1" s="139"/>
      <c r="M1" s="125"/>
      <c r="N1" s="125"/>
      <c r="O1" s="7" t="s">
        <v>1134</v>
      </c>
      <c r="P1" s="139" t="s">
        <v>1135</v>
      </c>
      <c r="Q1" s="139"/>
      <c r="R1" s="125"/>
      <c r="S1" s="126" t="s">
        <v>1136</v>
      </c>
      <c r="W1" s="7" t="s">
        <v>1134</v>
      </c>
      <c r="X1" s="139" t="s">
        <v>1135</v>
      </c>
      <c r="Y1" s="139"/>
      <c r="Z1" s="125"/>
      <c r="AA1" s="124" t="s">
        <v>1136</v>
      </c>
    </row>
    <row r="2" spans="1:28" ht="15">
      <c r="A2" s="9">
        <v>1</v>
      </c>
      <c r="B2" s="9" t="s">
        <v>524</v>
      </c>
      <c r="C2" s="10" t="s">
        <v>3</v>
      </c>
      <c r="D2" s="11" t="s">
        <v>482</v>
      </c>
      <c r="E2" s="12" t="s">
        <v>4</v>
      </c>
      <c r="G2" s="8">
        <v>1</v>
      </c>
      <c r="H2" s="12" t="s">
        <v>4</v>
      </c>
      <c r="I2" s="10" t="s">
        <v>3</v>
      </c>
      <c r="J2" s="10"/>
      <c r="K2" s="12" t="s">
        <v>4</v>
      </c>
      <c r="L2" s="11" t="s">
        <v>482</v>
      </c>
      <c r="M2" s="10" t="s">
        <v>1137</v>
      </c>
      <c r="N2" s="10"/>
      <c r="O2" s="7">
        <v>2</v>
      </c>
      <c r="P2" s="12" t="s">
        <v>4</v>
      </c>
      <c r="Q2" s="10" t="s">
        <v>3</v>
      </c>
      <c r="R2" s="10"/>
      <c r="S2" s="12" t="s">
        <v>4</v>
      </c>
      <c r="T2" s="11" t="s">
        <v>482</v>
      </c>
      <c r="U2" s="9" t="s">
        <v>1138</v>
      </c>
      <c r="W2" s="7">
        <v>3</v>
      </c>
      <c r="X2" s="12" t="s">
        <v>4</v>
      </c>
      <c r="Y2" s="10" t="s">
        <v>3</v>
      </c>
      <c r="Z2" s="10"/>
      <c r="AA2" s="12" t="s">
        <v>4</v>
      </c>
      <c r="AB2" s="11" t="s">
        <v>482</v>
      </c>
    </row>
    <row r="3" spans="1:28" ht="15">
      <c r="A3" s="9">
        <v>3</v>
      </c>
      <c r="B3" s="9" t="s">
        <v>524</v>
      </c>
      <c r="C3" s="10" t="s">
        <v>6</v>
      </c>
      <c r="D3" s="13" t="s">
        <v>474</v>
      </c>
      <c r="E3" s="12" t="s">
        <v>7</v>
      </c>
      <c r="G3" s="8">
        <v>1</v>
      </c>
      <c r="H3" s="14" t="s">
        <v>13</v>
      </c>
      <c r="I3" s="9" t="s">
        <v>474</v>
      </c>
      <c r="J3" s="9"/>
      <c r="K3" s="14" t="s">
        <v>13</v>
      </c>
      <c r="L3" s="13" t="s">
        <v>75</v>
      </c>
      <c r="M3" s="10" t="s">
        <v>1137</v>
      </c>
      <c r="N3" s="10"/>
      <c r="O3" s="7">
        <v>2</v>
      </c>
      <c r="P3" s="14" t="s">
        <v>13</v>
      </c>
      <c r="Q3" s="9" t="s">
        <v>474</v>
      </c>
      <c r="R3" s="9"/>
      <c r="S3" s="14" t="s">
        <v>13</v>
      </c>
      <c r="T3" s="13" t="s">
        <v>75</v>
      </c>
      <c r="U3" s="9" t="s">
        <v>1138</v>
      </c>
      <c r="W3" s="7">
        <v>3</v>
      </c>
      <c r="X3" s="14" t="s">
        <v>13</v>
      </c>
      <c r="Y3" s="9" t="s">
        <v>474</v>
      </c>
      <c r="Z3" s="9"/>
      <c r="AA3" s="14" t="s">
        <v>13</v>
      </c>
      <c r="AB3" s="13" t="s">
        <v>75</v>
      </c>
    </row>
    <row r="4" spans="1:28">
      <c r="A4" s="9">
        <v>5</v>
      </c>
      <c r="B4" s="9" t="s">
        <v>524</v>
      </c>
      <c r="C4" s="9" t="s">
        <v>9</v>
      </c>
      <c r="D4" s="15" t="s">
        <v>3</v>
      </c>
      <c r="E4" s="14" t="s">
        <v>10</v>
      </c>
      <c r="G4" s="8">
        <v>1</v>
      </c>
      <c r="H4" s="16" t="s">
        <v>22</v>
      </c>
      <c r="I4" s="9" t="s">
        <v>21</v>
      </c>
      <c r="J4" s="9"/>
      <c r="K4" s="16" t="s">
        <v>22</v>
      </c>
      <c r="L4" s="11" t="s">
        <v>83</v>
      </c>
      <c r="M4" s="10" t="s">
        <v>1137</v>
      </c>
      <c r="N4" s="10"/>
      <c r="O4" s="7">
        <v>2</v>
      </c>
      <c r="P4" s="16" t="s">
        <v>22</v>
      </c>
      <c r="Q4" s="9" t="s">
        <v>21</v>
      </c>
      <c r="R4" s="9"/>
      <c r="S4" s="16" t="s">
        <v>22</v>
      </c>
      <c r="T4" s="11" t="s">
        <v>83</v>
      </c>
      <c r="U4" s="9" t="s">
        <v>1138</v>
      </c>
      <c r="W4" s="7">
        <v>3</v>
      </c>
      <c r="X4" s="16" t="s">
        <v>22</v>
      </c>
      <c r="Y4" s="9" t="s">
        <v>21</v>
      </c>
      <c r="Z4" s="9"/>
      <c r="AA4" s="16" t="s">
        <v>22</v>
      </c>
      <c r="AB4" s="11" t="s">
        <v>83</v>
      </c>
    </row>
    <row r="5" spans="1:28">
      <c r="A5" s="9">
        <v>7</v>
      </c>
      <c r="B5" s="9" t="s">
        <v>524</v>
      </c>
      <c r="C5" s="9" t="s">
        <v>474</v>
      </c>
      <c r="D5" s="13" t="s">
        <v>75</v>
      </c>
      <c r="E5" s="14" t="s">
        <v>13</v>
      </c>
      <c r="G5" s="8">
        <v>1</v>
      </c>
      <c r="H5" s="14" t="s">
        <v>30</v>
      </c>
      <c r="I5" s="17" t="s">
        <v>29</v>
      </c>
      <c r="J5" s="17"/>
      <c r="K5" s="14" t="s">
        <v>30</v>
      </c>
      <c r="L5" s="13" t="s">
        <v>31</v>
      </c>
      <c r="M5" s="10" t="s">
        <v>1137</v>
      </c>
      <c r="N5" s="10"/>
      <c r="O5" s="7">
        <v>2</v>
      </c>
      <c r="P5" s="14" t="s">
        <v>30</v>
      </c>
      <c r="Q5" s="17" t="s">
        <v>29</v>
      </c>
      <c r="R5" s="17"/>
      <c r="S5" s="14" t="s">
        <v>30</v>
      </c>
      <c r="T5" s="13" t="s">
        <v>31</v>
      </c>
      <c r="U5" s="9" t="s">
        <v>1138</v>
      </c>
      <c r="W5" s="7">
        <v>3</v>
      </c>
      <c r="X5" s="14" t="s">
        <v>30</v>
      </c>
      <c r="Y5" s="17" t="s">
        <v>29</v>
      </c>
      <c r="Z5" s="17"/>
      <c r="AA5" s="14" t="s">
        <v>30</v>
      </c>
      <c r="AB5" s="13" t="s">
        <v>31</v>
      </c>
    </row>
    <row r="6" spans="1:28">
      <c r="A6" s="9">
        <v>9</v>
      </c>
      <c r="B6" s="9" t="s">
        <v>524</v>
      </c>
      <c r="C6" s="9" t="s">
        <v>475</v>
      </c>
      <c r="D6" s="11" t="s">
        <v>47</v>
      </c>
      <c r="E6" s="14" t="s">
        <v>16</v>
      </c>
      <c r="G6" s="8">
        <v>1</v>
      </c>
      <c r="H6" s="14" t="s">
        <v>36</v>
      </c>
      <c r="I6" s="17" t="s">
        <v>481</v>
      </c>
      <c r="J6" s="17"/>
      <c r="K6" s="14" t="s">
        <v>36</v>
      </c>
      <c r="L6" s="15" t="s">
        <v>6</v>
      </c>
      <c r="M6" s="10" t="s">
        <v>1137</v>
      </c>
      <c r="N6" s="10"/>
      <c r="O6" s="7">
        <v>2</v>
      </c>
      <c r="P6" s="14" t="s">
        <v>36</v>
      </c>
      <c r="Q6" s="17" t="s">
        <v>481</v>
      </c>
      <c r="R6" s="17"/>
      <c r="S6" s="14" t="s">
        <v>36</v>
      </c>
      <c r="T6" s="15" t="s">
        <v>6</v>
      </c>
      <c r="U6" s="9" t="s">
        <v>1138</v>
      </c>
      <c r="W6" s="7">
        <v>3</v>
      </c>
      <c r="X6" s="14" t="s">
        <v>36</v>
      </c>
      <c r="Y6" s="17" t="s">
        <v>481</v>
      </c>
      <c r="Z6" s="17"/>
      <c r="AA6" s="14" t="s">
        <v>36</v>
      </c>
      <c r="AB6" s="15" t="s">
        <v>6</v>
      </c>
    </row>
    <row r="7" spans="1:28">
      <c r="A7" s="9">
        <v>11</v>
      </c>
      <c r="B7" s="9" t="s">
        <v>524</v>
      </c>
      <c r="C7" s="9" t="s">
        <v>18</v>
      </c>
      <c r="D7" s="13" t="s">
        <v>9</v>
      </c>
      <c r="E7" s="16" t="s">
        <v>19</v>
      </c>
      <c r="G7" s="8">
        <v>1</v>
      </c>
      <c r="H7" s="14" t="s">
        <v>43</v>
      </c>
      <c r="I7" s="18" t="s">
        <v>88</v>
      </c>
      <c r="J7" s="18"/>
      <c r="K7" s="14" t="s">
        <v>43</v>
      </c>
      <c r="L7" s="13" t="s">
        <v>27</v>
      </c>
      <c r="M7" s="10" t="s">
        <v>1137</v>
      </c>
      <c r="N7" s="10"/>
      <c r="O7" s="7">
        <v>2</v>
      </c>
      <c r="P7" s="14" t="s">
        <v>43</v>
      </c>
      <c r="Q7" s="18" t="s">
        <v>88</v>
      </c>
      <c r="R7" s="18"/>
      <c r="S7" s="14" t="s">
        <v>43</v>
      </c>
      <c r="T7" s="13" t="s">
        <v>27</v>
      </c>
      <c r="U7" s="9" t="s">
        <v>1138</v>
      </c>
      <c r="W7" s="7">
        <v>3</v>
      </c>
      <c r="X7" s="14" t="s">
        <v>43</v>
      </c>
      <c r="Y7" s="18" t="s">
        <v>88</v>
      </c>
      <c r="Z7" s="18"/>
      <c r="AA7" s="14" t="s">
        <v>43</v>
      </c>
      <c r="AB7" s="13" t="s">
        <v>27</v>
      </c>
    </row>
    <row r="8" spans="1:28">
      <c r="A8" s="9">
        <v>13</v>
      </c>
      <c r="B8" s="9" t="s">
        <v>524</v>
      </c>
      <c r="C8" s="9" t="s">
        <v>21</v>
      </c>
      <c r="D8" s="11" t="s">
        <v>83</v>
      </c>
      <c r="E8" s="16" t="s">
        <v>22</v>
      </c>
      <c r="G8" s="8">
        <v>1</v>
      </c>
      <c r="H8" s="16" t="s">
        <v>51</v>
      </c>
      <c r="I8" s="9" t="s">
        <v>75</v>
      </c>
      <c r="J8" s="9"/>
      <c r="K8" s="16" t="s">
        <v>51</v>
      </c>
      <c r="L8" s="13" t="s">
        <v>475</v>
      </c>
      <c r="M8" s="10" t="s">
        <v>1137</v>
      </c>
      <c r="N8" s="10"/>
      <c r="O8" s="7">
        <v>2</v>
      </c>
      <c r="P8" s="16" t="s">
        <v>51</v>
      </c>
      <c r="Q8" s="9" t="s">
        <v>75</v>
      </c>
      <c r="R8" s="9"/>
      <c r="S8" s="16" t="s">
        <v>51</v>
      </c>
      <c r="T8" s="13" t="s">
        <v>475</v>
      </c>
      <c r="U8" s="9" t="s">
        <v>1138</v>
      </c>
      <c r="W8" s="7">
        <v>3</v>
      </c>
      <c r="X8" s="16" t="s">
        <v>51</v>
      </c>
      <c r="Y8" s="9" t="s">
        <v>75</v>
      </c>
      <c r="Z8" s="9"/>
      <c r="AA8" s="16" t="s">
        <v>51</v>
      </c>
      <c r="AB8" s="13" t="s">
        <v>475</v>
      </c>
    </row>
    <row r="9" spans="1:28" ht="15">
      <c r="A9" s="9">
        <v>15</v>
      </c>
      <c r="B9" s="9" t="s">
        <v>524</v>
      </c>
      <c r="C9" s="9" t="s">
        <v>24</v>
      </c>
      <c r="D9" s="13" t="s">
        <v>59</v>
      </c>
      <c r="E9" s="12" t="s">
        <v>25</v>
      </c>
      <c r="G9" s="8">
        <v>1</v>
      </c>
      <c r="H9" s="14" t="s">
        <v>60</v>
      </c>
      <c r="I9" s="9" t="s">
        <v>59</v>
      </c>
      <c r="J9" s="9"/>
      <c r="K9" s="14" t="s">
        <v>60</v>
      </c>
      <c r="L9" s="11" t="s">
        <v>33</v>
      </c>
      <c r="M9" s="10" t="s">
        <v>1137</v>
      </c>
      <c r="N9" s="10"/>
      <c r="O9" s="7">
        <v>2</v>
      </c>
      <c r="P9" s="14" t="s">
        <v>60</v>
      </c>
      <c r="Q9" s="9" t="s">
        <v>59</v>
      </c>
      <c r="R9" s="9"/>
      <c r="S9" s="14" t="s">
        <v>60</v>
      </c>
      <c r="T9" s="11" t="s">
        <v>33</v>
      </c>
      <c r="U9" s="9" t="s">
        <v>1138</v>
      </c>
      <c r="W9" s="7">
        <v>3</v>
      </c>
      <c r="X9" s="14" t="s">
        <v>60</v>
      </c>
      <c r="Y9" s="9" t="s">
        <v>59</v>
      </c>
      <c r="Z9" s="9"/>
      <c r="AA9" s="14" t="s">
        <v>60</v>
      </c>
      <c r="AB9" s="11" t="s">
        <v>33</v>
      </c>
    </row>
    <row r="10" spans="1:28" ht="15">
      <c r="A10" s="9">
        <v>17</v>
      </c>
      <c r="B10" s="9" t="s">
        <v>524</v>
      </c>
      <c r="C10" s="9" t="s">
        <v>27</v>
      </c>
      <c r="D10" s="19" t="s">
        <v>88</v>
      </c>
      <c r="E10" s="16" t="s">
        <v>28</v>
      </c>
      <c r="G10" s="8">
        <v>1</v>
      </c>
      <c r="H10" s="12" t="s">
        <v>7</v>
      </c>
      <c r="I10" s="10" t="s">
        <v>6</v>
      </c>
      <c r="J10" s="10"/>
      <c r="K10" s="12" t="s">
        <v>7</v>
      </c>
      <c r="L10" s="13" t="s">
        <v>474</v>
      </c>
      <c r="M10" s="10" t="s">
        <v>1139</v>
      </c>
      <c r="N10" s="10"/>
      <c r="O10" s="7">
        <v>2</v>
      </c>
      <c r="P10" s="12" t="s">
        <v>7</v>
      </c>
      <c r="Q10" s="10" t="s">
        <v>6</v>
      </c>
      <c r="R10" s="10"/>
      <c r="S10" s="12" t="s">
        <v>7</v>
      </c>
      <c r="T10" s="13" t="s">
        <v>474</v>
      </c>
      <c r="U10" s="10" t="s">
        <v>1137</v>
      </c>
      <c r="W10" s="7">
        <v>3</v>
      </c>
      <c r="X10" s="12" t="s">
        <v>7</v>
      </c>
      <c r="Y10" s="10" t="s">
        <v>6</v>
      </c>
      <c r="Z10" s="10"/>
      <c r="AA10" s="12" t="s">
        <v>7</v>
      </c>
      <c r="AB10" s="13" t="s">
        <v>474</v>
      </c>
    </row>
    <row r="11" spans="1:28">
      <c r="A11" s="9">
        <v>19</v>
      </c>
      <c r="B11" s="9" t="s">
        <v>524</v>
      </c>
      <c r="C11" s="17" t="s">
        <v>29</v>
      </c>
      <c r="D11" s="13" t="s">
        <v>31</v>
      </c>
      <c r="E11" s="14" t="s">
        <v>30</v>
      </c>
      <c r="G11" s="8">
        <v>1</v>
      </c>
      <c r="H11" s="14" t="s">
        <v>16</v>
      </c>
      <c r="I11" s="9" t="s">
        <v>475</v>
      </c>
      <c r="J11" s="9"/>
      <c r="K11" s="14" t="s">
        <v>16</v>
      </c>
      <c r="L11" s="11" t="s">
        <v>47</v>
      </c>
      <c r="M11" s="10" t="s">
        <v>1139</v>
      </c>
      <c r="N11" s="10"/>
      <c r="O11" s="7">
        <v>2</v>
      </c>
      <c r="P11" s="14" t="s">
        <v>16</v>
      </c>
      <c r="Q11" s="9" t="s">
        <v>475</v>
      </c>
      <c r="R11" s="9"/>
      <c r="S11" s="14" t="s">
        <v>16</v>
      </c>
      <c r="T11" s="11" t="s">
        <v>47</v>
      </c>
      <c r="U11" s="10" t="s">
        <v>1137</v>
      </c>
      <c r="W11" s="7">
        <v>3</v>
      </c>
      <c r="X11" s="14" t="s">
        <v>16</v>
      </c>
      <c r="Y11" s="9" t="s">
        <v>475</v>
      </c>
      <c r="Z11" s="9"/>
      <c r="AA11" s="14" t="s">
        <v>16</v>
      </c>
      <c r="AB11" s="11" t="s">
        <v>47</v>
      </c>
    </row>
    <row r="12" spans="1:28" ht="15">
      <c r="A12" s="9">
        <v>21</v>
      </c>
      <c r="B12" s="9" t="s">
        <v>524</v>
      </c>
      <c r="C12" s="9" t="s">
        <v>31</v>
      </c>
      <c r="D12" s="13" t="s">
        <v>21</v>
      </c>
      <c r="E12" s="14" t="s">
        <v>32</v>
      </c>
      <c r="G12" s="8">
        <v>1</v>
      </c>
      <c r="H12" s="12" t="s">
        <v>25</v>
      </c>
      <c r="I12" s="9" t="s">
        <v>24</v>
      </c>
      <c r="J12" s="9"/>
      <c r="K12" s="12" t="s">
        <v>25</v>
      </c>
      <c r="L12" s="13" t="s">
        <v>59</v>
      </c>
      <c r="M12" s="10" t="s">
        <v>1139</v>
      </c>
      <c r="N12" s="10"/>
      <c r="O12" s="7">
        <v>2</v>
      </c>
      <c r="P12" s="12" t="s">
        <v>25</v>
      </c>
      <c r="Q12" s="9" t="s">
        <v>24</v>
      </c>
      <c r="R12" s="9"/>
      <c r="S12" s="12" t="s">
        <v>25</v>
      </c>
      <c r="T12" s="13" t="s">
        <v>59</v>
      </c>
      <c r="U12" s="10" t="s">
        <v>1137</v>
      </c>
      <c r="W12" s="7">
        <v>3</v>
      </c>
      <c r="X12" s="12" t="s">
        <v>25</v>
      </c>
      <c r="Y12" s="9" t="s">
        <v>24</v>
      </c>
      <c r="Z12" s="9"/>
      <c r="AA12" s="12" t="s">
        <v>25</v>
      </c>
      <c r="AB12" s="13" t="s">
        <v>59</v>
      </c>
    </row>
    <row r="13" spans="1:28">
      <c r="A13" s="9">
        <v>23</v>
      </c>
      <c r="B13" s="9" t="s">
        <v>524</v>
      </c>
      <c r="C13" s="17" t="s">
        <v>33</v>
      </c>
      <c r="D13" s="13" t="s">
        <v>24</v>
      </c>
      <c r="E13" s="14" t="s">
        <v>34</v>
      </c>
      <c r="G13" s="8">
        <v>1</v>
      </c>
      <c r="H13" s="14" t="s">
        <v>32</v>
      </c>
      <c r="I13" s="9" t="s">
        <v>31</v>
      </c>
      <c r="J13" s="9"/>
      <c r="K13" s="14" t="s">
        <v>32</v>
      </c>
      <c r="L13" s="13" t="s">
        <v>21</v>
      </c>
      <c r="M13" s="10" t="s">
        <v>1139</v>
      </c>
      <c r="N13" s="10"/>
      <c r="O13" s="7">
        <v>2</v>
      </c>
      <c r="P13" s="14" t="s">
        <v>32</v>
      </c>
      <c r="Q13" s="9" t="s">
        <v>31</v>
      </c>
      <c r="R13" s="9"/>
      <c r="S13" s="14" t="s">
        <v>32</v>
      </c>
      <c r="T13" s="13" t="s">
        <v>21</v>
      </c>
      <c r="U13" s="10" t="s">
        <v>1137</v>
      </c>
      <c r="W13" s="7">
        <v>3</v>
      </c>
      <c r="X13" s="14" t="s">
        <v>32</v>
      </c>
      <c r="Y13" s="9" t="s">
        <v>31</v>
      </c>
      <c r="Z13" s="9"/>
      <c r="AA13" s="14" t="s">
        <v>32</v>
      </c>
      <c r="AB13" s="13" t="s">
        <v>21</v>
      </c>
    </row>
    <row r="14" spans="1:28">
      <c r="A14" s="9">
        <v>25</v>
      </c>
      <c r="B14" s="9" t="s">
        <v>524</v>
      </c>
      <c r="C14" s="17" t="s">
        <v>481</v>
      </c>
      <c r="D14" s="15" t="s">
        <v>6</v>
      </c>
      <c r="E14" s="14" t="s">
        <v>36</v>
      </c>
      <c r="G14" s="8">
        <v>1</v>
      </c>
      <c r="H14" s="14" t="s">
        <v>38</v>
      </c>
      <c r="I14" s="17" t="s">
        <v>482</v>
      </c>
      <c r="J14" s="17"/>
      <c r="K14" s="14" t="s">
        <v>38</v>
      </c>
      <c r="L14" s="11" t="s">
        <v>94</v>
      </c>
      <c r="M14" s="10" t="s">
        <v>1139</v>
      </c>
      <c r="N14" s="10"/>
      <c r="O14" s="7">
        <v>2</v>
      </c>
      <c r="P14" s="14" t="s">
        <v>38</v>
      </c>
      <c r="Q14" s="17" t="s">
        <v>482</v>
      </c>
      <c r="R14" s="17"/>
      <c r="S14" s="14" t="s">
        <v>38</v>
      </c>
      <c r="T14" s="11" t="s">
        <v>94</v>
      </c>
      <c r="U14" s="10" t="s">
        <v>1137</v>
      </c>
      <c r="W14" s="7">
        <v>3</v>
      </c>
      <c r="X14" s="14" t="s">
        <v>38</v>
      </c>
      <c r="Y14" s="17" t="s">
        <v>482</v>
      </c>
      <c r="Z14" s="17"/>
      <c r="AA14" s="14" t="s">
        <v>38</v>
      </c>
      <c r="AB14" s="11" t="s">
        <v>94</v>
      </c>
    </row>
    <row r="15" spans="1:28">
      <c r="A15" s="9">
        <v>27</v>
      </c>
      <c r="B15" s="9" t="s">
        <v>524</v>
      </c>
      <c r="C15" s="17" t="s">
        <v>482</v>
      </c>
      <c r="D15" s="11" t="s">
        <v>94</v>
      </c>
      <c r="E15" s="14" t="s">
        <v>38</v>
      </c>
      <c r="G15" s="8">
        <v>1</v>
      </c>
      <c r="H15" s="14" t="s">
        <v>45</v>
      </c>
      <c r="I15" s="17" t="s">
        <v>83</v>
      </c>
      <c r="J15" s="17"/>
      <c r="K15" s="14" t="s">
        <v>45</v>
      </c>
      <c r="L15" s="11" t="s">
        <v>486</v>
      </c>
      <c r="M15" s="10" t="s">
        <v>1139</v>
      </c>
      <c r="N15" s="10"/>
      <c r="O15" s="7">
        <v>2</v>
      </c>
      <c r="P15" s="14" t="s">
        <v>45</v>
      </c>
      <c r="Q15" s="17" t="s">
        <v>83</v>
      </c>
      <c r="R15" s="17"/>
      <c r="S15" s="14" t="s">
        <v>45</v>
      </c>
      <c r="T15" s="11" t="s">
        <v>486</v>
      </c>
      <c r="U15" s="10" t="s">
        <v>1137</v>
      </c>
      <c r="W15" s="7">
        <v>3</v>
      </c>
      <c r="X15" s="14" t="s">
        <v>45</v>
      </c>
      <c r="Y15" s="17" t="s">
        <v>83</v>
      </c>
      <c r="Z15" s="17"/>
      <c r="AA15" s="14" t="s">
        <v>45</v>
      </c>
      <c r="AB15" s="11" t="s">
        <v>486</v>
      </c>
    </row>
    <row r="16" spans="1:28">
      <c r="A16" s="9">
        <v>29</v>
      </c>
      <c r="B16" s="9" t="s">
        <v>524</v>
      </c>
      <c r="C16" s="9" t="s">
        <v>483</v>
      </c>
      <c r="D16" s="11" t="s">
        <v>485</v>
      </c>
      <c r="E16" s="9" t="s">
        <v>41</v>
      </c>
      <c r="G16" s="8">
        <v>1</v>
      </c>
      <c r="H16" s="14" t="s">
        <v>54</v>
      </c>
      <c r="I16" s="17" t="s">
        <v>94</v>
      </c>
      <c r="J16" s="17"/>
      <c r="K16" s="14" t="s">
        <v>54</v>
      </c>
      <c r="L16" s="13" t="s">
        <v>104</v>
      </c>
      <c r="M16" s="10" t="s">
        <v>1139</v>
      </c>
      <c r="N16" s="10"/>
      <c r="O16" s="7">
        <v>2</v>
      </c>
      <c r="P16" s="14" t="s">
        <v>54</v>
      </c>
      <c r="Q16" s="17" t="s">
        <v>94</v>
      </c>
      <c r="R16" s="17"/>
      <c r="S16" s="14" t="s">
        <v>54</v>
      </c>
      <c r="T16" s="13" t="s">
        <v>104</v>
      </c>
      <c r="U16" s="10" t="s">
        <v>1137</v>
      </c>
      <c r="W16" s="7">
        <v>3</v>
      </c>
      <c r="X16" s="14" t="s">
        <v>54</v>
      </c>
      <c r="Y16" s="17" t="s">
        <v>94</v>
      </c>
      <c r="Z16" s="17"/>
      <c r="AA16" s="14" t="s">
        <v>54</v>
      </c>
      <c r="AB16" s="13" t="s">
        <v>104</v>
      </c>
    </row>
    <row r="17" spans="1:28">
      <c r="A17" s="9">
        <v>31</v>
      </c>
      <c r="B17" s="9" t="s">
        <v>524</v>
      </c>
      <c r="C17" s="18" t="s">
        <v>88</v>
      </c>
      <c r="D17" s="13" t="s">
        <v>27</v>
      </c>
      <c r="E17" s="14" t="s">
        <v>43</v>
      </c>
      <c r="G17" s="8">
        <v>1</v>
      </c>
      <c r="H17" s="14" t="s">
        <v>63</v>
      </c>
      <c r="I17" s="17" t="s">
        <v>486</v>
      </c>
      <c r="J17" s="17"/>
      <c r="K17" s="14" t="s">
        <v>63</v>
      </c>
      <c r="L17" s="11" t="s">
        <v>483</v>
      </c>
      <c r="M17" s="10" t="s">
        <v>1139</v>
      </c>
      <c r="N17" s="10"/>
      <c r="O17" s="7">
        <v>2</v>
      </c>
      <c r="P17" s="14" t="s">
        <v>63</v>
      </c>
      <c r="Q17" s="17" t="s">
        <v>486</v>
      </c>
      <c r="R17" s="17"/>
      <c r="S17" s="14" t="s">
        <v>63</v>
      </c>
      <c r="T17" s="11" t="s">
        <v>483</v>
      </c>
      <c r="U17" s="10" t="s">
        <v>1137</v>
      </c>
      <c r="W17" s="7">
        <v>3</v>
      </c>
      <c r="X17" s="14" t="s">
        <v>63</v>
      </c>
      <c r="Y17" s="17" t="s">
        <v>486</v>
      </c>
      <c r="Z17" s="17"/>
      <c r="AA17" s="14" t="s">
        <v>63</v>
      </c>
      <c r="AB17" s="11" t="s">
        <v>483</v>
      </c>
    </row>
    <row r="18" spans="1:28">
      <c r="A18" s="9">
        <v>33</v>
      </c>
      <c r="B18" s="9" t="s">
        <v>524</v>
      </c>
      <c r="C18" s="17" t="s">
        <v>83</v>
      </c>
      <c r="D18" s="11" t="s">
        <v>486</v>
      </c>
      <c r="E18" s="14" t="s">
        <v>45</v>
      </c>
      <c r="G18" s="8">
        <v>1</v>
      </c>
      <c r="H18" s="14" t="s">
        <v>10</v>
      </c>
      <c r="I18" s="9" t="s">
        <v>9</v>
      </c>
      <c r="J18" s="9"/>
      <c r="K18" s="14" t="s">
        <v>10</v>
      </c>
      <c r="L18" s="15" t="s">
        <v>3</v>
      </c>
      <c r="M18" s="9" t="s">
        <v>1138</v>
      </c>
      <c r="N18" s="9"/>
      <c r="O18" s="7">
        <v>2</v>
      </c>
      <c r="P18" s="14" t="s">
        <v>10</v>
      </c>
      <c r="Q18" s="9" t="s">
        <v>9</v>
      </c>
      <c r="R18" s="9"/>
      <c r="S18" s="14" t="s">
        <v>10</v>
      </c>
      <c r="T18" s="15" t="s">
        <v>3</v>
      </c>
      <c r="U18" s="10" t="s">
        <v>1139</v>
      </c>
      <c r="W18" s="7">
        <v>3</v>
      </c>
      <c r="X18" s="14" t="s">
        <v>10</v>
      </c>
      <c r="Y18" s="9" t="s">
        <v>9</v>
      </c>
      <c r="Z18" s="9"/>
      <c r="AA18" s="14" t="s">
        <v>10</v>
      </c>
      <c r="AB18" s="15" t="s">
        <v>3</v>
      </c>
    </row>
    <row r="19" spans="1:28">
      <c r="A19" s="9">
        <v>35</v>
      </c>
      <c r="B19" s="9" t="s">
        <v>524</v>
      </c>
      <c r="C19" s="17" t="s">
        <v>47</v>
      </c>
      <c r="D19" s="11" t="s">
        <v>29</v>
      </c>
      <c r="E19" s="14" t="s">
        <v>48</v>
      </c>
      <c r="G19" s="8">
        <v>1</v>
      </c>
      <c r="H19" s="16" t="s">
        <v>19</v>
      </c>
      <c r="I19" s="9" t="s">
        <v>18</v>
      </c>
      <c r="J19" s="9"/>
      <c r="K19" s="16" t="s">
        <v>19</v>
      </c>
      <c r="L19" s="13" t="s">
        <v>9</v>
      </c>
      <c r="M19" s="9" t="s">
        <v>1138</v>
      </c>
      <c r="N19" s="9"/>
      <c r="O19" s="7">
        <v>2</v>
      </c>
      <c r="P19" s="16" t="s">
        <v>19</v>
      </c>
      <c r="Q19" s="9" t="s">
        <v>18</v>
      </c>
      <c r="R19" s="9"/>
      <c r="S19" s="16" t="s">
        <v>19</v>
      </c>
      <c r="T19" s="13" t="s">
        <v>9</v>
      </c>
      <c r="U19" s="10" t="s">
        <v>1139</v>
      </c>
      <c r="W19" s="7">
        <v>3</v>
      </c>
      <c r="X19" s="16" t="s">
        <v>19</v>
      </c>
      <c r="Y19" s="9" t="s">
        <v>18</v>
      </c>
      <c r="Z19" s="9"/>
      <c r="AA19" s="16" t="s">
        <v>19</v>
      </c>
      <c r="AB19" s="13" t="s">
        <v>9</v>
      </c>
    </row>
    <row r="20" spans="1:28">
      <c r="A20" s="9">
        <v>37</v>
      </c>
      <c r="B20" s="9" t="s">
        <v>524</v>
      </c>
      <c r="C20" s="9" t="s">
        <v>75</v>
      </c>
      <c r="D20" s="13" t="s">
        <v>475</v>
      </c>
      <c r="E20" s="16" t="s">
        <v>51</v>
      </c>
      <c r="G20" s="8">
        <v>1</v>
      </c>
      <c r="H20" s="16" t="s">
        <v>28</v>
      </c>
      <c r="I20" s="9" t="s">
        <v>27</v>
      </c>
      <c r="J20" s="9"/>
      <c r="K20" s="16" t="s">
        <v>28</v>
      </c>
      <c r="L20" s="19" t="s">
        <v>88</v>
      </c>
      <c r="M20" s="9" t="s">
        <v>1138</v>
      </c>
      <c r="N20" s="9"/>
      <c r="O20" s="7">
        <v>2</v>
      </c>
      <c r="P20" s="16" t="s">
        <v>28</v>
      </c>
      <c r="Q20" s="9" t="s">
        <v>27</v>
      </c>
      <c r="R20" s="9"/>
      <c r="S20" s="16" t="s">
        <v>28</v>
      </c>
      <c r="T20" s="19" t="s">
        <v>88</v>
      </c>
      <c r="U20" s="10" t="s">
        <v>1139</v>
      </c>
      <c r="W20" s="7">
        <v>3</v>
      </c>
      <c r="X20" s="16" t="s">
        <v>28</v>
      </c>
      <c r="Y20" s="9" t="s">
        <v>27</v>
      </c>
      <c r="Z20" s="9"/>
      <c r="AA20" s="16" t="s">
        <v>28</v>
      </c>
      <c r="AB20" s="19" t="s">
        <v>88</v>
      </c>
    </row>
    <row r="21" spans="1:28">
      <c r="A21" s="9">
        <v>39</v>
      </c>
      <c r="B21" s="9" t="s">
        <v>524</v>
      </c>
      <c r="C21" s="17" t="s">
        <v>94</v>
      </c>
      <c r="D21" s="13" t="s">
        <v>104</v>
      </c>
      <c r="E21" s="14" t="s">
        <v>54</v>
      </c>
      <c r="G21" s="8">
        <v>1</v>
      </c>
      <c r="H21" s="14" t="s">
        <v>34</v>
      </c>
      <c r="I21" s="17" t="s">
        <v>33</v>
      </c>
      <c r="J21" s="17"/>
      <c r="K21" s="14" t="s">
        <v>34</v>
      </c>
      <c r="L21" s="13" t="s">
        <v>24</v>
      </c>
      <c r="M21" s="9" t="s">
        <v>1138</v>
      </c>
      <c r="N21" s="9"/>
      <c r="O21" s="7">
        <v>2</v>
      </c>
      <c r="P21" s="14" t="s">
        <v>34</v>
      </c>
      <c r="Q21" s="17" t="s">
        <v>33</v>
      </c>
      <c r="R21" s="17"/>
      <c r="S21" s="14" t="s">
        <v>34</v>
      </c>
      <c r="T21" s="13" t="s">
        <v>24</v>
      </c>
      <c r="U21" s="10" t="s">
        <v>1139</v>
      </c>
      <c r="W21" s="7">
        <v>3</v>
      </c>
      <c r="X21" s="14" t="s">
        <v>34</v>
      </c>
      <c r="Y21" s="17" t="s">
        <v>33</v>
      </c>
      <c r="Z21" s="17"/>
      <c r="AA21" s="14" t="s">
        <v>34</v>
      </c>
      <c r="AB21" s="13" t="s">
        <v>24</v>
      </c>
    </row>
    <row r="22" spans="1:28">
      <c r="A22" s="9">
        <v>41</v>
      </c>
      <c r="B22" s="9" t="s">
        <v>524</v>
      </c>
      <c r="C22" s="17" t="s">
        <v>485</v>
      </c>
      <c r="D22" s="13" t="s">
        <v>18</v>
      </c>
      <c r="E22" s="20" t="s">
        <v>57</v>
      </c>
      <c r="G22" s="8">
        <v>1</v>
      </c>
      <c r="H22" s="9" t="s">
        <v>41</v>
      </c>
      <c r="I22" s="9" t="s">
        <v>483</v>
      </c>
      <c r="J22" s="9"/>
      <c r="K22" s="9" t="s">
        <v>41</v>
      </c>
      <c r="L22" s="11" t="s">
        <v>485</v>
      </c>
      <c r="M22" s="9" t="s">
        <v>1138</v>
      </c>
      <c r="N22" s="9"/>
      <c r="O22" s="7">
        <v>2</v>
      </c>
      <c r="P22" s="9" t="s">
        <v>41</v>
      </c>
      <c r="Q22" s="9" t="s">
        <v>483</v>
      </c>
      <c r="R22" s="9"/>
      <c r="S22" s="9" t="s">
        <v>41</v>
      </c>
      <c r="T22" s="11" t="s">
        <v>485</v>
      </c>
      <c r="U22" s="10" t="s">
        <v>1139</v>
      </c>
      <c r="W22" s="7">
        <v>3</v>
      </c>
      <c r="X22" s="9" t="s">
        <v>41</v>
      </c>
      <c r="Y22" s="9" t="s">
        <v>483</v>
      </c>
      <c r="Z22" s="9"/>
      <c r="AA22" s="9" t="s">
        <v>41</v>
      </c>
      <c r="AB22" s="11" t="s">
        <v>485</v>
      </c>
    </row>
    <row r="23" spans="1:28">
      <c r="A23" s="9">
        <v>43</v>
      </c>
      <c r="B23" s="9" t="s">
        <v>524</v>
      </c>
      <c r="C23" s="9" t="s">
        <v>59</v>
      </c>
      <c r="D23" s="11" t="s">
        <v>33</v>
      </c>
      <c r="E23" s="14" t="s">
        <v>60</v>
      </c>
      <c r="G23" s="8">
        <v>1</v>
      </c>
      <c r="H23" s="14" t="s">
        <v>48</v>
      </c>
      <c r="I23" s="17" t="s">
        <v>47</v>
      </c>
      <c r="J23" s="17"/>
      <c r="K23" s="14" t="s">
        <v>48</v>
      </c>
      <c r="L23" s="11" t="s">
        <v>29</v>
      </c>
      <c r="M23" s="9" t="s">
        <v>1138</v>
      </c>
      <c r="N23" s="9"/>
      <c r="O23" s="7">
        <v>2</v>
      </c>
      <c r="P23" s="14" t="s">
        <v>48</v>
      </c>
      <c r="Q23" s="17" t="s">
        <v>47</v>
      </c>
      <c r="R23" s="17"/>
      <c r="S23" s="14" t="s">
        <v>48</v>
      </c>
      <c r="T23" s="11" t="s">
        <v>29</v>
      </c>
      <c r="U23" s="10" t="s">
        <v>1139</v>
      </c>
      <c r="W23" s="7">
        <v>3</v>
      </c>
      <c r="X23" s="14" t="s">
        <v>48</v>
      </c>
      <c r="Y23" s="17" t="s">
        <v>47</v>
      </c>
      <c r="Z23" s="17"/>
      <c r="AA23" s="14" t="s">
        <v>48</v>
      </c>
      <c r="AB23" s="11" t="s">
        <v>29</v>
      </c>
    </row>
    <row r="24" spans="1:28">
      <c r="A24" s="9">
        <v>45</v>
      </c>
      <c r="B24" s="9" t="s">
        <v>524</v>
      </c>
      <c r="C24" s="17" t="s">
        <v>486</v>
      </c>
      <c r="D24" s="11" t="s">
        <v>483</v>
      </c>
      <c r="E24" s="14" t="s">
        <v>63</v>
      </c>
      <c r="G24" s="8">
        <v>1</v>
      </c>
      <c r="H24" s="20" t="s">
        <v>57</v>
      </c>
      <c r="I24" s="17" t="s">
        <v>485</v>
      </c>
      <c r="J24" s="17"/>
      <c r="K24" s="20" t="s">
        <v>57</v>
      </c>
      <c r="L24" s="13" t="s">
        <v>18</v>
      </c>
      <c r="M24" s="9" t="s">
        <v>1138</v>
      </c>
      <c r="N24" s="9"/>
      <c r="O24" s="7">
        <v>2</v>
      </c>
      <c r="P24" s="20" t="s">
        <v>57</v>
      </c>
      <c r="Q24" s="17" t="s">
        <v>485</v>
      </c>
      <c r="R24" s="17"/>
      <c r="S24" s="20" t="s">
        <v>57</v>
      </c>
      <c r="T24" s="13" t="s">
        <v>18</v>
      </c>
      <c r="U24" s="10" t="s">
        <v>1139</v>
      </c>
      <c r="W24" s="7">
        <v>3</v>
      </c>
      <c r="X24" s="20" t="s">
        <v>57</v>
      </c>
      <c r="Y24" s="17" t="s">
        <v>485</v>
      </c>
      <c r="Z24" s="17"/>
      <c r="AA24" s="20" t="s">
        <v>57</v>
      </c>
      <c r="AB24" s="13" t="s">
        <v>18</v>
      </c>
    </row>
    <row r="25" spans="1:28">
      <c r="A25" s="9">
        <v>47</v>
      </c>
      <c r="B25" s="21" t="s">
        <v>524</v>
      </c>
      <c r="C25" s="21" t="s">
        <v>104</v>
      </c>
      <c r="D25" s="22" t="s">
        <v>481</v>
      </c>
      <c r="E25" s="23" t="s">
        <v>66</v>
      </c>
      <c r="G25" s="8">
        <v>1</v>
      </c>
      <c r="H25" s="16" t="s">
        <v>66</v>
      </c>
      <c r="I25" s="9" t="s">
        <v>104</v>
      </c>
      <c r="J25" s="9"/>
      <c r="K25" s="16" t="s">
        <v>66</v>
      </c>
      <c r="L25" s="11" t="s">
        <v>481</v>
      </c>
      <c r="M25" s="9" t="s">
        <v>1138</v>
      </c>
      <c r="N25" s="9"/>
      <c r="O25" s="7">
        <v>2</v>
      </c>
      <c r="P25" s="16" t="s">
        <v>66</v>
      </c>
      <c r="Q25" s="9" t="s">
        <v>104</v>
      </c>
      <c r="R25" s="9"/>
      <c r="S25" s="16" t="s">
        <v>66</v>
      </c>
      <c r="T25" s="11" t="s">
        <v>481</v>
      </c>
      <c r="U25" s="10" t="s">
        <v>1139</v>
      </c>
      <c r="W25" s="7">
        <v>2</v>
      </c>
      <c r="X25" s="16" t="s">
        <v>66</v>
      </c>
      <c r="Y25" s="9" t="s">
        <v>104</v>
      </c>
      <c r="Z25" s="9"/>
      <c r="AA25" s="16" t="s">
        <v>66</v>
      </c>
      <c r="AB25" s="11" t="s">
        <v>481</v>
      </c>
    </row>
    <row r="26" spans="1:28">
      <c r="A26" s="9">
        <v>2</v>
      </c>
      <c r="B26" s="16" t="s">
        <v>525</v>
      </c>
      <c r="C26" s="9" t="s">
        <v>68</v>
      </c>
      <c r="D26" s="13" t="s">
        <v>96</v>
      </c>
      <c r="E26" s="16" t="s">
        <v>69</v>
      </c>
      <c r="G26" s="8">
        <v>1</v>
      </c>
      <c r="H26" s="16" t="s">
        <v>69</v>
      </c>
      <c r="I26" s="13" t="s">
        <v>96</v>
      </c>
      <c r="J26" s="13"/>
      <c r="K26" s="16" t="s">
        <v>69</v>
      </c>
      <c r="L26" s="9" t="s">
        <v>68</v>
      </c>
      <c r="M26" s="13" t="s">
        <v>1137</v>
      </c>
      <c r="N26" s="13"/>
      <c r="O26" s="7">
        <v>2</v>
      </c>
      <c r="P26" s="16" t="s">
        <v>69</v>
      </c>
      <c r="Q26" s="13" t="s">
        <v>96</v>
      </c>
      <c r="R26" s="13"/>
      <c r="S26" s="16" t="s">
        <v>69</v>
      </c>
      <c r="T26" s="9" t="s">
        <v>68</v>
      </c>
      <c r="U26" s="13" t="s">
        <v>1140</v>
      </c>
    </row>
    <row r="27" spans="1:28">
      <c r="A27" s="9">
        <v>4</v>
      </c>
      <c r="B27" s="9" t="s">
        <v>525</v>
      </c>
      <c r="C27" s="17" t="s">
        <v>62</v>
      </c>
      <c r="D27" s="13" t="s">
        <v>109</v>
      </c>
      <c r="E27" s="14" t="s">
        <v>71</v>
      </c>
      <c r="G27" s="8">
        <v>1</v>
      </c>
      <c r="H27" s="14" t="s">
        <v>76</v>
      </c>
      <c r="I27" s="11" t="s">
        <v>12</v>
      </c>
      <c r="J27" s="11"/>
      <c r="K27" s="14" t="s">
        <v>76</v>
      </c>
      <c r="L27" s="9" t="s">
        <v>65</v>
      </c>
      <c r="M27" s="13" t="s">
        <v>1137</v>
      </c>
      <c r="N27" s="13"/>
      <c r="O27" s="7">
        <v>2</v>
      </c>
      <c r="P27" s="14" t="s">
        <v>76</v>
      </c>
      <c r="Q27" s="11" t="s">
        <v>12</v>
      </c>
      <c r="R27" s="11"/>
      <c r="S27" s="14" t="s">
        <v>76</v>
      </c>
      <c r="T27" s="9" t="s">
        <v>65</v>
      </c>
      <c r="U27" s="13" t="s">
        <v>1140</v>
      </c>
    </row>
    <row r="28" spans="1:28">
      <c r="A28" s="9">
        <v>6</v>
      </c>
      <c r="B28" s="9" t="s">
        <v>525</v>
      </c>
      <c r="C28" s="9" t="s">
        <v>477</v>
      </c>
      <c r="D28" s="13" t="s">
        <v>112</v>
      </c>
      <c r="E28" s="9" t="s">
        <v>73</v>
      </c>
      <c r="G28" s="8">
        <v>1</v>
      </c>
      <c r="H28" s="16" t="s">
        <v>84</v>
      </c>
      <c r="I28" s="15" t="s">
        <v>477</v>
      </c>
      <c r="J28" s="15"/>
      <c r="K28" s="16" t="s">
        <v>84</v>
      </c>
      <c r="L28" s="9" t="s">
        <v>56</v>
      </c>
      <c r="M28" s="13" t="s">
        <v>1137</v>
      </c>
      <c r="N28" s="13"/>
      <c r="O28" s="7">
        <v>2</v>
      </c>
      <c r="P28" s="16" t="s">
        <v>84</v>
      </c>
      <c r="Q28" s="15" t="s">
        <v>477</v>
      </c>
      <c r="R28" s="15"/>
      <c r="S28" s="16" t="s">
        <v>84</v>
      </c>
      <c r="T28" s="9" t="s">
        <v>56</v>
      </c>
      <c r="U28" s="13" t="s">
        <v>1140</v>
      </c>
    </row>
    <row r="29" spans="1:28">
      <c r="A29" s="9">
        <v>8</v>
      </c>
      <c r="B29" s="9" t="s">
        <v>525</v>
      </c>
      <c r="C29" s="9" t="s">
        <v>65</v>
      </c>
      <c r="D29" s="11" t="s">
        <v>12</v>
      </c>
      <c r="E29" s="14" t="s">
        <v>76</v>
      </c>
      <c r="G29" s="8">
        <v>1</v>
      </c>
      <c r="H29" s="16" t="s">
        <v>90</v>
      </c>
      <c r="I29" s="13" t="s">
        <v>479</v>
      </c>
      <c r="J29" s="13"/>
      <c r="K29" s="16" t="s">
        <v>90</v>
      </c>
      <c r="L29" s="9" t="s">
        <v>476</v>
      </c>
      <c r="M29" s="13" t="s">
        <v>1137</v>
      </c>
      <c r="N29" s="13"/>
      <c r="O29" s="7">
        <v>2</v>
      </c>
      <c r="P29" s="16" t="s">
        <v>90</v>
      </c>
      <c r="Q29" s="13" t="s">
        <v>479</v>
      </c>
      <c r="R29" s="13"/>
      <c r="S29" s="16" t="s">
        <v>90</v>
      </c>
      <c r="T29" s="9" t="s">
        <v>476</v>
      </c>
      <c r="U29" s="13" t="s">
        <v>1140</v>
      </c>
    </row>
    <row r="30" spans="1:28" ht="15">
      <c r="A30" s="9">
        <v>10</v>
      </c>
      <c r="B30" s="9" t="s">
        <v>525</v>
      </c>
      <c r="C30" s="10" t="s">
        <v>78</v>
      </c>
      <c r="D30" s="13" t="s">
        <v>15</v>
      </c>
      <c r="E30" s="12" t="s">
        <v>79</v>
      </c>
      <c r="G30" s="8">
        <v>1</v>
      </c>
      <c r="H30" s="14" t="s">
        <v>93</v>
      </c>
      <c r="I30" s="13" t="s">
        <v>35</v>
      </c>
      <c r="J30" s="13"/>
      <c r="K30" s="14" t="s">
        <v>93</v>
      </c>
      <c r="L30" s="17" t="s">
        <v>478</v>
      </c>
      <c r="M30" s="13" t="s">
        <v>1137</v>
      </c>
      <c r="N30" s="13"/>
      <c r="O30" s="7">
        <v>2</v>
      </c>
      <c r="P30" s="14" t="s">
        <v>93</v>
      </c>
      <c r="Q30" s="13" t="s">
        <v>35</v>
      </c>
      <c r="R30" s="13"/>
      <c r="S30" s="14" t="s">
        <v>93</v>
      </c>
      <c r="T30" s="17" t="s">
        <v>478</v>
      </c>
      <c r="U30" s="13" t="s">
        <v>1140</v>
      </c>
    </row>
    <row r="31" spans="1:28" ht="15">
      <c r="A31" s="9">
        <v>12</v>
      </c>
      <c r="B31" s="16" t="s">
        <v>525</v>
      </c>
      <c r="C31" s="10" t="s">
        <v>50</v>
      </c>
      <c r="D31" s="13" t="s">
        <v>476</v>
      </c>
      <c r="E31" s="24" t="s">
        <v>81</v>
      </c>
      <c r="G31" s="8">
        <v>1</v>
      </c>
      <c r="H31" s="14" t="s">
        <v>97</v>
      </c>
      <c r="I31" s="13" t="s">
        <v>42</v>
      </c>
      <c r="J31" s="13"/>
      <c r="K31" s="14" t="s">
        <v>97</v>
      </c>
      <c r="L31" s="9" t="s">
        <v>96</v>
      </c>
      <c r="M31" s="13" t="s">
        <v>1137</v>
      </c>
      <c r="N31" s="13"/>
      <c r="O31" s="7">
        <v>2</v>
      </c>
      <c r="P31" s="14" t="s">
        <v>97</v>
      </c>
      <c r="Q31" s="13" t="s">
        <v>42</v>
      </c>
      <c r="R31" s="13"/>
      <c r="S31" s="14" t="s">
        <v>97</v>
      </c>
      <c r="T31" s="9" t="s">
        <v>96</v>
      </c>
      <c r="U31" s="13" t="s">
        <v>1140</v>
      </c>
    </row>
    <row r="32" spans="1:28">
      <c r="A32" s="9">
        <v>14</v>
      </c>
      <c r="B32" s="16" t="s">
        <v>525</v>
      </c>
      <c r="C32" s="9" t="s">
        <v>56</v>
      </c>
      <c r="D32" s="15" t="s">
        <v>477</v>
      </c>
      <c r="E32" s="16" t="s">
        <v>84</v>
      </c>
      <c r="G32" s="8">
        <v>1</v>
      </c>
      <c r="H32" s="9" t="s">
        <v>102</v>
      </c>
      <c r="I32" s="15" t="s">
        <v>50</v>
      </c>
      <c r="J32" s="15"/>
      <c r="K32" s="9" t="s">
        <v>102</v>
      </c>
      <c r="L32" s="9" t="s">
        <v>37</v>
      </c>
      <c r="M32" s="13" t="s">
        <v>1137</v>
      </c>
      <c r="N32" s="13"/>
      <c r="O32" s="7">
        <v>2</v>
      </c>
      <c r="P32" s="9" t="s">
        <v>102</v>
      </c>
      <c r="Q32" s="15" t="s">
        <v>50</v>
      </c>
      <c r="R32" s="15"/>
      <c r="S32" s="9" t="s">
        <v>102</v>
      </c>
      <c r="T32" s="9" t="s">
        <v>37</v>
      </c>
      <c r="U32" s="13" t="s">
        <v>1140</v>
      </c>
    </row>
    <row r="33" spans="1:21">
      <c r="A33" s="9">
        <v>16</v>
      </c>
      <c r="B33" s="9" t="s">
        <v>525</v>
      </c>
      <c r="C33" s="18" t="s">
        <v>480</v>
      </c>
      <c r="D33" s="11" t="s">
        <v>478</v>
      </c>
      <c r="E33" s="14" t="s">
        <v>86</v>
      </c>
      <c r="G33" s="8">
        <v>1</v>
      </c>
      <c r="H33" s="16" t="s">
        <v>110</v>
      </c>
      <c r="I33" s="15" t="s">
        <v>78</v>
      </c>
      <c r="J33" s="15"/>
      <c r="K33" s="16" t="s">
        <v>110</v>
      </c>
      <c r="L33" s="9" t="s">
        <v>109</v>
      </c>
      <c r="M33" s="13" t="s">
        <v>1137</v>
      </c>
      <c r="N33" s="13"/>
      <c r="O33" s="7">
        <v>2</v>
      </c>
      <c r="P33" s="16" t="s">
        <v>110</v>
      </c>
      <c r="Q33" s="15" t="s">
        <v>78</v>
      </c>
      <c r="R33" s="15"/>
      <c r="S33" s="16" t="s">
        <v>110</v>
      </c>
      <c r="T33" s="9" t="s">
        <v>109</v>
      </c>
      <c r="U33" s="13" t="s">
        <v>1140</v>
      </c>
    </row>
    <row r="34" spans="1:21">
      <c r="A34" s="9">
        <v>18</v>
      </c>
      <c r="B34" s="9" t="s">
        <v>525</v>
      </c>
      <c r="C34" s="9" t="s">
        <v>479</v>
      </c>
      <c r="D34" s="19" t="s">
        <v>115</v>
      </c>
      <c r="E34" s="14" t="s">
        <v>89</v>
      </c>
      <c r="G34" s="8">
        <v>1</v>
      </c>
      <c r="H34" s="14" t="s">
        <v>71</v>
      </c>
      <c r="I34" s="13" t="s">
        <v>109</v>
      </c>
      <c r="J34" s="13"/>
      <c r="K34" s="14" t="s">
        <v>71</v>
      </c>
      <c r="L34" s="17" t="s">
        <v>62</v>
      </c>
      <c r="M34" s="13" t="s">
        <v>1141</v>
      </c>
      <c r="N34" s="13"/>
      <c r="O34" s="7">
        <v>2</v>
      </c>
      <c r="P34" s="14" t="s">
        <v>71</v>
      </c>
      <c r="Q34" s="13" t="s">
        <v>109</v>
      </c>
      <c r="R34" s="13"/>
      <c r="S34" s="14" t="s">
        <v>71</v>
      </c>
      <c r="T34" s="17" t="s">
        <v>62</v>
      </c>
      <c r="U34" s="13" t="s">
        <v>1137</v>
      </c>
    </row>
    <row r="35" spans="1:21" ht="15">
      <c r="A35" s="9">
        <v>20</v>
      </c>
      <c r="B35" s="9" t="s">
        <v>525</v>
      </c>
      <c r="C35" s="9" t="s">
        <v>476</v>
      </c>
      <c r="D35" s="13" t="s">
        <v>479</v>
      </c>
      <c r="E35" s="16" t="s">
        <v>90</v>
      </c>
      <c r="G35" s="8">
        <v>1</v>
      </c>
      <c r="H35" s="12" t="s">
        <v>79</v>
      </c>
      <c r="I35" s="13" t="s">
        <v>15</v>
      </c>
      <c r="J35" s="13"/>
      <c r="K35" s="12" t="s">
        <v>79</v>
      </c>
      <c r="L35" s="10" t="s">
        <v>78</v>
      </c>
      <c r="M35" s="13" t="s">
        <v>1141</v>
      </c>
      <c r="N35" s="13"/>
      <c r="O35" s="7">
        <v>2</v>
      </c>
      <c r="P35" s="12" t="s">
        <v>79</v>
      </c>
      <c r="Q35" s="13" t="s">
        <v>15</v>
      </c>
      <c r="R35" s="13"/>
      <c r="S35" s="12" t="s">
        <v>79</v>
      </c>
      <c r="T35" s="10" t="s">
        <v>78</v>
      </c>
      <c r="U35" s="13" t="s">
        <v>1137</v>
      </c>
    </row>
    <row r="36" spans="1:21">
      <c r="A36" s="9">
        <v>22</v>
      </c>
      <c r="B36" s="16" t="s">
        <v>525</v>
      </c>
      <c r="C36" s="9" t="s">
        <v>487</v>
      </c>
      <c r="D36" s="19" t="s">
        <v>480</v>
      </c>
      <c r="E36" s="16" t="s">
        <v>91</v>
      </c>
      <c r="G36" s="8">
        <v>1</v>
      </c>
      <c r="H36" s="14" t="s">
        <v>86</v>
      </c>
      <c r="I36" s="11" t="s">
        <v>478</v>
      </c>
      <c r="J36" s="11"/>
      <c r="K36" s="14" t="s">
        <v>86</v>
      </c>
      <c r="L36" s="18" t="s">
        <v>480</v>
      </c>
      <c r="M36" s="13" t="s">
        <v>1141</v>
      </c>
      <c r="N36" s="13"/>
      <c r="O36" s="7">
        <v>2</v>
      </c>
      <c r="P36" s="14" t="s">
        <v>86</v>
      </c>
      <c r="Q36" s="11" t="s">
        <v>478</v>
      </c>
      <c r="R36" s="11"/>
      <c r="S36" s="14" t="s">
        <v>86</v>
      </c>
      <c r="T36" s="18" t="s">
        <v>480</v>
      </c>
      <c r="U36" s="13" t="s">
        <v>1137</v>
      </c>
    </row>
    <row r="37" spans="1:21">
      <c r="A37" s="9">
        <v>24</v>
      </c>
      <c r="B37" s="16" t="s">
        <v>525</v>
      </c>
      <c r="C37" s="17" t="s">
        <v>12</v>
      </c>
      <c r="D37" s="13" t="s">
        <v>68</v>
      </c>
      <c r="E37" s="14" t="s">
        <v>92</v>
      </c>
      <c r="G37" s="8">
        <v>1</v>
      </c>
      <c r="H37" s="16" t="s">
        <v>91</v>
      </c>
      <c r="I37" s="19" t="s">
        <v>480</v>
      </c>
      <c r="J37" s="19"/>
      <c r="K37" s="16" t="s">
        <v>91</v>
      </c>
      <c r="L37" s="9" t="s">
        <v>487</v>
      </c>
      <c r="M37" s="13" t="s">
        <v>1141</v>
      </c>
      <c r="N37" s="13"/>
      <c r="O37" s="7">
        <v>2</v>
      </c>
      <c r="P37" s="16" t="s">
        <v>91</v>
      </c>
      <c r="Q37" s="19" t="s">
        <v>480</v>
      </c>
      <c r="R37" s="19"/>
      <c r="S37" s="16" t="s">
        <v>91</v>
      </c>
      <c r="T37" s="9" t="s">
        <v>487</v>
      </c>
      <c r="U37" s="13" t="s">
        <v>1137</v>
      </c>
    </row>
    <row r="38" spans="1:21">
      <c r="A38" s="9">
        <v>26</v>
      </c>
      <c r="B38" s="9" t="s">
        <v>525</v>
      </c>
      <c r="C38" s="17" t="s">
        <v>478</v>
      </c>
      <c r="D38" s="13" t="s">
        <v>35</v>
      </c>
      <c r="E38" s="14" t="s">
        <v>93</v>
      </c>
      <c r="G38" s="8">
        <v>1</v>
      </c>
      <c r="H38" s="16" t="s">
        <v>95</v>
      </c>
      <c r="I38" s="13" t="s">
        <v>37</v>
      </c>
      <c r="J38" s="13"/>
      <c r="K38" s="16" t="s">
        <v>95</v>
      </c>
      <c r="L38" s="9" t="s">
        <v>35</v>
      </c>
      <c r="M38" s="13" t="s">
        <v>1141</v>
      </c>
      <c r="N38" s="13"/>
      <c r="O38" s="7">
        <v>2</v>
      </c>
      <c r="P38" s="16" t="s">
        <v>95</v>
      </c>
      <c r="Q38" s="13" t="s">
        <v>37</v>
      </c>
      <c r="R38" s="13"/>
      <c r="S38" s="16" t="s">
        <v>95</v>
      </c>
      <c r="T38" s="9" t="s">
        <v>35</v>
      </c>
      <c r="U38" s="13" t="s">
        <v>1137</v>
      </c>
    </row>
    <row r="39" spans="1:21">
      <c r="A39" s="9">
        <v>28</v>
      </c>
      <c r="B39" s="9" t="s">
        <v>525</v>
      </c>
      <c r="C39" s="9" t="s">
        <v>35</v>
      </c>
      <c r="D39" s="13" t="s">
        <v>37</v>
      </c>
      <c r="E39" s="16" t="s">
        <v>95</v>
      </c>
      <c r="G39" s="8">
        <v>1</v>
      </c>
      <c r="H39" s="16" t="s">
        <v>98</v>
      </c>
      <c r="I39" s="11" t="s">
        <v>44</v>
      </c>
      <c r="J39" s="11"/>
      <c r="K39" s="16" t="s">
        <v>98</v>
      </c>
      <c r="L39" s="9" t="s">
        <v>42</v>
      </c>
      <c r="M39" s="13" t="s">
        <v>1141</v>
      </c>
      <c r="N39" s="13"/>
      <c r="O39" s="7">
        <v>2</v>
      </c>
      <c r="P39" s="16" t="s">
        <v>98</v>
      </c>
      <c r="Q39" s="11" t="s">
        <v>44</v>
      </c>
      <c r="R39" s="11"/>
      <c r="S39" s="16" t="s">
        <v>98</v>
      </c>
      <c r="T39" s="9" t="s">
        <v>42</v>
      </c>
      <c r="U39" s="13" t="s">
        <v>1137</v>
      </c>
    </row>
    <row r="40" spans="1:21">
      <c r="A40" s="9">
        <v>30</v>
      </c>
      <c r="B40" s="9" t="s">
        <v>525</v>
      </c>
      <c r="C40" s="9" t="s">
        <v>484</v>
      </c>
      <c r="D40" s="13" t="s">
        <v>487</v>
      </c>
      <c r="E40" s="14" t="s">
        <v>41</v>
      </c>
      <c r="G40" s="8">
        <v>1</v>
      </c>
      <c r="H40" s="14" t="s">
        <v>105</v>
      </c>
      <c r="I40" s="11" t="s">
        <v>62</v>
      </c>
      <c r="J40" s="11"/>
      <c r="K40" s="14" t="s">
        <v>105</v>
      </c>
      <c r="L40" s="17" t="s">
        <v>44</v>
      </c>
      <c r="M40" s="13" t="s">
        <v>1141</v>
      </c>
      <c r="N40" s="13"/>
      <c r="O40" s="7">
        <v>2</v>
      </c>
      <c r="P40" s="14" t="s">
        <v>105</v>
      </c>
      <c r="Q40" s="11" t="s">
        <v>62</v>
      </c>
      <c r="R40" s="11"/>
      <c r="S40" s="14" t="s">
        <v>105</v>
      </c>
      <c r="T40" s="17" t="s">
        <v>44</v>
      </c>
      <c r="U40" s="13" t="s">
        <v>1137</v>
      </c>
    </row>
    <row r="41" spans="1:21">
      <c r="A41" s="9">
        <v>32</v>
      </c>
      <c r="B41" s="16" t="s">
        <v>525</v>
      </c>
      <c r="C41" s="9" t="s">
        <v>96</v>
      </c>
      <c r="D41" s="13" t="s">
        <v>42</v>
      </c>
      <c r="E41" s="14" t="s">
        <v>97</v>
      </c>
      <c r="G41" s="8">
        <v>1</v>
      </c>
      <c r="H41" s="14" t="s">
        <v>113</v>
      </c>
      <c r="I41" s="13" t="s">
        <v>53</v>
      </c>
      <c r="J41" s="13"/>
      <c r="K41" s="14" t="s">
        <v>113</v>
      </c>
      <c r="L41" s="9" t="s">
        <v>112</v>
      </c>
      <c r="M41" s="13" t="s">
        <v>1141</v>
      </c>
      <c r="N41" s="13"/>
      <c r="O41" s="7">
        <v>2</v>
      </c>
      <c r="P41" s="14" t="s">
        <v>113</v>
      </c>
      <c r="Q41" s="13" t="s">
        <v>53</v>
      </c>
      <c r="R41" s="13"/>
      <c r="S41" s="14" t="s">
        <v>113</v>
      </c>
      <c r="T41" s="9" t="s">
        <v>112</v>
      </c>
      <c r="U41" s="13" t="s">
        <v>1137</v>
      </c>
    </row>
    <row r="42" spans="1:21">
      <c r="A42" s="9">
        <v>34</v>
      </c>
      <c r="B42" s="9" t="s">
        <v>525</v>
      </c>
      <c r="C42" s="9" t="s">
        <v>42</v>
      </c>
      <c r="D42" s="11" t="s">
        <v>44</v>
      </c>
      <c r="E42" s="16" t="s">
        <v>98</v>
      </c>
      <c r="G42" s="8">
        <v>1</v>
      </c>
      <c r="H42" s="9" t="s">
        <v>73</v>
      </c>
      <c r="I42" s="13" t="s">
        <v>112</v>
      </c>
      <c r="J42" s="13"/>
      <c r="K42" s="9" t="s">
        <v>73</v>
      </c>
      <c r="L42" s="9" t="s">
        <v>477</v>
      </c>
      <c r="M42" s="13" t="s">
        <v>1140</v>
      </c>
      <c r="N42" s="13"/>
      <c r="O42" s="7">
        <v>2</v>
      </c>
      <c r="P42" s="9" t="s">
        <v>73</v>
      </c>
      <c r="Q42" s="13" t="s">
        <v>112</v>
      </c>
      <c r="R42" s="13"/>
      <c r="S42" s="9" t="s">
        <v>73</v>
      </c>
      <c r="T42" s="9" t="s">
        <v>477</v>
      </c>
      <c r="U42" s="13" t="s">
        <v>1141</v>
      </c>
    </row>
    <row r="43" spans="1:21" ht="15">
      <c r="A43" s="9">
        <v>36</v>
      </c>
      <c r="B43" s="9" t="s">
        <v>525</v>
      </c>
      <c r="C43" s="9" t="s">
        <v>15</v>
      </c>
      <c r="D43" s="13" t="s">
        <v>484</v>
      </c>
      <c r="E43" s="16" t="s">
        <v>100</v>
      </c>
      <c r="G43" s="8">
        <v>1</v>
      </c>
      <c r="H43" s="24" t="s">
        <v>81</v>
      </c>
      <c r="I43" s="13" t="s">
        <v>476</v>
      </c>
      <c r="J43" s="13"/>
      <c r="K43" s="24" t="s">
        <v>81</v>
      </c>
      <c r="L43" s="10" t="s">
        <v>50</v>
      </c>
      <c r="M43" s="13" t="s">
        <v>1140</v>
      </c>
      <c r="N43" s="13"/>
      <c r="O43" s="7">
        <v>2</v>
      </c>
      <c r="P43" s="24" t="s">
        <v>81</v>
      </c>
      <c r="Q43" s="13" t="s">
        <v>476</v>
      </c>
      <c r="R43" s="13"/>
      <c r="S43" s="24" t="s">
        <v>81</v>
      </c>
      <c r="T43" s="10" t="s">
        <v>50</v>
      </c>
      <c r="U43" s="13" t="s">
        <v>1141</v>
      </c>
    </row>
    <row r="44" spans="1:21">
      <c r="A44" s="9">
        <v>38</v>
      </c>
      <c r="B44" s="9" t="s">
        <v>525</v>
      </c>
      <c r="C44" s="9" t="s">
        <v>37</v>
      </c>
      <c r="D44" s="15" t="s">
        <v>50</v>
      </c>
      <c r="E44" s="9" t="s">
        <v>102</v>
      </c>
      <c r="G44" s="8">
        <v>1</v>
      </c>
      <c r="H44" s="14" t="s">
        <v>89</v>
      </c>
      <c r="I44" s="19" t="s">
        <v>115</v>
      </c>
      <c r="J44" s="19"/>
      <c r="K44" s="14" t="s">
        <v>89</v>
      </c>
      <c r="L44" s="9" t="s">
        <v>479</v>
      </c>
      <c r="M44" s="13" t="s">
        <v>1140</v>
      </c>
      <c r="N44" s="13"/>
      <c r="O44" s="7">
        <v>2</v>
      </c>
      <c r="P44" s="14" t="s">
        <v>89</v>
      </c>
      <c r="Q44" s="19" t="s">
        <v>115</v>
      </c>
      <c r="R44" s="19"/>
      <c r="S44" s="14" t="s">
        <v>89</v>
      </c>
      <c r="T44" s="9" t="s">
        <v>479</v>
      </c>
      <c r="U44" s="13" t="s">
        <v>1141</v>
      </c>
    </row>
    <row r="45" spans="1:21">
      <c r="A45" s="9">
        <v>40</v>
      </c>
      <c r="B45" s="16" t="s">
        <v>525</v>
      </c>
      <c r="C45" s="17" t="s">
        <v>44</v>
      </c>
      <c r="D45" s="11" t="s">
        <v>62</v>
      </c>
      <c r="E45" s="14" t="s">
        <v>105</v>
      </c>
      <c r="G45" s="8">
        <v>1</v>
      </c>
      <c r="H45" s="14" t="s">
        <v>92</v>
      </c>
      <c r="I45" s="13" t="s">
        <v>68</v>
      </c>
      <c r="J45" s="13"/>
      <c r="K45" s="14" t="s">
        <v>92</v>
      </c>
      <c r="L45" s="17" t="s">
        <v>12</v>
      </c>
      <c r="M45" s="13" t="s">
        <v>1140</v>
      </c>
      <c r="N45" s="13"/>
      <c r="O45" s="7">
        <v>2</v>
      </c>
      <c r="P45" s="14" t="s">
        <v>92</v>
      </c>
      <c r="Q45" s="13" t="s">
        <v>68</v>
      </c>
      <c r="R45" s="13"/>
      <c r="S45" s="14" t="s">
        <v>92</v>
      </c>
      <c r="T45" s="17" t="s">
        <v>12</v>
      </c>
      <c r="U45" s="13" t="s">
        <v>1141</v>
      </c>
    </row>
    <row r="46" spans="1:21">
      <c r="A46" s="9">
        <v>42</v>
      </c>
      <c r="B46" s="9" t="s">
        <v>525</v>
      </c>
      <c r="C46" s="9" t="s">
        <v>53</v>
      </c>
      <c r="D46" s="13" t="s">
        <v>56</v>
      </c>
      <c r="E46" s="9" t="s">
        <v>107</v>
      </c>
      <c r="G46" s="8">
        <v>1</v>
      </c>
      <c r="H46" s="14" t="s">
        <v>41</v>
      </c>
      <c r="I46" s="13" t="s">
        <v>487</v>
      </c>
      <c r="J46" s="13"/>
      <c r="K46" s="14" t="s">
        <v>41</v>
      </c>
      <c r="L46" s="9" t="s">
        <v>484</v>
      </c>
      <c r="M46" s="13" t="s">
        <v>1140</v>
      </c>
      <c r="N46" s="13"/>
      <c r="O46" s="7">
        <v>2</v>
      </c>
      <c r="P46" s="14" t="s">
        <v>41</v>
      </c>
      <c r="Q46" s="13" t="s">
        <v>487</v>
      </c>
      <c r="R46" s="13"/>
      <c r="S46" s="14" t="s">
        <v>41</v>
      </c>
      <c r="T46" s="9" t="s">
        <v>484</v>
      </c>
      <c r="U46" s="13" t="s">
        <v>1141</v>
      </c>
    </row>
    <row r="47" spans="1:21">
      <c r="A47" s="9">
        <v>44</v>
      </c>
      <c r="B47" s="16" t="s">
        <v>525</v>
      </c>
      <c r="C47" s="9" t="s">
        <v>109</v>
      </c>
      <c r="D47" s="15" t="s">
        <v>78</v>
      </c>
      <c r="E47" s="16" t="s">
        <v>110</v>
      </c>
      <c r="G47" s="8">
        <v>1</v>
      </c>
      <c r="H47" s="16" t="s">
        <v>100</v>
      </c>
      <c r="I47" s="13" t="s">
        <v>484</v>
      </c>
      <c r="J47" s="13"/>
      <c r="K47" s="16" t="s">
        <v>100</v>
      </c>
      <c r="L47" s="9" t="s">
        <v>15</v>
      </c>
      <c r="M47" s="13" t="s">
        <v>1140</v>
      </c>
      <c r="N47" s="13"/>
      <c r="O47" s="7">
        <v>2</v>
      </c>
      <c r="P47" s="16" t="s">
        <v>100</v>
      </c>
      <c r="Q47" s="13" t="s">
        <v>484</v>
      </c>
      <c r="R47" s="13"/>
      <c r="S47" s="16" t="s">
        <v>100</v>
      </c>
      <c r="T47" s="9" t="s">
        <v>15</v>
      </c>
      <c r="U47" s="13" t="s">
        <v>1141</v>
      </c>
    </row>
    <row r="48" spans="1:21">
      <c r="A48" s="9">
        <v>46</v>
      </c>
      <c r="B48" s="9" t="s">
        <v>525</v>
      </c>
      <c r="C48" s="9" t="s">
        <v>112</v>
      </c>
      <c r="D48" s="13" t="s">
        <v>53</v>
      </c>
      <c r="E48" s="14" t="s">
        <v>113</v>
      </c>
      <c r="G48" s="8">
        <v>1</v>
      </c>
      <c r="H48" s="9" t="s">
        <v>107</v>
      </c>
      <c r="I48" s="13" t="s">
        <v>56</v>
      </c>
      <c r="J48" s="13"/>
      <c r="K48" s="9" t="s">
        <v>107</v>
      </c>
      <c r="L48" s="9" t="s">
        <v>53</v>
      </c>
      <c r="M48" s="13" t="s">
        <v>1140</v>
      </c>
      <c r="N48" s="13"/>
      <c r="O48" s="7">
        <v>2</v>
      </c>
      <c r="P48" s="9" t="s">
        <v>107</v>
      </c>
      <c r="Q48" s="13" t="s">
        <v>56</v>
      </c>
      <c r="R48" s="13"/>
      <c r="S48" s="9" t="s">
        <v>107</v>
      </c>
      <c r="T48" s="9" t="s">
        <v>53</v>
      </c>
      <c r="U48" s="13" t="s">
        <v>1141</v>
      </c>
    </row>
    <row r="49" spans="1:21">
      <c r="A49" s="9">
        <v>48</v>
      </c>
      <c r="B49" s="21" t="s">
        <v>525</v>
      </c>
      <c r="C49" s="26" t="s">
        <v>115</v>
      </c>
      <c r="D49" s="25" t="s">
        <v>65</v>
      </c>
      <c r="E49" s="27" t="s">
        <v>116</v>
      </c>
      <c r="G49" s="8">
        <v>1</v>
      </c>
      <c r="H49" s="20" t="s">
        <v>116</v>
      </c>
      <c r="I49" s="13" t="s">
        <v>65</v>
      </c>
      <c r="J49" s="13"/>
      <c r="K49" s="20" t="s">
        <v>116</v>
      </c>
      <c r="L49" s="18" t="s">
        <v>115</v>
      </c>
      <c r="M49" s="13" t="s">
        <v>1140</v>
      </c>
      <c r="N49" s="13"/>
      <c r="O49" s="7">
        <v>2</v>
      </c>
      <c r="P49" s="20" t="s">
        <v>116</v>
      </c>
      <c r="Q49" s="13" t="s">
        <v>65</v>
      </c>
      <c r="R49" s="13"/>
      <c r="S49" s="20" t="s">
        <v>116</v>
      </c>
      <c r="T49" s="18" t="s">
        <v>115</v>
      </c>
      <c r="U49" s="13" t="s">
        <v>1141</v>
      </c>
    </row>
    <row r="50" spans="1:21">
      <c r="A50" s="28">
        <v>1</v>
      </c>
      <c r="B50" s="108" t="s">
        <v>524</v>
      </c>
      <c r="C50" s="109" t="s">
        <v>211</v>
      </c>
      <c r="D50" s="110" t="s">
        <v>139</v>
      </c>
      <c r="E50" s="111" t="s">
        <v>119</v>
      </c>
      <c r="H50" s="31"/>
      <c r="I50" s="29"/>
      <c r="K50" s="12"/>
      <c r="P50" s="31"/>
      <c r="Q50" s="29"/>
      <c r="S50" s="12"/>
    </row>
    <row r="51" spans="1:21">
      <c r="A51" s="28">
        <v>3</v>
      </c>
      <c r="B51" s="108" t="s">
        <v>524</v>
      </c>
      <c r="C51" s="108" t="s">
        <v>121</v>
      </c>
      <c r="D51" s="112" t="s">
        <v>490</v>
      </c>
      <c r="E51" s="111" t="s">
        <v>122</v>
      </c>
      <c r="H51" s="31"/>
      <c r="I51" s="28"/>
      <c r="K51" s="31"/>
      <c r="P51" s="31"/>
      <c r="Q51" s="28"/>
      <c r="S51" s="31"/>
    </row>
    <row r="52" spans="1:21">
      <c r="A52" s="28">
        <v>5</v>
      </c>
      <c r="B52" s="108" t="s">
        <v>524</v>
      </c>
      <c r="C52" s="109" t="s">
        <v>206</v>
      </c>
      <c r="D52" s="112" t="s">
        <v>191</v>
      </c>
      <c r="E52" s="111" t="s">
        <v>125</v>
      </c>
      <c r="H52" s="127"/>
      <c r="I52" s="128"/>
      <c r="K52" s="31"/>
      <c r="P52" s="127"/>
      <c r="Q52" s="128"/>
      <c r="S52" s="31"/>
    </row>
    <row r="53" spans="1:21" ht="15">
      <c r="A53" s="28">
        <v>7</v>
      </c>
      <c r="B53" s="108" t="s">
        <v>524</v>
      </c>
      <c r="C53" s="113" t="s">
        <v>127</v>
      </c>
      <c r="D53" s="112" t="s">
        <v>144</v>
      </c>
      <c r="E53" s="114" t="s">
        <v>128</v>
      </c>
      <c r="H53" s="34"/>
      <c r="I53" s="33"/>
      <c r="K53" s="127"/>
      <c r="P53" s="34"/>
      <c r="Q53" s="33"/>
      <c r="S53" s="127"/>
    </row>
    <row r="54" spans="1:21">
      <c r="A54" s="28">
        <v>9</v>
      </c>
      <c r="B54" s="108" t="s">
        <v>524</v>
      </c>
      <c r="C54" s="109" t="s">
        <v>223</v>
      </c>
      <c r="D54" s="110" t="s">
        <v>121</v>
      </c>
      <c r="E54" s="111" t="s">
        <v>131</v>
      </c>
      <c r="H54" s="31"/>
      <c r="I54" s="29"/>
      <c r="K54" s="34"/>
      <c r="P54" s="31"/>
      <c r="Q54" s="29"/>
      <c r="S54" s="34"/>
    </row>
    <row r="55" spans="1:21" ht="15">
      <c r="A55" s="28">
        <v>11</v>
      </c>
      <c r="B55" s="108" t="s">
        <v>524</v>
      </c>
      <c r="C55" s="113" t="s">
        <v>133</v>
      </c>
      <c r="D55" s="112" t="s">
        <v>199</v>
      </c>
      <c r="E55" s="114" t="s">
        <v>134</v>
      </c>
      <c r="H55" s="34"/>
      <c r="I55" s="33"/>
      <c r="K55" s="31"/>
      <c r="P55" s="34"/>
      <c r="Q55" s="33"/>
      <c r="S55" s="31"/>
    </row>
    <row r="56" spans="1:21">
      <c r="A56" s="28">
        <v>13</v>
      </c>
      <c r="B56" s="108" t="s">
        <v>524</v>
      </c>
      <c r="C56" s="109" t="s">
        <v>490</v>
      </c>
      <c r="D56" s="110" t="s">
        <v>151</v>
      </c>
      <c r="E56" s="111" t="s">
        <v>137</v>
      </c>
      <c r="H56" s="31"/>
      <c r="I56" s="29"/>
      <c r="K56" s="34"/>
      <c r="P56" s="31"/>
      <c r="Q56" s="29"/>
      <c r="S56" s="34"/>
    </row>
    <row r="57" spans="1:21">
      <c r="A57" s="28">
        <v>15</v>
      </c>
      <c r="B57" s="108" t="s">
        <v>524</v>
      </c>
      <c r="C57" s="108" t="s">
        <v>139</v>
      </c>
      <c r="D57" s="110" t="s">
        <v>168</v>
      </c>
      <c r="E57" s="108" t="s">
        <v>140</v>
      </c>
      <c r="H57" s="28"/>
      <c r="I57" s="28"/>
      <c r="K57" s="31"/>
      <c r="P57" s="28"/>
      <c r="Q57" s="28"/>
      <c r="S57" s="31"/>
    </row>
    <row r="58" spans="1:21">
      <c r="A58" s="28">
        <v>17</v>
      </c>
      <c r="B58" s="108" t="s">
        <v>524</v>
      </c>
      <c r="C58" s="109" t="s">
        <v>234</v>
      </c>
      <c r="D58" s="112" t="s">
        <v>206</v>
      </c>
      <c r="E58" s="111" t="s">
        <v>143</v>
      </c>
      <c r="H58" s="127"/>
      <c r="I58" s="128"/>
      <c r="K58" s="28"/>
      <c r="P58" s="127"/>
      <c r="Q58" s="128"/>
      <c r="S58" s="28"/>
    </row>
    <row r="59" spans="1:21">
      <c r="A59" s="28">
        <v>19</v>
      </c>
      <c r="B59" s="108" t="s">
        <v>524</v>
      </c>
      <c r="C59" s="109" t="s">
        <v>144</v>
      </c>
      <c r="D59" s="115" t="s">
        <v>127</v>
      </c>
      <c r="E59" s="111" t="s">
        <v>145</v>
      </c>
      <c r="H59" s="31"/>
      <c r="I59" s="29"/>
      <c r="K59" s="127"/>
      <c r="P59" s="31"/>
      <c r="Q59" s="29"/>
      <c r="S59" s="127"/>
    </row>
    <row r="60" spans="1:21">
      <c r="A60" s="28">
        <v>21</v>
      </c>
      <c r="B60" s="108" t="s">
        <v>524</v>
      </c>
      <c r="C60" s="109" t="s">
        <v>146</v>
      </c>
      <c r="D60" s="112" t="s">
        <v>211</v>
      </c>
      <c r="E60" s="111" t="s">
        <v>147</v>
      </c>
      <c r="H60" s="31"/>
      <c r="I60" s="29"/>
      <c r="K60" s="31"/>
      <c r="P60" s="31"/>
      <c r="Q60" s="29"/>
      <c r="S60" s="31"/>
    </row>
    <row r="61" spans="1:21">
      <c r="A61" s="28">
        <v>23</v>
      </c>
      <c r="B61" s="108" t="s">
        <v>524</v>
      </c>
      <c r="C61" s="108" t="s">
        <v>148</v>
      </c>
      <c r="D61" s="110" t="s">
        <v>154</v>
      </c>
      <c r="E61" s="116" t="s">
        <v>149</v>
      </c>
      <c r="H61" s="129"/>
      <c r="I61" s="130"/>
      <c r="K61" s="31"/>
      <c r="P61" s="129"/>
      <c r="Q61" s="130"/>
      <c r="S61" s="31"/>
    </row>
    <row r="62" spans="1:21">
      <c r="A62" s="28">
        <v>25</v>
      </c>
      <c r="B62" s="108" t="s">
        <v>524</v>
      </c>
      <c r="C62" s="108" t="s">
        <v>151</v>
      </c>
      <c r="D62" s="110" t="s">
        <v>148</v>
      </c>
      <c r="E62" s="108" t="s">
        <v>152</v>
      </c>
      <c r="H62" s="28"/>
      <c r="I62" s="28"/>
      <c r="K62" s="129"/>
      <c r="P62" s="28"/>
      <c r="Q62" s="28"/>
      <c r="S62" s="129"/>
    </row>
    <row r="63" spans="1:21">
      <c r="A63" s="28">
        <v>27</v>
      </c>
      <c r="B63" s="108" t="s">
        <v>524</v>
      </c>
      <c r="C63" s="108" t="s">
        <v>154</v>
      </c>
      <c r="D63" s="110" t="s">
        <v>159</v>
      </c>
      <c r="E63" s="116" t="s">
        <v>155</v>
      </c>
      <c r="H63" s="129"/>
      <c r="I63" s="130"/>
      <c r="K63" s="28"/>
      <c r="P63" s="129"/>
      <c r="Q63" s="130"/>
      <c r="S63" s="28"/>
    </row>
    <row r="64" spans="1:21">
      <c r="A64" s="28">
        <v>29</v>
      </c>
      <c r="B64" s="108" t="s">
        <v>524</v>
      </c>
      <c r="C64" s="109" t="s">
        <v>191</v>
      </c>
      <c r="D64" s="117" t="s">
        <v>495</v>
      </c>
      <c r="E64" s="111" t="s">
        <v>157</v>
      </c>
      <c r="H64" s="127"/>
      <c r="I64" s="128"/>
      <c r="K64" s="129"/>
      <c r="P64" s="127"/>
      <c r="Q64" s="128"/>
      <c r="S64" s="129"/>
    </row>
    <row r="65" spans="1:19">
      <c r="A65" s="28">
        <v>31</v>
      </c>
      <c r="B65" s="108" t="s">
        <v>524</v>
      </c>
      <c r="C65" s="108" t="s">
        <v>159</v>
      </c>
      <c r="D65" s="112" t="s">
        <v>146</v>
      </c>
      <c r="E65" s="108" t="s">
        <v>160</v>
      </c>
      <c r="H65" s="130"/>
      <c r="I65" s="130"/>
      <c r="K65" s="127"/>
      <c r="P65" s="130"/>
      <c r="Q65" s="130"/>
      <c r="S65" s="127"/>
    </row>
    <row r="66" spans="1:19">
      <c r="A66" s="28">
        <v>33</v>
      </c>
      <c r="B66" s="108" t="s">
        <v>524</v>
      </c>
      <c r="C66" s="108" t="s">
        <v>240</v>
      </c>
      <c r="D66" s="115" t="s">
        <v>133</v>
      </c>
      <c r="E66" s="111" t="s">
        <v>163</v>
      </c>
      <c r="H66" s="31"/>
      <c r="I66" s="28"/>
      <c r="K66" s="130"/>
      <c r="P66" s="31"/>
      <c r="Q66" s="28"/>
      <c r="S66" s="130"/>
    </row>
    <row r="67" spans="1:19">
      <c r="A67" s="28">
        <v>35</v>
      </c>
      <c r="B67" s="108" t="s">
        <v>524</v>
      </c>
      <c r="C67" s="108" t="s">
        <v>237</v>
      </c>
      <c r="D67" s="112" t="s">
        <v>223</v>
      </c>
      <c r="E67" s="108" t="s">
        <v>166</v>
      </c>
      <c r="H67" s="28"/>
      <c r="I67" s="28"/>
      <c r="K67" s="31"/>
      <c r="P67" s="28"/>
      <c r="Q67" s="28"/>
      <c r="S67" s="31"/>
    </row>
    <row r="68" spans="1:19" ht="15">
      <c r="A68" s="28">
        <v>37</v>
      </c>
      <c r="B68" s="108" t="s">
        <v>524</v>
      </c>
      <c r="C68" s="108" t="s">
        <v>168</v>
      </c>
      <c r="D68" s="112" t="s">
        <v>497</v>
      </c>
      <c r="E68" s="114" t="s">
        <v>169</v>
      </c>
      <c r="H68" s="34"/>
      <c r="I68" s="28"/>
      <c r="K68" s="28"/>
      <c r="P68" s="34"/>
      <c r="Q68" s="28"/>
      <c r="S68" s="28"/>
    </row>
    <row r="69" spans="1:19" ht="15">
      <c r="A69" s="28">
        <v>39</v>
      </c>
      <c r="B69" s="108" t="s">
        <v>524</v>
      </c>
      <c r="C69" s="109" t="s">
        <v>199</v>
      </c>
      <c r="D69" s="110" t="s">
        <v>237</v>
      </c>
      <c r="E69" s="114" t="s">
        <v>172</v>
      </c>
      <c r="H69" s="131"/>
      <c r="I69" s="128"/>
      <c r="K69" s="34"/>
      <c r="P69" s="131"/>
      <c r="Q69" s="128"/>
      <c r="S69" s="34"/>
    </row>
    <row r="70" spans="1:19">
      <c r="A70" s="28">
        <v>41</v>
      </c>
      <c r="B70" s="108" t="s">
        <v>524</v>
      </c>
      <c r="C70" s="118" t="s">
        <v>495</v>
      </c>
      <c r="D70" s="112" t="s">
        <v>179</v>
      </c>
      <c r="E70" s="111" t="s">
        <v>175</v>
      </c>
      <c r="H70" s="31"/>
      <c r="I70" s="37"/>
      <c r="K70" s="131"/>
      <c r="P70" s="31"/>
      <c r="Q70" s="37"/>
      <c r="S70" s="131"/>
    </row>
    <row r="71" spans="1:19">
      <c r="A71" s="28">
        <v>43</v>
      </c>
      <c r="B71" s="108" t="s">
        <v>524</v>
      </c>
      <c r="C71" s="108" t="s">
        <v>496</v>
      </c>
      <c r="D71" s="112" t="s">
        <v>234</v>
      </c>
      <c r="E71" s="108" t="s">
        <v>178</v>
      </c>
      <c r="H71" s="28"/>
      <c r="I71" s="28"/>
      <c r="K71" s="31"/>
      <c r="P71" s="28"/>
      <c r="Q71" s="28"/>
      <c r="S71" s="31"/>
    </row>
    <row r="72" spans="1:19">
      <c r="A72" s="28">
        <v>45</v>
      </c>
      <c r="B72" s="108" t="s">
        <v>524</v>
      </c>
      <c r="C72" s="109" t="s">
        <v>179</v>
      </c>
      <c r="D72" s="110" t="s">
        <v>1128</v>
      </c>
      <c r="E72" s="111" t="s">
        <v>180</v>
      </c>
      <c r="H72" s="31"/>
      <c r="I72" s="29"/>
      <c r="K72" s="28"/>
      <c r="P72" s="31"/>
      <c r="Q72" s="29"/>
      <c r="S72" s="28"/>
    </row>
    <row r="73" spans="1:19">
      <c r="A73" s="28">
        <v>47</v>
      </c>
      <c r="B73" s="119" t="s">
        <v>524</v>
      </c>
      <c r="C73" s="120" t="s">
        <v>497</v>
      </c>
      <c r="D73" s="121" t="s">
        <v>240</v>
      </c>
      <c r="E73" s="122" t="s">
        <v>183</v>
      </c>
      <c r="G73" s="28"/>
      <c r="H73" s="31"/>
      <c r="I73" s="29"/>
      <c r="K73" s="31"/>
      <c r="P73" s="31"/>
      <c r="Q73" s="29"/>
      <c r="S73" s="31"/>
    </row>
    <row r="74" spans="1:19">
      <c r="A74" s="28">
        <v>2</v>
      </c>
      <c r="B74" s="108" t="s">
        <v>525</v>
      </c>
      <c r="C74" s="109" t="s">
        <v>185</v>
      </c>
      <c r="D74" s="110" t="s">
        <v>118</v>
      </c>
      <c r="E74" s="111" t="s">
        <v>186</v>
      </c>
      <c r="H74" s="31"/>
      <c r="K74" s="31"/>
      <c r="P74" s="31"/>
      <c r="S74" s="31"/>
    </row>
    <row r="75" spans="1:19">
      <c r="A75" s="28">
        <v>4</v>
      </c>
      <c r="B75" s="108" t="s">
        <v>525</v>
      </c>
      <c r="C75" s="108" t="s">
        <v>188</v>
      </c>
      <c r="D75" s="112" t="s">
        <v>488</v>
      </c>
      <c r="E75" s="108" t="s">
        <v>189</v>
      </c>
      <c r="H75" s="31"/>
      <c r="K75" s="31"/>
      <c r="P75" s="31"/>
      <c r="S75" s="31"/>
    </row>
    <row r="76" spans="1:19">
      <c r="A76" s="28">
        <v>6</v>
      </c>
      <c r="B76" s="108" t="s">
        <v>525</v>
      </c>
      <c r="C76" s="109" t="s">
        <v>493</v>
      </c>
      <c r="D76" s="110" t="s">
        <v>124</v>
      </c>
      <c r="E76" s="111" t="s">
        <v>192</v>
      </c>
      <c r="H76" s="28"/>
      <c r="K76" s="28"/>
      <c r="P76" s="28"/>
      <c r="S76" s="28"/>
    </row>
    <row r="77" spans="1:19">
      <c r="A77" s="28">
        <v>8</v>
      </c>
      <c r="B77" s="108" t="s">
        <v>525</v>
      </c>
      <c r="C77" s="109" t="s">
        <v>489</v>
      </c>
      <c r="D77" s="112" t="s">
        <v>215</v>
      </c>
      <c r="E77" s="111" t="s">
        <v>194</v>
      </c>
      <c r="H77" s="31"/>
      <c r="K77" s="31"/>
      <c r="P77" s="31"/>
      <c r="S77" s="31"/>
    </row>
    <row r="78" spans="1:19">
      <c r="A78" s="28">
        <v>10</v>
      </c>
      <c r="B78" s="108" t="s">
        <v>525</v>
      </c>
      <c r="C78" s="109" t="s">
        <v>196</v>
      </c>
      <c r="D78" s="110" t="s">
        <v>130</v>
      </c>
      <c r="E78" s="111" t="s">
        <v>197</v>
      </c>
      <c r="H78" s="127"/>
      <c r="K78" s="127"/>
      <c r="P78" s="127"/>
      <c r="S78" s="127"/>
    </row>
    <row r="79" spans="1:19">
      <c r="A79" s="28">
        <v>12</v>
      </c>
      <c r="B79" s="108" t="s">
        <v>525</v>
      </c>
      <c r="C79" s="108" t="s">
        <v>142</v>
      </c>
      <c r="D79" s="112" t="s">
        <v>489</v>
      </c>
      <c r="E79" s="111" t="s">
        <v>200</v>
      </c>
      <c r="H79" s="127"/>
      <c r="K79" s="127"/>
      <c r="P79" s="127"/>
      <c r="S79" s="127"/>
    </row>
    <row r="80" spans="1:19">
      <c r="A80" s="28">
        <v>14</v>
      </c>
      <c r="B80" s="108" t="s">
        <v>525</v>
      </c>
      <c r="C80" s="108" t="s">
        <v>124</v>
      </c>
      <c r="D80" s="110" t="s">
        <v>136</v>
      </c>
      <c r="E80" s="111" t="s">
        <v>202</v>
      </c>
      <c r="H80" s="31"/>
      <c r="K80" s="31"/>
      <c r="P80" s="31"/>
      <c r="S80" s="31"/>
    </row>
    <row r="81" spans="1:19">
      <c r="A81" s="28">
        <v>16</v>
      </c>
      <c r="B81" s="108" t="s">
        <v>525</v>
      </c>
      <c r="C81" s="109" t="s">
        <v>491</v>
      </c>
      <c r="D81" s="115" t="s">
        <v>174</v>
      </c>
      <c r="E81" s="111" t="s">
        <v>204</v>
      </c>
      <c r="H81" s="31"/>
      <c r="K81" s="31"/>
      <c r="P81" s="31"/>
      <c r="S81" s="31"/>
    </row>
    <row r="82" spans="1:19" ht="15">
      <c r="A82" s="28">
        <v>18</v>
      </c>
      <c r="B82" s="108" t="s">
        <v>525</v>
      </c>
      <c r="C82" s="113" t="s">
        <v>174</v>
      </c>
      <c r="D82" s="110" t="s">
        <v>142</v>
      </c>
      <c r="E82" s="114" t="s">
        <v>207</v>
      </c>
      <c r="H82" s="31"/>
      <c r="K82" s="31"/>
      <c r="P82" s="31"/>
      <c r="S82" s="31"/>
    </row>
    <row r="83" spans="1:19">
      <c r="A83" s="28">
        <v>20</v>
      </c>
      <c r="B83" s="108" t="s">
        <v>525</v>
      </c>
      <c r="C83" s="108" t="s">
        <v>156</v>
      </c>
      <c r="D83" s="112" t="s">
        <v>491</v>
      </c>
      <c r="E83" s="108" t="s">
        <v>209</v>
      </c>
      <c r="H83" s="34"/>
      <c r="K83" s="34"/>
      <c r="P83" s="34"/>
      <c r="S83" s="34"/>
    </row>
    <row r="84" spans="1:19">
      <c r="A84" s="28">
        <v>22</v>
      </c>
      <c r="B84" s="108" t="s">
        <v>525</v>
      </c>
      <c r="C84" s="118" t="s">
        <v>165</v>
      </c>
      <c r="D84" s="112" t="s">
        <v>226</v>
      </c>
      <c r="E84" s="111" t="s">
        <v>212</v>
      </c>
      <c r="H84" s="130"/>
      <c r="K84" s="130"/>
      <c r="P84" s="130"/>
      <c r="S84" s="130"/>
    </row>
    <row r="85" spans="1:19">
      <c r="A85" s="28">
        <v>24</v>
      </c>
      <c r="B85" s="108" t="s">
        <v>525</v>
      </c>
      <c r="C85" s="109" t="s">
        <v>171</v>
      </c>
      <c r="D85" s="112" t="s">
        <v>492</v>
      </c>
      <c r="E85" s="111" t="s">
        <v>214</v>
      </c>
      <c r="H85" s="31"/>
      <c r="K85" s="31"/>
      <c r="P85" s="31"/>
      <c r="S85" s="31"/>
    </row>
    <row r="86" spans="1:19">
      <c r="A86" s="28">
        <v>26</v>
      </c>
      <c r="B86" s="108" t="s">
        <v>525</v>
      </c>
      <c r="C86" s="109" t="s">
        <v>215</v>
      </c>
      <c r="D86" s="112" t="s">
        <v>493</v>
      </c>
      <c r="E86" s="111" t="s">
        <v>216</v>
      </c>
      <c r="H86" s="127"/>
      <c r="K86" s="127"/>
      <c r="P86" s="127"/>
      <c r="S86" s="127"/>
    </row>
    <row r="87" spans="1:19">
      <c r="A87" s="28">
        <v>28</v>
      </c>
      <c r="B87" s="108" t="s">
        <v>525</v>
      </c>
      <c r="C87" s="108" t="s">
        <v>118</v>
      </c>
      <c r="D87" s="112" t="s">
        <v>196</v>
      </c>
      <c r="E87" s="111" t="s">
        <v>217</v>
      </c>
      <c r="H87" s="31"/>
      <c r="K87" s="31"/>
      <c r="P87" s="31"/>
      <c r="S87" s="31"/>
    </row>
    <row r="88" spans="1:19" ht="15">
      <c r="A88" s="28">
        <v>30</v>
      </c>
      <c r="B88" s="108" t="s">
        <v>525</v>
      </c>
      <c r="C88" s="113" t="s">
        <v>182</v>
      </c>
      <c r="D88" s="110" t="s">
        <v>156</v>
      </c>
      <c r="E88" s="114" t="s">
        <v>218</v>
      </c>
      <c r="H88" s="31"/>
      <c r="K88" s="31"/>
      <c r="P88" s="31"/>
      <c r="S88" s="31"/>
    </row>
    <row r="89" spans="1:19">
      <c r="A89" s="28">
        <v>32</v>
      </c>
      <c r="B89" s="108" t="s">
        <v>525</v>
      </c>
      <c r="C89" s="108" t="s">
        <v>136</v>
      </c>
      <c r="D89" s="110" t="s">
        <v>494</v>
      </c>
      <c r="E89" s="108" t="s">
        <v>220</v>
      </c>
      <c r="H89" s="34"/>
      <c r="K89" s="34"/>
      <c r="P89" s="34"/>
      <c r="S89" s="34"/>
    </row>
    <row r="90" spans="1:19">
      <c r="A90" s="28">
        <v>34</v>
      </c>
      <c r="B90" s="108" t="s">
        <v>525</v>
      </c>
      <c r="C90" s="108" t="s">
        <v>494</v>
      </c>
      <c r="D90" s="115" t="s">
        <v>162</v>
      </c>
      <c r="E90" s="116" t="s">
        <v>221</v>
      </c>
      <c r="H90" s="28"/>
      <c r="K90" s="28"/>
      <c r="P90" s="28"/>
      <c r="S90" s="28"/>
    </row>
    <row r="91" spans="1:19">
      <c r="A91" s="28">
        <v>36</v>
      </c>
      <c r="B91" s="108" t="s">
        <v>525</v>
      </c>
      <c r="C91" s="108" t="s">
        <v>130</v>
      </c>
      <c r="D91" s="117" t="s">
        <v>165</v>
      </c>
      <c r="E91" s="108" t="s">
        <v>224</v>
      </c>
      <c r="H91" s="129"/>
      <c r="K91" s="129"/>
      <c r="P91" s="129"/>
      <c r="S91" s="129"/>
    </row>
    <row r="92" spans="1:19">
      <c r="A92" s="28">
        <v>38</v>
      </c>
      <c r="B92" s="108" t="s">
        <v>525</v>
      </c>
      <c r="C92" s="109" t="s">
        <v>226</v>
      </c>
      <c r="D92" s="112" t="s">
        <v>185</v>
      </c>
      <c r="E92" s="111" t="s">
        <v>227</v>
      </c>
      <c r="H92" s="28"/>
      <c r="K92" s="28"/>
      <c r="P92" s="28"/>
      <c r="S92" s="28"/>
    </row>
    <row r="93" spans="1:19">
      <c r="A93" s="28">
        <v>40</v>
      </c>
      <c r="B93" s="108" t="s">
        <v>525</v>
      </c>
      <c r="C93" s="108" t="s">
        <v>229</v>
      </c>
      <c r="D93" s="112" t="s">
        <v>171</v>
      </c>
      <c r="E93" s="111" t="s">
        <v>230</v>
      </c>
      <c r="H93" s="31"/>
      <c r="K93" s="31"/>
      <c r="P93" s="31"/>
      <c r="S93" s="31"/>
    </row>
    <row r="94" spans="1:19" ht="15">
      <c r="A94" s="28">
        <v>42</v>
      </c>
      <c r="B94" s="108" t="s">
        <v>525</v>
      </c>
      <c r="C94" s="109" t="s">
        <v>177</v>
      </c>
      <c r="D94" s="110" t="s">
        <v>229</v>
      </c>
      <c r="E94" s="114" t="s">
        <v>232</v>
      </c>
      <c r="H94" s="31"/>
      <c r="K94" s="31"/>
      <c r="P94" s="31"/>
      <c r="S94" s="31"/>
    </row>
    <row r="95" spans="1:19">
      <c r="A95" s="28">
        <v>44</v>
      </c>
      <c r="B95" s="108" t="s">
        <v>525</v>
      </c>
      <c r="C95" s="109" t="s">
        <v>492</v>
      </c>
      <c r="D95" s="112" t="s">
        <v>177</v>
      </c>
      <c r="E95" s="111" t="s">
        <v>235</v>
      </c>
      <c r="H95" s="131"/>
      <c r="K95" s="131"/>
      <c r="P95" s="131"/>
      <c r="S95" s="131"/>
    </row>
    <row r="96" spans="1:19" ht="15">
      <c r="A96" s="28"/>
      <c r="B96" s="108" t="s">
        <v>525</v>
      </c>
      <c r="C96" s="113" t="s">
        <v>162</v>
      </c>
      <c r="D96" s="110" t="s">
        <v>188</v>
      </c>
      <c r="E96" s="114" t="s">
        <v>238</v>
      </c>
      <c r="H96" s="127"/>
      <c r="K96" s="127"/>
      <c r="P96" s="127"/>
      <c r="S96" s="127"/>
    </row>
    <row r="97" spans="1:19">
      <c r="A97" s="38">
        <v>46</v>
      </c>
      <c r="B97" s="119" t="s">
        <v>525</v>
      </c>
      <c r="C97" s="120" t="s">
        <v>488</v>
      </c>
      <c r="D97" s="123" t="s">
        <v>182</v>
      </c>
      <c r="E97" s="122" t="s">
        <v>241</v>
      </c>
      <c r="G97" s="28"/>
      <c r="H97" s="34"/>
      <c r="K97" s="34"/>
      <c r="P97" s="34"/>
      <c r="S97" s="34"/>
    </row>
    <row r="98" spans="1:19">
      <c r="A98" s="43">
        <v>1</v>
      </c>
      <c r="B98" s="43" t="s">
        <v>524</v>
      </c>
      <c r="C98" s="43" t="s">
        <v>242</v>
      </c>
      <c r="D98" s="44" t="s">
        <v>306</v>
      </c>
      <c r="E98" s="43" t="s">
        <v>243</v>
      </c>
      <c r="H98" s="31"/>
      <c r="K98" s="31"/>
      <c r="P98" s="31"/>
      <c r="S98" s="31"/>
    </row>
    <row r="99" spans="1:19">
      <c r="A99" s="43">
        <v>3</v>
      </c>
      <c r="B99" s="43" t="s">
        <v>524</v>
      </c>
      <c r="C99" s="43" t="s">
        <v>245</v>
      </c>
      <c r="D99" s="44" t="s">
        <v>283</v>
      </c>
      <c r="E99" s="43" t="s">
        <v>246</v>
      </c>
      <c r="H99" s="43"/>
      <c r="K99" s="43"/>
      <c r="P99" s="43"/>
      <c r="S99" s="43"/>
    </row>
    <row r="100" spans="1:19">
      <c r="A100" s="43">
        <v>5</v>
      </c>
      <c r="B100" s="43" t="s">
        <v>524</v>
      </c>
      <c r="C100" s="43" t="s">
        <v>248</v>
      </c>
      <c r="D100" s="44" t="s">
        <v>273</v>
      </c>
      <c r="E100" s="43" t="s">
        <v>249</v>
      </c>
      <c r="H100" s="43"/>
      <c r="K100" s="43"/>
      <c r="P100" s="43"/>
      <c r="S100" s="43"/>
    </row>
    <row r="101" spans="1:19">
      <c r="A101" s="43">
        <v>7</v>
      </c>
      <c r="B101" s="43" t="s">
        <v>524</v>
      </c>
      <c r="C101" s="43" t="s">
        <v>500</v>
      </c>
      <c r="D101" s="44" t="s">
        <v>313</v>
      </c>
      <c r="E101" s="43" t="s">
        <v>252</v>
      </c>
      <c r="H101" s="43"/>
      <c r="K101" s="43"/>
      <c r="P101" s="43"/>
      <c r="S101" s="43"/>
    </row>
    <row r="102" spans="1:19">
      <c r="A102" s="43">
        <v>9</v>
      </c>
      <c r="B102" s="43" t="s">
        <v>524</v>
      </c>
      <c r="C102" s="43" t="s">
        <v>343</v>
      </c>
      <c r="D102" s="44" t="s">
        <v>286</v>
      </c>
      <c r="E102" s="43" t="s">
        <v>255</v>
      </c>
      <c r="H102" s="43"/>
      <c r="K102" s="43"/>
      <c r="P102" s="43"/>
      <c r="S102" s="43"/>
    </row>
    <row r="103" spans="1:19">
      <c r="A103" s="43">
        <v>11</v>
      </c>
      <c r="B103" s="43" t="s">
        <v>524</v>
      </c>
      <c r="C103" s="45" t="s">
        <v>257</v>
      </c>
      <c r="D103" s="44"/>
      <c r="E103" s="46" t="s">
        <v>258</v>
      </c>
      <c r="H103" s="43"/>
      <c r="K103" s="43"/>
      <c r="P103" s="43"/>
      <c r="S103" s="43"/>
    </row>
    <row r="104" spans="1:19">
      <c r="A104" s="43">
        <v>13</v>
      </c>
      <c r="B104" s="43" t="s">
        <v>524</v>
      </c>
      <c r="C104" s="43" t="s">
        <v>354</v>
      </c>
      <c r="D104" s="44" t="s">
        <v>242</v>
      </c>
      <c r="E104" s="43" t="s">
        <v>261</v>
      </c>
      <c r="H104" s="46"/>
      <c r="K104" s="46"/>
      <c r="P104" s="46"/>
      <c r="S104" s="46"/>
    </row>
    <row r="105" spans="1:19">
      <c r="A105" s="43">
        <v>15</v>
      </c>
      <c r="B105" s="43" t="s">
        <v>524</v>
      </c>
      <c r="C105" s="43" t="s">
        <v>502</v>
      </c>
      <c r="D105" s="44" t="s">
        <v>329</v>
      </c>
      <c r="E105" s="46" t="s">
        <v>264</v>
      </c>
      <c r="H105" s="43"/>
      <c r="K105" s="43"/>
      <c r="P105" s="43"/>
      <c r="S105" s="43"/>
    </row>
    <row r="106" spans="1:19">
      <c r="A106" s="43">
        <v>17</v>
      </c>
      <c r="B106" s="43" t="s">
        <v>524</v>
      </c>
      <c r="C106" s="45" t="s">
        <v>266</v>
      </c>
      <c r="D106" s="47" t="s">
        <v>503</v>
      </c>
      <c r="E106" s="45" t="s">
        <v>267</v>
      </c>
      <c r="H106" s="46"/>
      <c r="K106" s="46"/>
      <c r="P106" s="46"/>
      <c r="S106" s="46"/>
    </row>
    <row r="107" spans="1:19">
      <c r="A107" s="43">
        <v>19</v>
      </c>
      <c r="B107" s="43" t="s">
        <v>524</v>
      </c>
      <c r="C107" s="43" t="s">
        <v>329</v>
      </c>
      <c r="D107" s="44" t="s">
        <v>502</v>
      </c>
      <c r="E107" s="43" t="s">
        <v>269</v>
      </c>
      <c r="H107" s="45"/>
      <c r="K107" s="45"/>
      <c r="P107" s="45"/>
      <c r="S107" s="45"/>
    </row>
    <row r="108" spans="1:19">
      <c r="A108" s="43">
        <v>21</v>
      </c>
      <c r="B108" s="43" t="s">
        <v>524</v>
      </c>
      <c r="C108" s="43" t="s">
        <v>503</v>
      </c>
      <c r="D108" s="44" t="s">
        <v>500</v>
      </c>
      <c r="E108" s="43" t="s">
        <v>272</v>
      </c>
      <c r="H108" s="43"/>
      <c r="K108" s="43"/>
      <c r="P108" s="43"/>
      <c r="S108" s="43"/>
    </row>
    <row r="109" spans="1:19">
      <c r="A109" s="43">
        <v>23</v>
      </c>
      <c r="B109" s="43" t="s">
        <v>524</v>
      </c>
      <c r="C109" s="43" t="s">
        <v>273</v>
      </c>
      <c r="D109" s="44" t="s">
        <v>248</v>
      </c>
      <c r="E109" s="43" t="s">
        <v>274</v>
      </c>
      <c r="H109" s="43"/>
      <c r="K109" s="43"/>
      <c r="P109" s="43"/>
      <c r="S109" s="43"/>
    </row>
    <row r="110" spans="1:19">
      <c r="A110" s="43">
        <v>25</v>
      </c>
      <c r="B110" s="43" t="s">
        <v>524</v>
      </c>
      <c r="C110" s="43" t="s">
        <v>504</v>
      </c>
      <c r="D110" s="44" t="s">
        <v>245</v>
      </c>
      <c r="E110" s="46" t="s">
        <v>276</v>
      </c>
      <c r="H110" s="43"/>
      <c r="K110" s="43"/>
      <c r="P110" s="43"/>
      <c r="S110" s="43"/>
    </row>
    <row r="111" spans="1:19">
      <c r="A111" s="43">
        <v>27</v>
      </c>
      <c r="B111" s="43" t="s">
        <v>524</v>
      </c>
      <c r="C111" s="43" t="s">
        <v>277</v>
      </c>
      <c r="D111" s="44" t="s">
        <v>294</v>
      </c>
      <c r="E111" s="43" t="s">
        <v>278</v>
      </c>
      <c r="H111" s="46"/>
      <c r="K111" s="46"/>
      <c r="P111" s="46"/>
      <c r="S111" s="46"/>
    </row>
    <row r="112" spans="1:19">
      <c r="A112" s="43">
        <v>29</v>
      </c>
      <c r="B112" s="43" t="s">
        <v>524</v>
      </c>
      <c r="C112" s="43" t="s">
        <v>505</v>
      </c>
      <c r="D112" s="47" t="s">
        <v>507</v>
      </c>
      <c r="E112" s="43" t="s">
        <v>280</v>
      </c>
      <c r="H112" s="43"/>
      <c r="K112" s="43"/>
      <c r="P112" s="43"/>
      <c r="S112" s="43"/>
    </row>
    <row r="113" spans="1:19">
      <c r="A113" s="43">
        <v>31</v>
      </c>
      <c r="B113" s="43" t="s">
        <v>524</v>
      </c>
      <c r="C113" s="43" t="s">
        <v>306</v>
      </c>
      <c r="D113" s="44" t="s">
        <v>336</v>
      </c>
      <c r="E113" s="46" t="s">
        <v>282</v>
      </c>
      <c r="H113" s="43"/>
      <c r="K113" s="43"/>
      <c r="P113" s="43"/>
      <c r="S113" s="43"/>
    </row>
    <row r="114" spans="1:19">
      <c r="A114" s="43">
        <v>33</v>
      </c>
      <c r="B114" s="43" t="s">
        <v>524</v>
      </c>
      <c r="C114" s="43" t="s">
        <v>283</v>
      </c>
      <c r="D114" s="44" t="s">
        <v>504</v>
      </c>
      <c r="E114" s="43" t="s">
        <v>284</v>
      </c>
      <c r="H114" s="46"/>
      <c r="K114" s="46"/>
      <c r="P114" s="46"/>
      <c r="S114" s="46"/>
    </row>
    <row r="115" spans="1:19">
      <c r="A115" s="43">
        <v>35</v>
      </c>
      <c r="B115" s="43" t="s">
        <v>524</v>
      </c>
      <c r="C115" s="43" t="s">
        <v>286</v>
      </c>
      <c r="D115" s="47" t="s">
        <v>257</v>
      </c>
      <c r="E115" s="43" t="s">
        <v>287</v>
      </c>
      <c r="H115" s="43"/>
      <c r="K115" s="43"/>
      <c r="P115" s="43"/>
      <c r="S115" s="43"/>
    </row>
    <row r="116" spans="1:19">
      <c r="A116" s="43">
        <v>37</v>
      </c>
      <c r="B116" s="43" t="s">
        <v>524</v>
      </c>
      <c r="C116" s="45" t="s">
        <v>507</v>
      </c>
      <c r="D116" s="44" t="s">
        <v>343</v>
      </c>
      <c r="E116" s="46" t="s">
        <v>290</v>
      </c>
      <c r="H116" s="43"/>
      <c r="K116" s="43"/>
      <c r="P116" s="43"/>
      <c r="S116" s="43"/>
    </row>
    <row r="117" spans="1:19">
      <c r="A117" s="43">
        <v>39</v>
      </c>
      <c r="B117" s="43" t="s">
        <v>524</v>
      </c>
      <c r="C117" s="43" t="s">
        <v>509</v>
      </c>
      <c r="D117" s="44" t="s">
        <v>505</v>
      </c>
      <c r="E117" s="46" t="s">
        <v>292</v>
      </c>
      <c r="H117" s="46"/>
      <c r="K117" s="46"/>
      <c r="P117" s="46"/>
      <c r="S117" s="46"/>
    </row>
    <row r="118" spans="1:19">
      <c r="A118" s="43">
        <v>41</v>
      </c>
      <c r="B118" s="43" t="s">
        <v>524</v>
      </c>
      <c r="C118" s="43" t="s">
        <v>294</v>
      </c>
      <c r="D118" s="44" t="s">
        <v>509</v>
      </c>
      <c r="E118" s="43" t="s">
        <v>295</v>
      </c>
      <c r="H118" s="46"/>
      <c r="K118" s="46"/>
      <c r="P118" s="46"/>
      <c r="S118" s="46"/>
    </row>
    <row r="119" spans="1:19">
      <c r="A119" s="43">
        <v>43</v>
      </c>
      <c r="B119" s="43" t="s">
        <v>524</v>
      </c>
      <c r="C119" s="43" t="s">
        <v>313</v>
      </c>
      <c r="D119" s="44" t="s">
        <v>303</v>
      </c>
      <c r="E119" s="46" t="s">
        <v>298</v>
      </c>
      <c r="H119" s="43"/>
      <c r="K119" s="43"/>
      <c r="P119" s="43"/>
      <c r="S119" s="43"/>
    </row>
    <row r="120" spans="1:19">
      <c r="A120" s="43">
        <v>45</v>
      </c>
      <c r="B120" s="43" t="s">
        <v>524</v>
      </c>
      <c r="C120" s="43" t="s">
        <v>336</v>
      </c>
      <c r="D120" s="43" t="s">
        <v>354</v>
      </c>
      <c r="E120" s="43" t="s">
        <v>301</v>
      </c>
      <c r="H120" s="46"/>
      <c r="K120" s="46"/>
      <c r="P120" s="46"/>
      <c r="S120" s="46"/>
    </row>
    <row r="121" spans="1:19">
      <c r="A121" s="43">
        <v>47</v>
      </c>
      <c r="B121" s="49" t="s">
        <v>524</v>
      </c>
      <c r="C121" s="49" t="s">
        <v>303</v>
      </c>
      <c r="D121" s="50" t="s">
        <v>277</v>
      </c>
      <c r="E121" s="48" t="s">
        <v>304</v>
      </c>
      <c r="H121" s="43"/>
      <c r="K121" s="43"/>
      <c r="P121" s="43"/>
      <c r="S121" s="43"/>
    </row>
    <row r="122" spans="1:19">
      <c r="A122" s="43">
        <v>2</v>
      </c>
      <c r="B122" s="43" t="s">
        <v>525</v>
      </c>
      <c r="C122" s="43" t="s">
        <v>289</v>
      </c>
      <c r="D122" s="44" t="s">
        <v>498</v>
      </c>
      <c r="E122" s="43" t="s">
        <v>307</v>
      </c>
      <c r="H122" s="46"/>
      <c r="K122" s="46"/>
      <c r="P122" s="46"/>
      <c r="S122" s="46"/>
    </row>
    <row r="123" spans="1:19">
      <c r="A123" s="43">
        <v>4</v>
      </c>
      <c r="B123" s="43" t="s">
        <v>525</v>
      </c>
      <c r="C123" s="43" t="s">
        <v>506</v>
      </c>
      <c r="D123" s="44" t="s">
        <v>499</v>
      </c>
      <c r="E123" s="43" t="s">
        <v>309</v>
      </c>
      <c r="H123" s="43"/>
      <c r="K123" s="43"/>
      <c r="P123" s="43"/>
      <c r="S123" s="43"/>
    </row>
    <row r="124" spans="1:19">
      <c r="A124" s="43">
        <v>6</v>
      </c>
      <c r="B124" s="43" t="s">
        <v>525</v>
      </c>
      <c r="C124" s="43" t="s">
        <v>275</v>
      </c>
      <c r="D124" s="44" t="s">
        <v>351</v>
      </c>
      <c r="E124" s="43" t="s">
        <v>311</v>
      </c>
      <c r="H124" s="43"/>
      <c r="K124" s="43"/>
      <c r="P124" s="43"/>
      <c r="S124" s="43"/>
    </row>
    <row r="125" spans="1:19">
      <c r="A125" s="43">
        <v>8</v>
      </c>
      <c r="B125" s="43" t="s">
        <v>525</v>
      </c>
      <c r="C125" s="45" t="s">
        <v>268</v>
      </c>
      <c r="D125" s="47" t="s">
        <v>251</v>
      </c>
      <c r="E125" s="46" t="s">
        <v>314</v>
      </c>
      <c r="H125" s="43"/>
      <c r="K125" s="43"/>
      <c r="P125" s="43"/>
      <c r="S125" s="43"/>
    </row>
    <row r="126" spans="1:19">
      <c r="A126" s="43">
        <v>10</v>
      </c>
      <c r="B126" s="43" t="s">
        <v>525</v>
      </c>
      <c r="C126" s="43" t="s">
        <v>271</v>
      </c>
      <c r="D126" s="47" t="s">
        <v>254</v>
      </c>
      <c r="E126" s="43" t="s">
        <v>316</v>
      </c>
      <c r="H126" s="46"/>
      <c r="K126" s="46"/>
      <c r="P126" s="46"/>
      <c r="S126" s="46"/>
    </row>
    <row r="127" spans="1:19">
      <c r="A127" s="43">
        <v>12</v>
      </c>
      <c r="B127" s="43" t="s">
        <v>525</v>
      </c>
      <c r="C127" s="43" t="s">
        <v>263</v>
      </c>
      <c r="D127" s="44" t="s">
        <v>501</v>
      </c>
      <c r="E127" s="46" t="s">
        <v>318</v>
      </c>
      <c r="H127" s="43"/>
      <c r="K127" s="43"/>
      <c r="P127" s="43"/>
      <c r="S127" s="43"/>
    </row>
    <row r="128" spans="1:19">
      <c r="A128" s="43">
        <v>14</v>
      </c>
      <c r="B128" s="43" t="s">
        <v>525</v>
      </c>
      <c r="C128" s="43" t="s">
        <v>320</v>
      </c>
      <c r="D128" s="44" t="s">
        <v>260</v>
      </c>
      <c r="E128" s="43" t="s">
        <v>321</v>
      </c>
      <c r="H128" s="46"/>
      <c r="K128" s="46"/>
      <c r="P128" s="46"/>
      <c r="S128" s="46"/>
    </row>
    <row r="129" spans="1:19">
      <c r="A129" s="43">
        <v>16</v>
      </c>
      <c r="B129" s="43" t="s">
        <v>525</v>
      </c>
      <c r="C129" s="43" t="s">
        <v>297</v>
      </c>
      <c r="D129" s="44" t="s">
        <v>508</v>
      </c>
      <c r="E129" s="43" t="s">
        <v>323</v>
      </c>
      <c r="H129" s="43"/>
      <c r="K129" s="43"/>
      <c r="P129" s="43"/>
      <c r="S129" s="43"/>
    </row>
    <row r="130" spans="1:19">
      <c r="A130" s="43">
        <v>18</v>
      </c>
      <c r="B130" s="43" t="s">
        <v>525</v>
      </c>
      <c r="C130" s="43" t="s">
        <v>325</v>
      </c>
      <c r="D130" s="44" t="s">
        <v>348</v>
      </c>
      <c r="E130" s="43" t="s">
        <v>326</v>
      </c>
      <c r="H130" s="43"/>
      <c r="K130" s="43"/>
      <c r="P130" s="43"/>
      <c r="S130" s="43"/>
    </row>
    <row r="131" spans="1:19">
      <c r="A131" s="43">
        <v>20</v>
      </c>
      <c r="B131" s="43" t="s">
        <v>525</v>
      </c>
      <c r="C131" s="45" t="s">
        <v>279</v>
      </c>
      <c r="D131" s="47" t="s">
        <v>268</v>
      </c>
      <c r="E131" s="46" t="s">
        <v>327</v>
      </c>
      <c r="H131" s="43"/>
      <c r="K131" s="43"/>
      <c r="P131" s="43"/>
      <c r="S131" s="43"/>
    </row>
    <row r="132" spans="1:19">
      <c r="A132" s="43">
        <v>22</v>
      </c>
      <c r="B132" s="43" t="s">
        <v>525</v>
      </c>
      <c r="C132" s="43" t="s">
        <v>260</v>
      </c>
      <c r="D132" s="44" t="s">
        <v>271</v>
      </c>
      <c r="E132" s="43" t="s">
        <v>328</v>
      </c>
      <c r="H132" s="46"/>
      <c r="K132" s="46"/>
      <c r="P132" s="46"/>
      <c r="S132" s="46"/>
    </row>
    <row r="133" spans="1:19">
      <c r="A133" s="43">
        <v>24</v>
      </c>
      <c r="B133" s="43" t="s">
        <v>525</v>
      </c>
      <c r="C133" s="43" t="s">
        <v>508</v>
      </c>
      <c r="D133" s="44" t="s">
        <v>320</v>
      </c>
      <c r="E133" s="43" t="s">
        <v>330</v>
      </c>
      <c r="H133" s="43"/>
      <c r="K133" s="43"/>
      <c r="P133" s="43"/>
      <c r="S133" s="43"/>
    </row>
    <row r="134" spans="1:19">
      <c r="A134" s="43">
        <v>26</v>
      </c>
      <c r="B134" s="43" t="s">
        <v>525</v>
      </c>
      <c r="C134" s="43" t="s">
        <v>300</v>
      </c>
      <c r="D134" s="44" t="s">
        <v>275</v>
      </c>
      <c r="E134" s="43" t="s">
        <v>331</v>
      </c>
      <c r="H134" s="43"/>
      <c r="K134" s="43"/>
      <c r="P134" s="43"/>
      <c r="S134" s="43"/>
    </row>
    <row r="135" spans="1:19">
      <c r="A135" s="43">
        <v>28</v>
      </c>
      <c r="B135" s="43" t="s">
        <v>525</v>
      </c>
      <c r="C135" s="43" t="s">
        <v>332</v>
      </c>
      <c r="D135" s="44" t="s">
        <v>325</v>
      </c>
      <c r="E135" s="43" t="s">
        <v>333</v>
      </c>
      <c r="H135" s="43"/>
      <c r="K135" s="43"/>
      <c r="P135" s="43"/>
      <c r="S135" s="43"/>
    </row>
    <row r="136" spans="1:19">
      <c r="A136" s="43">
        <v>30</v>
      </c>
      <c r="B136" s="43" t="s">
        <v>525</v>
      </c>
      <c r="C136" s="45" t="s">
        <v>334</v>
      </c>
      <c r="D136" s="47" t="s">
        <v>279</v>
      </c>
      <c r="E136" s="46" t="s">
        <v>335</v>
      </c>
      <c r="H136" s="43"/>
      <c r="K136" s="43"/>
      <c r="P136" s="43"/>
      <c r="S136" s="43"/>
    </row>
    <row r="137" spans="1:19">
      <c r="A137" s="43">
        <v>32</v>
      </c>
      <c r="B137" s="43" t="s">
        <v>525</v>
      </c>
      <c r="C137" s="43" t="s">
        <v>501</v>
      </c>
      <c r="D137" s="44" t="s">
        <v>281</v>
      </c>
      <c r="E137" s="43" t="s">
        <v>337</v>
      </c>
      <c r="H137" s="46"/>
      <c r="K137" s="46"/>
      <c r="P137" s="46"/>
      <c r="S137" s="46"/>
    </row>
    <row r="138" spans="1:19">
      <c r="A138" s="43">
        <v>34</v>
      </c>
      <c r="B138" s="43" t="s">
        <v>525</v>
      </c>
      <c r="C138" s="43" t="s">
        <v>338</v>
      </c>
      <c r="D138" s="44" t="s">
        <v>506</v>
      </c>
      <c r="E138" s="43" t="s">
        <v>339</v>
      </c>
      <c r="H138" s="43"/>
      <c r="K138" s="43"/>
      <c r="P138" s="43"/>
      <c r="S138" s="43"/>
    </row>
    <row r="139" spans="1:19">
      <c r="A139" s="43">
        <v>36</v>
      </c>
      <c r="B139" s="43" t="s">
        <v>525</v>
      </c>
      <c r="C139" s="45" t="s">
        <v>254</v>
      </c>
      <c r="D139" s="44" t="s">
        <v>332</v>
      </c>
      <c r="E139" s="46" t="s">
        <v>341</v>
      </c>
      <c r="H139" s="43"/>
      <c r="K139" s="43"/>
      <c r="P139" s="43"/>
      <c r="S139" s="43"/>
    </row>
    <row r="140" spans="1:19">
      <c r="A140" s="43">
        <v>38</v>
      </c>
      <c r="B140" s="43" t="s">
        <v>525</v>
      </c>
      <c r="C140" s="43" t="s">
        <v>281</v>
      </c>
      <c r="D140" s="44" t="s">
        <v>289</v>
      </c>
      <c r="E140" s="43" t="s">
        <v>344</v>
      </c>
      <c r="H140" s="46"/>
      <c r="K140" s="46"/>
      <c r="P140" s="46"/>
      <c r="S140" s="46"/>
    </row>
    <row r="141" spans="1:19">
      <c r="A141" s="43">
        <v>40</v>
      </c>
      <c r="B141" s="43" t="s">
        <v>525</v>
      </c>
      <c r="C141" s="45" t="s">
        <v>251</v>
      </c>
      <c r="D141" s="44" t="s">
        <v>338</v>
      </c>
      <c r="E141" s="46" t="s">
        <v>346</v>
      </c>
      <c r="H141" s="43"/>
      <c r="K141" s="43"/>
      <c r="P141" s="43"/>
      <c r="S141" s="43"/>
    </row>
    <row r="142" spans="1:19">
      <c r="A142" s="43">
        <v>42</v>
      </c>
      <c r="B142" s="43" t="s">
        <v>525</v>
      </c>
      <c r="C142" s="43" t="s">
        <v>348</v>
      </c>
      <c r="D142" s="44" t="s">
        <v>263</v>
      </c>
      <c r="E142" s="43" t="s">
        <v>349</v>
      </c>
      <c r="H142" s="46"/>
      <c r="K142" s="46"/>
      <c r="P142" s="46"/>
      <c r="S142" s="46"/>
    </row>
    <row r="143" spans="1:19">
      <c r="A143" s="43">
        <v>44</v>
      </c>
      <c r="B143" s="43" t="s">
        <v>525</v>
      </c>
      <c r="C143" s="43" t="s">
        <v>351</v>
      </c>
      <c r="D143" s="44" t="s">
        <v>297</v>
      </c>
      <c r="E143" s="46" t="s">
        <v>352</v>
      </c>
      <c r="H143" s="43"/>
      <c r="K143" s="43"/>
      <c r="P143" s="43"/>
      <c r="S143" s="43"/>
    </row>
    <row r="144" spans="1:19">
      <c r="A144" s="43">
        <v>46</v>
      </c>
      <c r="B144" s="43" t="s">
        <v>525</v>
      </c>
      <c r="C144" s="43" t="s">
        <v>498</v>
      </c>
      <c r="D144" s="43" t="s">
        <v>300</v>
      </c>
      <c r="E144" s="43" t="s">
        <v>355</v>
      </c>
      <c r="H144" s="46"/>
      <c r="K144" s="46"/>
      <c r="P144" s="46"/>
      <c r="S144" s="46"/>
    </row>
    <row r="145" spans="1:19">
      <c r="A145" s="43">
        <v>48</v>
      </c>
      <c r="B145" s="49" t="s">
        <v>525</v>
      </c>
      <c r="C145" s="49" t="s">
        <v>499</v>
      </c>
      <c r="D145" s="51" t="s">
        <v>334</v>
      </c>
      <c r="E145" s="48" t="s">
        <v>357</v>
      </c>
      <c r="H145" s="43"/>
      <c r="K145" s="43"/>
      <c r="P145" s="43"/>
      <c r="S145" s="43"/>
    </row>
    <row r="146" spans="1:19">
      <c r="A146" s="52">
        <v>1</v>
      </c>
      <c r="B146" s="53" t="s">
        <v>524</v>
      </c>
      <c r="C146" s="53" t="s">
        <v>359</v>
      </c>
      <c r="D146" s="54" t="s">
        <v>423</v>
      </c>
      <c r="E146" s="53" t="s">
        <v>360</v>
      </c>
      <c r="H146" s="46"/>
      <c r="K146" s="46"/>
      <c r="P146" s="46"/>
      <c r="S146" s="46"/>
    </row>
    <row r="147" spans="1:19">
      <c r="A147" s="52">
        <v>3</v>
      </c>
      <c r="B147" s="53" t="s">
        <v>524</v>
      </c>
      <c r="C147" s="53" t="s">
        <v>362</v>
      </c>
      <c r="D147" s="55" t="s">
        <v>40</v>
      </c>
      <c r="E147" s="53" t="s">
        <v>363</v>
      </c>
      <c r="H147" s="53"/>
      <c r="K147" s="53"/>
      <c r="P147" s="53"/>
      <c r="S147" s="53"/>
    </row>
    <row r="148" spans="1:19">
      <c r="A148" s="52">
        <v>5</v>
      </c>
      <c r="B148" s="53" t="s">
        <v>524</v>
      </c>
      <c r="C148" s="53" t="s">
        <v>365</v>
      </c>
      <c r="D148" s="54" t="s">
        <v>428</v>
      </c>
      <c r="E148" s="53" t="s">
        <v>366</v>
      </c>
      <c r="H148" s="53"/>
      <c r="K148" s="53"/>
      <c r="P148" s="53"/>
      <c r="S148" s="53"/>
    </row>
    <row r="149" spans="1:19">
      <c r="A149" s="52">
        <v>7</v>
      </c>
      <c r="B149" s="53" t="s">
        <v>524</v>
      </c>
      <c r="C149" s="53" t="s">
        <v>368</v>
      </c>
      <c r="D149" s="54" t="s">
        <v>520</v>
      </c>
      <c r="E149" s="53" t="s">
        <v>369</v>
      </c>
      <c r="H149" s="53"/>
      <c r="K149" s="53"/>
      <c r="P149" s="53"/>
      <c r="S149" s="53"/>
    </row>
    <row r="150" spans="1:19" ht="15">
      <c r="A150" s="52">
        <v>9</v>
      </c>
      <c r="B150" s="53" t="s">
        <v>524</v>
      </c>
      <c r="C150" s="56" t="s">
        <v>371</v>
      </c>
      <c r="D150" s="54" t="s">
        <v>434</v>
      </c>
      <c r="E150" s="57" t="s">
        <v>372</v>
      </c>
      <c r="H150" s="53"/>
      <c r="K150" s="53"/>
      <c r="P150" s="53"/>
      <c r="S150" s="53"/>
    </row>
    <row r="151" spans="1:19">
      <c r="A151" s="52">
        <v>11</v>
      </c>
      <c r="B151" s="53" t="s">
        <v>524</v>
      </c>
      <c r="C151" s="53" t="s">
        <v>512</v>
      </c>
      <c r="D151" s="54" t="s">
        <v>362</v>
      </c>
      <c r="E151" s="53" t="s">
        <v>375</v>
      </c>
      <c r="H151" s="57"/>
      <c r="K151" s="57"/>
      <c r="P151" s="57"/>
      <c r="S151" s="57"/>
    </row>
    <row r="152" spans="1:19">
      <c r="A152" s="52">
        <v>13</v>
      </c>
      <c r="B152" s="53" t="s">
        <v>524</v>
      </c>
      <c r="C152" s="53" t="s">
        <v>428</v>
      </c>
      <c r="D152" s="54" t="s">
        <v>519</v>
      </c>
      <c r="E152" s="53" t="s">
        <v>378</v>
      </c>
      <c r="H152" s="53"/>
      <c r="K152" s="53"/>
      <c r="P152" s="53"/>
      <c r="S152" s="53"/>
    </row>
    <row r="153" spans="1:19">
      <c r="A153" s="52">
        <v>15</v>
      </c>
      <c r="B153" s="53" t="s">
        <v>524</v>
      </c>
      <c r="C153" s="53" t="s">
        <v>447</v>
      </c>
      <c r="D153" s="54" t="s">
        <v>395</v>
      </c>
      <c r="E153" s="53" t="s">
        <v>381</v>
      </c>
      <c r="H153" s="53"/>
      <c r="K153" s="53"/>
      <c r="P153" s="53"/>
      <c r="S153" s="53"/>
    </row>
    <row r="154" spans="1:19">
      <c r="A154" s="52">
        <v>17</v>
      </c>
      <c r="B154" s="53" t="s">
        <v>524</v>
      </c>
      <c r="C154" s="53" t="s">
        <v>383</v>
      </c>
      <c r="D154" s="55" t="s">
        <v>417</v>
      </c>
      <c r="E154" s="53" t="s">
        <v>384</v>
      </c>
      <c r="H154" s="53"/>
      <c r="K154" s="53"/>
      <c r="P154" s="53"/>
      <c r="S154" s="53"/>
    </row>
    <row r="155" spans="1:19">
      <c r="A155" s="52">
        <v>19</v>
      </c>
      <c r="B155" s="53" t="s">
        <v>524</v>
      </c>
      <c r="C155" s="58" t="s">
        <v>40</v>
      </c>
      <c r="D155" s="54" t="s">
        <v>517</v>
      </c>
      <c r="E155" s="58" t="s">
        <v>386</v>
      </c>
      <c r="H155" s="53"/>
      <c r="K155" s="53"/>
      <c r="P155" s="53"/>
      <c r="S155" s="53"/>
    </row>
    <row r="156" spans="1:19">
      <c r="A156" s="52">
        <v>21</v>
      </c>
      <c r="B156" s="53" t="s">
        <v>524</v>
      </c>
      <c r="C156" s="53" t="s">
        <v>423</v>
      </c>
      <c r="D156" s="54" t="s">
        <v>359</v>
      </c>
      <c r="E156" s="53" t="s">
        <v>388</v>
      </c>
      <c r="H156" s="58"/>
      <c r="K156" s="58"/>
      <c r="P156" s="58"/>
      <c r="S156" s="58"/>
    </row>
    <row r="157" spans="1:19">
      <c r="A157" s="52">
        <v>23</v>
      </c>
      <c r="B157" s="53" t="s">
        <v>524</v>
      </c>
      <c r="C157" s="58" t="s">
        <v>513</v>
      </c>
      <c r="D157" s="54" t="s">
        <v>447</v>
      </c>
      <c r="E157" s="58" t="s">
        <v>390</v>
      </c>
      <c r="H157" s="53"/>
      <c r="K157" s="53"/>
      <c r="P157" s="53"/>
      <c r="S157" s="53"/>
    </row>
    <row r="158" spans="1:19">
      <c r="A158" s="52">
        <v>25</v>
      </c>
      <c r="B158" s="53" t="s">
        <v>524</v>
      </c>
      <c r="C158" s="53" t="s">
        <v>391</v>
      </c>
      <c r="D158" s="54" t="s">
        <v>365</v>
      </c>
      <c r="E158" s="53" t="s">
        <v>392</v>
      </c>
      <c r="H158" s="58"/>
      <c r="K158" s="58"/>
      <c r="P158" s="58"/>
      <c r="S158" s="58"/>
    </row>
    <row r="159" spans="1:19">
      <c r="A159" s="52">
        <v>27</v>
      </c>
      <c r="B159" s="53" t="s">
        <v>524</v>
      </c>
      <c r="C159" s="53" t="s">
        <v>393</v>
      </c>
      <c r="D159" s="54" t="s">
        <v>521</v>
      </c>
      <c r="E159" s="53" t="s">
        <v>394</v>
      </c>
      <c r="H159" s="53"/>
      <c r="K159" s="53"/>
      <c r="P159" s="53"/>
      <c r="S159" s="53"/>
    </row>
    <row r="160" spans="1:19">
      <c r="A160" s="52">
        <v>29</v>
      </c>
      <c r="B160" s="53" t="s">
        <v>524</v>
      </c>
      <c r="C160" s="53" t="s">
        <v>395</v>
      </c>
      <c r="D160" s="54" t="s">
        <v>522</v>
      </c>
      <c r="E160" s="53" t="s">
        <v>396</v>
      </c>
      <c r="H160" s="53"/>
      <c r="K160" s="53"/>
      <c r="P160" s="53"/>
      <c r="S160" s="53"/>
    </row>
    <row r="161" spans="1:19">
      <c r="A161" s="52">
        <v>31</v>
      </c>
      <c r="B161" s="53" t="s">
        <v>524</v>
      </c>
      <c r="C161" s="53" t="s">
        <v>397</v>
      </c>
      <c r="D161" s="54" t="s">
        <v>391</v>
      </c>
      <c r="E161" s="53" t="s">
        <v>398</v>
      </c>
      <c r="H161" s="53"/>
      <c r="K161" s="53"/>
      <c r="P161" s="53"/>
      <c r="S161" s="53"/>
    </row>
    <row r="162" spans="1:19">
      <c r="A162" s="52">
        <v>33</v>
      </c>
      <c r="B162" s="53" t="s">
        <v>524</v>
      </c>
      <c r="C162" s="53" t="s">
        <v>517</v>
      </c>
      <c r="D162" s="59" t="s">
        <v>371</v>
      </c>
      <c r="E162" s="53" t="s">
        <v>400</v>
      </c>
      <c r="H162" s="53"/>
      <c r="K162" s="53"/>
      <c r="P162" s="53"/>
      <c r="S162" s="53"/>
    </row>
    <row r="163" spans="1:19">
      <c r="A163" s="52">
        <v>35</v>
      </c>
      <c r="B163" s="53" t="s">
        <v>524</v>
      </c>
      <c r="C163" s="53" t="s">
        <v>402</v>
      </c>
      <c r="D163" s="54" t="s">
        <v>383</v>
      </c>
      <c r="E163" s="53" t="s">
        <v>403</v>
      </c>
      <c r="H163" s="53"/>
      <c r="K163" s="53"/>
      <c r="P163" s="53"/>
      <c r="S163" s="53"/>
    </row>
    <row r="164" spans="1:19">
      <c r="A164" s="52">
        <v>37</v>
      </c>
      <c r="B164" s="53" t="s">
        <v>524</v>
      </c>
      <c r="C164" s="53" t="s">
        <v>519</v>
      </c>
      <c r="D164" s="54" t="s">
        <v>402</v>
      </c>
      <c r="E164" s="53" t="s">
        <v>406</v>
      </c>
      <c r="H164" s="53"/>
      <c r="K164" s="53"/>
      <c r="P164" s="53"/>
      <c r="S164" s="53"/>
    </row>
    <row r="165" spans="1:19">
      <c r="A165" s="52">
        <v>39</v>
      </c>
      <c r="B165" s="53" t="s">
        <v>524</v>
      </c>
      <c r="C165" s="53" t="s">
        <v>520</v>
      </c>
      <c r="D165" s="54" t="s">
        <v>393</v>
      </c>
      <c r="E165" s="53" t="s">
        <v>409</v>
      </c>
      <c r="H165" s="53"/>
      <c r="K165" s="53"/>
      <c r="P165" s="53"/>
      <c r="S165" s="53"/>
    </row>
    <row r="166" spans="1:19">
      <c r="A166" s="52">
        <v>41</v>
      </c>
      <c r="B166" s="53" t="s">
        <v>524</v>
      </c>
      <c r="C166" s="53" t="s">
        <v>434</v>
      </c>
      <c r="D166" s="54" t="s">
        <v>368</v>
      </c>
      <c r="E166" s="53" t="s">
        <v>412</v>
      </c>
      <c r="H166" s="53"/>
      <c r="K166" s="53"/>
      <c r="P166" s="53"/>
      <c r="S166" s="53"/>
    </row>
    <row r="167" spans="1:19">
      <c r="A167" s="52">
        <v>43</v>
      </c>
      <c r="B167" s="53" t="s">
        <v>524</v>
      </c>
      <c r="C167" s="53" t="s">
        <v>521</v>
      </c>
      <c r="D167" s="54" t="s">
        <v>512</v>
      </c>
      <c r="E167" s="53" t="s">
        <v>415</v>
      </c>
      <c r="H167" s="53"/>
      <c r="K167" s="53"/>
      <c r="P167" s="53"/>
      <c r="S167" s="53"/>
    </row>
    <row r="168" spans="1:19">
      <c r="A168" s="52">
        <v>45</v>
      </c>
      <c r="B168" s="53" t="s">
        <v>524</v>
      </c>
      <c r="C168" s="58" t="s">
        <v>417</v>
      </c>
      <c r="D168" s="58" t="s">
        <v>513</v>
      </c>
      <c r="E168" s="58" t="s">
        <v>418</v>
      </c>
      <c r="H168" s="53"/>
      <c r="K168" s="53"/>
      <c r="P168" s="53"/>
      <c r="S168" s="53"/>
    </row>
    <row r="169" spans="1:19">
      <c r="A169" s="52">
        <v>47</v>
      </c>
      <c r="B169" s="60" t="s">
        <v>524</v>
      </c>
      <c r="C169" s="60" t="s">
        <v>522</v>
      </c>
      <c r="D169" s="61" t="s">
        <v>397</v>
      </c>
      <c r="E169" s="60" t="s">
        <v>421</v>
      </c>
      <c r="H169" s="58"/>
      <c r="K169" s="58"/>
      <c r="P169" s="58"/>
      <c r="S169" s="58"/>
    </row>
    <row r="170" spans="1:19">
      <c r="A170" s="52">
        <v>2</v>
      </c>
      <c r="B170" s="53" t="s">
        <v>525</v>
      </c>
      <c r="C170" s="53" t="s">
        <v>414</v>
      </c>
      <c r="D170" s="54" t="s">
        <v>510</v>
      </c>
      <c r="E170" s="53" t="s">
        <v>424</v>
      </c>
      <c r="H170" s="53"/>
      <c r="K170" s="53"/>
      <c r="P170" s="53"/>
      <c r="S170" s="53"/>
    </row>
    <row r="171" spans="1:19">
      <c r="A171" s="52">
        <v>4</v>
      </c>
      <c r="B171" s="53" t="s">
        <v>525</v>
      </c>
      <c r="C171" s="53" t="s">
        <v>518</v>
      </c>
      <c r="D171" s="55" t="s">
        <v>431</v>
      </c>
      <c r="E171" s="53" t="s">
        <v>426</v>
      </c>
      <c r="H171" s="53"/>
      <c r="K171" s="53"/>
      <c r="P171" s="53"/>
      <c r="S171" s="53"/>
    </row>
    <row r="172" spans="1:19">
      <c r="A172" s="52">
        <v>6</v>
      </c>
      <c r="B172" s="53" t="s">
        <v>525</v>
      </c>
      <c r="C172" s="53" t="s">
        <v>511</v>
      </c>
      <c r="D172" s="54" t="s">
        <v>449</v>
      </c>
      <c r="E172" s="53" t="s">
        <v>429</v>
      </c>
      <c r="H172" s="53"/>
      <c r="K172" s="53"/>
      <c r="P172" s="53"/>
      <c r="S172" s="53"/>
    </row>
    <row r="173" spans="1:19">
      <c r="A173" s="52">
        <v>8</v>
      </c>
      <c r="B173" s="53" t="s">
        <v>525</v>
      </c>
      <c r="C173" s="58" t="s">
        <v>431</v>
      </c>
      <c r="D173" s="54" t="s">
        <v>455</v>
      </c>
      <c r="E173" s="58" t="s">
        <v>432</v>
      </c>
      <c r="H173" s="53"/>
      <c r="K173" s="53"/>
      <c r="P173" s="53"/>
      <c r="S173" s="53"/>
    </row>
    <row r="174" spans="1:19">
      <c r="A174" s="52">
        <v>10</v>
      </c>
      <c r="B174" s="53" t="s">
        <v>525</v>
      </c>
      <c r="C174" s="53" t="s">
        <v>387</v>
      </c>
      <c r="D174" s="54" t="s">
        <v>511</v>
      </c>
      <c r="E174" s="53" t="s">
        <v>435</v>
      </c>
      <c r="H174" s="58"/>
      <c r="K174" s="58"/>
      <c r="P174" s="58"/>
      <c r="S174" s="58"/>
    </row>
    <row r="175" spans="1:19">
      <c r="A175" s="52">
        <v>12</v>
      </c>
      <c r="B175" s="53" t="s">
        <v>525</v>
      </c>
      <c r="C175" s="53" t="s">
        <v>411</v>
      </c>
      <c r="D175" s="55" t="s">
        <v>374</v>
      </c>
      <c r="E175" s="53" t="s">
        <v>437</v>
      </c>
      <c r="H175" s="53"/>
      <c r="K175" s="53"/>
      <c r="P175" s="53"/>
      <c r="S175" s="53"/>
    </row>
    <row r="176" spans="1:19">
      <c r="A176" s="52">
        <v>14</v>
      </c>
      <c r="B176" s="53" t="s">
        <v>525</v>
      </c>
      <c r="C176" s="53" t="s">
        <v>405</v>
      </c>
      <c r="D176" s="54" t="s">
        <v>377</v>
      </c>
      <c r="E176" s="53" t="s">
        <v>439</v>
      </c>
      <c r="H176" s="53"/>
      <c r="K176" s="53"/>
      <c r="P176" s="53"/>
      <c r="S176" s="53"/>
    </row>
    <row r="177" spans="1:19">
      <c r="A177" s="52">
        <v>16</v>
      </c>
      <c r="B177" s="53" t="s">
        <v>525</v>
      </c>
      <c r="C177" s="53" t="s">
        <v>514</v>
      </c>
      <c r="D177" s="55" t="s">
        <v>380</v>
      </c>
      <c r="E177" s="53" t="s">
        <v>441</v>
      </c>
      <c r="H177" s="53"/>
      <c r="K177" s="53"/>
      <c r="P177" s="53"/>
      <c r="S177" s="53"/>
    </row>
    <row r="178" spans="1:19">
      <c r="A178" s="52">
        <v>18</v>
      </c>
      <c r="B178" s="53" t="s">
        <v>525</v>
      </c>
      <c r="C178" s="53" t="s">
        <v>399</v>
      </c>
      <c r="D178" s="54" t="s">
        <v>444</v>
      </c>
      <c r="E178" s="53" t="s">
        <v>443</v>
      </c>
      <c r="H178" s="53"/>
      <c r="K178" s="53"/>
      <c r="P178" s="53"/>
      <c r="S178" s="53"/>
    </row>
    <row r="179" spans="1:19">
      <c r="A179" s="52">
        <v>20</v>
      </c>
      <c r="B179" s="53" t="s">
        <v>525</v>
      </c>
      <c r="C179" s="53" t="s">
        <v>444</v>
      </c>
      <c r="D179" s="54" t="s">
        <v>385</v>
      </c>
      <c r="E179" s="53" t="s">
        <v>445</v>
      </c>
      <c r="H179" s="53"/>
      <c r="K179" s="53"/>
      <c r="P179" s="53"/>
      <c r="S179" s="53"/>
    </row>
    <row r="180" spans="1:19">
      <c r="A180" s="52">
        <v>22</v>
      </c>
      <c r="B180" s="53" t="s">
        <v>525</v>
      </c>
      <c r="C180" s="58" t="s">
        <v>408</v>
      </c>
      <c r="D180" s="54" t="s">
        <v>387</v>
      </c>
      <c r="E180" s="58" t="s">
        <v>446</v>
      </c>
      <c r="H180" s="53"/>
      <c r="K180" s="53"/>
      <c r="P180" s="53"/>
      <c r="S180" s="53"/>
    </row>
    <row r="181" spans="1:19">
      <c r="A181" s="52">
        <v>24</v>
      </c>
      <c r="B181" s="53" t="s">
        <v>525</v>
      </c>
      <c r="C181" s="58" t="s">
        <v>374</v>
      </c>
      <c r="D181" s="55" t="s">
        <v>408</v>
      </c>
      <c r="E181" s="58" t="s">
        <v>448</v>
      </c>
      <c r="H181" s="58"/>
      <c r="K181" s="58"/>
      <c r="P181" s="58"/>
      <c r="S181" s="58"/>
    </row>
    <row r="182" spans="1:19">
      <c r="A182" s="52">
        <v>26</v>
      </c>
      <c r="B182" s="53" t="s">
        <v>525</v>
      </c>
      <c r="C182" s="53" t="s">
        <v>449</v>
      </c>
      <c r="D182" s="54" t="s">
        <v>514</v>
      </c>
      <c r="E182" s="53" t="s">
        <v>450</v>
      </c>
      <c r="H182" s="58"/>
      <c r="K182" s="58"/>
      <c r="P182" s="58"/>
      <c r="S182" s="58"/>
    </row>
    <row r="183" spans="1:19">
      <c r="A183" s="52">
        <v>28</v>
      </c>
      <c r="B183" s="53" t="s">
        <v>525</v>
      </c>
      <c r="C183" s="58" t="s">
        <v>451</v>
      </c>
      <c r="D183" s="54" t="s">
        <v>471</v>
      </c>
      <c r="E183" s="58" t="s">
        <v>452</v>
      </c>
      <c r="H183" s="53"/>
      <c r="K183" s="53"/>
      <c r="P183" s="53"/>
      <c r="S183" s="53"/>
    </row>
    <row r="184" spans="1:19">
      <c r="A184" s="52">
        <v>30</v>
      </c>
      <c r="B184" s="53" t="s">
        <v>525</v>
      </c>
      <c r="C184" s="58" t="s">
        <v>380</v>
      </c>
      <c r="D184" s="54" t="s">
        <v>420</v>
      </c>
      <c r="E184" s="58" t="s">
        <v>453</v>
      </c>
      <c r="H184" s="58"/>
      <c r="K184" s="58"/>
      <c r="P184" s="58"/>
      <c r="S184" s="58"/>
    </row>
    <row r="185" spans="1:19">
      <c r="A185" s="52">
        <v>32</v>
      </c>
      <c r="B185" s="53" t="s">
        <v>525</v>
      </c>
      <c r="C185" s="53" t="s">
        <v>455</v>
      </c>
      <c r="D185" s="54" t="s">
        <v>516</v>
      </c>
      <c r="E185" s="53" t="s">
        <v>456</v>
      </c>
      <c r="H185" s="58"/>
      <c r="K185" s="58"/>
      <c r="P185" s="58"/>
      <c r="S185" s="58"/>
    </row>
    <row r="186" spans="1:19">
      <c r="A186" s="52">
        <v>34</v>
      </c>
      <c r="B186" s="53" t="s">
        <v>525</v>
      </c>
      <c r="C186" s="53" t="s">
        <v>510</v>
      </c>
      <c r="D186" s="54" t="s">
        <v>399</v>
      </c>
      <c r="E186" s="53" t="s">
        <v>457</v>
      </c>
      <c r="H186" s="53"/>
      <c r="K186" s="53"/>
      <c r="P186" s="53"/>
      <c r="S186" s="53"/>
    </row>
    <row r="187" spans="1:19">
      <c r="A187" s="52">
        <v>36</v>
      </c>
      <c r="B187" s="53" t="s">
        <v>525</v>
      </c>
      <c r="C187" s="53" t="s">
        <v>516</v>
      </c>
      <c r="D187" s="54" t="s">
        <v>518</v>
      </c>
      <c r="E187" s="53" t="s">
        <v>459</v>
      </c>
      <c r="H187" s="53"/>
      <c r="K187" s="53"/>
      <c r="P187" s="53"/>
      <c r="S187" s="53"/>
    </row>
    <row r="188" spans="1:19">
      <c r="A188" s="52">
        <v>38</v>
      </c>
      <c r="B188" s="53" t="s">
        <v>525</v>
      </c>
      <c r="C188" s="53" t="s">
        <v>515</v>
      </c>
      <c r="D188" s="54" t="s">
        <v>405</v>
      </c>
      <c r="E188" s="53" t="s">
        <v>461</v>
      </c>
      <c r="H188" s="53"/>
      <c r="K188" s="53"/>
      <c r="P188" s="53"/>
      <c r="S188" s="53"/>
    </row>
    <row r="189" spans="1:19">
      <c r="A189" s="52">
        <v>40</v>
      </c>
      <c r="B189" s="53" t="s">
        <v>525</v>
      </c>
      <c r="C189" s="53" t="s">
        <v>420</v>
      </c>
      <c r="D189" s="54" t="s">
        <v>515</v>
      </c>
      <c r="E189" s="53" t="s">
        <v>463</v>
      </c>
      <c r="H189" s="53"/>
      <c r="K189" s="53"/>
      <c r="P189" s="53"/>
      <c r="S189" s="53"/>
    </row>
    <row r="190" spans="1:19">
      <c r="A190" s="52">
        <v>42</v>
      </c>
      <c r="B190" s="53" t="s">
        <v>525</v>
      </c>
      <c r="C190" s="53" t="s">
        <v>377</v>
      </c>
      <c r="D190" s="54" t="s">
        <v>411</v>
      </c>
      <c r="E190" s="53" t="s">
        <v>465</v>
      </c>
      <c r="H190" s="53"/>
      <c r="K190" s="53"/>
      <c r="P190" s="53"/>
      <c r="S190" s="53"/>
    </row>
    <row r="191" spans="1:19">
      <c r="A191" s="52">
        <v>44</v>
      </c>
      <c r="B191" s="53" t="s">
        <v>525</v>
      </c>
      <c r="C191" s="53" t="s">
        <v>389</v>
      </c>
      <c r="D191" s="54" t="s">
        <v>414</v>
      </c>
      <c r="E191" s="53" t="s">
        <v>467</v>
      </c>
      <c r="H191" s="53"/>
      <c r="K191" s="53"/>
      <c r="P191" s="53"/>
      <c r="S191" s="53"/>
    </row>
    <row r="192" spans="1:19">
      <c r="A192" s="52">
        <v>46</v>
      </c>
      <c r="B192" s="53" t="s">
        <v>525</v>
      </c>
      <c r="C192" s="53" t="s">
        <v>385</v>
      </c>
      <c r="D192" s="55" t="s">
        <v>451</v>
      </c>
      <c r="E192" s="53" t="s">
        <v>469</v>
      </c>
      <c r="H192" s="53"/>
      <c r="K192" s="53"/>
      <c r="P192" s="53"/>
      <c r="S192" s="53"/>
    </row>
    <row r="193" spans="1:19">
      <c r="A193" s="52">
        <v>48</v>
      </c>
      <c r="B193" s="53" t="s">
        <v>525</v>
      </c>
      <c r="C193" s="53" t="s">
        <v>471</v>
      </c>
      <c r="D193" s="54" t="s">
        <v>389</v>
      </c>
      <c r="E193" s="53" t="s">
        <v>472</v>
      </c>
      <c r="H193" s="53"/>
      <c r="K193" s="53"/>
      <c r="P193" s="53"/>
      <c r="S193" s="53"/>
    </row>
    <row r="194" spans="1:19">
      <c r="A194" s="16"/>
      <c r="B194" s="53"/>
      <c r="C194" s="53"/>
      <c r="D194" s="54"/>
      <c r="E194" s="53"/>
      <c r="H194" s="53"/>
      <c r="K194" s="53"/>
      <c r="P194" s="53"/>
      <c r="S194" s="53"/>
    </row>
    <row r="195" spans="1:19" ht="15">
      <c r="A195" s="62"/>
      <c r="B195" s="62"/>
      <c r="C195" s="62"/>
      <c r="D195" s="62"/>
      <c r="E195" s="62"/>
      <c r="H195" s="53"/>
      <c r="K195" s="53"/>
      <c r="P195" s="53"/>
      <c r="S195" s="53"/>
    </row>
    <row r="196" spans="1:19" ht="15">
      <c r="A196" s="62"/>
      <c r="B196" s="62"/>
      <c r="C196" s="62"/>
      <c r="D196" s="62"/>
      <c r="E196" s="62"/>
      <c r="G196" s="132"/>
      <c r="H196" s="62"/>
      <c r="K196" s="62"/>
      <c r="P196" s="62"/>
      <c r="S196" s="62"/>
    </row>
    <row r="197" spans="1:19" ht="15">
      <c r="A197" s="62"/>
      <c r="B197" s="62"/>
      <c r="C197" s="62"/>
      <c r="D197" s="62"/>
      <c r="E197" s="62"/>
      <c r="G197" s="132"/>
      <c r="H197" s="62"/>
      <c r="K197" s="62"/>
      <c r="P197" s="62"/>
      <c r="S197" s="62"/>
    </row>
    <row r="198" spans="1:19" ht="15">
      <c r="A198" s="62"/>
      <c r="B198" s="62"/>
      <c r="C198" s="62"/>
      <c r="D198" s="62"/>
      <c r="E198" s="62"/>
      <c r="G198" s="132"/>
      <c r="H198" s="62"/>
      <c r="K198" s="62"/>
      <c r="P198" s="62"/>
      <c r="S198" s="62"/>
    </row>
    <row r="199" spans="1:19" ht="15">
      <c r="A199" s="62"/>
      <c r="B199" s="62"/>
      <c r="C199" s="62"/>
      <c r="D199" s="62"/>
      <c r="E199" s="62"/>
      <c r="G199" s="132"/>
      <c r="H199" s="62"/>
      <c r="K199" s="62"/>
      <c r="P199" s="62"/>
      <c r="S199" s="62"/>
    </row>
    <row r="200" spans="1:19" ht="15">
      <c r="A200" s="62"/>
      <c r="B200" s="62"/>
      <c r="C200" s="62"/>
      <c r="D200" s="62"/>
      <c r="E200" s="62"/>
      <c r="G200" s="132"/>
      <c r="H200" s="62"/>
      <c r="K200" s="62"/>
      <c r="P200" s="62"/>
      <c r="S200" s="62"/>
    </row>
    <row r="201" spans="1:19" ht="15">
      <c r="A201" s="62"/>
      <c r="B201" s="62"/>
      <c r="C201" s="62"/>
      <c r="D201" s="62"/>
      <c r="E201" s="62"/>
      <c r="G201" s="132"/>
      <c r="H201" s="62"/>
      <c r="K201" s="62"/>
      <c r="P201" s="62"/>
      <c r="S201" s="62"/>
    </row>
    <row r="202" spans="1:19" ht="15">
      <c r="A202" s="62"/>
      <c r="B202" s="62"/>
      <c r="C202" s="62"/>
      <c r="D202" s="62"/>
      <c r="E202" s="62"/>
      <c r="G202" s="132"/>
      <c r="H202" s="62"/>
      <c r="K202" s="62"/>
      <c r="P202" s="62"/>
      <c r="S202" s="62"/>
    </row>
    <row r="203" spans="1:19" ht="14" customHeight="1">
      <c r="G203" s="132"/>
      <c r="H203" s="62"/>
      <c r="K203" s="62"/>
      <c r="P203" s="62"/>
      <c r="S203" s="62"/>
    </row>
    <row r="204" spans="1:19" ht="15">
      <c r="A204" s="62"/>
      <c r="B204" s="62"/>
      <c r="C204" s="62"/>
      <c r="D204" s="62"/>
      <c r="E204" s="65"/>
    </row>
    <row r="205" spans="1:19" ht="15">
      <c r="A205" s="62"/>
      <c r="B205" s="62"/>
      <c r="C205" s="62"/>
      <c r="D205" s="62"/>
      <c r="E205" s="65"/>
      <c r="G205" s="133"/>
      <c r="H205" s="65"/>
      <c r="K205" s="65"/>
      <c r="P205" s="65"/>
      <c r="S205" s="65"/>
    </row>
    <row r="206" spans="1:19" ht="14" customHeight="1">
      <c r="G206" s="133"/>
      <c r="H206" s="65"/>
      <c r="K206" s="65"/>
      <c r="P206" s="65"/>
      <c r="S206" s="65"/>
    </row>
    <row r="207" spans="1:19" ht="15">
      <c r="B207" s="62"/>
      <c r="C207" s="62"/>
      <c r="D207" s="62"/>
    </row>
    <row r="209" spans="2:19" ht="14" customHeight="1"/>
    <row r="212" spans="2:19">
      <c r="B212" s="63"/>
      <c r="C212" s="28"/>
      <c r="D212" s="30"/>
      <c r="E212" s="28"/>
    </row>
    <row r="213" spans="2:19">
      <c r="B213" s="63"/>
      <c r="C213" s="28"/>
      <c r="D213" s="30"/>
      <c r="E213" s="28"/>
      <c r="G213" s="63"/>
      <c r="H213" s="28"/>
      <c r="K213" s="28"/>
      <c r="P213" s="28"/>
      <c r="S213" s="28"/>
    </row>
    <row r="214" spans="2:19">
      <c r="B214" s="63"/>
      <c r="C214" s="28"/>
      <c r="D214" s="30"/>
      <c r="E214" s="28"/>
      <c r="G214" s="63"/>
      <c r="H214" s="28"/>
      <c r="K214" s="28"/>
      <c r="P214" s="28"/>
      <c r="S214" s="28"/>
    </row>
    <row r="215" spans="2:19">
      <c r="B215" s="63"/>
      <c r="C215" s="63"/>
      <c r="D215" s="3"/>
      <c r="E215" s="63"/>
      <c r="G215" s="63"/>
      <c r="H215" s="28"/>
      <c r="K215" s="28"/>
      <c r="P215" s="28"/>
      <c r="S215" s="28"/>
    </row>
    <row r="216" spans="2:19">
      <c r="G216" s="63"/>
      <c r="H216" s="63"/>
      <c r="K216" s="63"/>
      <c r="P216" s="63"/>
      <c r="S216" s="63"/>
    </row>
    <row r="217" spans="2:19">
      <c r="B217" s="63"/>
      <c r="C217" s="9"/>
      <c r="D217" s="13"/>
      <c r="E217" s="9"/>
    </row>
    <row r="218" spans="2:19">
      <c r="B218" s="63"/>
      <c r="C218" s="9"/>
      <c r="D218" s="13"/>
      <c r="E218" s="9"/>
      <c r="G218" s="63"/>
      <c r="H218" s="9"/>
      <c r="K218" s="9"/>
      <c r="P218" s="9"/>
      <c r="S218" s="9"/>
    </row>
    <row r="219" spans="2:19">
      <c r="B219" s="63"/>
      <c r="C219" s="9"/>
      <c r="D219" s="13"/>
      <c r="E219" s="9"/>
      <c r="G219" s="63"/>
      <c r="H219" s="9"/>
      <c r="K219" s="9"/>
      <c r="P219" s="9"/>
      <c r="S219" s="9"/>
    </row>
    <row r="220" spans="2:19">
      <c r="B220" s="63"/>
      <c r="C220" s="9"/>
      <c r="D220" s="13"/>
      <c r="E220" s="9"/>
      <c r="G220" s="63"/>
      <c r="H220" s="9"/>
      <c r="K220" s="9"/>
      <c r="P220" s="9"/>
      <c r="S220" s="9"/>
    </row>
    <row r="221" spans="2:19">
      <c r="B221" s="63"/>
      <c r="C221" s="9"/>
      <c r="D221" s="13"/>
      <c r="E221" s="9"/>
      <c r="G221" s="63"/>
      <c r="H221" s="9"/>
      <c r="K221" s="9"/>
      <c r="P221" s="9"/>
      <c r="S221" s="9"/>
    </row>
    <row r="222" spans="2:19">
      <c r="B222" s="16"/>
      <c r="C222" s="10"/>
      <c r="E222" s="12"/>
      <c r="G222" s="63"/>
      <c r="H222" s="9"/>
      <c r="K222" s="9"/>
      <c r="P222" s="9"/>
      <c r="S222" s="9"/>
    </row>
    <row r="223" spans="2:19">
      <c r="B223" s="63"/>
      <c r="C223" s="9"/>
      <c r="D223" s="13"/>
      <c r="E223" s="9"/>
      <c r="G223" s="63"/>
      <c r="H223" s="9"/>
      <c r="K223" s="9"/>
      <c r="P223" s="9"/>
      <c r="S223" s="9"/>
    </row>
    <row r="225" spans="2:19">
      <c r="B225" s="63"/>
      <c r="C225" s="63"/>
      <c r="D225" s="3"/>
      <c r="E225" s="63"/>
      <c r="G225" s="63"/>
      <c r="H225" s="63"/>
      <c r="K225" s="63"/>
      <c r="P225" s="63"/>
      <c r="S225" s="63"/>
    </row>
    <row r="226" spans="2:19">
      <c r="B226" s="63"/>
      <c r="C226" s="63"/>
      <c r="D226" s="3"/>
      <c r="E226" s="63"/>
      <c r="G226" s="63"/>
      <c r="H226" s="63"/>
      <c r="K226" s="63"/>
      <c r="P226" s="63"/>
      <c r="S226" s="63"/>
    </row>
    <row r="227" spans="2:19">
      <c r="B227" s="63"/>
      <c r="C227" s="66"/>
      <c r="D227" s="67"/>
      <c r="E227" s="66"/>
      <c r="G227" s="63"/>
      <c r="H227" s="66"/>
      <c r="K227" s="66"/>
      <c r="P227" s="66"/>
      <c r="S227" s="66"/>
    </row>
    <row r="228" spans="2:19">
      <c r="B228" s="63"/>
      <c r="C228" s="66"/>
      <c r="D228" s="67"/>
      <c r="E228" s="66"/>
      <c r="G228" s="63"/>
      <c r="H228" s="66"/>
      <c r="K228" s="66"/>
      <c r="P228" s="66"/>
      <c r="S228" s="66"/>
    </row>
    <row r="229" spans="2:19">
      <c r="B229" s="63"/>
      <c r="C229" s="66"/>
      <c r="D229" s="67"/>
      <c r="E229" s="66"/>
      <c r="G229" s="63"/>
      <c r="H229" s="66"/>
      <c r="K229" s="66"/>
      <c r="P229" s="66"/>
      <c r="S229" s="66"/>
    </row>
    <row r="230" spans="2:19">
      <c r="C230" s="66"/>
      <c r="D230" s="67"/>
      <c r="E230" s="66"/>
      <c r="H230" s="66"/>
      <c r="K230" s="66"/>
      <c r="P230" s="66"/>
      <c r="S230" s="66"/>
    </row>
    <row r="231" spans="2:19">
      <c r="C231" s="66"/>
      <c r="D231" s="67"/>
      <c r="E231" s="66"/>
      <c r="H231" s="66"/>
      <c r="K231" s="66"/>
      <c r="P231" s="66"/>
      <c r="S231" s="66"/>
    </row>
    <row r="233" spans="2:19">
      <c r="B233" s="43"/>
      <c r="C233" s="43"/>
      <c r="E233" s="46"/>
    </row>
    <row r="234" spans="2:19">
      <c r="H234" s="43"/>
      <c r="K234" s="43"/>
      <c r="P234" s="43"/>
      <c r="S234" s="43"/>
    </row>
    <row r="235" spans="2:19">
      <c r="C235" s="43"/>
      <c r="D235" s="44"/>
      <c r="E235" s="43"/>
    </row>
  </sheetData>
  <mergeCells count="4">
    <mergeCell ref="H1:I1"/>
    <mergeCell ref="K1:L1"/>
    <mergeCell ref="P1:Q1"/>
    <mergeCell ref="X1:Y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2024 lists</vt:lpstr>
      <vt:lpstr>Stimuli</vt:lpstr>
      <vt:lpstr>Experimental Design</vt:lpstr>
      <vt:lpstr>List Construction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Joanna A</dc:creator>
  <cp:lastModifiedBy>Morris, Joanna A</cp:lastModifiedBy>
  <dcterms:created xsi:type="dcterms:W3CDTF">2024-10-09T20:51:55Z</dcterms:created>
  <dcterms:modified xsi:type="dcterms:W3CDTF">2024-10-16T22:21:18Z</dcterms:modified>
</cp:coreProperties>
</file>