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ksuemailprod-my.sharepoint.com/personal/ksbosikun_ksu_edu/Documents/Desktop/KENNY/MS_EXCEL/"/>
    </mc:Choice>
  </mc:AlternateContent>
  <xr:revisionPtr revIDLastSave="13" documentId="8_{7FC29F47-09C1-4E79-84B9-AD75E5D59945}" xr6:coauthVersionLast="47" xr6:coauthVersionMax="47" xr10:uidLastSave="{6755A8A2-FE93-4416-AE19-964870170C94}"/>
  <bookViews>
    <workbookView xWindow="-110" yWindow="-110" windowWidth="25820" windowHeight="13900" xr2:uid="{00000000-000D-0000-FFFF-FFFF00000000}"/>
  </bookViews>
  <sheets>
    <sheet name="bike_buyers_raw_data" sheetId="1" r:id="rId1"/>
    <sheet name="Working sheet" sheetId="2" r:id="rId2"/>
    <sheet name="Pivot Table" sheetId="3" r:id="rId3"/>
    <sheet name="Dashboard" sheetId="4" r:id="rId4"/>
  </sheets>
  <definedNames>
    <definedName name="_xlnm._FilterDatabase" localSheetId="0" hidden="1">bike_buyers_raw_data!$A$1:$M$1001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<sst xmlns="http://schemas.openxmlformats.org/spreadsheetml/2006/main" count="16267" uniqueCount="51">
  <si>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</si>
  <si>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</si>
  <si>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</si>
  <si>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</si>
  <si>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</si>
  <si>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</si>
  <si>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</si>
  <si>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</si>
  <si>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</si>
  <si>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</si>
  <si>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</si>
  <si>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</si>
  <si>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</si>
  <si>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</si>
  <si>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</si>
  <si>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</si>
  <si>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</si>
  <si>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</si>
  <si>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</si>
  <si>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</si>
  <si>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</si>
  <si>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</si>
  <si>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</si>
  <si>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</si>
  <si>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</si>
  <si>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</si>
  <si>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</si>
  <si>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</si>
  <si>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</si>
  <si>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</si>
  <si>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</si>
  <si>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</si>
  <si>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</si>
  <si>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</si>
  <si>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</si>
  <si>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</si>
  <si>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</si>
  <si>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</si>
  <si>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</si>
  <si>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</si>
  <si>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</si>
  <si>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</si>
  <si>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</si>
  <si>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</si>
  <si>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</si>
  <si>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</si>
  <si>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Greater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</si>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</sst>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19"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Table'!$B$3:$B$4</c:f>
              <c:strCache>
                <c:ptCount val="1"/>
                <c:pt idx="0">
                  <c:v>No</c:v>
                </c:pt>
              </c:strCache>
            </c:strRef>
          </c:tx>
          <c:spPr>
            <a:ln w="28575" cap="rnd">
              <a:solidFill>
                <a:schemeClr val="accent1"/>
              </a:solidFill>
              <a:round/>
            </a:ln>
            <a:effectLst/>
          </c:spPr>
          <c:marker>
            <c:symbol val="none"/>
          </c:marker>
          <c:cat>
            <c:strRef>
              <c:f>'Pivot Table'!$A$5:$A$10</c:f>
              <c:strCache>
                <c:ptCount val="5"/>
                <c:pt idx="0">
                  <c:v>0-1 Miles</c:v>
                </c:pt>
                <c:pt idx="1">
                  <c:v>1-2 Miles</c:v>
                </c:pt>
                <c:pt idx="2">
                  <c:v>2-5 Miles</c:v>
                </c:pt>
                <c:pt idx="3">
                  <c:v>5-10 Miles</c:v>
                </c:pt>
                <c:pt idx="4">
                  <c:v>Greater than 10 Miles</c:v>
                </c:pt>
              </c:strCache>
            </c:strRef>
          </c:cat>
          <c:val>
            <c:numRef>
              <c:f>'Pivot Table'!$B$5:$B$10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9F7-43D9-B481-0B3882DE8E05}"/>
            </c:ext>
          </c:extLst>
        </c:ser>
        <c:ser>
          <c:idx val="1"/>
          <c:order val="1"/>
          <c:tx>
            <c:strRef>
              <c:f>'Pivot Table'!$C$3:$C$4</c:f>
              <c:strCache>
                <c:ptCount val="1"/>
                <c:pt idx="0">
                  <c:v>Yes</c:v>
                </c:pt>
              </c:strCache>
            </c:strRef>
          </c:tx>
          <c:spPr>
            <a:ln w="28575" cap="rnd">
              <a:solidFill>
                <a:schemeClr val="accent2"/>
              </a:solidFill>
              <a:round/>
            </a:ln>
            <a:effectLst/>
          </c:spPr>
          <c:marker>
            <c:symbol val="none"/>
          </c:marker>
          <c:cat>
            <c:strRef>
              <c:f>'Pivot Table'!$A$5:$A$10</c:f>
              <c:strCache>
                <c:ptCount val="5"/>
                <c:pt idx="0">
                  <c:v>0-1 Miles</c:v>
                </c:pt>
                <c:pt idx="1">
                  <c:v>1-2 Miles</c:v>
                </c:pt>
                <c:pt idx="2">
                  <c:v>2-5 Miles</c:v>
                </c:pt>
                <c:pt idx="3">
                  <c:v>5-10 Miles</c:v>
                </c:pt>
                <c:pt idx="4">
                  <c:v>Greater than 10 Miles</c:v>
                </c:pt>
              </c:strCache>
            </c:strRef>
          </c:cat>
          <c:val>
            <c:numRef>
              <c:f>'Pivot Table'!$C$5:$C$10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9F7-43D9-B481-0B3882DE8E05}"/>
            </c:ext>
          </c:extLst>
        </c:ser>
        <c:dLbls>
          <c:showLegendKey val="0"/>
          <c:showVal val="0"/>
          <c:showCatName val="0"/>
          <c:showSerName val="0"/>
          <c:showPercent val="0"/>
          <c:showBubbleSize val="0"/>
        </c:dLbls>
        <c:smooth val="0"/>
        <c:axId val="449808944"/>
        <c:axId val="449810864"/>
      </c:lineChart>
      <c:catAx>
        <c:axId val="44980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10864"/>
        <c:crosses val="autoZero"/>
        <c:auto val="1"/>
        <c:lblAlgn val="ctr"/>
        <c:lblOffset val="100"/>
        <c:noMultiLvlLbl val="0"/>
      </c:catAx>
      <c:valAx>
        <c:axId val="449810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 of Individual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0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Table'!$B$14:$B$15</c:f>
              <c:strCache>
                <c:ptCount val="1"/>
                <c:pt idx="0">
                  <c:v>No</c:v>
                </c:pt>
              </c:strCache>
            </c:strRef>
          </c:tx>
          <c:spPr>
            <a:solidFill>
              <a:schemeClr val="accent1"/>
            </a:solidFill>
            <a:ln>
              <a:noFill/>
            </a:ln>
            <a:effectLst/>
          </c:spPr>
          <c:invertIfNegative val="0"/>
          <c:cat>
            <c:strRef>
              <c:f>'Pivot Table'!$A$16:$A$18</c:f>
              <c:strCache>
                <c:ptCount val="2"/>
                <c:pt idx="0">
                  <c:v>Female</c:v>
                </c:pt>
                <c:pt idx="1">
                  <c:v>Male</c:v>
                </c:pt>
              </c:strCache>
            </c:strRef>
          </c:cat>
          <c:val>
            <c:numRef>
              <c:f>'Pivot Table'!$B$16:$B$18</c:f>
              <c:numCache>
                <c:formatCode>0</c:formatCode>
                <c:ptCount val="2"/>
                <c:pt idx="0">
                  <c:v>53440</c:v>
                </c:pt>
                <c:pt idx="1">
                  <c:v>56208.178438661707</c:v>
                </c:pt>
              </c:numCache>
            </c:numRef>
          </c:val>
          <c:extLst>
            <c:ext xmlns:c16="http://schemas.microsoft.com/office/drawing/2014/chart" uri="{C3380CC4-5D6E-409C-BE32-E72D297353CC}">
              <c16:uniqueId val="{00000000-A8C9-4A45-B7B0-C17B819D8EB6}"/>
            </c:ext>
          </c:extLst>
        </c:ser>
        <c:ser>
          <c:idx val="1"/>
          <c:order val="1"/>
          <c:tx>
            <c:strRef>
              <c:f>'Pivot Table'!$C$14:$C$15</c:f>
              <c:strCache>
                <c:ptCount val="1"/>
                <c:pt idx="0">
                  <c:v>Yes</c:v>
                </c:pt>
              </c:strCache>
            </c:strRef>
          </c:tx>
          <c:spPr>
            <a:solidFill>
              <a:schemeClr val="accent2"/>
            </a:solidFill>
            <a:ln>
              <a:noFill/>
            </a:ln>
            <a:effectLst/>
          </c:spPr>
          <c:invertIfNegative val="0"/>
          <c:cat>
            <c:strRef>
              <c:f>'Pivot Table'!$A$16:$A$18</c:f>
              <c:strCache>
                <c:ptCount val="2"/>
                <c:pt idx="0">
                  <c:v>Female</c:v>
                </c:pt>
                <c:pt idx="1">
                  <c:v>Male</c:v>
                </c:pt>
              </c:strCache>
            </c:strRef>
          </c:cat>
          <c:val>
            <c:numRef>
              <c:f>'Pivot Table'!$C$16:$C$18</c:f>
              <c:numCache>
                <c:formatCode>0</c:formatCode>
                <c:ptCount val="2"/>
                <c:pt idx="0">
                  <c:v>55774.058577405856</c:v>
                </c:pt>
                <c:pt idx="1">
                  <c:v>60123.966942148763</c:v>
                </c:pt>
              </c:numCache>
            </c:numRef>
          </c:val>
          <c:extLst>
            <c:ext xmlns:c16="http://schemas.microsoft.com/office/drawing/2014/chart" uri="{C3380CC4-5D6E-409C-BE32-E72D297353CC}">
              <c16:uniqueId val="{00000001-A8C9-4A45-B7B0-C17B819D8EB6}"/>
            </c:ext>
          </c:extLst>
        </c:ser>
        <c:dLbls>
          <c:showLegendKey val="0"/>
          <c:showVal val="0"/>
          <c:showCatName val="0"/>
          <c:showSerName val="0"/>
          <c:showPercent val="0"/>
          <c:showBubbleSize val="0"/>
        </c:dLbls>
        <c:gapWidth val="219"/>
        <c:overlap val="-27"/>
        <c:axId val="449788784"/>
        <c:axId val="449810384"/>
      </c:barChart>
      <c:catAx>
        <c:axId val="44978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10384"/>
        <c:crosses val="autoZero"/>
        <c:auto val="1"/>
        <c:lblAlgn val="ctr"/>
        <c:lblOffset val="100"/>
        <c:noMultiLvlLbl val="0"/>
      </c:catAx>
      <c:valAx>
        <c:axId val="44981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88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Table'!$B$22:$B$23</c:f>
              <c:strCache>
                <c:ptCount val="1"/>
                <c:pt idx="0">
                  <c:v>No</c:v>
                </c:pt>
              </c:strCache>
            </c:strRef>
          </c:tx>
          <c:spPr>
            <a:solidFill>
              <a:schemeClr val="accent1"/>
            </a:solidFill>
            <a:ln>
              <a:noFill/>
            </a:ln>
            <a:effectLst/>
          </c:spPr>
          <c:invertIfNegative val="0"/>
          <c:cat>
            <c:strRef>
              <c:f>'Pivot Table'!$A$24:$A$27</c:f>
              <c:strCache>
                <c:ptCount val="3"/>
                <c:pt idx="0">
                  <c:v>Adolescent</c:v>
                </c:pt>
                <c:pt idx="1">
                  <c:v>Middle Age</c:v>
                </c:pt>
                <c:pt idx="2">
                  <c:v>Old</c:v>
                </c:pt>
              </c:strCache>
            </c:strRef>
          </c:cat>
          <c:val>
            <c:numRef>
              <c:f>'Pivot Table'!$B$24:$B$27</c:f>
              <c:numCache>
                <c:formatCode>General</c:formatCode>
                <c:ptCount val="3"/>
                <c:pt idx="0">
                  <c:v>71</c:v>
                </c:pt>
                <c:pt idx="1">
                  <c:v>318</c:v>
                </c:pt>
                <c:pt idx="2">
                  <c:v>130</c:v>
                </c:pt>
              </c:numCache>
            </c:numRef>
          </c:val>
          <c:extLst>
            <c:ext xmlns:c16="http://schemas.microsoft.com/office/drawing/2014/chart" uri="{C3380CC4-5D6E-409C-BE32-E72D297353CC}">
              <c16:uniqueId val="{00000000-5838-40D4-94F7-E7F2A939E5C9}"/>
            </c:ext>
          </c:extLst>
        </c:ser>
        <c:ser>
          <c:idx val="1"/>
          <c:order val="1"/>
          <c:tx>
            <c:strRef>
              <c:f>'Pivot Table'!$C$22:$C$23</c:f>
              <c:strCache>
                <c:ptCount val="1"/>
                <c:pt idx="0">
                  <c:v>Yes</c:v>
                </c:pt>
              </c:strCache>
            </c:strRef>
          </c:tx>
          <c:spPr>
            <a:solidFill>
              <a:schemeClr val="accent2"/>
            </a:solidFill>
            <a:ln>
              <a:noFill/>
            </a:ln>
            <a:effectLst/>
          </c:spPr>
          <c:invertIfNegative val="0"/>
          <c:cat>
            <c:strRef>
              <c:f>'Pivot Table'!$A$24:$A$27</c:f>
              <c:strCache>
                <c:ptCount val="3"/>
                <c:pt idx="0">
                  <c:v>Adolescent</c:v>
                </c:pt>
                <c:pt idx="1">
                  <c:v>Middle Age</c:v>
                </c:pt>
                <c:pt idx="2">
                  <c:v>Old</c:v>
                </c:pt>
              </c:strCache>
            </c:strRef>
          </c:cat>
          <c:val>
            <c:numRef>
              <c:f>'Pivot Table'!$C$24:$C$27</c:f>
              <c:numCache>
                <c:formatCode>General</c:formatCode>
                <c:ptCount val="3"/>
                <c:pt idx="0">
                  <c:v>39</c:v>
                </c:pt>
                <c:pt idx="1">
                  <c:v>383</c:v>
                </c:pt>
                <c:pt idx="2">
                  <c:v>59</c:v>
                </c:pt>
              </c:numCache>
            </c:numRef>
          </c:val>
          <c:extLst>
            <c:ext xmlns:c16="http://schemas.microsoft.com/office/drawing/2014/chart" uri="{C3380CC4-5D6E-409C-BE32-E72D297353CC}">
              <c16:uniqueId val="{00000001-5838-40D4-94F7-E7F2A939E5C9}"/>
            </c:ext>
          </c:extLst>
        </c:ser>
        <c:dLbls>
          <c:showLegendKey val="0"/>
          <c:showVal val="0"/>
          <c:showCatName val="0"/>
          <c:showSerName val="0"/>
          <c:showPercent val="0"/>
          <c:showBubbleSize val="0"/>
        </c:dLbls>
        <c:gapWidth val="219"/>
        <c:overlap val="-27"/>
        <c:axId val="53126112"/>
        <c:axId val="918071920"/>
      </c:barChart>
      <c:catAx>
        <c:axId val="5312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071920"/>
        <c:crosses val="autoZero"/>
        <c:auto val="1"/>
        <c:lblAlgn val="ctr"/>
        <c:lblOffset val="100"/>
        <c:noMultiLvlLbl val="0"/>
      </c:catAx>
      <c:valAx>
        <c:axId val="91807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571500</xdr:colOff>
      <xdr:row>17</xdr:row>
      <xdr:rowOff>19050</xdr:rowOff>
    </xdr:from>
    <xdr:to>
      <xdr:col>14</xdr:col>
      <xdr:colOff>165100</xdr:colOff>
      <xdr:row>32</xdr:row>
      <xdr:rowOff>0</xdr:rowOff>
    </xdr:to>
    <xdr:graphicFrame macro="">
      <xdr:nvGraphicFramePr>
        <xdr:cNvPr id="3" name="Chart 2">
          <a:extLst>
            <a:ext uri="{FF2B5EF4-FFF2-40B4-BE49-F238E27FC236}">
              <a16:creationId xmlns:a16="http://schemas.microsoft.com/office/drawing/2014/main" id="{9DD5B113-5918-49FF-9048-90B48269F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171450</xdr:colOff>
      <xdr:row>4</xdr:row>
      <xdr:rowOff>164816</xdr:rowOff>
    </xdr:from>
    <xdr:to>
      <xdr:col>10</xdr:col>
      <xdr:colOff>28462</xdr:colOff>
      <xdr:row>16</xdr:row>
      <xdr:rowOff>63784</xdr:rowOff>
    </xdr:to>
    <xdr:graphicFrame macro="">
      <xdr:nvGraphicFramePr>
        <xdr:cNvPr id="4" name="Chart 3">
          <a:extLst>
            <a:ext uri="{FF2B5EF4-FFF2-40B4-BE49-F238E27FC236}">
              <a16:creationId xmlns:a16="http://schemas.microsoft.com/office/drawing/2014/main" id="{76A48B48-1784-4DA9-A160-D9C7C8045C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152400</xdr:colOff>
      <xdr:row>4</xdr:row>
      <xdr:rowOff>171166</xdr:rowOff>
    </xdr:from>
    <xdr:to>
      <xdr:col>16</xdr:col>
      <xdr:colOff>209550</xdr:colOff>
      <xdr:row>16</xdr:row>
      <xdr:rowOff>70134</xdr:rowOff>
    </xdr:to>
    <xdr:graphicFrame macro="">
      <xdr:nvGraphicFramePr>
        <xdr:cNvPr id="5" name="Chart 4">
          <a:extLst>
            <a:ext uri="{FF2B5EF4-FFF2-40B4-BE49-F238E27FC236}">
              <a16:creationId xmlns:a16="http://schemas.microsoft.com/office/drawing/2014/main" id="{07189D19-6108-464B-9DC6-F2FA4A047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146050</xdr:colOff>
      <xdr:row>4</xdr:row>
      <xdr:rowOff>165101</xdr:rowOff>
    </xdr:from>
    <xdr:to>
      <xdr:col>2</xdr:col>
      <xdr:colOff>508000</xdr:colOff>
      <xdr:row>9</xdr:row>
      <xdr:rowOff>114300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5F08279A-549F-EEC8-CE35-22792CB5938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46050" y="1498601"/>
              <a:ext cx="1581150" cy="869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16</xdr:row>
      <xdr:rowOff>171451</xdr:rowOff>
    </xdr:from>
    <xdr:to>
      <xdr:col>2</xdr:col>
      <xdr:colOff>501650</xdr:colOff>
      <xdr:row>26</xdr:row>
      <xdr:rowOff>31750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FE9A5D7C-18C2-1FCF-A1C3-CD7C7500444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1600" y="3714751"/>
              <a:ext cx="1619250" cy="1701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120650</xdr:colOff>
      <xdr:row>10</xdr:row>
      <xdr:rowOff>31751</xdr:rowOff>
    </xdr:from>
    <xdr:to>
      <xdr:col>2</xdr:col>
      <xdr:colOff>514350</xdr:colOff>
      <xdr:row>16</xdr:row>
      <xdr:rowOff>44450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883556BE-5991-96A4-2460-6B255A198D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650" y="2470151"/>
              <a:ext cx="1612900" cy="1117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hinde Bosikun" refreshedDate="45113.618030439815" createdVersion="8" refreshedVersion="8" minRefreshableVersion="3" recordCount="1000" xr:uid="{DC556BD2-97E5-4F0D-B574-E42BE59D062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Greater than 10 Miles"/>
        <s v="10+ Miles" u="1"/>
        <s v="&gt;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17252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F2AB2A-9E32-43F8-A98E-FC49FA89B344}"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D1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8">
        <item h="1" m="1" x="6"/>
        <item x="0"/>
        <item h="1"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3"/>
    </i>
    <i>
      <x v="4"/>
    </i>
    <i>
      <x v="5"/>
    </i>
    <i>
      <x v="6"/>
    </i>
    <i t="grand">
      <x/>
    </i>
  </rowItems>
  <colFields count="1">
    <field x="13"/>
  </colFields>
  <colItems count="3">
    <i>
      <x/>
    </i>
    <i>
      <x v="1"/>
    </i>
    <i t="grand">
      <x/>
    </i>
  </colItems>
  <dataFields count="1">
    <dataField name="Count of Purchased Bike" fld="13" subtotal="count" baseField="0" baseItem="0"/>
  </dataFields>
  <chartFormats count="2">
    <chartFormat chart="25" format="4" series="1">
      <pivotArea type="data" outline="0" fieldPosition="0">
        <references count="2">
          <reference field="4294967294" count="1" selected="0">
            <x v="0"/>
          </reference>
          <reference field="13" count="1" selected="0">
            <x v="0"/>
          </reference>
        </references>
      </pivotArea>
    </chartFormat>
    <chartFormat chart="2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727F6A-4867-4774-A720-BB0E54B0D68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7"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02669E-4875-4D9D-8802-12A746CF0B7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4:D1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2">
    <format dxfId="15">
      <pivotArea collapsedLevelsAreSubtotals="1" fieldPosition="0">
        <references count="1">
          <reference field="2" count="0"/>
        </references>
      </pivotArea>
    </format>
    <format dxfId="14">
      <pivotArea outline="0" collapsedLevelsAreSubtotals="1" fieldPosition="0"/>
    </format>
  </formats>
  <chartFormats count="2">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122606F-E5BB-4F1C-9F34-FF6999EED04D}" sourceName="Marital Status">
  <pivotTables>
    <pivotTable tabId="3" name="PivotTable3"/>
    <pivotTable tabId="3" name="PivotTable1"/>
    <pivotTable tabId="3" name="PivotTable2"/>
  </pivotTables>
  <data>
    <tabular pivotCacheId="4172523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4961170-94CB-42DE-B93F-785D53DF91BC}" sourceName="Education">
  <pivotTables>
    <pivotTable tabId="3" name="PivotTable2"/>
    <pivotTable tabId="3" name="PivotTable1"/>
    <pivotTable tabId="3" name="PivotTable3"/>
  </pivotTables>
  <data>
    <tabular pivotCacheId="41725238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9A3DC6B-02CB-4343-AB03-C4A0B294D47B}" sourceName="Region">
  <pivotTables>
    <pivotTable tabId="3" name="PivotTable2"/>
    <pivotTable tabId="3" name="PivotTable1"/>
    <pivotTable tabId="3" name="PivotTable3"/>
  </pivotTables>
  <data>
    <tabular pivotCacheId="41725238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5B734C4-2E1E-4DD3-BBD8-DA7667FA16D3}" cache="Slicer_Marital_Status" caption="Marital Status" rowHeight="241300"/>
  <slicer name="Education" xr10:uid="{86758F76-2B27-4909-BB48-9693A5E377EC}" cache="Slicer_Education" caption="Education" rowHeight="241300"/>
  <slicer name="Region" xr10:uid="{595F8B36-E0E2-4F7B-B023-BB7D25A7A57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N18" sqref="N18"/>
    </sheetView>
  </sheetViews>
  <sheetFormatPr defaultColWidth="11.90625" defaultRowHeight="14.5" x14ac:dyDescent="0.35"/>
  <cols>
    <col min="2" max="12" width="11.90625"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B996-C64E-4C6B-9F85-4A22FAED46F4}">
  <dimension ref="A1:N1001"/>
  <sheetViews>
    <sheetView workbookViewId="0">
      <selection activeCell="J981" sqref="J981"/>
    </sheetView>
  </sheetViews>
  <sheetFormatPr defaultColWidth="11.90625" defaultRowHeight="14.5" x14ac:dyDescent="0.35"/>
  <cols>
    <col min="10" max="10" width="19.1796875" customWidth="1"/>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39</v>
      </c>
      <c r="D2" s="1">
        <v>40000</v>
      </c>
      <c r="E2">
        <v>1</v>
      </c>
      <c r="F2" t="s">
        <v>13</v>
      </c>
      <c r="G2" t="s">
        <v>14</v>
      </c>
      <c r="H2" t="s">
        <v>15</v>
      </c>
      <c r="I2">
        <v>0</v>
      </c>
      <c r="J2" t="s">
        <v>16</v>
      </c>
      <c r="K2" t="s">
        <v>17</v>
      </c>
      <c r="L2">
        <v>42</v>
      </c>
      <c r="M2" t="str">
        <f>IF(L2&gt;54, "Old", IF(L2&gt;=31, "Middle Age", IF(L2&lt;31, "Adolescent","Invalid")))</f>
        <v>Middle Age</v>
      </c>
      <c r="N2" t="s">
        <v>18</v>
      </c>
    </row>
    <row r="3" spans="1:14" x14ac:dyDescent="0.35">
      <c r="A3">
        <v>24107</v>
      </c>
      <c r="B3" t="s">
        <v>36</v>
      </c>
      <c r="C3" t="s">
        <v>38</v>
      </c>
      <c r="D3" s="1">
        <v>30000</v>
      </c>
      <c r="E3">
        <v>3</v>
      </c>
      <c r="F3" t="s">
        <v>19</v>
      </c>
      <c r="G3" t="s">
        <v>20</v>
      </c>
      <c r="H3" t="s">
        <v>15</v>
      </c>
      <c r="I3">
        <v>1</v>
      </c>
      <c r="J3" t="s">
        <v>16</v>
      </c>
      <c r="K3" t="s">
        <v>17</v>
      </c>
      <c r="L3">
        <v>43</v>
      </c>
      <c r="M3" t="str">
        <f t="shared" ref="M3:M66" si="0">IF(L3&gt;54, "Old", IF(L3&gt;=31, "Middle Age", IF(L3&lt;31, "Adolescent","Invalid")))</f>
        <v>Middle Age</v>
      </c>
      <c r="N3" t="s">
        <v>18</v>
      </c>
    </row>
    <row r="4" spans="1:14" x14ac:dyDescent="0.35">
      <c r="A4">
        <v>14177</v>
      </c>
      <c r="B4" t="s">
        <v>36</v>
      </c>
      <c r="C4" t="s">
        <v>38</v>
      </c>
      <c r="D4" s="1">
        <v>80000</v>
      </c>
      <c r="E4">
        <v>5</v>
      </c>
      <c r="F4" t="s">
        <v>19</v>
      </c>
      <c r="G4" t="s">
        <v>21</v>
      </c>
      <c r="H4" t="s">
        <v>18</v>
      </c>
      <c r="I4">
        <v>2</v>
      </c>
      <c r="J4" t="s">
        <v>22</v>
      </c>
      <c r="K4" t="s">
        <v>17</v>
      </c>
      <c r="L4">
        <v>60</v>
      </c>
      <c r="M4" t="str">
        <f t="shared" si="0"/>
        <v>Old</v>
      </c>
      <c r="N4" t="s">
        <v>18</v>
      </c>
    </row>
    <row r="5" spans="1:14" x14ac:dyDescent="0.35">
      <c r="A5">
        <v>24381</v>
      </c>
      <c r="B5" t="s">
        <v>37</v>
      </c>
      <c r="C5" t="s">
        <v>38</v>
      </c>
      <c r="D5" s="1">
        <v>70000</v>
      </c>
      <c r="E5">
        <v>0</v>
      </c>
      <c r="F5" t="s">
        <v>13</v>
      </c>
      <c r="G5" t="s">
        <v>21</v>
      </c>
      <c r="H5" t="s">
        <v>15</v>
      </c>
      <c r="I5">
        <v>1</v>
      </c>
      <c r="J5" t="s">
        <v>23</v>
      </c>
      <c r="K5" t="s">
        <v>24</v>
      </c>
      <c r="L5">
        <v>41</v>
      </c>
      <c r="M5" t="str">
        <f t="shared" si="0"/>
        <v>Middle Age</v>
      </c>
      <c r="N5" t="s">
        <v>15</v>
      </c>
    </row>
    <row r="6" spans="1:14" x14ac:dyDescent="0.35">
      <c r="A6">
        <v>25597</v>
      </c>
      <c r="B6" t="s">
        <v>37</v>
      </c>
      <c r="C6" t="s">
        <v>38</v>
      </c>
      <c r="D6" s="1">
        <v>30000</v>
      </c>
      <c r="E6">
        <v>0</v>
      </c>
      <c r="F6" t="s">
        <v>13</v>
      </c>
      <c r="G6" t="s">
        <v>20</v>
      </c>
      <c r="H6" t="s">
        <v>18</v>
      </c>
      <c r="I6">
        <v>0</v>
      </c>
      <c r="J6" t="s">
        <v>16</v>
      </c>
      <c r="K6" t="s">
        <v>17</v>
      </c>
      <c r="L6">
        <v>36</v>
      </c>
      <c r="M6" t="str">
        <f t="shared" si="0"/>
        <v>Middle Age</v>
      </c>
      <c r="N6" t="s">
        <v>15</v>
      </c>
    </row>
    <row r="7" spans="1:14" x14ac:dyDescent="0.35">
      <c r="A7">
        <v>13507</v>
      </c>
      <c r="B7" t="s">
        <v>36</v>
      </c>
      <c r="C7" t="s">
        <v>39</v>
      </c>
      <c r="D7" s="1">
        <v>10000</v>
      </c>
      <c r="E7">
        <v>2</v>
      </c>
      <c r="F7" t="s">
        <v>19</v>
      </c>
      <c r="G7" t="s">
        <v>25</v>
      </c>
      <c r="H7" t="s">
        <v>15</v>
      </c>
      <c r="I7">
        <v>0</v>
      </c>
      <c r="J7" t="s">
        <v>26</v>
      </c>
      <c r="K7" t="s">
        <v>17</v>
      </c>
      <c r="L7">
        <v>50</v>
      </c>
      <c r="M7" t="str">
        <f t="shared" si="0"/>
        <v>Middle Age</v>
      </c>
      <c r="N7" t="s">
        <v>18</v>
      </c>
    </row>
    <row r="8" spans="1:14" x14ac:dyDescent="0.35">
      <c r="A8">
        <v>27974</v>
      </c>
      <c r="B8" t="s">
        <v>37</v>
      </c>
      <c r="C8" t="s">
        <v>38</v>
      </c>
      <c r="D8" s="1">
        <v>160000</v>
      </c>
      <c r="E8">
        <v>2</v>
      </c>
      <c r="F8" t="s">
        <v>27</v>
      </c>
      <c r="G8" t="s">
        <v>28</v>
      </c>
      <c r="H8" t="s">
        <v>15</v>
      </c>
      <c r="I8">
        <v>4</v>
      </c>
      <c r="J8" t="s">
        <v>16</v>
      </c>
      <c r="K8" t="s">
        <v>24</v>
      </c>
      <c r="L8">
        <v>33</v>
      </c>
      <c r="M8" t="str">
        <f t="shared" si="0"/>
        <v>Middle Age</v>
      </c>
      <c r="N8" t="s">
        <v>15</v>
      </c>
    </row>
    <row r="9" spans="1:14" x14ac:dyDescent="0.35">
      <c r="A9">
        <v>19364</v>
      </c>
      <c r="B9" t="s">
        <v>36</v>
      </c>
      <c r="C9" t="s">
        <v>38</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1">
        <v>170000</v>
      </c>
      <c r="E14">
        <v>5</v>
      </c>
      <c r="F14" t="s">
        <v>19</v>
      </c>
      <c r="G14" t="s">
        <v>21</v>
      </c>
      <c r="H14" t="s">
        <v>15</v>
      </c>
      <c r="I14">
        <v>0</v>
      </c>
      <c r="J14" t="s">
        <v>16</v>
      </c>
      <c r="K14" t="s">
        <v>17</v>
      </c>
      <c r="L14">
        <v>55</v>
      </c>
      <c r="M14" t="str">
        <f t="shared" si="0"/>
        <v>Old</v>
      </c>
      <c r="N14" t="s">
        <v>18</v>
      </c>
    </row>
    <row r="15" spans="1:14" x14ac:dyDescent="0.3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1">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1">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1">
        <v>30000</v>
      </c>
      <c r="E67">
        <v>2</v>
      </c>
      <c r="F67" t="s">
        <v>19</v>
      </c>
      <c r="G67" t="s">
        <v>20</v>
      </c>
      <c r="H67" t="s">
        <v>15</v>
      </c>
      <c r="I67">
        <v>2</v>
      </c>
      <c r="J67" t="s">
        <v>23</v>
      </c>
      <c r="K67" t="s">
        <v>24</v>
      </c>
      <c r="L67">
        <v>68</v>
      </c>
      <c r="M67" t="str">
        <f t="shared" ref="M67:M130" si="1">IF(L67&gt;54, "Old", IF(L67&gt;=31, "Middle Age", IF(L67&lt;31, "Adolescent","Invalid")))</f>
        <v>Old</v>
      </c>
      <c r="N67" t="s">
        <v>18</v>
      </c>
    </row>
    <row r="68" spans="1:14" x14ac:dyDescent="0.3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1">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1">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1">
        <v>90000</v>
      </c>
      <c r="E97">
        <v>5</v>
      </c>
      <c r="F97" t="s">
        <v>19</v>
      </c>
      <c r="G97" t="s">
        <v>21</v>
      </c>
      <c r="H97" t="s">
        <v>15</v>
      </c>
      <c r="I97">
        <v>2</v>
      </c>
      <c r="J97" t="s">
        <v>46</v>
      </c>
      <c r="K97" t="s">
        <v>17</v>
      </c>
      <c r="L97">
        <v>62</v>
      </c>
      <c r="M97" t="str">
        <f t="shared" si="1"/>
        <v>Old</v>
      </c>
      <c r="N97" t="s">
        <v>18</v>
      </c>
    </row>
    <row r="98" spans="1:14" x14ac:dyDescent="0.3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1">
        <v>10000</v>
      </c>
      <c r="E131">
        <v>3</v>
      </c>
      <c r="F131" t="s">
        <v>27</v>
      </c>
      <c r="G131" t="s">
        <v>25</v>
      </c>
      <c r="H131" t="s">
        <v>15</v>
      </c>
      <c r="I131">
        <v>1</v>
      </c>
      <c r="J131" t="s">
        <v>16</v>
      </c>
      <c r="K131" t="s">
        <v>17</v>
      </c>
      <c r="L131">
        <v>39</v>
      </c>
      <c r="M131" t="str">
        <f t="shared" ref="M131:M194" si="2">IF(L131&gt;54, "Old", IF(L131&gt;=31, "Middle Age", IF(L131&lt;31, "Adolescent","Invalid")))</f>
        <v>Middle Age</v>
      </c>
      <c r="N131" t="s">
        <v>15</v>
      </c>
    </row>
    <row r="132" spans="1:14" x14ac:dyDescent="0.3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1">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1">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1">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1">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1">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1">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1">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1">
        <v>70000</v>
      </c>
      <c r="E195">
        <v>5</v>
      </c>
      <c r="F195" t="s">
        <v>13</v>
      </c>
      <c r="G195" t="s">
        <v>21</v>
      </c>
      <c r="H195" t="s">
        <v>15</v>
      </c>
      <c r="I195">
        <v>4</v>
      </c>
      <c r="J195" t="s">
        <v>46</v>
      </c>
      <c r="K195" t="s">
        <v>24</v>
      </c>
      <c r="L195">
        <v>41</v>
      </c>
      <c r="M195" t="str">
        <f t="shared" ref="M195:M258" si="3">IF(L195&gt;54, "Old", IF(L195&gt;=31, "Middle Age", IF(L195&lt;31, "Adolescent","Invalid")))</f>
        <v>Middle Age</v>
      </c>
      <c r="N195" t="s">
        <v>18</v>
      </c>
    </row>
    <row r="196" spans="1:14" x14ac:dyDescent="0.3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1">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1">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38</v>
      </c>
      <c r="D232" s="1">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1">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1">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1">
        <v>50000</v>
      </c>
      <c r="E259">
        <v>0</v>
      </c>
      <c r="F259" t="s">
        <v>31</v>
      </c>
      <c r="G259" t="s">
        <v>14</v>
      </c>
      <c r="H259" t="s">
        <v>15</v>
      </c>
      <c r="I259">
        <v>0</v>
      </c>
      <c r="J259" t="s">
        <v>16</v>
      </c>
      <c r="K259" t="s">
        <v>17</v>
      </c>
      <c r="L259">
        <v>36</v>
      </c>
      <c r="M259" t="str">
        <f t="shared" ref="M259:M322" si="4">IF(L259&gt;54, "Old", IF(L259&gt;=31, "Middle Age", IF(L259&lt;31, "Adolescent","Invalid")))</f>
        <v>Middle Age</v>
      </c>
      <c r="N259" t="s">
        <v>15</v>
      </c>
    </row>
    <row r="260" spans="1:14" x14ac:dyDescent="0.35">
      <c r="A260">
        <v>14193</v>
      </c>
      <c r="B260" t="s">
        <v>37</v>
      </c>
      <c r="C260" t="s">
        <v>39</v>
      </c>
      <c r="D260" s="1">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1">
        <v>160000</v>
      </c>
      <c r="E323">
        <v>0</v>
      </c>
      <c r="F323" t="s">
        <v>31</v>
      </c>
      <c r="G323" t="s">
        <v>28</v>
      </c>
      <c r="H323" t="s">
        <v>18</v>
      </c>
      <c r="I323">
        <v>3</v>
      </c>
      <c r="J323" t="s">
        <v>16</v>
      </c>
      <c r="K323" t="s">
        <v>24</v>
      </c>
      <c r="L323">
        <v>47</v>
      </c>
      <c r="M323" t="str">
        <f t="shared" ref="M323:M386" si="5">IF(L323&gt;54, "Old", IF(L323&gt;=31, "Middle Age", IF(L323&lt;31, "Adolescent","Invalid")))</f>
        <v>Middle Age</v>
      </c>
      <c r="N323" t="s">
        <v>15</v>
      </c>
    </row>
    <row r="324" spans="1:14" x14ac:dyDescent="0.3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1">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1">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1">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1">
        <v>30000</v>
      </c>
      <c r="E387">
        <v>3</v>
      </c>
      <c r="F387" t="s">
        <v>19</v>
      </c>
      <c r="G387" t="s">
        <v>20</v>
      </c>
      <c r="H387" t="s">
        <v>15</v>
      </c>
      <c r="I387">
        <v>0</v>
      </c>
      <c r="J387" t="s">
        <v>16</v>
      </c>
      <c r="K387" t="s">
        <v>17</v>
      </c>
      <c r="L387">
        <v>43</v>
      </c>
      <c r="M387" t="str">
        <f t="shared" ref="M387:M450" si="6">IF(L387&gt;54, "Old", IF(L387&gt;=31, "Middle Age", IF(L387&lt;31, "Adolescent","Invalid")))</f>
        <v>Middle Age</v>
      </c>
      <c r="N387" t="s">
        <v>18</v>
      </c>
    </row>
    <row r="388" spans="1:14" x14ac:dyDescent="0.3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1">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1">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1">
        <v>40000</v>
      </c>
      <c r="E451">
        <v>1</v>
      </c>
      <c r="F451" t="s">
        <v>13</v>
      </c>
      <c r="G451" t="s">
        <v>14</v>
      </c>
      <c r="H451" t="s">
        <v>15</v>
      </c>
      <c r="I451">
        <v>0</v>
      </c>
      <c r="J451" t="s">
        <v>16</v>
      </c>
      <c r="K451" t="s">
        <v>17</v>
      </c>
      <c r="L451">
        <v>42</v>
      </c>
      <c r="M451" t="str">
        <f t="shared" ref="M451:M514" si="7">IF(L451&gt;54, "Old", IF(L451&gt;=31, "Middle Age", IF(L451&lt;31, "Adolescent","Invalid")))</f>
        <v>Middle Age</v>
      </c>
      <c r="N451" t="s">
        <v>18</v>
      </c>
    </row>
    <row r="452" spans="1:14" x14ac:dyDescent="0.3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1">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1">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1">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1">
        <v>60000</v>
      </c>
      <c r="E515">
        <v>4</v>
      </c>
      <c r="F515" t="s">
        <v>31</v>
      </c>
      <c r="G515" t="s">
        <v>28</v>
      </c>
      <c r="H515" t="s">
        <v>15</v>
      </c>
      <c r="I515">
        <v>2</v>
      </c>
      <c r="J515" t="s">
        <v>46</v>
      </c>
      <c r="K515" t="s">
        <v>32</v>
      </c>
      <c r="L515">
        <v>61</v>
      </c>
      <c r="M515" t="str">
        <f t="shared" ref="M515:M578" si="8">IF(L515&gt;54, "Old", IF(L515&gt;=31, "Middle Age", IF(L515&lt;31, "Adolescent","Invalid")))</f>
        <v>Old</v>
      </c>
      <c r="N515" t="s">
        <v>15</v>
      </c>
    </row>
    <row r="516" spans="1:14" x14ac:dyDescent="0.3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1">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1">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1">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1">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38</v>
      </c>
      <c r="D536" s="1">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1">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1">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1">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1">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1">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1">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1">
        <v>120000</v>
      </c>
      <c r="E579">
        <v>1</v>
      </c>
      <c r="F579" t="s">
        <v>13</v>
      </c>
      <c r="G579" t="s">
        <v>28</v>
      </c>
      <c r="H579" t="s">
        <v>15</v>
      </c>
      <c r="I579">
        <v>4</v>
      </c>
      <c r="J579" t="s">
        <v>16</v>
      </c>
      <c r="K579" t="s">
        <v>32</v>
      </c>
      <c r="L579">
        <v>38</v>
      </c>
      <c r="M579" t="str">
        <f t="shared" ref="M579:M642" si="9">IF(L579&gt;54, "Old", IF(L579&gt;=31, "Middle Age", IF(L579&lt;31, "Adolescent","Invalid")))</f>
        <v>Middle Age</v>
      </c>
      <c r="N579" t="s">
        <v>18</v>
      </c>
    </row>
    <row r="580" spans="1:14" x14ac:dyDescent="0.35">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1">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1">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1">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1">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1">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1">
        <v>50000</v>
      </c>
      <c r="E643">
        <v>4</v>
      </c>
      <c r="F643" t="s">
        <v>13</v>
      </c>
      <c r="G643" t="s">
        <v>28</v>
      </c>
      <c r="H643" t="s">
        <v>15</v>
      </c>
      <c r="I643">
        <v>2</v>
      </c>
      <c r="J643" t="s">
        <v>46</v>
      </c>
      <c r="K643" t="s">
        <v>32</v>
      </c>
      <c r="L643">
        <v>64</v>
      </c>
      <c r="M643" t="str">
        <f t="shared" ref="M643:M706" si="10">IF(L643&gt;54, "Old", IF(L643&gt;=31, "Middle Age", IF(L643&lt;31, "Adolescent","Invalid")))</f>
        <v>Old</v>
      </c>
      <c r="N643" t="s">
        <v>18</v>
      </c>
    </row>
    <row r="644" spans="1:14" x14ac:dyDescent="0.3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1">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1">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1">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1">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1">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1">
        <v>70000</v>
      </c>
      <c r="E707">
        <v>4</v>
      </c>
      <c r="F707" t="s">
        <v>13</v>
      </c>
      <c r="G707" t="s">
        <v>28</v>
      </c>
      <c r="H707" t="s">
        <v>15</v>
      </c>
      <c r="I707">
        <v>1</v>
      </c>
      <c r="J707" t="s">
        <v>46</v>
      </c>
      <c r="K707" t="s">
        <v>32</v>
      </c>
      <c r="L707">
        <v>59</v>
      </c>
      <c r="M707" t="str">
        <f t="shared" ref="M707:M770" si="11">IF(L707&gt;54, "Old", IF(L707&gt;=31, "Middle Age", IF(L707&lt;31, "Adolescent","Invalid")))</f>
        <v>Old</v>
      </c>
      <c r="N707" t="s">
        <v>18</v>
      </c>
    </row>
    <row r="708" spans="1:14" x14ac:dyDescent="0.3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1">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1">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1">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1">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1">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1">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1">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1">
        <v>100000</v>
      </c>
      <c r="E771">
        <v>4</v>
      </c>
      <c r="F771" t="s">
        <v>13</v>
      </c>
      <c r="G771" t="s">
        <v>28</v>
      </c>
      <c r="H771" t="s">
        <v>15</v>
      </c>
      <c r="I771">
        <v>4</v>
      </c>
      <c r="J771" t="s">
        <v>16</v>
      </c>
      <c r="K771" t="s">
        <v>32</v>
      </c>
      <c r="L771">
        <v>40</v>
      </c>
      <c r="M771" t="str">
        <f t="shared" ref="M771:M834" si="12">IF(L771&gt;54, "Old", IF(L771&gt;=31, "Middle Age", IF(L771&lt;31, "Adolescent","Invalid")))</f>
        <v>Middle Age</v>
      </c>
      <c r="N771" t="s">
        <v>18</v>
      </c>
    </row>
    <row r="772" spans="1:14" x14ac:dyDescent="0.35">
      <c r="A772">
        <v>17699</v>
      </c>
      <c r="B772" t="s">
        <v>36</v>
      </c>
      <c r="C772" t="s">
        <v>38</v>
      </c>
      <c r="D772" s="1">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1">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1">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1">
        <v>70000</v>
      </c>
      <c r="E835">
        <v>0</v>
      </c>
      <c r="F835" t="s">
        <v>13</v>
      </c>
      <c r="G835" t="s">
        <v>21</v>
      </c>
      <c r="H835" t="s">
        <v>18</v>
      </c>
      <c r="I835">
        <v>1</v>
      </c>
      <c r="J835" t="s">
        <v>16</v>
      </c>
      <c r="K835" t="s">
        <v>32</v>
      </c>
      <c r="L835">
        <v>37</v>
      </c>
      <c r="M835" t="str">
        <f t="shared" ref="M835:M898" si="13">IF(L835&gt;54, "Old", IF(L835&gt;=31, "Middle Age", IF(L835&lt;31, "Adolescent","Invalid")))</f>
        <v>Middle Age</v>
      </c>
      <c r="N835" t="s">
        <v>15</v>
      </c>
    </row>
    <row r="836" spans="1:14" x14ac:dyDescent="0.3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1">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1">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1">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1">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1">
        <v>30000</v>
      </c>
      <c r="E899">
        <v>0</v>
      </c>
      <c r="F899" t="s">
        <v>29</v>
      </c>
      <c r="G899" t="s">
        <v>20</v>
      </c>
      <c r="H899" t="s">
        <v>18</v>
      </c>
      <c r="I899">
        <v>2</v>
      </c>
      <c r="J899" t="s">
        <v>16</v>
      </c>
      <c r="K899" t="s">
        <v>32</v>
      </c>
      <c r="L899">
        <v>28</v>
      </c>
      <c r="M899" t="str">
        <f t="shared" ref="M899:M962" si="14">IF(L899&gt;54, "Old", IF(L899&gt;=31, "Middle Age", IF(L899&lt;31, "Adolescent","Invalid")))</f>
        <v>Adolescent</v>
      </c>
      <c r="N899" t="s">
        <v>18</v>
      </c>
    </row>
    <row r="900" spans="1:14" x14ac:dyDescent="0.35">
      <c r="A900">
        <v>18066</v>
      </c>
      <c r="B900" t="s">
        <v>37</v>
      </c>
      <c r="C900" t="s">
        <v>38</v>
      </c>
      <c r="D900" s="1">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1">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1">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1">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1">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1">
        <v>120000</v>
      </c>
      <c r="E963">
        <v>2</v>
      </c>
      <c r="F963" t="s">
        <v>13</v>
      </c>
      <c r="G963" t="s">
        <v>28</v>
      </c>
      <c r="H963" t="s">
        <v>15</v>
      </c>
      <c r="I963">
        <v>3</v>
      </c>
      <c r="J963" t="s">
        <v>23</v>
      </c>
      <c r="K963" t="s">
        <v>32</v>
      </c>
      <c r="L963">
        <v>62</v>
      </c>
      <c r="M963" t="str">
        <f t="shared" ref="M963:M1001" si="15">IF(L963&gt;54, "Old", IF(L963&gt;=31, "Middle Age", IF(L963&lt;31, "Adolescent","Invalid")))</f>
        <v>Old</v>
      </c>
      <c r="N963" t="s">
        <v>18</v>
      </c>
    </row>
    <row r="964" spans="1:14" x14ac:dyDescent="0.35">
      <c r="A964">
        <v>16813</v>
      </c>
      <c r="B964" t="s">
        <v>36</v>
      </c>
      <c r="C964" t="s">
        <v>38</v>
      </c>
      <c r="D964" s="1">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1">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1">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1">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1">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38</v>
      </c>
      <c r="D990" s="1">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001" xr:uid="{4048B996-C64E-4C6B-9F85-4A22FAED46F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A391-FE69-4DC1-9CDE-E773593B8F14}">
  <dimension ref="A3:D27"/>
  <sheetViews>
    <sheetView topLeftCell="A4" workbookViewId="0">
      <selection activeCell="F22" sqref="F22"/>
    </sheetView>
  </sheetViews>
  <sheetFormatPr defaultRowHeight="14.5" x14ac:dyDescent="0.35"/>
  <cols>
    <col min="1" max="1" width="16.453125" bestFit="1" customWidth="1"/>
    <col min="2" max="2" width="15.26953125" bestFit="1" customWidth="1"/>
    <col min="3" max="3" width="5.81640625" bestFit="1" customWidth="1"/>
    <col min="4" max="4" width="10.7265625" bestFit="1" customWidth="1"/>
    <col min="5" max="5" width="11.81640625" bestFit="1" customWidth="1"/>
  </cols>
  <sheetData>
    <row r="3" spans="1:4" x14ac:dyDescent="0.35">
      <c r="A3" s="3" t="s">
        <v>45</v>
      </c>
      <c r="B3" s="3" t="s">
        <v>44</v>
      </c>
    </row>
    <row r="4" spans="1:4" x14ac:dyDescent="0.35">
      <c r="A4" s="3" t="s">
        <v>41</v>
      </c>
      <c r="B4" t="s">
        <v>18</v>
      </c>
      <c r="C4" t="s">
        <v>15</v>
      </c>
      <c r="D4" t="s">
        <v>42</v>
      </c>
    </row>
    <row r="5" spans="1:4" x14ac:dyDescent="0.35">
      <c r="A5" s="4" t="s">
        <v>16</v>
      </c>
      <c r="B5" s="8">
        <v>166</v>
      </c>
      <c r="C5" s="8">
        <v>200</v>
      </c>
      <c r="D5" s="8">
        <v>366</v>
      </c>
    </row>
    <row r="6" spans="1:4" x14ac:dyDescent="0.35">
      <c r="A6" s="4" t="s">
        <v>26</v>
      </c>
      <c r="B6" s="8">
        <v>92</v>
      </c>
      <c r="C6" s="8">
        <v>77</v>
      </c>
      <c r="D6" s="8">
        <v>169</v>
      </c>
    </row>
    <row r="7" spans="1:4" x14ac:dyDescent="0.35">
      <c r="A7" s="4" t="s">
        <v>22</v>
      </c>
      <c r="B7" s="8">
        <v>67</v>
      </c>
      <c r="C7" s="8">
        <v>95</v>
      </c>
      <c r="D7" s="8">
        <v>162</v>
      </c>
    </row>
    <row r="8" spans="1:4" x14ac:dyDescent="0.35">
      <c r="A8" s="4" t="s">
        <v>23</v>
      </c>
      <c r="B8" s="8">
        <v>116</v>
      </c>
      <c r="C8" s="8">
        <v>76</v>
      </c>
      <c r="D8" s="8">
        <v>192</v>
      </c>
    </row>
    <row r="9" spans="1:4" x14ac:dyDescent="0.35">
      <c r="A9" s="4" t="s">
        <v>46</v>
      </c>
      <c r="B9" s="8">
        <v>78</v>
      </c>
      <c r="C9" s="8">
        <v>33</v>
      </c>
      <c r="D9" s="8">
        <v>111</v>
      </c>
    </row>
    <row r="10" spans="1:4" x14ac:dyDescent="0.35">
      <c r="A10" s="4" t="s">
        <v>42</v>
      </c>
      <c r="B10" s="8">
        <v>519</v>
      </c>
      <c r="C10" s="8">
        <v>481</v>
      </c>
      <c r="D10" s="8">
        <v>1000</v>
      </c>
    </row>
    <row r="14" spans="1:4" x14ac:dyDescent="0.35">
      <c r="A14" s="3" t="s">
        <v>43</v>
      </c>
      <c r="B14" s="3" t="s">
        <v>44</v>
      </c>
    </row>
    <row r="15" spans="1:4" x14ac:dyDescent="0.35">
      <c r="A15" s="3" t="s">
        <v>41</v>
      </c>
      <c r="B15" t="s">
        <v>18</v>
      </c>
      <c r="C15" t="s">
        <v>15</v>
      </c>
      <c r="D15" t="s">
        <v>42</v>
      </c>
    </row>
    <row r="16" spans="1:4" x14ac:dyDescent="0.35">
      <c r="A16" s="4" t="s">
        <v>39</v>
      </c>
      <c r="B16" s="5">
        <v>53440</v>
      </c>
      <c r="C16" s="5">
        <v>55774.058577405856</v>
      </c>
      <c r="D16" s="5">
        <v>54580.777096114522</v>
      </c>
    </row>
    <row r="17" spans="1:4" x14ac:dyDescent="0.35">
      <c r="A17" s="4" t="s">
        <v>38</v>
      </c>
      <c r="B17" s="5">
        <v>56208.178438661707</v>
      </c>
      <c r="C17" s="5">
        <v>60123.966942148763</v>
      </c>
      <c r="D17" s="5">
        <v>58062.62230919765</v>
      </c>
    </row>
    <row r="18" spans="1:4" x14ac:dyDescent="0.35">
      <c r="A18" s="4" t="s">
        <v>42</v>
      </c>
      <c r="B18" s="5">
        <v>54874.759152215796</v>
      </c>
      <c r="C18" s="5">
        <v>57962.577962577961</v>
      </c>
      <c r="D18" s="5">
        <v>56360</v>
      </c>
    </row>
    <row r="22" spans="1:4" x14ac:dyDescent="0.35">
      <c r="A22" s="3" t="s">
        <v>45</v>
      </c>
      <c r="B22" s="3" t="s">
        <v>44</v>
      </c>
    </row>
    <row r="23" spans="1:4" x14ac:dyDescent="0.35">
      <c r="A23" s="3" t="s">
        <v>41</v>
      </c>
      <c r="B23" t="s">
        <v>18</v>
      </c>
      <c r="C23" t="s">
        <v>15</v>
      </c>
      <c r="D23" t="s">
        <v>42</v>
      </c>
    </row>
    <row r="24" spans="1:4" x14ac:dyDescent="0.35">
      <c r="A24" s="4" t="s">
        <v>47</v>
      </c>
      <c r="B24" s="8">
        <v>71</v>
      </c>
      <c r="C24" s="8">
        <v>39</v>
      </c>
      <c r="D24" s="8">
        <v>110</v>
      </c>
    </row>
    <row r="25" spans="1:4" x14ac:dyDescent="0.35">
      <c r="A25" s="4" t="s">
        <v>48</v>
      </c>
      <c r="B25" s="8">
        <v>318</v>
      </c>
      <c r="C25" s="8">
        <v>383</v>
      </c>
      <c r="D25" s="8">
        <v>701</v>
      </c>
    </row>
    <row r="26" spans="1:4" x14ac:dyDescent="0.35">
      <c r="A26" s="4" t="s">
        <v>49</v>
      </c>
      <c r="B26" s="8">
        <v>130</v>
      </c>
      <c r="C26" s="8">
        <v>59</v>
      </c>
      <c r="D26" s="8">
        <v>189</v>
      </c>
    </row>
    <row r="27" spans="1:4" x14ac:dyDescent="0.35">
      <c r="A27" s="4" t="s">
        <v>42</v>
      </c>
      <c r="B27" s="8">
        <v>519</v>
      </c>
      <c r="C27" s="8">
        <v>481</v>
      </c>
      <c r="D27" s="8">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BD55-A717-4E74-A741-1FFB65B85FA1}">
  <dimension ref="A1:L4"/>
  <sheetViews>
    <sheetView showGridLines="0" workbookViewId="0">
      <selection activeCell="S7" sqref="S7"/>
    </sheetView>
  </sheetViews>
  <sheetFormatPr defaultRowHeight="14.5" x14ac:dyDescent="0.35"/>
  <sheetData>
    <row r="1" spans="1:12" x14ac:dyDescent="0.35">
      <c r="A1" s="6"/>
      <c r="B1" s="6"/>
      <c r="C1" s="6"/>
      <c r="D1" s="6"/>
      <c r="E1" s="6"/>
      <c r="F1" s="6"/>
      <c r="G1" s="6"/>
      <c r="H1" s="6"/>
      <c r="I1" s="6"/>
      <c r="J1" s="6"/>
      <c r="K1" s="6"/>
      <c r="L1" s="6"/>
    </row>
    <row r="2" spans="1:12" x14ac:dyDescent="0.35">
      <c r="A2" s="6"/>
      <c r="B2" s="6"/>
      <c r="C2" s="6"/>
      <c r="D2" s="6"/>
      <c r="E2" s="6"/>
      <c r="F2" s="6"/>
      <c r="G2" s="6"/>
      <c r="H2" s="6"/>
      <c r="I2" s="6"/>
      <c r="J2" s="6"/>
      <c r="K2" s="6"/>
      <c r="L2" s="6"/>
    </row>
    <row r="3" spans="1:12" ht="61.5" x14ac:dyDescent="1.35">
      <c r="A3" s="7" t="s">
        <v>50</v>
      </c>
      <c r="B3" s="6"/>
      <c r="C3" s="6"/>
      <c r="D3" s="6"/>
      <c r="E3" s="6"/>
      <c r="F3" s="6"/>
      <c r="G3" s="6"/>
      <c r="H3" s="6"/>
      <c r="I3" s="6"/>
      <c r="J3" s="6"/>
      <c r="K3" s="6"/>
      <c r="L3" s="6"/>
    </row>
    <row r="4" spans="1:12" x14ac:dyDescent="0.35">
      <c r="A4" s="6"/>
      <c r="B4" s="6"/>
      <c r="C4" s="6"/>
      <c r="D4" s="6"/>
      <c r="E4" s="6"/>
      <c r="F4" s="6"/>
      <c r="G4" s="6"/>
      <c r="H4" s="6"/>
      <c r="I4" s="6"/>
      <c r="J4" s="6"/>
      <c r="K4" s="6"/>
      <c r="L4"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bike_buyers_raw_data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Kehinde Bosikun</dc:creator>
  <cp:lastModifiedBy>Kehinde Bosikun</cp:lastModifiedBy>
  <dcterms:created xsi:type="dcterms:W3CDTF">2022-03-18T02:50:57Z</dcterms:created>
  <dcterms:modified xsi:type="dcterms:W3CDTF">2023-08-04T01:41:28Z</dcterms:modified>
</cp:coreProperties>
</file>