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xml" ContentType="application/vnd.openxmlformats-officedocument.spreadsheetml.revisionLog+xml"/>
  <Override PartName="/xl/revisions/revisionLog17.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codeName="ThisWorkbook"/>
  <mc:AlternateContent xmlns:mc="http://schemas.openxmlformats.org/markup-compatibility/2006">
    <mc:Choice Requires="x15">
      <x15ac:absPath xmlns:x15ac="http://schemas.microsoft.com/office/spreadsheetml/2010/11/ac" url="C:\Users\stg-kwar\Documents\Github\POC_MVVM\ALLdocumentFolder\"/>
    </mc:Choice>
  </mc:AlternateContent>
  <xr:revisionPtr revIDLastSave="0" documentId="8_{616C73D7-AE2A-49C2-8EFF-BA1905484694}" xr6:coauthVersionLast="28" xr6:coauthVersionMax="28" xr10:uidLastSave="{00000000-0000-0000-0000-000000000000}"/>
  <bookViews>
    <workbookView xWindow="810" yWindow="435" windowWidth="15480" windowHeight="11640" tabRatio="780" activeTab="1" xr2:uid="{00000000-000D-0000-FFFF-FFFF00000000}"/>
  </bookViews>
  <sheets>
    <sheet name="Frontpage" sheetId="1" r:id="rId1"/>
    <sheet name="Totaal" sheetId="2" r:id="rId2"/>
    <sheet name="PE" sheetId="3" state="hidden" r:id="rId3"/>
    <sheet name="IO" sheetId="4" state="hidden" r:id="rId4"/>
    <sheet name="OA2Control" sheetId="5" state="hidden" r:id="rId5"/>
    <sheet name="OA2View" sheetId="6" state="hidden" r:id="rId6"/>
    <sheet name="OA2Produce" sheetId="7" state="hidden" r:id="rId7"/>
    <sheet name="Transportprogramma" sheetId="8" state="hidden" r:id="rId8"/>
    <sheet name="VB" sheetId="9" state="hidden" r:id="rId9"/>
    <sheet name="Communicatie" sheetId="10" state="hidden" r:id="rId10"/>
    <sheet name="IBS" sheetId="11" state="hidden" r:id="rId11"/>
    <sheet name="Overige" sheetId="12" state="hidden" r:id="rId12"/>
    <sheet name="Tabellen" sheetId="13" r:id="rId13"/>
  </sheets>
  <definedNames>
    <definedName name="_xlnm._FilterDatabase" localSheetId="9" hidden="1">Communicatie!$A$3:$H$65</definedName>
    <definedName name="_xlnm._FilterDatabase" localSheetId="10" hidden="1">IBS!$A$3:$I$33</definedName>
    <definedName name="_xlnm._FilterDatabase" localSheetId="3" hidden="1">IO!$A$3:$IR$33</definedName>
    <definedName name="_xlnm._FilterDatabase" localSheetId="4" hidden="1">OA2Control!$A$3:$L$43</definedName>
    <definedName name="_xlnm._FilterDatabase" localSheetId="6" hidden="1">OA2Produce!$A$3:$G$33</definedName>
    <definedName name="_xlnm._FilterDatabase" localSheetId="5" hidden="1">OA2View!$A$3:$G$33</definedName>
    <definedName name="_xlnm._FilterDatabase" localSheetId="11" hidden="1">Overige!$A$3:$G$33</definedName>
    <definedName name="_xlnm._FilterDatabase" localSheetId="2" hidden="1">PE!$A$3:$H$49</definedName>
    <definedName name="_xlnm._FilterDatabase" localSheetId="1" hidden="1">Totaal!$A$3:$L$55</definedName>
    <definedName name="_xlnm._FilterDatabase" localSheetId="7" hidden="1">Transportprogramma!$A$3:$G$33</definedName>
    <definedName name="_xlnm._FilterDatabase" localSheetId="8" hidden="1">VB!$A$3:$H$33</definedName>
    <definedName name="Gereed">Tabellen!$B$2:$B$10</definedName>
    <definedName name="_xlnm.Print_Area" localSheetId="10">IBS!$A$1:$H$39</definedName>
    <definedName name="_xlnm.Print_Area" localSheetId="3">IO!$A$1:$H$33</definedName>
    <definedName name="_xlnm.Print_Area" localSheetId="4">OA2Control!$A$1:$K$43</definedName>
    <definedName name="_xlnm.Print_Area" localSheetId="5">OA2View!$A$1:$H$33</definedName>
    <definedName name="_xlnm.Print_Area" localSheetId="2">PE!$A$1:$H$33</definedName>
    <definedName name="_xlnm.Print_Area" localSheetId="1">Totaal!$A$1:$K$48</definedName>
    <definedName name="_xlnm.Print_Titles" localSheetId="9">Communicatie!$1:$3</definedName>
    <definedName name="_xlnm.Print_Titles" localSheetId="6">OA2Produce!$1:$3</definedName>
    <definedName name="_xlnm.Print_Titles" localSheetId="5">OA2View!$1:$3</definedName>
    <definedName name="_xlnm.Print_Titles" localSheetId="11">Overige!$1:$3</definedName>
    <definedName name="_xlnm.Print_Titles" localSheetId="1">Totaal!$3:$3</definedName>
    <definedName name="_xlnm.Print_Titles" localSheetId="7">Transportprogramma!$1:$3</definedName>
    <definedName name="_xlnm.Print_Titles" localSheetId="8">VB!$1:$3</definedName>
    <definedName name="Prioriteit">Tabellen!$C$2:$C$6</definedName>
    <definedName name="status">Tabellen!$B$2:$B$10</definedName>
    <definedName name="Topics">Tabellen!$A$2:$A$10</definedName>
    <definedName name="Z_02253CB0_9B5B_4880_899C_B2CF7CE91D3C_.wvu.FilterData" localSheetId="9" hidden="1">Communicatie!$A$3:$H$65</definedName>
    <definedName name="Z_02253CB0_9B5B_4880_899C_B2CF7CE91D3C_.wvu.FilterData" localSheetId="10" hidden="1">IBS!$A$3:$I$33</definedName>
    <definedName name="Z_02253CB0_9B5B_4880_899C_B2CF7CE91D3C_.wvu.FilterData" localSheetId="3" hidden="1">IO!$A$3:$IR$33</definedName>
    <definedName name="Z_02253CB0_9B5B_4880_899C_B2CF7CE91D3C_.wvu.FilterData" localSheetId="4" hidden="1">OA2Control!$A$3:$L$43</definedName>
    <definedName name="Z_02253CB0_9B5B_4880_899C_B2CF7CE91D3C_.wvu.FilterData" localSheetId="6" hidden="1">OA2Produce!$A$3:$G$33</definedName>
    <definedName name="Z_02253CB0_9B5B_4880_899C_B2CF7CE91D3C_.wvu.FilterData" localSheetId="5" hidden="1">OA2View!$A$3:$G$33</definedName>
    <definedName name="Z_02253CB0_9B5B_4880_899C_B2CF7CE91D3C_.wvu.FilterData" localSheetId="11" hidden="1">Overige!$A$3:$G$33</definedName>
    <definedName name="Z_02253CB0_9B5B_4880_899C_B2CF7CE91D3C_.wvu.FilterData" localSheetId="2" hidden="1">PE!$A$3:$H$49</definedName>
    <definedName name="Z_02253CB0_9B5B_4880_899C_B2CF7CE91D3C_.wvu.FilterData" localSheetId="1" hidden="1">Totaal!$A$3:$L$25</definedName>
    <definedName name="Z_02253CB0_9B5B_4880_899C_B2CF7CE91D3C_.wvu.FilterData" localSheetId="7" hidden="1">Transportprogramma!$A$3:$G$33</definedName>
    <definedName name="Z_02253CB0_9B5B_4880_899C_B2CF7CE91D3C_.wvu.FilterData" localSheetId="8" hidden="1">VB!$A$3:$H$33</definedName>
    <definedName name="Z_02253CB0_9B5B_4880_899C_B2CF7CE91D3C_.wvu.PrintArea" localSheetId="10" hidden="1">IBS!$A$1:$H$39</definedName>
    <definedName name="Z_02253CB0_9B5B_4880_899C_B2CF7CE91D3C_.wvu.PrintArea" localSheetId="3" hidden="1">IO!$A$1:$H$33</definedName>
    <definedName name="Z_02253CB0_9B5B_4880_899C_B2CF7CE91D3C_.wvu.PrintArea" localSheetId="4" hidden="1">OA2Control!$A$1:$K$43</definedName>
    <definedName name="Z_02253CB0_9B5B_4880_899C_B2CF7CE91D3C_.wvu.PrintArea" localSheetId="5" hidden="1">OA2View!$A$1:$H$33</definedName>
    <definedName name="Z_02253CB0_9B5B_4880_899C_B2CF7CE91D3C_.wvu.PrintArea" localSheetId="1" hidden="1">Totaal!$A$1:$K$25</definedName>
    <definedName name="Z_02253CB0_9B5B_4880_899C_B2CF7CE91D3C_.wvu.PrintTitles" localSheetId="9" hidden="1">Communicatie!$1:$3</definedName>
    <definedName name="Z_02253CB0_9B5B_4880_899C_B2CF7CE91D3C_.wvu.PrintTitles" localSheetId="6" hidden="1">OA2Produce!$1:$3</definedName>
    <definedName name="Z_02253CB0_9B5B_4880_899C_B2CF7CE91D3C_.wvu.PrintTitles" localSheetId="5" hidden="1">OA2View!$1:$3</definedName>
    <definedName name="Z_02253CB0_9B5B_4880_899C_B2CF7CE91D3C_.wvu.PrintTitles" localSheetId="11" hidden="1">Overige!$1:$3</definedName>
    <definedName name="Z_02253CB0_9B5B_4880_899C_B2CF7CE91D3C_.wvu.PrintTitles" localSheetId="7" hidden="1">Transportprogramma!$1:$3</definedName>
    <definedName name="Z_02253CB0_9B5B_4880_899C_B2CF7CE91D3C_.wvu.PrintTitles" localSheetId="8" hidden="1">VB!$1:$3</definedName>
    <definedName name="Z_0471660A_DFF8_4E48_B7A7_B885993A4E9E_.wvu.FilterData" localSheetId="10" hidden="1">IBS!$A$3:$G$33</definedName>
    <definedName name="Z_0471660A_DFF8_4E48_B7A7_B885993A4E9E_.wvu.FilterData" localSheetId="4" hidden="1">OA2Control!$A$3:$J$43</definedName>
    <definedName name="Z_0471660A_DFF8_4E48_B7A7_B885993A4E9E_.wvu.FilterData" localSheetId="11" hidden="1">Overige!$A$3:$F$33</definedName>
    <definedName name="Z_0471660A_DFF8_4E48_B7A7_B885993A4E9E_.wvu.FilterData" localSheetId="2" hidden="1">PE!$A$3:$G$33</definedName>
    <definedName name="Z_0471660A_DFF8_4E48_B7A7_B885993A4E9E_.wvu.FilterData" localSheetId="1" hidden="1">Totaal!$A$3:$J$25</definedName>
    <definedName name="Z_05776656_D700_443A_B045_637AA804D051_.wvu.FilterData" localSheetId="5" hidden="1">OA2View!$A$3:$F$33</definedName>
    <definedName name="Z_08F90827_5012_4E74_97DC_D2C0C91EAAEF_.wvu.FilterData" localSheetId="9" hidden="1">Communicatie!$A$3:$H$65</definedName>
    <definedName name="Z_08F90827_5012_4E74_97DC_D2C0C91EAAEF_.wvu.FilterData" localSheetId="10" hidden="1">IBS!$A$3:$I$33</definedName>
    <definedName name="Z_08F90827_5012_4E74_97DC_D2C0C91EAAEF_.wvu.FilterData" localSheetId="3" hidden="1">IO!$A$3:$IR$33</definedName>
    <definedName name="Z_08F90827_5012_4E74_97DC_D2C0C91EAAEF_.wvu.FilterData" localSheetId="4" hidden="1">OA2Control!$A$3:$L$43</definedName>
    <definedName name="Z_08F90827_5012_4E74_97DC_D2C0C91EAAEF_.wvu.FilterData" localSheetId="6" hidden="1">OA2Produce!$A$3:$G$33</definedName>
    <definedName name="Z_08F90827_5012_4E74_97DC_D2C0C91EAAEF_.wvu.FilterData" localSheetId="5" hidden="1">OA2View!$A$3:$G$33</definedName>
    <definedName name="Z_08F90827_5012_4E74_97DC_D2C0C91EAAEF_.wvu.FilterData" localSheetId="11" hidden="1">Overige!$A$3:$G$33</definedName>
    <definedName name="Z_08F90827_5012_4E74_97DC_D2C0C91EAAEF_.wvu.FilterData" localSheetId="2" hidden="1">PE!$A$3:$H$49</definedName>
    <definedName name="Z_08F90827_5012_4E74_97DC_D2C0C91EAAEF_.wvu.FilterData" localSheetId="1" hidden="1">Totaal!$A$3:$L$55</definedName>
    <definedName name="Z_08F90827_5012_4E74_97DC_D2C0C91EAAEF_.wvu.FilterData" localSheetId="7" hidden="1">Transportprogramma!$A$3:$G$33</definedName>
    <definedName name="Z_08F90827_5012_4E74_97DC_D2C0C91EAAEF_.wvu.FilterData" localSheetId="8" hidden="1">VB!$A$3:$H$33</definedName>
    <definedName name="Z_08F90827_5012_4E74_97DC_D2C0C91EAAEF_.wvu.PrintArea" localSheetId="10" hidden="1">IBS!$A$1:$H$39</definedName>
    <definedName name="Z_08F90827_5012_4E74_97DC_D2C0C91EAAEF_.wvu.PrintArea" localSheetId="3" hidden="1">IO!$A$1:$H$33</definedName>
    <definedName name="Z_08F90827_5012_4E74_97DC_D2C0C91EAAEF_.wvu.PrintArea" localSheetId="4" hidden="1">OA2Control!$A$1:$K$43</definedName>
    <definedName name="Z_08F90827_5012_4E74_97DC_D2C0C91EAAEF_.wvu.PrintArea" localSheetId="5" hidden="1">OA2View!$A$1:$H$33</definedName>
    <definedName name="Z_08F90827_5012_4E74_97DC_D2C0C91EAAEF_.wvu.PrintArea" localSheetId="2" hidden="1">PE!$A$1:$H$33</definedName>
    <definedName name="Z_08F90827_5012_4E74_97DC_D2C0C91EAAEF_.wvu.PrintArea" localSheetId="1" hidden="1">Totaal!$A$1:$K$48</definedName>
    <definedName name="Z_08F90827_5012_4E74_97DC_D2C0C91EAAEF_.wvu.PrintTitles" localSheetId="9" hidden="1">Communicatie!$1:$3</definedName>
    <definedName name="Z_08F90827_5012_4E74_97DC_D2C0C91EAAEF_.wvu.PrintTitles" localSheetId="6" hidden="1">OA2Produce!$1:$3</definedName>
    <definedName name="Z_08F90827_5012_4E74_97DC_D2C0C91EAAEF_.wvu.PrintTitles" localSheetId="5" hidden="1">OA2View!$1:$3</definedName>
    <definedName name="Z_08F90827_5012_4E74_97DC_D2C0C91EAAEF_.wvu.PrintTitles" localSheetId="11" hidden="1">Overige!$1:$3</definedName>
    <definedName name="Z_08F90827_5012_4E74_97DC_D2C0C91EAAEF_.wvu.PrintTitles" localSheetId="1" hidden="1">Totaal!$3:$3</definedName>
    <definedName name="Z_08F90827_5012_4E74_97DC_D2C0C91EAAEF_.wvu.PrintTitles" localSheetId="7" hidden="1">Transportprogramma!$1:$3</definedName>
    <definedName name="Z_08F90827_5012_4E74_97DC_D2C0C91EAAEF_.wvu.PrintTitles" localSheetId="8" hidden="1">VB!$1:$3</definedName>
    <definedName name="Z_0B416926_FA9F_435D_84B7_795A81C8C786_.wvu.FilterData" localSheetId="6" hidden="1">OA2Produce!$A$3:$G$33</definedName>
    <definedName name="Z_0B416926_FA9F_435D_84B7_795A81C8C786_.wvu.FilterData" localSheetId="8" hidden="1">VB!$A$3:$H$33</definedName>
    <definedName name="Z_0BBF0B3C_2130_4E66_95DD_7F21F24578E4_.wvu.FilterData" localSheetId="8" hidden="1">VB!$H$3:$H$33</definedName>
    <definedName name="Z_0CF17131_BC08_44FF_AE92_AC5297E55F6E_.wvu.FilterData" localSheetId="10" hidden="1">IBS!$A$3:$G$18</definedName>
    <definedName name="Z_0CF17131_BC08_44FF_AE92_AC5297E55F6E_.wvu.FilterData" localSheetId="4" hidden="1">OA2Control!$A$3:$J$23</definedName>
    <definedName name="Z_0CF17131_BC08_44FF_AE92_AC5297E55F6E_.wvu.FilterData" localSheetId="2" hidden="1">PE!$A$3:$G$18</definedName>
    <definedName name="Z_0CF17131_BC08_44FF_AE92_AC5297E55F6E_.wvu.FilterData" localSheetId="1" hidden="1">Totaal!$A$3:$J$33</definedName>
    <definedName name="Z_0F1B4CA9_9E40_48F0_AA4D_D826414DB62A_.wvu.FilterData" localSheetId="10" hidden="1">IBS!$A$3:$G$33</definedName>
    <definedName name="Z_0F1B4CA9_9E40_48F0_AA4D_D826414DB62A_.wvu.FilterData" localSheetId="4" hidden="1">OA2Control!$A$3:$J$43</definedName>
    <definedName name="Z_0F1B4CA9_9E40_48F0_AA4D_D826414DB62A_.wvu.FilterData" localSheetId="2" hidden="1">PE!$A$3:$G$33</definedName>
    <definedName name="Z_0F1B4CA9_9E40_48F0_AA4D_D826414DB62A_.wvu.FilterData" localSheetId="1" hidden="1">Totaal!$A$3:$J$25</definedName>
    <definedName name="Z_0FA311FE_E136_4719_8417_FE3195F6892F_.wvu.FilterData" localSheetId="6" hidden="1">OA2Produce!$A$3:$F$33</definedName>
    <definedName name="Z_0FA311FE_E136_4719_8417_FE3195F6892F_.wvu.FilterData" localSheetId="5" hidden="1">OA2View!$A$3:$F$33</definedName>
    <definedName name="Z_0FA311FE_E136_4719_8417_FE3195F6892F_.wvu.FilterData" localSheetId="11" hidden="1">Overige!$A$3:$F$33</definedName>
    <definedName name="Z_0FA311FE_E136_4719_8417_FE3195F6892F_.wvu.FilterData" localSheetId="7" hidden="1">Transportprogramma!$A$3:$F$33</definedName>
    <definedName name="Z_11EAE7B2_3354_4238_BAEA_7A37CD70EC37_.wvu.FilterData" localSheetId="5" hidden="1">OA2View!$A$3:$G$3</definedName>
    <definedName name="Z_132EB232_644D_11D7_95F5_00D0599D87E2_.wvu.FilterData" localSheetId="6" hidden="1">OA2Produce!$A$3:$F$15</definedName>
    <definedName name="Z_14ADAFB8_2BFD_408A_A65D_3EB6F590A133_.wvu.FilterData" localSheetId="8" hidden="1">VB!$A$3:$F$33</definedName>
    <definedName name="Z_17EDCB4A_6E63_4BAF_A6CA_0E56B3E26013_.wvu.FilterData" localSheetId="9" hidden="1">Communicatie!$A$3:$H$65</definedName>
    <definedName name="Z_17EDCB4A_6E63_4BAF_A6CA_0E56B3E26013_.wvu.FilterData" localSheetId="10" hidden="1">IBS!$A$3:$I$33</definedName>
    <definedName name="Z_17EDCB4A_6E63_4BAF_A6CA_0E56B3E26013_.wvu.FilterData" localSheetId="3" hidden="1">IO!$A$3:$IR$33</definedName>
    <definedName name="Z_17EDCB4A_6E63_4BAF_A6CA_0E56B3E26013_.wvu.FilterData" localSheetId="4" hidden="1">OA2Control!$A$3:$L$43</definedName>
    <definedName name="Z_17EDCB4A_6E63_4BAF_A6CA_0E56B3E26013_.wvu.FilterData" localSheetId="6" hidden="1">OA2Produce!$A$3:$G$33</definedName>
    <definedName name="Z_17EDCB4A_6E63_4BAF_A6CA_0E56B3E26013_.wvu.FilterData" localSheetId="5" hidden="1">OA2View!$A$3:$G$33</definedName>
    <definedName name="Z_17EDCB4A_6E63_4BAF_A6CA_0E56B3E26013_.wvu.FilterData" localSheetId="11" hidden="1">Overige!$A$3:$G$33</definedName>
    <definedName name="Z_17EDCB4A_6E63_4BAF_A6CA_0E56B3E26013_.wvu.FilterData" localSheetId="2" hidden="1">PE!$A$3:$H$49</definedName>
    <definedName name="Z_17EDCB4A_6E63_4BAF_A6CA_0E56B3E26013_.wvu.FilterData" localSheetId="1" hidden="1">Totaal!$A$3:$L$55</definedName>
    <definedName name="Z_17EDCB4A_6E63_4BAF_A6CA_0E56B3E26013_.wvu.FilterData" localSheetId="7" hidden="1">Transportprogramma!$A$3:$G$33</definedName>
    <definedName name="Z_17EDCB4A_6E63_4BAF_A6CA_0E56B3E26013_.wvu.FilterData" localSheetId="8" hidden="1">VB!$A$3:$H$33</definedName>
    <definedName name="Z_17EDCB4A_6E63_4BAF_A6CA_0E56B3E26013_.wvu.PrintArea" localSheetId="10" hidden="1">IBS!$A$1:$H$39</definedName>
    <definedName name="Z_17EDCB4A_6E63_4BAF_A6CA_0E56B3E26013_.wvu.PrintArea" localSheetId="3" hidden="1">IO!$A$1:$H$33</definedName>
    <definedName name="Z_17EDCB4A_6E63_4BAF_A6CA_0E56B3E26013_.wvu.PrintArea" localSheetId="4" hidden="1">OA2Control!$A$1:$K$43</definedName>
    <definedName name="Z_17EDCB4A_6E63_4BAF_A6CA_0E56B3E26013_.wvu.PrintArea" localSheetId="5" hidden="1">OA2View!$A$1:$H$33</definedName>
    <definedName name="Z_17EDCB4A_6E63_4BAF_A6CA_0E56B3E26013_.wvu.PrintArea" localSheetId="2" hidden="1">PE!$A$1:$H$33</definedName>
    <definedName name="Z_17EDCB4A_6E63_4BAF_A6CA_0E56B3E26013_.wvu.PrintArea" localSheetId="1" hidden="1">Totaal!$A$1:$K$48</definedName>
    <definedName name="Z_17EDCB4A_6E63_4BAF_A6CA_0E56B3E26013_.wvu.PrintTitles" localSheetId="9" hidden="1">Communicatie!$1:$3</definedName>
    <definedName name="Z_17EDCB4A_6E63_4BAF_A6CA_0E56B3E26013_.wvu.PrintTitles" localSheetId="6" hidden="1">OA2Produce!$1:$3</definedName>
    <definedName name="Z_17EDCB4A_6E63_4BAF_A6CA_0E56B3E26013_.wvu.PrintTitles" localSheetId="5" hidden="1">OA2View!$1:$3</definedName>
    <definedName name="Z_17EDCB4A_6E63_4BAF_A6CA_0E56B3E26013_.wvu.PrintTitles" localSheetId="11" hidden="1">Overige!$1:$3</definedName>
    <definedName name="Z_17EDCB4A_6E63_4BAF_A6CA_0E56B3E26013_.wvu.PrintTitles" localSheetId="1" hidden="1">Totaal!$3:$3</definedName>
    <definedName name="Z_17EDCB4A_6E63_4BAF_A6CA_0E56B3E26013_.wvu.PrintTitles" localSheetId="7" hidden="1">Transportprogramma!$1:$3</definedName>
    <definedName name="Z_17EDCB4A_6E63_4BAF_A6CA_0E56B3E26013_.wvu.PrintTitles" localSheetId="8" hidden="1">VB!$1:$3</definedName>
    <definedName name="Z_18576AC9_801D_4A29_916B_D8021897C93B_.wvu.FilterData" localSheetId="8" hidden="1">VB!$A$3:$F$33</definedName>
    <definedName name="Z_18646FAF_2C61_475F_9523_0700F98C4914_.wvu.Cols" localSheetId="6" hidden="1">OA2Produce!$C:$C,OA2Produce!$E:$E</definedName>
    <definedName name="Z_18646FAF_2C61_475F_9523_0700F98C4914_.wvu.Cols" localSheetId="5" hidden="1">OA2View!$E:$E</definedName>
    <definedName name="Z_18646FAF_2C61_475F_9523_0700F98C4914_.wvu.Cols" localSheetId="11" hidden="1">Overige!$E:$E</definedName>
    <definedName name="Z_18646FAF_2C61_475F_9523_0700F98C4914_.wvu.Cols" localSheetId="7" hidden="1">Transportprogramma!$D:$D</definedName>
    <definedName name="Z_18646FAF_2C61_475F_9523_0700F98C4914_.wvu.Cols" localSheetId="8" hidden="1">VB!$E:$E</definedName>
    <definedName name="Z_18646FAF_2C61_475F_9523_0700F98C4914_.wvu.FilterData" localSheetId="10" hidden="1">IBS!$A$3:$G$18</definedName>
    <definedName name="Z_18646FAF_2C61_475F_9523_0700F98C4914_.wvu.FilterData" localSheetId="3" hidden="1">IO!$A$3:$F$19</definedName>
    <definedName name="Z_18646FAF_2C61_475F_9523_0700F98C4914_.wvu.FilterData" localSheetId="4" hidden="1">OA2Control!$A$3:$J$23</definedName>
    <definedName name="Z_18646FAF_2C61_475F_9523_0700F98C4914_.wvu.FilterData" localSheetId="6" hidden="1">OA2Produce!$A$3:$F$33</definedName>
    <definedName name="Z_18646FAF_2C61_475F_9523_0700F98C4914_.wvu.FilterData" localSheetId="5" hidden="1">OA2View!$A$3:$F$33</definedName>
    <definedName name="Z_18646FAF_2C61_475F_9523_0700F98C4914_.wvu.FilterData" localSheetId="11" hidden="1">Overige!$A$3:$F$33</definedName>
    <definedName name="Z_18646FAF_2C61_475F_9523_0700F98C4914_.wvu.FilterData" localSheetId="2" hidden="1">PE!$A$3:$G$18</definedName>
    <definedName name="Z_18646FAF_2C61_475F_9523_0700F98C4914_.wvu.FilterData" localSheetId="1" hidden="1">Totaal!$A$3:$J$33</definedName>
    <definedName name="Z_18646FAF_2C61_475F_9523_0700F98C4914_.wvu.FilterData" localSheetId="7" hidden="1">Transportprogramma!$A$3:$F$33</definedName>
    <definedName name="Z_18646FAF_2C61_475F_9523_0700F98C4914_.wvu.FilterData" localSheetId="8" hidden="1">VB!$A$3:$F$33</definedName>
    <definedName name="Z_1A6320AB_741D_402B_AED9_14B628BB9656_.wvu.FilterData" localSheetId="10" hidden="1">IBS!$A$3:$G$18</definedName>
    <definedName name="Z_1A6320AB_741D_402B_AED9_14B628BB9656_.wvu.FilterData" localSheetId="4" hidden="1">OA2Control!$A$3:$J$23</definedName>
    <definedName name="Z_1A6320AB_741D_402B_AED9_14B628BB9656_.wvu.FilterData" localSheetId="6" hidden="1">OA2Produce!$A$3:$F$33</definedName>
    <definedName name="Z_1A6320AB_741D_402B_AED9_14B628BB9656_.wvu.FilterData" localSheetId="2" hidden="1">PE!$A$3:$G$18</definedName>
    <definedName name="Z_1A6320AB_741D_402B_AED9_14B628BB9656_.wvu.FilterData" localSheetId="1" hidden="1">Totaal!$A$3:$J$33</definedName>
    <definedName name="Z_1A6320AB_741D_402B_AED9_14B628BB9656_.wvu.FilterData" localSheetId="7" hidden="1">Transportprogramma!$A$3:$F$33</definedName>
    <definedName name="Z_1AFAD07F_DF83_4193_9179_DC2351245964_.wvu.FilterData" localSheetId="11" hidden="1">Overige!$A$3:$F$33</definedName>
    <definedName name="Z_1AFAD07F_DF83_4193_9179_DC2351245964_.wvu.FilterData" localSheetId="8" hidden="1">VB!$A$3:$G$33</definedName>
    <definedName name="Z_1B815206_8CE3_11D7_B84A_0030F1017827_.wvu.FilterData" localSheetId="9" hidden="1">Communicatie!$A$3:$H$3</definedName>
    <definedName name="Z_1B815206_8CE3_11D7_B84A_0030F1017827_.wvu.FilterData" localSheetId="10" hidden="1">IBS!$A$3:$G$33</definedName>
    <definedName name="Z_1B815206_8CE3_11D7_B84A_0030F1017827_.wvu.FilterData" localSheetId="3" hidden="1">IO!$A$3:$F$33</definedName>
    <definedName name="Z_1B815206_8CE3_11D7_B84A_0030F1017827_.wvu.FilterData" localSheetId="4" hidden="1">OA2Control!$A$3:$J$43</definedName>
    <definedName name="Z_1B815206_8CE3_11D7_B84A_0030F1017827_.wvu.FilterData" localSheetId="6" hidden="1">OA2Produce!$A$3:$G$3</definedName>
    <definedName name="Z_1B815206_8CE3_11D7_B84A_0030F1017827_.wvu.FilterData" localSheetId="5" hidden="1">OA2View!$A$3:$G$33</definedName>
    <definedName name="Z_1B815206_8CE3_11D7_B84A_0030F1017827_.wvu.FilterData" localSheetId="11" hidden="1">Overige!$A$3:$G$3</definedName>
    <definedName name="Z_1B815206_8CE3_11D7_B84A_0030F1017827_.wvu.FilterData" localSheetId="2" hidden="1">PE!$A$3:$G$33</definedName>
    <definedName name="Z_1B815206_8CE3_11D7_B84A_0030F1017827_.wvu.FilterData" localSheetId="1" hidden="1">Totaal!$A$3:$J$25</definedName>
    <definedName name="Z_1B815206_8CE3_11D7_B84A_0030F1017827_.wvu.FilterData" localSheetId="7" hidden="1">Transportprogramma!$A$3:$G$33</definedName>
    <definedName name="Z_1B815206_8CE3_11D7_B84A_0030F1017827_.wvu.FilterData" localSheetId="8" hidden="1">VB!$A$3:$H$3</definedName>
    <definedName name="Z_1B815206_8CE3_11D7_B84A_0030F1017827_.wvu.PrintTitles" localSheetId="9" hidden="1">Communicatie!$1:$3</definedName>
    <definedName name="Z_1B815206_8CE3_11D7_B84A_0030F1017827_.wvu.PrintTitles" localSheetId="10" hidden="1">IBS!$1:$3</definedName>
    <definedName name="Z_1B815206_8CE3_11D7_B84A_0030F1017827_.wvu.PrintTitles" localSheetId="4" hidden="1">OA2Control!$1:$3</definedName>
    <definedName name="Z_1B815206_8CE3_11D7_B84A_0030F1017827_.wvu.PrintTitles" localSheetId="6" hidden="1">OA2Produce!$1:$3</definedName>
    <definedName name="Z_1B815206_8CE3_11D7_B84A_0030F1017827_.wvu.PrintTitles" localSheetId="5" hidden="1">OA2View!$1:$3</definedName>
    <definedName name="Z_1B815206_8CE3_11D7_B84A_0030F1017827_.wvu.PrintTitles" localSheetId="11" hidden="1">Overige!$1:$3</definedName>
    <definedName name="Z_1B815206_8CE3_11D7_B84A_0030F1017827_.wvu.PrintTitles" localSheetId="2" hidden="1">PE!$1:$3</definedName>
    <definedName name="Z_1B815206_8CE3_11D7_B84A_0030F1017827_.wvu.PrintTitles" localSheetId="1" hidden="1">Totaal!$1:$3</definedName>
    <definedName name="Z_1B815206_8CE3_11D7_B84A_0030F1017827_.wvu.PrintTitles" localSheetId="7" hidden="1">Transportprogramma!$1:$3</definedName>
    <definedName name="Z_1B815206_8CE3_11D7_B84A_0030F1017827_.wvu.PrintTitles" localSheetId="8" hidden="1">VB!$1:$3</definedName>
    <definedName name="Z_1CECA0A0_29BA_4911_A2DE_4A4B326D047E_.wvu.FilterData" localSheetId="9" hidden="1">Communicatie!$A$3:$H$65</definedName>
    <definedName name="Z_1CECA0A0_29BA_4911_A2DE_4A4B326D047E_.wvu.FilterData" localSheetId="10" hidden="1">IBS!$A$3:$G$51</definedName>
    <definedName name="Z_1CECA0A0_29BA_4911_A2DE_4A4B326D047E_.wvu.FilterData" localSheetId="3" hidden="1">IO!$A$3:$F$33</definedName>
    <definedName name="Z_1CECA0A0_29BA_4911_A2DE_4A4B326D047E_.wvu.FilterData" localSheetId="4" hidden="1">OA2Control!$A$3:$J$55</definedName>
    <definedName name="Z_1CECA0A0_29BA_4911_A2DE_4A4B326D047E_.wvu.FilterData" localSheetId="6" hidden="1">OA2Produce!$A$3:$G$33</definedName>
    <definedName name="Z_1CECA0A0_29BA_4911_A2DE_4A4B326D047E_.wvu.FilterData" localSheetId="5" hidden="1">OA2View!$A$3:$G$33</definedName>
    <definedName name="Z_1CECA0A0_29BA_4911_A2DE_4A4B326D047E_.wvu.FilterData" localSheetId="11" hidden="1">Overige!$A$3:$G$33</definedName>
    <definedName name="Z_1CECA0A0_29BA_4911_A2DE_4A4B326D047E_.wvu.FilterData" localSheetId="2" hidden="1">PE!$A$3:$H$49</definedName>
    <definedName name="Z_1CECA0A0_29BA_4911_A2DE_4A4B326D047E_.wvu.FilterData" localSheetId="1" hidden="1">Totaal!$A$3:$J$49</definedName>
    <definedName name="Z_1CECA0A0_29BA_4911_A2DE_4A4B326D047E_.wvu.FilterData" localSheetId="7" hidden="1">Transportprogramma!$A$3:$G$33</definedName>
    <definedName name="Z_1CECA0A0_29BA_4911_A2DE_4A4B326D047E_.wvu.FilterData" localSheetId="8" hidden="1">VB!$A$3:$H$33</definedName>
    <definedName name="Z_1CECA0A0_29BA_4911_A2DE_4A4B326D047E_.wvu.PrintTitles" localSheetId="9" hidden="1">Communicatie!$1:$3</definedName>
    <definedName name="Z_1CECA0A0_29BA_4911_A2DE_4A4B326D047E_.wvu.PrintTitles" localSheetId="6" hidden="1">OA2Produce!$1:$3</definedName>
    <definedName name="Z_1CECA0A0_29BA_4911_A2DE_4A4B326D047E_.wvu.PrintTitles" localSheetId="5" hidden="1">OA2View!$1:$3</definedName>
    <definedName name="Z_1CECA0A0_29BA_4911_A2DE_4A4B326D047E_.wvu.PrintTitles" localSheetId="11" hidden="1">Overige!$1:$3</definedName>
    <definedName name="Z_1CECA0A0_29BA_4911_A2DE_4A4B326D047E_.wvu.PrintTitles" localSheetId="7" hidden="1">Transportprogramma!$1:$3</definedName>
    <definedName name="Z_1CECA0A0_29BA_4911_A2DE_4A4B326D047E_.wvu.PrintTitles" localSheetId="8" hidden="1">VB!$1:$3</definedName>
    <definedName name="Z_1D4C12E7_0024_48B1_A890_2C7016C24C8D_.wvu.FilterData" localSheetId="10" hidden="1">IBS!$A$3:$G$3</definedName>
    <definedName name="Z_1D4C12E7_0024_48B1_A890_2C7016C24C8D_.wvu.FilterData" localSheetId="4" hidden="1">OA2Control!$A$3:$J$3</definedName>
    <definedName name="Z_1D4C12E7_0024_48B1_A890_2C7016C24C8D_.wvu.FilterData" localSheetId="2" hidden="1">PE!$A$3:$G$3</definedName>
    <definedName name="Z_1D4C12E7_0024_48B1_A890_2C7016C24C8D_.wvu.FilterData" localSheetId="1" hidden="1">Totaal!$A$3:$J$3</definedName>
    <definedName name="Z_1D4C12E7_0024_48B1_A890_2C7016C24C8D_.wvu.FilterData" localSheetId="7" hidden="1">Transportprogramma!$A$3:$G$33</definedName>
    <definedName name="Z_1E34DB8D_D66A_41B6_9DEC_E3527EED77EF_.wvu.FilterData" localSheetId="10" hidden="1">IBS!$A$3:$G$18</definedName>
    <definedName name="Z_1E34DB8D_D66A_41B6_9DEC_E3527EED77EF_.wvu.FilterData" localSheetId="4" hidden="1">OA2Control!$A$3:$J$23</definedName>
    <definedName name="Z_1E34DB8D_D66A_41B6_9DEC_E3527EED77EF_.wvu.FilterData" localSheetId="5" hidden="1">OA2View!$A$3:$F$33</definedName>
    <definedName name="Z_1E34DB8D_D66A_41B6_9DEC_E3527EED77EF_.wvu.FilterData" localSheetId="2" hidden="1">PE!$A$3:$G$18</definedName>
    <definedName name="Z_1E34DB8D_D66A_41B6_9DEC_E3527EED77EF_.wvu.FilterData" localSheetId="1" hidden="1">Totaal!$A$3:$J$33</definedName>
    <definedName name="Z_1E970CF7_9311_4DF3_B4EC_B6806C018CB0_.wvu.FilterData" localSheetId="5" hidden="1">OA2View!$A$3:$F$33</definedName>
    <definedName name="Z_1F49A70B_AD1A_49DB_8CEB_5A2FF9756E96_.wvu.FilterData" localSheetId="9" hidden="1">Communicatie!$A$3:$H$65</definedName>
    <definedName name="Z_1F49A70B_AD1A_49DB_8CEB_5A2FF9756E96_.wvu.FilterData" localSheetId="10" hidden="1">IBS!$A$3:$G$51</definedName>
    <definedName name="Z_1F49A70B_AD1A_49DB_8CEB_5A2FF9756E96_.wvu.FilterData" localSheetId="3" hidden="1">IO!$A$3:$F$33</definedName>
    <definedName name="Z_1F49A70B_AD1A_49DB_8CEB_5A2FF9756E96_.wvu.FilterData" localSheetId="4" hidden="1">OA2Control!$A$3:$J$55</definedName>
    <definedName name="Z_1F49A70B_AD1A_49DB_8CEB_5A2FF9756E96_.wvu.FilterData" localSheetId="6" hidden="1">OA2Produce!$A$3:$G$33</definedName>
    <definedName name="Z_1F49A70B_AD1A_49DB_8CEB_5A2FF9756E96_.wvu.FilterData" localSheetId="5" hidden="1">OA2View!$A$3:$G$33</definedName>
    <definedName name="Z_1F49A70B_AD1A_49DB_8CEB_5A2FF9756E96_.wvu.FilterData" localSheetId="11" hidden="1">Overige!$A$3:$G$33</definedName>
    <definedName name="Z_1F49A70B_AD1A_49DB_8CEB_5A2FF9756E96_.wvu.FilterData" localSheetId="2" hidden="1">PE!$A$3:$H$49</definedName>
    <definedName name="Z_1F49A70B_AD1A_49DB_8CEB_5A2FF9756E96_.wvu.FilterData" localSheetId="1" hidden="1">Totaal!$A$3:$J$49</definedName>
    <definedName name="Z_1F49A70B_AD1A_49DB_8CEB_5A2FF9756E96_.wvu.FilterData" localSheetId="7" hidden="1">Transportprogramma!$A$3:$G$33</definedName>
    <definedName name="Z_1F49A70B_AD1A_49DB_8CEB_5A2FF9756E96_.wvu.FilterData" localSheetId="8" hidden="1">VB!$A$3:$H$33</definedName>
    <definedName name="Z_1F49A70B_AD1A_49DB_8CEB_5A2FF9756E96_.wvu.PrintArea" localSheetId="3" hidden="1">IO!$A$1:$H$14</definedName>
    <definedName name="Z_1F49A70B_AD1A_49DB_8CEB_5A2FF9756E96_.wvu.PrintTitles" localSheetId="9" hidden="1">Communicatie!$1:$3</definedName>
    <definedName name="Z_1F49A70B_AD1A_49DB_8CEB_5A2FF9756E96_.wvu.PrintTitles" localSheetId="6" hidden="1">OA2Produce!$1:$3</definedName>
    <definedName name="Z_1F49A70B_AD1A_49DB_8CEB_5A2FF9756E96_.wvu.PrintTitles" localSheetId="5" hidden="1">OA2View!$1:$3</definedName>
    <definedName name="Z_1F49A70B_AD1A_49DB_8CEB_5A2FF9756E96_.wvu.PrintTitles" localSheetId="11" hidden="1">Overige!$1:$3</definedName>
    <definedName name="Z_1F49A70B_AD1A_49DB_8CEB_5A2FF9756E96_.wvu.PrintTitles" localSheetId="7" hidden="1">Transportprogramma!$1:$3</definedName>
    <definedName name="Z_1F49A70B_AD1A_49DB_8CEB_5A2FF9756E96_.wvu.PrintTitles" localSheetId="8" hidden="1">VB!$1:$3</definedName>
    <definedName name="Z_23548769_8CBB_4B29_A288_C763BAFFB7CC_.wvu.FilterData" localSheetId="11" hidden="1">Overige!$A$3:$F$33</definedName>
    <definedName name="Z_23548769_8CBB_4B29_A288_C763BAFFB7CC_.wvu.FilterData" localSheetId="8" hidden="1">VB!$A$3:$G$33</definedName>
    <definedName name="Z_27082ED1_2D51_4B4F_8B00_4390211EBEB6_.wvu.FilterData" localSheetId="7" hidden="1">Transportprogramma!$A$3:$G$33</definedName>
    <definedName name="Z_27C0A00F_77B9_4259_B865_3836D2463F47_.wvu.FilterData" localSheetId="3" hidden="1">IO!$A$3:$F$19</definedName>
    <definedName name="Z_27F63E27_B965_45CF_B493_86BBD7612A60_.wvu.FilterData" localSheetId="8" hidden="1">VB!$A$3:$G$33</definedName>
    <definedName name="Z_2A99832A_A7F6_46AF_A93D_CF3B4F793A70_.wvu.FilterData" localSheetId="9" hidden="1">Communicatie!$A$3:$H$3</definedName>
    <definedName name="Z_2A99832A_A7F6_46AF_A93D_CF3B4F793A70_.wvu.FilterData" localSheetId="10" hidden="1">IBS!$A$3:$G$33</definedName>
    <definedName name="Z_2A99832A_A7F6_46AF_A93D_CF3B4F793A70_.wvu.FilterData" localSheetId="3" hidden="1">IO!$A$3:$G$33</definedName>
    <definedName name="Z_2A99832A_A7F6_46AF_A93D_CF3B4F793A70_.wvu.FilterData" localSheetId="4" hidden="1">OA2Control!$A$3:$J$43</definedName>
    <definedName name="Z_2A99832A_A7F6_46AF_A93D_CF3B4F793A70_.wvu.FilterData" localSheetId="6" hidden="1">OA2Produce!$A$3:$G$3</definedName>
    <definedName name="Z_2A99832A_A7F6_46AF_A93D_CF3B4F793A70_.wvu.FilterData" localSheetId="5" hidden="1">OA2View!$A$3:$G$33</definedName>
    <definedName name="Z_2A99832A_A7F6_46AF_A93D_CF3B4F793A70_.wvu.FilterData" localSheetId="11" hidden="1">Overige!$A$3:$G$3</definedName>
    <definedName name="Z_2A99832A_A7F6_46AF_A93D_CF3B4F793A70_.wvu.FilterData" localSheetId="2" hidden="1">PE!$A$3:$G$33</definedName>
    <definedName name="Z_2A99832A_A7F6_46AF_A93D_CF3B4F793A70_.wvu.FilterData" localSheetId="1" hidden="1">Totaal!$A$3:$J$25</definedName>
    <definedName name="Z_2A99832A_A7F6_46AF_A93D_CF3B4F793A70_.wvu.FilterData" localSheetId="7" hidden="1">Transportprogramma!$A$3:$G$33</definedName>
    <definedName name="Z_2A99832A_A7F6_46AF_A93D_CF3B4F793A70_.wvu.FilterData" localSheetId="8" hidden="1">VB!$A$3:$H$3</definedName>
    <definedName name="Z_2A99832A_A7F6_46AF_A93D_CF3B4F793A70_.wvu.PrintTitles" localSheetId="9" hidden="1">Communicatie!$1:$3</definedName>
    <definedName name="Z_2A99832A_A7F6_46AF_A93D_CF3B4F793A70_.wvu.PrintTitles" localSheetId="6" hidden="1">OA2Produce!$1:$3</definedName>
    <definedName name="Z_2A99832A_A7F6_46AF_A93D_CF3B4F793A70_.wvu.PrintTitles" localSheetId="5" hidden="1">OA2View!$1:$3</definedName>
    <definedName name="Z_2A99832A_A7F6_46AF_A93D_CF3B4F793A70_.wvu.PrintTitles" localSheetId="11" hidden="1">Overige!$1:$3</definedName>
    <definedName name="Z_2A99832A_A7F6_46AF_A93D_CF3B4F793A70_.wvu.PrintTitles" localSheetId="7" hidden="1">Transportprogramma!$1:$3</definedName>
    <definedName name="Z_2A99832A_A7F6_46AF_A93D_CF3B4F793A70_.wvu.PrintTitles" localSheetId="8" hidden="1">VB!$1:$3</definedName>
    <definedName name="Z_2BBAE391_4BE8_11D8_BDC5_0030F1056CE8_.wvu.FilterData" localSheetId="5" hidden="1">OA2View!$A$3:$F$32</definedName>
    <definedName name="Z_2BBFA274_E32D_4564_8B45_60FCE8217923_.wvu.FilterData" localSheetId="6" hidden="1">OA2Produce!$A$3:$G$33</definedName>
    <definedName name="Z_2BBFA274_E32D_4564_8B45_60FCE8217923_.wvu.FilterData" localSheetId="8" hidden="1">VB!$A$3:$H$33</definedName>
    <definedName name="Z_2FBC7B02_13EE_4A2E_BFBD_E1300A70968E_.wvu.FilterData" localSheetId="10" hidden="1">IBS!$A$3:$G$33</definedName>
    <definedName name="Z_2FBC7B02_13EE_4A2E_BFBD_E1300A70968E_.wvu.FilterData" localSheetId="4" hidden="1">OA2Control!$A$3:$J$43</definedName>
    <definedName name="Z_2FBC7B02_13EE_4A2E_BFBD_E1300A70968E_.wvu.FilterData" localSheetId="2" hidden="1">PE!$A$3:$G$33</definedName>
    <definedName name="Z_2FBC7B02_13EE_4A2E_BFBD_E1300A70968E_.wvu.FilterData" localSheetId="1" hidden="1">Totaal!$A$3:$J$25</definedName>
    <definedName name="Z_306E34F8_B592_4FA3_9B5C_2E6DC103B6E3_.wvu.FilterData" localSheetId="8" hidden="1">VB!$A$3:$G$33</definedName>
    <definedName name="Z_32709487_3246_4291_8C3E_67314FD07BD0_.wvu.FilterData" localSheetId="10" hidden="1">IBS!$A$3:$G$33</definedName>
    <definedName name="Z_32709487_3246_4291_8C3E_67314FD07BD0_.wvu.FilterData" localSheetId="4" hidden="1">OA2Control!$A$3:$J$43</definedName>
    <definedName name="Z_32709487_3246_4291_8C3E_67314FD07BD0_.wvu.FilterData" localSheetId="11" hidden="1">Overige!$A$3:$F$33</definedName>
    <definedName name="Z_32709487_3246_4291_8C3E_67314FD07BD0_.wvu.FilterData" localSheetId="2" hidden="1">PE!$A$3:$G$33</definedName>
    <definedName name="Z_32709487_3246_4291_8C3E_67314FD07BD0_.wvu.FilterData" localSheetId="1" hidden="1">Totaal!$A$3:$J$25</definedName>
    <definedName name="Z_358C66D8_7268_4306_8977_892237F7B981_.wvu.FilterData" localSheetId="6" hidden="1">OA2Produce!$A$3:$F$33</definedName>
    <definedName name="Z_358C66D8_7268_4306_8977_892237F7B981_.wvu.FilterData" localSheetId="8" hidden="1">VB!$A$3:$F$33</definedName>
    <definedName name="Z_35D62FC6_1D31_45FC_94D3_FD5B27DB5B21_.wvu.FilterData" localSheetId="6" hidden="1">OA2Produce!$A$3:$G$33</definedName>
    <definedName name="Z_35D62FC6_1D31_45FC_94D3_FD5B27DB5B21_.wvu.FilterData" localSheetId="8" hidden="1">VB!$A$3:$H$33</definedName>
    <definedName name="Z_36791476_DDC1_4A4C_8FB6_C4C9C48742F2_.wvu.FilterData" localSheetId="9" hidden="1">Communicatie!$A$3:$G$19</definedName>
    <definedName name="Z_36791476_DDC1_4A4C_8FB6_C4C9C48742F2_.wvu.FilterData" localSheetId="10" hidden="1">IBS!$A$3:$G$33</definedName>
    <definedName name="Z_36791476_DDC1_4A4C_8FB6_C4C9C48742F2_.wvu.FilterData" localSheetId="4" hidden="1">OA2Control!$A$3:$J$43</definedName>
    <definedName name="Z_36791476_DDC1_4A4C_8FB6_C4C9C48742F2_.wvu.FilterData" localSheetId="6" hidden="1">OA2Produce!$A$3:$F$33</definedName>
    <definedName name="Z_36791476_DDC1_4A4C_8FB6_C4C9C48742F2_.wvu.FilterData" localSheetId="2" hidden="1">PE!$A$3:$G$33</definedName>
    <definedName name="Z_36791476_DDC1_4A4C_8FB6_C4C9C48742F2_.wvu.FilterData" localSheetId="1" hidden="1">Totaal!$A$3:$J$25</definedName>
    <definedName name="Z_36791476_DDC1_4A4C_8FB6_C4C9C48742F2_.wvu.FilterData" localSheetId="8" hidden="1">VB!$H$3:$H$33</definedName>
    <definedName name="Z_3805290E_8972_4FE8_88C2_E3CCEFC150EB_.wvu.FilterData" localSheetId="8" hidden="1">VB!$A$3:$G$33</definedName>
    <definedName name="Z_3AD21669_B0FC_426C_B11D_331B752BDE6F_.wvu.FilterData" localSheetId="6" hidden="1">OA2Produce!$A$3:$F$33</definedName>
    <definedName name="Z_3B82282D_A8B7_47D5_96D4_C19DB40D5845_.wvu.FilterData" localSheetId="8" hidden="1">VB!$A$3:$G$33</definedName>
    <definedName name="Z_3C46CC60_343C_43CC_8B03_E3FB27B9337F_.wvu.FilterData" localSheetId="9" hidden="1">Communicatie!$A$3:$H$65</definedName>
    <definedName name="Z_3C46CC60_343C_43CC_8B03_E3FB27B9337F_.wvu.FilterData" localSheetId="10" hidden="1">IBS!$A$3:$G$52</definedName>
    <definedName name="Z_3C46CC60_343C_43CC_8B03_E3FB27B9337F_.wvu.FilterData" localSheetId="3" hidden="1">IO!$A$3:$F$33</definedName>
    <definedName name="Z_3C46CC60_343C_43CC_8B03_E3FB27B9337F_.wvu.FilterData" localSheetId="4" hidden="1">OA2Control!$A$3:$J$56</definedName>
    <definedName name="Z_3C46CC60_343C_43CC_8B03_E3FB27B9337F_.wvu.FilterData" localSheetId="6" hidden="1">OA2Produce!$A$3:$G$33</definedName>
    <definedName name="Z_3C46CC60_343C_43CC_8B03_E3FB27B9337F_.wvu.FilterData" localSheetId="5" hidden="1">OA2View!$A$3:$G$33</definedName>
    <definedName name="Z_3C46CC60_343C_43CC_8B03_E3FB27B9337F_.wvu.FilterData" localSheetId="11" hidden="1">Overige!$A$3:$G$33</definedName>
    <definedName name="Z_3C46CC60_343C_43CC_8B03_E3FB27B9337F_.wvu.FilterData" localSheetId="2" hidden="1">PE!$A$3:$H$49</definedName>
    <definedName name="Z_3C46CC60_343C_43CC_8B03_E3FB27B9337F_.wvu.FilterData" localSheetId="1" hidden="1">Totaal!$A$3:$J$50</definedName>
    <definedName name="Z_3C46CC60_343C_43CC_8B03_E3FB27B9337F_.wvu.FilterData" localSheetId="7" hidden="1">Transportprogramma!$A$3:$G$33</definedName>
    <definedName name="Z_3C46CC60_343C_43CC_8B03_E3FB27B9337F_.wvu.FilterData" localSheetId="8" hidden="1">VB!$A$3:$H$33</definedName>
    <definedName name="Z_3C46CC60_343C_43CC_8B03_E3FB27B9337F_.wvu.PrintTitles" localSheetId="9" hidden="1">Communicatie!$1:$3</definedName>
    <definedName name="Z_3C46CC60_343C_43CC_8B03_E3FB27B9337F_.wvu.PrintTitles" localSheetId="10" hidden="1">IBS!$1:$3</definedName>
    <definedName name="Z_3C46CC60_343C_43CC_8B03_E3FB27B9337F_.wvu.PrintTitles" localSheetId="4" hidden="1">OA2Control!$1:$3</definedName>
    <definedName name="Z_3C46CC60_343C_43CC_8B03_E3FB27B9337F_.wvu.PrintTitles" localSheetId="6" hidden="1">OA2Produce!$1:$3</definedName>
    <definedName name="Z_3C46CC60_343C_43CC_8B03_E3FB27B9337F_.wvu.PrintTitles" localSheetId="5" hidden="1">OA2View!$1:$3</definedName>
    <definedName name="Z_3C46CC60_343C_43CC_8B03_E3FB27B9337F_.wvu.PrintTitles" localSheetId="11" hidden="1">Overige!$1:$3</definedName>
    <definedName name="Z_3C46CC60_343C_43CC_8B03_E3FB27B9337F_.wvu.PrintTitles" localSheetId="1" hidden="1">Totaal!$1:$3</definedName>
    <definedName name="Z_3C46CC60_343C_43CC_8B03_E3FB27B9337F_.wvu.PrintTitles" localSheetId="7" hidden="1">Transportprogramma!$1:$3</definedName>
    <definedName name="Z_3C46CC60_343C_43CC_8B03_E3FB27B9337F_.wvu.PrintTitles" localSheetId="8" hidden="1">VB!$1:$3</definedName>
    <definedName name="Z_3D7D458E_BD30_4D15_8EC0_1FD53B60359D_.wvu.FilterData" localSheetId="10" hidden="1">IBS!$A$3:$G$51</definedName>
    <definedName name="Z_3D7D458E_BD30_4D15_8EC0_1FD53B60359D_.wvu.FilterData" localSheetId="3" hidden="1">IO!$A$3:$F$33</definedName>
    <definedName name="Z_3D7D458E_BD30_4D15_8EC0_1FD53B60359D_.wvu.FilterData" localSheetId="4" hidden="1">OA2Control!$A$3:$J$55</definedName>
    <definedName name="Z_3D7D458E_BD30_4D15_8EC0_1FD53B60359D_.wvu.FilterData" localSheetId="5" hidden="1">OA2View!$A$3:$G$33</definedName>
    <definedName name="Z_3D7D458E_BD30_4D15_8EC0_1FD53B60359D_.wvu.FilterData" localSheetId="1" hidden="1">Totaal!$A$3:$J$49</definedName>
    <definedName name="Z_3F469FCD_F6F4_461C_A026_FB9C8C845C28_.wvu.FilterData" localSheetId="10" hidden="1">IBS!$A$3:$G$18</definedName>
    <definedName name="Z_3F469FCD_F6F4_461C_A026_FB9C8C845C28_.wvu.FilterData" localSheetId="4" hidden="1">OA2Control!$A$3:$J$23</definedName>
    <definedName name="Z_3F469FCD_F6F4_461C_A026_FB9C8C845C28_.wvu.FilterData" localSheetId="6" hidden="1">OA2Produce!$A$3:$F$33</definedName>
    <definedName name="Z_3F469FCD_F6F4_461C_A026_FB9C8C845C28_.wvu.FilterData" localSheetId="5" hidden="1">OA2View!$A$3:$F$33</definedName>
    <definedName name="Z_3F469FCD_F6F4_461C_A026_FB9C8C845C28_.wvu.FilterData" localSheetId="2" hidden="1">PE!$A$3:$G$18</definedName>
    <definedName name="Z_3F469FCD_F6F4_461C_A026_FB9C8C845C28_.wvu.FilterData" localSheetId="1" hidden="1">Totaal!$A$3:$J$33</definedName>
    <definedName name="Z_3FA8073B_473F_474A_A484_E8783333AFC8_.wvu.FilterData" localSheetId="10" hidden="1">IBS!$A$3:$G$18</definedName>
    <definedName name="Z_3FA8073B_473F_474A_A484_E8783333AFC8_.wvu.FilterData" localSheetId="4" hidden="1">OA2Control!$A$3:$J$23</definedName>
    <definedName name="Z_3FA8073B_473F_474A_A484_E8783333AFC8_.wvu.FilterData" localSheetId="2" hidden="1">PE!$A$3:$G$18</definedName>
    <definedName name="Z_3FA8073B_473F_474A_A484_E8783333AFC8_.wvu.FilterData" localSheetId="1" hidden="1">Totaal!$A$3:$J$33</definedName>
    <definedName name="Z_4681C54E_B718_4035_8F91_4355497D9F97_.wvu.FilterData" localSheetId="10" hidden="1">IBS!$A$3:$G$51</definedName>
    <definedName name="Z_4681C54E_B718_4035_8F91_4355497D9F97_.wvu.FilterData" localSheetId="4" hidden="1">OA2Control!$A$3:$J$55</definedName>
    <definedName name="Z_4681C54E_B718_4035_8F91_4355497D9F97_.wvu.FilterData" localSheetId="6" hidden="1">OA2Produce!$A$3:$G$33</definedName>
    <definedName name="Z_4681C54E_B718_4035_8F91_4355497D9F97_.wvu.FilterData" localSheetId="2" hidden="1">PE!$A$3:$H$49</definedName>
    <definedName name="Z_4681C54E_B718_4035_8F91_4355497D9F97_.wvu.FilterData" localSheetId="1" hidden="1">Totaal!$A$3:$J$49</definedName>
    <definedName name="Z_46C350B7_7FA8_493D_B40E_1BF0C30B32FD_.wvu.FilterData" localSheetId="9" hidden="1">Communicatie!$A$3:$H$65</definedName>
    <definedName name="Z_46C350B7_7FA8_493D_B40E_1BF0C30B32FD_.wvu.FilterData" localSheetId="10" hidden="1">IBS!$A$3:$G$51</definedName>
    <definedName name="Z_46C350B7_7FA8_493D_B40E_1BF0C30B32FD_.wvu.FilterData" localSheetId="3" hidden="1">IO!$A$3:$F$33</definedName>
    <definedName name="Z_46C350B7_7FA8_493D_B40E_1BF0C30B32FD_.wvu.FilterData" localSheetId="4" hidden="1">OA2Control!$A$3:$J$55</definedName>
    <definedName name="Z_46C350B7_7FA8_493D_B40E_1BF0C30B32FD_.wvu.FilterData" localSheetId="6" hidden="1">OA2Produce!$A$3:$G$33</definedName>
    <definedName name="Z_46C350B7_7FA8_493D_B40E_1BF0C30B32FD_.wvu.FilterData" localSheetId="5" hidden="1">OA2View!$A$3:$G$33</definedName>
    <definedName name="Z_46C350B7_7FA8_493D_B40E_1BF0C30B32FD_.wvu.FilterData" localSheetId="11" hidden="1">Overige!$A$3:$G$33</definedName>
    <definedName name="Z_46C350B7_7FA8_493D_B40E_1BF0C30B32FD_.wvu.FilterData" localSheetId="2" hidden="1">PE!$A$3:$H$49</definedName>
    <definedName name="Z_46C350B7_7FA8_493D_B40E_1BF0C30B32FD_.wvu.FilterData" localSheetId="1" hidden="1">Totaal!$A$3:$J$49</definedName>
    <definedName name="Z_46C350B7_7FA8_493D_B40E_1BF0C30B32FD_.wvu.FilterData" localSheetId="7" hidden="1">Transportprogramma!$A$3:$G$33</definedName>
    <definedName name="Z_46C350B7_7FA8_493D_B40E_1BF0C30B32FD_.wvu.FilterData" localSheetId="8" hidden="1">VB!$A$3:$H$33</definedName>
    <definedName name="Z_46C350B7_7FA8_493D_B40E_1BF0C30B32FD_.wvu.PrintArea" localSheetId="3" hidden="1">IO!$A$1:$H$14</definedName>
    <definedName name="Z_46C350B7_7FA8_493D_B40E_1BF0C30B32FD_.wvu.PrintTitles" localSheetId="9" hidden="1">Communicatie!$1:$3</definedName>
    <definedName name="Z_46C350B7_7FA8_493D_B40E_1BF0C30B32FD_.wvu.PrintTitles" localSheetId="6" hidden="1">OA2Produce!$1:$3</definedName>
    <definedName name="Z_46C350B7_7FA8_493D_B40E_1BF0C30B32FD_.wvu.PrintTitles" localSheetId="5" hidden="1">OA2View!$1:$3</definedName>
    <definedName name="Z_46C350B7_7FA8_493D_B40E_1BF0C30B32FD_.wvu.PrintTitles" localSheetId="11" hidden="1">Overige!$1:$3</definedName>
    <definedName name="Z_46C350B7_7FA8_493D_B40E_1BF0C30B32FD_.wvu.PrintTitles" localSheetId="7" hidden="1">Transportprogramma!$1:$3</definedName>
    <definedName name="Z_46C350B7_7FA8_493D_B40E_1BF0C30B32FD_.wvu.PrintTitles" localSheetId="8" hidden="1">VB!$1:$3</definedName>
    <definedName name="Z_482D20E1_42DC_4F8F_A330_70B3C255DBE6_.wvu.FilterData" localSheetId="8" hidden="1">VB!$A$3:$H$33</definedName>
    <definedName name="Z_497E1C8D_3301_4C9D_BA75_B8C4183FABA4_.wvu.FilterData" localSheetId="10" hidden="1">IBS!$A$3:$G$18</definedName>
    <definedName name="Z_497E1C8D_3301_4C9D_BA75_B8C4183FABA4_.wvu.FilterData" localSheetId="4" hidden="1">OA2Control!$A$3:$J$23</definedName>
    <definedName name="Z_497E1C8D_3301_4C9D_BA75_B8C4183FABA4_.wvu.FilterData" localSheetId="2" hidden="1">PE!$A$3:$G$18</definedName>
    <definedName name="Z_497E1C8D_3301_4C9D_BA75_B8C4183FABA4_.wvu.FilterData" localSheetId="1" hidden="1">Totaal!$A$3:$J$33</definedName>
    <definedName name="Z_4BCB42F2_E02A_4166_A751_5347B4C4C382_.wvu.FilterData" localSheetId="6" hidden="1">OA2Produce!$A$3:$G$33</definedName>
    <definedName name="Z_4BCB42F2_E02A_4166_A751_5347B4C4C382_.wvu.FilterData" localSheetId="8" hidden="1">VB!$A$3:$H$33</definedName>
    <definedName name="Z_4C2C2149_B394_403D_B8C3_5F614F0D99AA_.wvu.FilterData" localSheetId="8" hidden="1">VB!$H$3:$H$33</definedName>
    <definedName name="Z_4DAB2C2B_DFA5_4EDF_B330_C98B3748CB15_.wvu.FilterData" localSheetId="9" hidden="1">Communicatie!$A$3:$G$33</definedName>
    <definedName name="Z_4DAB2C2B_DFA5_4EDF_B330_C98B3748CB15_.wvu.FilterData" localSheetId="8" hidden="1">VB!$A$3:$G$33</definedName>
    <definedName name="Z_52D92385_CE50_4ECB_8E4D_60607F87B4BE_.wvu.FilterData" localSheetId="10" hidden="1">IBS!$A$3:$G$51</definedName>
    <definedName name="Z_52D92385_CE50_4ECB_8E4D_60607F87B4BE_.wvu.FilterData" localSheetId="4" hidden="1">OA2Control!$A$3:$J$55</definedName>
    <definedName name="Z_52D92385_CE50_4ECB_8E4D_60607F87B4BE_.wvu.FilterData" localSheetId="1" hidden="1">Totaal!$A$3:$J$49</definedName>
    <definedName name="Z_567E1B1C_B209_4267_A6BD_89AE47986994_.wvu.Cols" localSheetId="9" hidden="1">Communicatie!$E:$E</definedName>
    <definedName name="Z_567E1B1C_B209_4267_A6BD_89AE47986994_.wvu.Cols" localSheetId="10" hidden="1">IBS!$F:$F</definedName>
    <definedName name="Z_567E1B1C_B209_4267_A6BD_89AE47986994_.wvu.Cols" localSheetId="4" hidden="1">OA2Control!$I:$I</definedName>
    <definedName name="Z_567E1B1C_B209_4267_A6BD_89AE47986994_.wvu.Cols" localSheetId="6" hidden="1">OA2Produce!$E:$E</definedName>
    <definedName name="Z_567E1B1C_B209_4267_A6BD_89AE47986994_.wvu.Cols" localSheetId="5" hidden="1">OA2View!$E:$E</definedName>
    <definedName name="Z_567E1B1C_B209_4267_A6BD_89AE47986994_.wvu.Cols" localSheetId="11" hidden="1">Overige!$E:$E</definedName>
    <definedName name="Z_567E1B1C_B209_4267_A6BD_89AE47986994_.wvu.Cols" localSheetId="2" hidden="1">PE!$F:$F</definedName>
    <definedName name="Z_567E1B1C_B209_4267_A6BD_89AE47986994_.wvu.Cols" localSheetId="1" hidden="1">Totaal!$I:$I</definedName>
    <definedName name="Z_567E1B1C_B209_4267_A6BD_89AE47986994_.wvu.Cols" localSheetId="7" hidden="1">Transportprogramma!$E:$E</definedName>
    <definedName name="Z_567E1B1C_B209_4267_A6BD_89AE47986994_.wvu.Cols" localSheetId="8" hidden="1">VB!$E:$E</definedName>
    <definedName name="Z_567E1B1C_B209_4267_A6BD_89AE47986994_.wvu.FilterData" localSheetId="9" hidden="1">Communicatie!$A$3:$G$33</definedName>
    <definedName name="Z_567E1B1C_B209_4267_A6BD_89AE47986994_.wvu.FilterData" localSheetId="10" hidden="1">IBS!$A$3:$G$33</definedName>
    <definedName name="Z_567E1B1C_B209_4267_A6BD_89AE47986994_.wvu.FilterData" localSheetId="3" hidden="1">IO!$A$3:$F$19</definedName>
    <definedName name="Z_567E1B1C_B209_4267_A6BD_89AE47986994_.wvu.FilterData" localSheetId="4" hidden="1">OA2Control!$A$3:$J$43</definedName>
    <definedName name="Z_567E1B1C_B209_4267_A6BD_89AE47986994_.wvu.FilterData" localSheetId="6" hidden="1">OA2Produce!$A$3:$F$33</definedName>
    <definedName name="Z_567E1B1C_B209_4267_A6BD_89AE47986994_.wvu.FilterData" localSheetId="5" hidden="1">OA2View!$A$3:$F$33</definedName>
    <definedName name="Z_567E1B1C_B209_4267_A6BD_89AE47986994_.wvu.FilterData" localSheetId="11" hidden="1">Overige!$A$3:$F$33</definedName>
    <definedName name="Z_567E1B1C_B209_4267_A6BD_89AE47986994_.wvu.FilterData" localSheetId="2" hidden="1">PE!$A$3:$G$33</definedName>
    <definedName name="Z_567E1B1C_B209_4267_A6BD_89AE47986994_.wvu.FilterData" localSheetId="1" hidden="1">Totaal!$A$3:$J$25</definedName>
    <definedName name="Z_567E1B1C_B209_4267_A6BD_89AE47986994_.wvu.FilterData" localSheetId="7" hidden="1">Transportprogramma!$A$3:$F$33</definedName>
    <definedName name="Z_567E1B1C_B209_4267_A6BD_89AE47986994_.wvu.FilterData" localSheetId="8" hidden="1">VB!$A$3:$G$33</definedName>
    <definedName name="Z_567E1B1C_B209_4267_A6BD_89AE47986994_.wvu.PrintTitles" localSheetId="9" hidden="1">Communicatie!$1:$3</definedName>
    <definedName name="Z_567E1B1C_B209_4267_A6BD_89AE47986994_.wvu.PrintTitles" localSheetId="10" hidden="1">IBS!$1:$3</definedName>
    <definedName name="Z_567E1B1C_B209_4267_A6BD_89AE47986994_.wvu.PrintTitles" localSheetId="4" hidden="1">OA2Control!$1:$3</definedName>
    <definedName name="Z_567E1B1C_B209_4267_A6BD_89AE47986994_.wvu.PrintTitles" localSheetId="6" hidden="1">OA2Produce!$1:$3</definedName>
    <definedName name="Z_567E1B1C_B209_4267_A6BD_89AE47986994_.wvu.PrintTitles" localSheetId="5" hidden="1">OA2View!$1:$3</definedName>
    <definedName name="Z_567E1B1C_B209_4267_A6BD_89AE47986994_.wvu.PrintTitles" localSheetId="11" hidden="1">Overige!$1:$3</definedName>
    <definedName name="Z_567E1B1C_B209_4267_A6BD_89AE47986994_.wvu.PrintTitles" localSheetId="2" hidden="1">PE!$1:$3</definedName>
    <definedName name="Z_567E1B1C_B209_4267_A6BD_89AE47986994_.wvu.PrintTitles" localSheetId="1" hidden="1">Totaal!$1:$3</definedName>
    <definedName name="Z_567E1B1C_B209_4267_A6BD_89AE47986994_.wvu.PrintTitles" localSheetId="7" hidden="1">Transportprogramma!$1:$3</definedName>
    <definedName name="Z_567E1B1C_B209_4267_A6BD_89AE47986994_.wvu.PrintTitles" localSheetId="8" hidden="1">VB!$1:$3</definedName>
    <definedName name="Z_57B0D115_4145_42B1_AE1C_752BA981547F_.wvu.FilterData" localSheetId="11" hidden="1">Overige!$A$3:$F$33</definedName>
    <definedName name="Z_57BDBBB9_8ECF_4FE3_97B8_7143F9A9C383_.wvu.FilterData" localSheetId="10" hidden="1">IBS!$A$3:$G$51</definedName>
    <definedName name="Z_57BDBBB9_8ECF_4FE3_97B8_7143F9A9C383_.wvu.FilterData" localSheetId="4" hidden="1">OA2Control!$A$3:$J$55</definedName>
    <definedName name="Z_57BDBBB9_8ECF_4FE3_97B8_7143F9A9C383_.wvu.FilterData" localSheetId="5" hidden="1">OA2View!$A$3:$G$33</definedName>
    <definedName name="Z_57BDBBB9_8ECF_4FE3_97B8_7143F9A9C383_.wvu.FilterData" localSheetId="1" hidden="1">Totaal!$A$3:$J$49</definedName>
    <definedName name="Z_57F80E22_240F_46E2_A23D_67B1C4E83A02_.wvu.FilterData" localSheetId="2" hidden="1">PE!$A$3:$H$49</definedName>
    <definedName name="Z_59D81D64_6886_4E5C_8954_941F3E3A9B96_.wvu.FilterData" localSheetId="5" hidden="1">OA2View!$A$3:$F$32</definedName>
    <definedName name="Z_5BB9EDFA_06A8_45DA_A733_316772EFE961_.wvu.FilterData" localSheetId="8" hidden="1">VB!$A$3:$G$33</definedName>
    <definedName name="Z_5CD489D4_3DF1_473A_92BF_4C85A3CD5338_.wvu.FilterData" localSheetId="5" hidden="1">OA2View!$A$3:$F$33</definedName>
    <definedName name="Z_5CD489D4_3DF1_473A_92BF_4C85A3CD5338_.wvu.FilterData" localSheetId="11" hidden="1">Overige!$A$3:$F$33</definedName>
    <definedName name="Z_5D890F45_81AD_4E27_84FF_A59D18BAFBC9_.wvu.Cols" localSheetId="6" hidden="1">OA2Produce!$C:$C,OA2Produce!$E:$E</definedName>
    <definedName name="Z_5D890F45_81AD_4E27_84FF_A59D18BAFBC9_.wvu.Cols" localSheetId="5" hidden="1">OA2View!$E:$E</definedName>
    <definedName name="Z_5D890F45_81AD_4E27_84FF_A59D18BAFBC9_.wvu.Cols" localSheetId="11" hidden="1">Overige!$E:$E</definedName>
    <definedName name="Z_5D890F45_81AD_4E27_84FF_A59D18BAFBC9_.wvu.Cols" localSheetId="7" hidden="1">Transportprogramma!$C:$C</definedName>
    <definedName name="Z_5D890F45_81AD_4E27_84FF_A59D18BAFBC9_.wvu.Cols" localSheetId="8" hidden="1">VB!$E:$E</definedName>
    <definedName name="Z_5D890F45_81AD_4E27_84FF_A59D18BAFBC9_.wvu.FilterData" localSheetId="10" hidden="1">IBS!$A$3:$G$18</definedName>
    <definedName name="Z_5D890F45_81AD_4E27_84FF_A59D18BAFBC9_.wvu.FilterData" localSheetId="4" hidden="1">OA2Control!$A$3:$J$23</definedName>
    <definedName name="Z_5D890F45_81AD_4E27_84FF_A59D18BAFBC9_.wvu.FilterData" localSheetId="6" hidden="1">OA2Produce!$A$3:$F$15</definedName>
    <definedName name="Z_5D890F45_81AD_4E27_84FF_A59D18BAFBC9_.wvu.FilterData" localSheetId="5" hidden="1">OA2View!$A$3:$F$32</definedName>
    <definedName name="Z_5D890F45_81AD_4E27_84FF_A59D18BAFBC9_.wvu.FilterData" localSheetId="11" hidden="1">Overige!$A$3:$F$33</definedName>
    <definedName name="Z_5D890F45_81AD_4E27_84FF_A59D18BAFBC9_.wvu.FilterData" localSheetId="2" hidden="1">PE!$A$3:$G$18</definedName>
    <definedName name="Z_5D890F45_81AD_4E27_84FF_A59D18BAFBC9_.wvu.FilterData" localSheetId="1" hidden="1">Totaal!$A$3:$J$33</definedName>
    <definedName name="Z_5D890F45_81AD_4E27_84FF_A59D18BAFBC9_.wvu.FilterData" localSheetId="7" hidden="1">Transportprogramma!$A$3:$F$33</definedName>
    <definedName name="Z_5D890F45_81AD_4E27_84FF_A59D18BAFBC9_.wvu.FilterData" localSheetId="8" hidden="1">VB!$A$3:$F$33</definedName>
    <definedName name="Z_5E13FCD8_5EBE_11D7_B8C8_0010B5EB8EF3_.wvu.Cols" localSheetId="3" hidden="1">IO!$E:$E</definedName>
    <definedName name="Z_5E13FCD8_5EBE_11D7_B8C8_0010B5EB8EF3_.wvu.Cols" localSheetId="6" hidden="1">OA2Produce!$E:$E</definedName>
    <definedName name="Z_5E13FCD8_5EBE_11D7_B8C8_0010B5EB8EF3_.wvu.Cols" localSheetId="5" hidden="1">OA2View!$E:$E</definedName>
    <definedName name="Z_5E13FCD8_5EBE_11D7_B8C8_0010B5EB8EF3_.wvu.Cols" localSheetId="11" hidden="1">Overige!$E:$E</definedName>
    <definedName name="Z_5E13FCD8_5EBE_11D7_B8C8_0010B5EB8EF3_.wvu.Cols" localSheetId="7" hidden="1">Transportprogramma!$D:$D</definedName>
    <definedName name="Z_5E13FCD8_5EBE_11D7_B8C8_0010B5EB8EF3_.wvu.Cols" localSheetId="8" hidden="1">VB!$E:$E</definedName>
    <definedName name="Z_5E13FCD8_5EBE_11D7_B8C8_0010B5EB8EF3_.wvu.FilterData" localSheetId="10" hidden="1">IBS!$A$3:$G$18</definedName>
    <definedName name="Z_5E13FCD8_5EBE_11D7_B8C8_0010B5EB8EF3_.wvu.FilterData" localSheetId="3" hidden="1">IO!$A$3:$F$19</definedName>
    <definedName name="Z_5E13FCD8_5EBE_11D7_B8C8_0010B5EB8EF3_.wvu.FilterData" localSheetId="4" hidden="1">OA2Control!$A$3:$J$23</definedName>
    <definedName name="Z_5E13FCD8_5EBE_11D7_B8C8_0010B5EB8EF3_.wvu.FilterData" localSheetId="6" hidden="1">OA2Produce!$A$3:$F$33</definedName>
    <definedName name="Z_5E13FCD8_5EBE_11D7_B8C8_0010B5EB8EF3_.wvu.FilterData" localSheetId="5" hidden="1">OA2View!$A$3:$F$33</definedName>
    <definedName name="Z_5E13FCD8_5EBE_11D7_B8C8_0010B5EB8EF3_.wvu.FilterData" localSheetId="11" hidden="1">Overige!$A$3:$F$33</definedName>
    <definedName name="Z_5E13FCD8_5EBE_11D7_B8C8_0010B5EB8EF3_.wvu.FilterData" localSheetId="2" hidden="1">PE!$A$3:$G$18</definedName>
    <definedName name="Z_5E13FCD8_5EBE_11D7_B8C8_0010B5EB8EF3_.wvu.FilterData" localSheetId="1" hidden="1">Totaal!$A$3:$J$33</definedName>
    <definedName name="Z_5E13FCD8_5EBE_11D7_B8C8_0010B5EB8EF3_.wvu.FilterData" localSheetId="7" hidden="1">Transportprogramma!$A$3:$F$33</definedName>
    <definedName name="Z_5E13FCD8_5EBE_11D7_B8C8_0010B5EB8EF3_.wvu.FilterData" localSheetId="8" hidden="1">VB!$A$3:$F$33</definedName>
    <definedName name="Z_5F381E8E_A85F_4FFB_ACB3_E9DB0DFA8897_.wvu.FilterData" localSheetId="11" hidden="1">Overige!$A$3:$G$33</definedName>
    <definedName name="Z_606A2C7D_4982_45AA_ABAA_9EC98EB35E97_.wvu.FilterData" localSheetId="5" hidden="1">OA2View!$A$3:$F$33</definedName>
    <definedName name="Z_62FF8438_AFC3_4424_BD7A_8053E3CA7C53_.wvu.FilterData" localSheetId="8" hidden="1">VB!$A$3:$H$33</definedName>
    <definedName name="Z_63127887_9235_4BC1_9151_C5726D371F6F_.wvu.FilterData" localSheetId="5" hidden="1">OA2View!$A$3:$F$33</definedName>
    <definedName name="Z_640EB5F0_0993_4D3A_B42D_E1CA36D3E218_.wvu.FilterData" localSheetId="10" hidden="1">IBS!$A$3:$G$18</definedName>
    <definedName name="Z_640EB5F0_0993_4D3A_B42D_E1CA36D3E218_.wvu.FilterData" localSheetId="4" hidden="1">OA2Control!$A$3:$J$23</definedName>
    <definedName name="Z_640EB5F0_0993_4D3A_B42D_E1CA36D3E218_.wvu.FilterData" localSheetId="6" hidden="1">OA2Produce!$A$3:$F$33</definedName>
    <definedName name="Z_640EB5F0_0993_4D3A_B42D_E1CA36D3E218_.wvu.FilterData" localSheetId="2" hidden="1">PE!$A$3:$G$18</definedName>
    <definedName name="Z_640EB5F0_0993_4D3A_B42D_E1CA36D3E218_.wvu.FilterData" localSheetId="1" hidden="1">Totaal!$A$3:$J$33</definedName>
    <definedName name="Z_64C5E713_47F6_4073_BAE1_864E71BB0950_.wvu.FilterData" localSheetId="10" hidden="1">IBS!$A$3:$G$33</definedName>
    <definedName name="Z_64C5E713_47F6_4073_BAE1_864E71BB0950_.wvu.FilterData" localSheetId="4" hidden="1">OA2Control!$A$3:$J$43</definedName>
    <definedName name="Z_64C5E713_47F6_4073_BAE1_864E71BB0950_.wvu.FilterData" localSheetId="2" hidden="1">PE!$A$3:$G$33</definedName>
    <definedName name="Z_64C5E713_47F6_4073_BAE1_864E71BB0950_.wvu.FilterData" localSheetId="1" hidden="1">Totaal!$A$3:$J$25</definedName>
    <definedName name="Z_6531BEC1_4F19_11D7_95CC_00D0599D87E2_.wvu.FilterData" localSheetId="10" hidden="1">IBS!$A$3:$G$18</definedName>
    <definedName name="Z_6531BEC1_4F19_11D7_95CC_00D0599D87E2_.wvu.FilterData" localSheetId="4" hidden="1">OA2Control!$A$3:$J$23</definedName>
    <definedName name="Z_6531BEC1_4F19_11D7_95CC_00D0599D87E2_.wvu.FilterData" localSheetId="6" hidden="1">OA2Produce!$A$3:$F$15</definedName>
    <definedName name="Z_6531BEC1_4F19_11D7_95CC_00D0599D87E2_.wvu.FilterData" localSheetId="5" hidden="1">OA2View!$A$3:$F$32</definedName>
    <definedName name="Z_6531BEC1_4F19_11D7_95CC_00D0599D87E2_.wvu.FilterData" localSheetId="11" hidden="1">Overige!$A$3:$F$33</definedName>
    <definedName name="Z_6531BEC1_4F19_11D7_95CC_00D0599D87E2_.wvu.FilterData" localSheetId="2" hidden="1">PE!$A$3:$G$18</definedName>
    <definedName name="Z_6531BEC1_4F19_11D7_95CC_00D0599D87E2_.wvu.FilterData" localSheetId="1" hidden="1">Totaal!$A$3:$J$33</definedName>
    <definedName name="Z_6531BEC1_4F19_11D7_95CC_00D0599D87E2_.wvu.FilterData" localSheetId="7" hidden="1">Transportprogramma!$A$3:$F$33</definedName>
    <definedName name="Z_6531BEC1_4F19_11D7_95CC_00D0599D87E2_.wvu.FilterData" localSheetId="8" hidden="1">VB!$A$3:$F$33</definedName>
    <definedName name="Z_6531BEC3_4F19_11D7_95CC_00D0599D87E2_.wvu.FilterData" localSheetId="8" hidden="1">VB!$A$3:$F$33</definedName>
    <definedName name="Z_6531BEC6_4F19_11D7_95CC_00D0599D87E2_.wvu.FilterData" localSheetId="8" hidden="1">VB!$A$3:$F$33</definedName>
    <definedName name="Z_6531BEC9_4F19_11D7_95CC_00D0599D87E2_.wvu.FilterData" localSheetId="8" hidden="1">VB!$A$3:$F$33</definedName>
    <definedName name="Z_65BD07B3_7559_11D7_9614_00D0599D87E2_.wvu.FilterData" localSheetId="5" hidden="1">OA2View!$A$3:$F$32</definedName>
    <definedName name="Z_68305C79_678B_47F8_8937_C65349231E97_.wvu.FilterData" localSheetId="10" hidden="1">IBS!$A$3:$G$18</definedName>
    <definedName name="Z_68305C79_678B_47F8_8937_C65349231E97_.wvu.FilterData" localSheetId="3" hidden="1">IO!$A$3:$F$19</definedName>
    <definedName name="Z_68305C79_678B_47F8_8937_C65349231E97_.wvu.FilterData" localSheetId="4" hidden="1">OA2Control!$A$3:$J$23</definedName>
    <definedName name="Z_68305C79_678B_47F8_8937_C65349231E97_.wvu.FilterData" localSheetId="5" hidden="1">OA2View!$A$3:$F$33</definedName>
    <definedName name="Z_68305C79_678B_47F8_8937_C65349231E97_.wvu.FilterData" localSheetId="2" hidden="1">PE!$A$3:$G$18</definedName>
    <definedName name="Z_68305C79_678B_47F8_8937_C65349231E97_.wvu.FilterData" localSheetId="1" hidden="1">Totaal!$A$3:$J$33</definedName>
    <definedName name="Z_69EBC10F_31A9_465E_93D4_3DED883A5B7A_.wvu.FilterData" localSheetId="10" hidden="1">IBS!$A$3:$G$18</definedName>
    <definedName name="Z_69EBC10F_31A9_465E_93D4_3DED883A5B7A_.wvu.FilterData" localSheetId="4" hidden="1">OA2Control!$A$3:$J$23</definedName>
    <definedName name="Z_69EBC10F_31A9_465E_93D4_3DED883A5B7A_.wvu.FilterData" localSheetId="6" hidden="1">OA2Produce!$A$3:$F$33</definedName>
    <definedName name="Z_69EBC10F_31A9_465E_93D4_3DED883A5B7A_.wvu.FilterData" localSheetId="2" hidden="1">PE!$A$3:$G$18</definedName>
    <definedName name="Z_69EBC10F_31A9_465E_93D4_3DED883A5B7A_.wvu.FilterData" localSheetId="1" hidden="1">Totaal!$A$3:$J$33</definedName>
    <definedName name="Z_69EBC10F_31A9_465E_93D4_3DED883A5B7A_.wvu.FilterData" localSheetId="8" hidden="1">VB!$A$3:$F$33</definedName>
    <definedName name="Z_6A4B9951_471C_4EB2_B18D_1BC10C5E14DA_.wvu.Cols" localSheetId="10" hidden="1">IBS!$E:$F</definedName>
    <definedName name="Z_6A4B9951_471C_4EB2_B18D_1BC10C5E14DA_.wvu.Cols" localSheetId="3" hidden="1">IO!$D:$E</definedName>
    <definedName name="Z_6A4B9951_471C_4EB2_B18D_1BC10C5E14DA_.wvu.Cols" localSheetId="4" hidden="1">OA2Control!$G:$I</definedName>
    <definedName name="Z_6A4B9951_471C_4EB2_B18D_1BC10C5E14DA_.wvu.Cols" localSheetId="6" hidden="1">OA2Produce!$C:$C,OA2Produce!$E:$E</definedName>
    <definedName name="Z_6A4B9951_471C_4EB2_B18D_1BC10C5E14DA_.wvu.Cols" localSheetId="5" hidden="1">OA2View!$D:$E</definedName>
    <definedName name="Z_6A4B9951_471C_4EB2_B18D_1BC10C5E14DA_.wvu.Cols" localSheetId="11" hidden="1">Overige!$D:$E</definedName>
    <definedName name="Z_6A4B9951_471C_4EB2_B18D_1BC10C5E14DA_.wvu.Cols" localSheetId="2" hidden="1">PE!$E:$F</definedName>
    <definedName name="Z_6A4B9951_471C_4EB2_B18D_1BC10C5E14DA_.wvu.Cols" localSheetId="1" hidden="1">Totaal!$G:$I</definedName>
    <definedName name="Z_6A4B9951_471C_4EB2_B18D_1BC10C5E14DA_.wvu.Cols" localSheetId="7" hidden="1">Transportprogramma!$D:$E</definedName>
    <definedName name="Z_6A4B9951_471C_4EB2_B18D_1BC10C5E14DA_.wvu.Cols" localSheetId="8" hidden="1">VB!$D:$E</definedName>
    <definedName name="Z_6A4B9951_471C_4EB2_B18D_1BC10C5E14DA_.wvu.FilterData" localSheetId="10" hidden="1">IBS!$A$3:$G$18</definedName>
    <definedName name="Z_6A4B9951_471C_4EB2_B18D_1BC10C5E14DA_.wvu.FilterData" localSheetId="3" hidden="1">IO!$A$3:$F$19</definedName>
    <definedName name="Z_6A4B9951_471C_4EB2_B18D_1BC10C5E14DA_.wvu.FilterData" localSheetId="4" hidden="1">OA2Control!$A$3:$J$23</definedName>
    <definedName name="Z_6A4B9951_471C_4EB2_B18D_1BC10C5E14DA_.wvu.FilterData" localSheetId="6" hidden="1">OA2Produce!$A$3:$F$33</definedName>
    <definedName name="Z_6A4B9951_471C_4EB2_B18D_1BC10C5E14DA_.wvu.FilterData" localSheetId="5" hidden="1">OA2View!$A$3:$F$33</definedName>
    <definedName name="Z_6A4B9951_471C_4EB2_B18D_1BC10C5E14DA_.wvu.FilterData" localSheetId="11" hidden="1">Overige!$A$3:$F$33</definedName>
    <definedName name="Z_6A4B9951_471C_4EB2_B18D_1BC10C5E14DA_.wvu.FilterData" localSheetId="2" hidden="1">PE!$A$3:$G$18</definedName>
    <definedName name="Z_6A4B9951_471C_4EB2_B18D_1BC10C5E14DA_.wvu.FilterData" localSheetId="1" hidden="1">Totaal!$A$3:$J$33</definedName>
    <definedName name="Z_6A4B9951_471C_4EB2_B18D_1BC10C5E14DA_.wvu.FilterData" localSheetId="7" hidden="1">Transportprogramma!$A$3:$F$33</definedName>
    <definedName name="Z_6A4B9951_471C_4EB2_B18D_1BC10C5E14DA_.wvu.FilterData" localSheetId="8" hidden="1">VB!$A$3:$F$33</definedName>
    <definedName name="Z_6AF7C6B3_4566_414B_BDFA_961DED2940FB_.wvu.FilterData" localSheetId="6" hidden="1">OA2Produce!$A$3:$H$33</definedName>
    <definedName name="Z_6AF7C6B3_4566_414B_BDFA_961DED2940FB_.wvu.FilterData" localSheetId="5" hidden="1">OA2View!$A$3:$H$33</definedName>
    <definedName name="Z_6AF7C6B3_4566_414B_BDFA_961DED2940FB_.wvu.FilterData" localSheetId="8" hidden="1">VB!$A$3:$H$33</definedName>
    <definedName name="Z_6E167B45_8A95_11D7_BDF8_00508B791C43_.wvu.Cols" localSheetId="6" hidden="1">OA2Produce!$C:$C,OA2Produce!$E:$E</definedName>
    <definedName name="Z_6E167B45_8A95_11D7_BDF8_00508B791C43_.wvu.Cols" localSheetId="5" hidden="1">OA2View!$E:$E</definedName>
    <definedName name="Z_6E167B45_8A95_11D7_BDF8_00508B791C43_.wvu.Cols" localSheetId="11" hidden="1">Overige!$E:$E</definedName>
    <definedName name="Z_6E167B45_8A95_11D7_BDF8_00508B791C43_.wvu.Cols" localSheetId="7" hidden="1">Transportprogramma!$C:$C</definedName>
    <definedName name="Z_6E167B45_8A95_11D7_BDF8_00508B791C43_.wvu.Cols" localSheetId="8" hidden="1">VB!$E:$E</definedName>
    <definedName name="Z_6E167B45_8A95_11D7_BDF8_00508B791C43_.wvu.FilterData" localSheetId="10" hidden="1">IBS!$A$3:$G$18</definedName>
    <definedName name="Z_6E167B45_8A95_11D7_BDF8_00508B791C43_.wvu.FilterData" localSheetId="4" hidden="1">OA2Control!$A$3:$J$23</definedName>
    <definedName name="Z_6E167B45_8A95_11D7_BDF8_00508B791C43_.wvu.FilterData" localSheetId="6" hidden="1">OA2Produce!$A$3:$F$15</definedName>
    <definedName name="Z_6E167B45_8A95_11D7_BDF8_00508B791C43_.wvu.FilterData" localSheetId="5" hidden="1">OA2View!$A$3:$F$32</definedName>
    <definedName name="Z_6E167B45_8A95_11D7_BDF8_00508B791C43_.wvu.FilterData" localSheetId="11" hidden="1">Overige!$A$3:$F$33</definedName>
    <definedName name="Z_6E167B45_8A95_11D7_BDF8_00508B791C43_.wvu.FilterData" localSheetId="2" hidden="1">PE!$A$3:$G$18</definedName>
    <definedName name="Z_6E167B45_8A95_11D7_BDF8_00508B791C43_.wvu.FilterData" localSheetId="1" hidden="1">Totaal!$A$3:$J$33</definedName>
    <definedName name="Z_6E167B45_8A95_11D7_BDF8_00508B791C43_.wvu.FilterData" localSheetId="7" hidden="1">Transportprogramma!$A$3:$F$33</definedName>
    <definedName name="Z_6E167B45_8A95_11D7_BDF8_00508B791C43_.wvu.FilterData" localSheetId="8" hidden="1">VB!$A$3:$F$33</definedName>
    <definedName name="Z_6FF79191_6C7F_4C6C_A729_232207C9ECED_.wvu.FilterData" localSheetId="5" hidden="1">OA2View!$A$3:$F$33</definedName>
    <definedName name="Z_70C251A0_E131_4439_9163_341F1026CB85_.wvu.Cols" localSheetId="9" hidden="1">Communicatie!$E:$E</definedName>
    <definedName name="Z_70C251A0_E131_4439_9163_341F1026CB85_.wvu.Cols" localSheetId="10" hidden="1">IBS!$F:$F</definedName>
    <definedName name="Z_70C251A0_E131_4439_9163_341F1026CB85_.wvu.Cols" localSheetId="4" hidden="1">OA2Control!$I:$I</definedName>
    <definedName name="Z_70C251A0_E131_4439_9163_341F1026CB85_.wvu.Cols" localSheetId="6" hidden="1">OA2Produce!$E:$E</definedName>
    <definedName name="Z_70C251A0_E131_4439_9163_341F1026CB85_.wvu.Cols" localSheetId="5" hidden="1">OA2View!$E:$E</definedName>
    <definedName name="Z_70C251A0_E131_4439_9163_341F1026CB85_.wvu.Cols" localSheetId="11" hidden="1">Overige!$E:$E</definedName>
    <definedName name="Z_70C251A0_E131_4439_9163_341F1026CB85_.wvu.Cols" localSheetId="2" hidden="1">PE!$F:$F</definedName>
    <definedName name="Z_70C251A0_E131_4439_9163_341F1026CB85_.wvu.Cols" localSheetId="1" hidden="1">Totaal!$I:$I</definedName>
    <definedName name="Z_70C251A0_E131_4439_9163_341F1026CB85_.wvu.Cols" localSheetId="7" hidden="1">Transportprogramma!$E:$E</definedName>
    <definedName name="Z_70C251A0_E131_4439_9163_341F1026CB85_.wvu.Cols" localSheetId="8" hidden="1">VB!$E:$E</definedName>
    <definedName name="Z_70C251A0_E131_4439_9163_341F1026CB85_.wvu.FilterData" localSheetId="9" hidden="1">Communicatie!$A$3:$G$25</definedName>
    <definedName name="Z_70C251A0_E131_4439_9163_341F1026CB85_.wvu.FilterData" localSheetId="10" hidden="1">IBS!$A$3:$G$33</definedName>
    <definedName name="Z_70C251A0_E131_4439_9163_341F1026CB85_.wvu.FilterData" localSheetId="3" hidden="1">IO!$A$3:$F$19</definedName>
    <definedName name="Z_70C251A0_E131_4439_9163_341F1026CB85_.wvu.FilterData" localSheetId="4" hidden="1">OA2Control!$A$3:$J$43</definedName>
    <definedName name="Z_70C251A0_E131_4439_9163_341F1026CB85_.wvu.FilterData" localSheetId="6" hidden="1">OA2Produce!$A$3:$F$33</definedName>
    <definedName name="Z_70C251A0_E131_4439_9163_341F1026CB85_.wvu.FilterData" localSheetId="5" hidden="1">OA2View!$A$3:$F$33</definedName>
    <definedName name="Z_70C251A0_E131_4439_9163_341F1026CB85_.wvu.FilterData" localSheetId="11" hidden="1">Overige!$A$3:$F$33</definedName>
    <definedName name="Z_70C251A0_E131_4439_9163_341F1026CB85_.wvu.FilterData" localSheetId="2" hidden="1">PE!$A$3:$G$33</definedName>
    <definedName name="Z_70C251A0_E131_4439_9163_341F1026CB85_.wvu.FilterData" localSheetId="1" hidden="1">Totaal!$A$3:$J$25</definedName>
    <definedName name="Z_70C251A0_E131_4439_9163_341F1026CB85_.wvu.FilterData" localSheetId="7" hidden="1">Transportprogramma!$A$3:$F$33</definedName>
    <definedName name="Z_70C251A0_E131_4439_9163_341F1026CB85_.wvu.FilterData" localSheetId="8" hidden="1">VB!$H$3:$H$33</definedName>
    <definedName name="Z_70C251A0_E131_4439_9163_341F1026CB85_.wvu.PrintTitles" localSheetId="10" hidden="1">IBS!$1:$3</definedName>
    <definedName name="Z_70C251A0_E131_4439_9163_341F1026CB85_.wvu.PrintTitles" localSheetId="4" hidden="1">OA2Control!$1:$3</definedName>
    <definedName name="Z_70C251A0_E131_4439_9163_341F1026CB85_.wvu.PrintTitles" localSheetId="6" hidden="1">OA2Produce!$1:$3</definedName>
    <definedName name="Z_70C251A0_E131_4439_9163_341F1026CB85_.wvu.PrintTitles" localSheetId="5" hidden="1">OA2View!$1:$3</definedName>
    <definedName name="Z_70C251A0_E131_4439_9163_341F1026CB85_.wvu.PrintTitles" localSheetId="11" hidden="1">Overige!$1:$3</definedName>
    <definedName name="Z_70C251A0_E131_4439_9163_341F1026CB85_.wvu.PrintTitles" localSheetId="2" hidden="1">PE!$1:$3</definedName>
    <definedName name="Z_70C251A0_E131_4439_9163_341F1026CB85_.wvu.PrintTitles" localSheetId="1" hidden="1">Totaal!$1:$3</definedName>
    <definedName name="Z_70C251A0_E131_4439_9163_341F1026CB85_.wvu.PrintTitles" localSheetId="8" hidden="1">VB!$1:$3</definedName>
    <definedName name="Z_722AAE22_C1C0_46DC_A359_4FCF5652833C_.wvu.FilterData" localSheetId="8" hidden="1">VB!$A$3:$H$33</definedName>
    <definedName name="Z_72F5675B_11A9_4D3D_BB08_E6B031BC286F_.wvu.FilterData" localSheetId="3" hidden="1">IO!$A$3:$F$19</definedName>
    <definedName name="Z_7BD7E7A0_C1E0_4E80_9892_E45C89F1B707_.wvu.FilterData" localSheetId="9" hidden="1">Communicatie!$A$3:$H$65</definedName>
    <definedName name="Z_7BD7E7A0_C1E0_4E80_9892_E45C89F1B707_.wvu.FilterData" localSheetId="10" hidden="1">IBS!$A$3:$G$52</definedName>
    <definedName name="Z_7BD7E7A0_C1E0_4E80_9892_E45C89F1B707_.wvu.FilterData" localSheetId="3" hidden="1">IO!$A$3:$F$33</definedName>
    <definedName name="Z_7BD7E7A0_C1E0_4E80_9892_E45C89F1B707_.wvu.FilterData" localSheetId="4" hidden="1">OA2Control!$A$3:$J$56</definedName>
    <definedName name="Z_7BD7E7A0_C1E0_4E80_9892_E45C89F1B707_.wvu.FilterData" localSheetId="6" hidden="1">OA2Produce!$A$3:$G$33</definedName>
    <definedName name="Z_7BD7E7A0_C1E0_4E80_9892_E45C89F1B707_.wvu.FilterData" localSheetId="5" hidden="1">OA2View!$A$3:$G$33</definedName>
    <definedName name="Z_7BD7E7A0_C1E0_4E80_9892_E45C89F1B707_.wvu.FilterData" localSheetId="11" hidden="1">Overige!$A$3:$G$33</definedName>
    <definedName name="Z_7BD7E7A0_C1E0_4E80_9892_E45C89F1B707_.wvu.FilterData" localSheetId="2" hidden="1">PE!$A$3:$H$49</definedName>
    <definedName name="Z_7BD7E7A0_C1E0_4E80_9892_E45C89F1B707_.wvu.FilterData" localSheetId="1" hidden="1">Totaal!$A$3:$J$50</definedName>
    <definedName name="Z_7BD7E7A0_C1E0_4E80_9892_E45C89F1B707_.wvu.FilterData" localSheetId="7" hidden="1">Transportprogramma!$A$3:$G$33</definedName>
    <definedName name="Z_7BD7E7A0_C1E0_4E80_9892_E45C89F1B707_.wvu.FilterData" localSheetId="8" hidden="1">VB!$A$3:$H$33</definedName>
    <definedName name="Z_7BD7E7A0_C1E0_4E80_9892_E45C89F1B707_.wvu.PrintTitles" localSheetId="9" hidden="1">Communicatie!$1:$3</definedName>
    <definedName name="Z_7BD7E7A0_C1E0_4E80_9892_E45C89F1B707_.wvu.PrintTitles" localSheetId="10" hidden="1">IBS!$1:$3</definedName>
    <definedName name="Z_7BD7E7A0_C1E0_4E80_9892_E45C89F1B707_.wvu.PrintTitles" localSheetId="4" hidden="1">OA2Control!$1:$3</definedName>
    <definedName name="Z_7BD7E7A0_C1E0_4E80_9892_E45C89F1B707_.wvu.PrintTitles" localSheetId="6" hidden="1">OA2Produce!$1:$3</definedName>
    <definedName name="Z_7BD7E7A0_C1E0_4E80_9892_E45C89F1B707_.wvu.PrintTitles" localSheetId="5" hidden="1">OA2View!$1:$3</definedName>
    <definedName name="Z_7BD7E7A0_C1E0_4E80_9892_E45C89F1B707_.wvu.PrintTitles" localSheetId="11" hidden="1">Overige!$1:$3</definedName>
    <definedName name="Z_7BD7E7A0_C1E0_4E80_9892_E45C89F1B707_.wvu.PrintTitles" localSheetId="1" hidden="1">Totaal!$1:$3</definedName>
    <definedName name="Z_7BD7E7A0_C1E0_4E80_9892_E45C89F1B707_.wvu.PrintTitles" localSheetId="7" hidden="1">Transportprogramma!$1:$3</definedName>
    <definedName name="Z_7BD7E7A0_C1E0_4E80_9892_E45C89F1B707_.wvu.PrintTitles" localSheetId="8" hidden="1">VB!$1:$3</definedName>
    <definedName name="Z_7CEE4366_4743_4CB8_A1B7_CDFA65B213C1_.wvu.FilterData" localSheetId="8" hidden="1">VB!$H$3:$H$33</definedName>
    <definedName name="Z_7EC34BF4_E911_4AB7_B597_A6FF9CF2FD7A_.wvu.FilterData" localSheetId="10" hidden="1">IBS!$A$3:$G$51</definedName>
    <definedName name="Z_7EC34BF4_E911_4AB7_B597_A6FF9CF2FD7A_.wvu.FilterData" localSheetId="4" hidden="1">OA2Control!$A$3:$J$55</definedName>
    <definedName name="Z_7EC34BF4_E911_4AB7_B597_A6FF9CF2FD7A_.wvu.FilterData" localSheetId="5" hidden="1">OA2View!$A$3:$G$33</definedName>
    <definedName name="Z_7EC34BF4_E911_4AB7_B597_A6FF9CF2FD7A_.wvu.FilterData" localSheetId="1" hidden="1">Totaal!$A$3:$J$49</definedName>
    <definedName name="Z_8025A9DE_A73F_4C5E_A373_28A78E48C73D_.wvu.FilterData" localSheetId="10" hidden="1">IBS!$A$3:$G$18</definedName>
    <definedName name="Z_8025A9DE_A73F_4C5E_A373_28A78E48C73D_.wvu.FilterData" localSheetId="4" hidden="1">OA2Control!$A$3:$J$23</definedName>
    <definedName name="Z_8025A9DE_A73F_4C5E_A373_28A78E48C73D_.wvu.FilterData" localSheetId="5" hidden="1">OA2View!$A$3:$F$32</definedName>
    <definedName name="Z_8025A9DE_A73F_4C5E_A373_28A78E48C73D_.wvu.FilterData" localSheetId="2" hidden="1">PE!$A$3:$G$18</definedName>
    <definedName name="Z_8025A9DE_A73F_4C5E_A373_28A78E48C73D_.wvu.FilterData" localSheetId="1" hidden="1">Totaal!$A$3:$J$33</definedName>
    <definedName name="Z_802D7E7B_FF45_4AA6_AD26_23F09B501131_.wvu.Cols" localSheetId="10" hidden="1">IBS!$F:$F</definedName>
    <definedName name="Z_802D7E7B_FF45_4AA6_AD26_23F09B501131_.wvu.Cols" localSheetId="4" hidden="1">OA2Control!$I:$I</definedName>
    <definedName name="Z_802D7E7B_FF45_4AA6_AD26_23F09B501131_.wvu.Cols" localSheetId="2" hidden="1">PE!$F:$F</definedName>
    <definedName name="Z_802D7E7B_FF45_4AA6_AD26_23F09B501131_.wvu.Cols" localSheetId="1" hidden="1">Totaal!$I:$I</definedName>
    <definedName name="Z_802D7E7B_FF45_4AA6_AD26_23F09B501131_.wvu.FilterData" localSheetId="9" hidden="1">Communicatie!$A$3:$H$65</definedName>
    <definedName name="Z_802D7E7B_FF45_4AA6_AD26_23F09B501131_.wvu.FilterData" localSheetId="10" hidden="1">IBS!$A$3:$H$49</definedName>
    <definedName name="Z_802D7E7B_FF45_4AA6_AD26_23F09B501131_.wvu.FilterData" localSheetId="3" hidden="1">IO!$A$3:$H$33</definedName>
    <definedName name="Z_802D7E7B_FF45_4AA6_AD26_23F09B501131_.wvu.FilterData" localSheetId="4" hidden="1">OA2Control!$A$3:$K$53</definedName>
    <definedName name="Z_802D7E7B_FF45_4AA6_AD26_23F09B501131_.wvu.FilterData" localSheetId="6" hidden="1">OA2Produce!$A$3:$H$33</definedName>
    <definedName name="Z_802D7E7B_FF45_4AA6_AD26_23F09B501131_.wvu.FilterData" localSheetId="5" hidden="1">OA2View!$A$3:$H$33</definedName>
    <definedName name="Z_802D7E7B_FF45_4AA6_AD26_23F09B501131_.wvu.FilterData" localSheetId="11" hidden="1">Overige!$A$3:$H$45</definedName>
    <definedName name="Z_802D7E7B_FF45_4AA6_AD26_23F09B501131_.wvu.FilterData" localSheetId="2" hidden="1">PE!$A$3:$H$49</definedName>
    <definedName name="Z_802D7E7B_FF45_4AA6_AD26_23F09B501131_.wvu.FilterData" localSheetId="1" hidden="1">Totaal!$A$3:$K$47</definedName>
    <definedName name="Z_802D7E7B_FF45_4AA6_AD26_23F09B501131_.wvu.FilterData" localSheetId="7" hidden="1">Transportprogramma!$A$3:$H$33</definedName>
    <definedName name="Z_802D7E7B_FF45_4AA6_AD26_23F09B501131_.wvu.FilterData" localSheetId="8" hidden="1">VB!$A$3:$H$33</definedName>
    <definedName name="Z_802D7E7B_FF45_4AA6_AD26_23F09B501131_.wvu.PrintTitles" localSheetId="9" hidden="1">Communicatie!$1:$3</definedName>
    <definedName name="Z_802D7E7B_FF45_4AA6_AD26_23F09B501131_.wvu.PrintTitles" localSheetId="10" hidden="1">IBS!$1:$3</definedName>
    <definedName name="Z_802D7E7B_FF45_4AA6_AD26_23F09B501131_.wvu.PrintTitles" localSheetId="4" hidden="1">OA2Control!$1:$3</definedName>
    <definedName name="Z_802D7E7B_FF45_4AA6_AD26_23F09B501131_.wvu.PrintTitles" localSheetId="6" hidden="1">OA2Produce!$1:$3</definedName>
    <definedName name="Z_802D7E7B_FF45_4AA6_AD26_23F09B501131_.wvu.PrintTitles" localSheetId="5" hidden="1">OA2View!$1:$3</definedName>
    <definedName name="Z_802D7E7B_FF45_4AA6_AD26_23F09B501131_.wvu.PrintTitles" localSheetId="11" hidden="1">Overige!$1:$3</definedName>
    <definedName name="Z_802D7E7B_FF45_4AA6_AD26_23F09B501131_.wvu.PrintTitles" localSheetId="2" hidden="1">PE!$1:$3</definedName>
    <definedName name="Z_802D7E7B_FF45_4AA6_AD26_23F09B501131_.wvu.PrintTitles" localSheetId="1" hidden="1">Totaal!$1:$3</definedName>
    <definedName name="Z_802D7E7B_FF45_4AA6_AD26_23F09B501131_.wvu.PrintTitles" localSheetId="7" hidden="1">Transportprogramma!$1:$3</definedName>
    <definedName name="Z_802D7E7B_FF45_4AA6_AD26_23F09B501131_.wvu.PrintTitles" localSheetId="8" hidden="1">VB!$1:$3</definedName>
    <definedName name="Z_80C3FE55_D90B_4BF8_BEF1_F703E6937E60_.wvu.FilterData" localSheetId="8" hidden="1">VB!$A$3:$F$33</definedName>
    <definedName name="Z_8180E054_748F_11D7_9611_00D0599D87E2_.wvu.FilterData" localSheetId="5" hidden="1">OA2View!$A$3:$F$32</definedName>
    <definedName name="Z_8180E055_748F_11D7_9611_00D0599D87E2_.wvu.FilterData" localSheetId="10" hidden="1">IBS!$A$3:$G$18</definedName>
    <definedName name="Z_8180E055_748F_11D7_9611_00D0599D87E2_.wvu.FilterData" localSheetId="4" hidden="1">OA2Control!$A$3:$J$23</definedName>
    <definedName name="Z_8180E055_748F_11D7_9611_00D0599D87E2_.wvu.FilterData" localSheetId="5" hidden="1">OA2View!$A$3:$F$32</definedName>
    <definedName name="Z_8180E055_748F_11D7_9611_00D0599D87E2_.wvu.FilterData" localSheetId="2" hidden="1">PE!$A$3:$G$18</definedName>
    <definedName name="Z_8180E055_748F_11D7_9611_00D0599D87E2_.wvu.FilterData" localSheetId="1" hidden="1">Totaal!$A$3:$J$33</definedName>
    <definedName name="Z_84DB1F8D_7598_48FD_B294_0ABEFE653276_.wvu.FilterData" localSheetId="10" hidden="1">IBS!$A$3:$G$18</definedName>
    <definedName name="Z_84DB1F8D_7598_48FD_B294_0ABEFE653276_.wvu.FilterData" localSheetId="4" hidden="1">OA2Control!$A$3:$J$23</definedName>
    <definedName name="Z_84DB1F8D_7598_48FD_B294_0ABEFE653276_.wvu.FilterData" localSheetId="2" hidden="1">PE!$A$3:$G$18</definedName>
    <definedName name="Z_84DB1F8D_7598_48FD_B294_0ABEFE653276_.wvu.FilterData" localSheetId="1" hidden="1">Totaal!$A$3:$J$33</definedName>
    <definedName name="Z_85A47178_F23A_45B8_A287_D5437A8C3962_.wvu.FilterData" localSheetId="5" hidden="1">OA2View!$A$3:$F$33</definedName>
    <definedName name="Z_85A47178_F23A_45B8_A287_D5437A8C3962_.wvu.FilterData" localSheetId="8" hidden="1">VB!$A$3:$G$33</definedName>
    <definedName name="Z_886798E3_612D_4F2B_846F_B357CCD438A7_.wvu.FilterData" localSheetId="9" hidden="1">Communicatie!$A$3:$H$65</definedName>
    <definedName name="Z_886798E3_612D_4F2B_846F_B357CCD438A7_.wvu.FilterData" localSheetId="10" hidden="1">IBS!$A$3:$G$52</definedName>
    <definedName name="Z_886798E3_612D_4F2B_846F_B357CCD438A7_.wvu.FilterData" localSheetId="3" hidden="1">IO!$A$3:$F$33</definedName>
    <definedName name="Z_886798E3_612D_4F2B_846F_B357CCD438A7_.wvu.FilterData" localSheetId="4" hidden="1">OA2Control!$A$3:$J$56</definedName>
    <definedName name="Z_886798E3_612D_4F2B_846F_B357CCD438A7_.wvu.FilterData" localSheetId="6" hidden="1">OA2Produce!$A$3:$G$33</definedName>
    <definedName name="Z_886798E3_612D_4F2B_846F_B357CCD438A7_.wvu.FilterData" localSheetId="5" hidden="1">OA2View!$A$3:$G$33</definedName>
    <definedName name="Z_886798E3_612D_4F2B_846F_B357CCD438A7_.wvu.FilterData" localSheetId="11" hidden="1">Overige!$A$3:$G$33</definedName>
    <definedName name="Z_886798E3_612D_4F2B_846F_B357CCD438A7_.wvu.FilterData" localSheetId="2" hidden="1">PE!$A$3:$H$49</definedName>
    <definedName name="Z_886798E3_612D_4F2B_846F_B357CCD438A7_.wvu.FilterData" localSheetId="1" hidden="1">Totaal!$A$3:$J$50</definedName>
    <definedName name="Z_886798E3_612D_4F2B_846F_B357CCD438A7_.wvu.FilterData" localSheetId="7" hidden="1">Transportprogramma!$A$3:$G$33</definedName>
    <definedName name="Z_886798E3_612D_4F2B_846F_B357CCD438A7_.wvu.FilterData" localSheetId="8" hidden="1">VB!$A$3:$H$33</definedName>
    <definedName name="Z_886798E3_612D_4F2B_846F_B357CCD438A7_.wvu.PrintTitles" localSheetId="9" hidden="1">Communicatie!$1:$3</definedName>
    <definedName name="Z_886798E3_612D_4F2B_846F_B357CCD438A7_.wvu.PrintTitles" localSheetId="10" hidden="1">IBS!$1:$3</definedName>
    <definedName name="Z_886798E3_612D_4F2B_846F_B357CCD438A7_.wvu.PrintTitles" localSheetId="4" hidden="1">OA2Control!$1:$3</definedName>
    <definedName name="Z_886798E3_612D_4F2B_846F_B357CCD438A7_.wvu.PrintTitles" localSheetId="6" hidden="1">OA2Produce!$1:$3</definedName>
    <definedName name="Z_886798E3_612D_4F2B_846F_B357CCD438A7_.wvu.PrintTitles" localSheetId="5" hidden="1">OA2View!$1:$3</definedName>
    <definedName name="Z_886798E3_612D_4F2B_846F_B357CCD438A7_.wvu.PrintTitles" localSheetId="11" hidden="1">Overige!$1:$3</definedName>
    <definedName name="Z_886798E3_612D_4F2B_846F_B357CCD438A7_.wvu.PrintTitles" localSheetId="1" hidden="1">Totaal!$1:$3</definedName>
    <definedName name="Z_886798E3_612D_4F2B_846F_B357CCD438A7_.wvu.PrintTitles" localSheetId="7" hidden="1">Transportprogramma!$1:$3</definedName>
    <definedName name="Z_886798E3_612D_4F2B_846F_B357CCD438A7_.wvu.PrintTitles" localSheetId="8" hidden="1">VB!$1:$3</definedName>
    <definedName name="Z_88738199_0C16_4D4A_BA15_EB3EF40722CC_.wvu.FilterData" localSheetId="10" hidden="1">IBS!$A$3:$G$33</definedName>
    <definedName name="Z_88738199_0C16_4D4A_BA15_EB3EF40722CC_.wvu.FilterData" localSheetId="4" hidden="1">OA2Control!$A$3:$J$43</definedName>
    <definedName name="Z_88738199_0C16_4D4A_BA15_EB3EF40722CC_.wvu.FilterData" localSheetId="6" hidden="1">OA2Produce!$A$3:$F$33</definedName>
    <definedName name="Z_88738199_0C16_4D4A_BA15_EB3EF40722CC_.wvu.FilterData" localSheetId="2" hidden="1">PE!$A$3:$G$33</definedName>
    <definedName name="Z_88738199_0C16_4D4A_BA15_EB3EF40722CC_.wvu.FilterData" localSheetId="1" hidden="1">Totaal!$A$3:$J$25</definedName>
    <definedName name="Z_88738199_0C16_4D4A_BA15_EB3EF40722CC_.wvu.FilterData" localSheetId="8" hidden="1">VB!$A$3:$F$33</definedName>
    <definedName name="Z_8C26D510_2CB1_46EF_A213_FD1F951E145E_.wvu.FilterData" localSheetId="10" hidden="1">IBS!$A$3:$H$52</definedName>
    <definedName name="Z_8C26D510_2CB1_46EF_A213_FD1F951E145E_.wvu.FilterData" localSheetId="3" hidden="1">IO!$A$3:$H$33</definedName>
    <definedName name="Z_8C26D510_2CB1_46EF_A213_FD1F951E145E_.wvu.FilterData" localSheetId="4" hidden="1">OA2Control!$A$3:$K$56</definedName>
    <definedName name="Z_8C26D510_2CB1_46EF_A213_FD1F951E145E_.wvu.FilterData" localSheetId="1" hidden="1">Totaal!$A$3:$K$50</definedName>
    <definedName name="Z_8D7513D6_63BE_4C6F_A5F4_0522D1E7966A_.wvu.FilterData" localSheetId="8" hidden="1">VB!$A$3:$H$33</definedName>
    <definedName name="Z_9172C92D_3204_418C_9E24_B9306F7DDA82_.wvu.FilterData" localSheetId="10" hidden="1">IBS!$A$3:$G$18</definedName>
    <definedName name="Z_9172C92D_3204_418C_9E24_B9306F7DDA82_.wvu.FilterData" localSheetId="4" hidden="1">OA2Control!$A$3:$J$23</definedName>
    <definedName name="Z_9172C92D_3204_418C_9E24_B9306F7DDA82_.wvu.FilterData" localSheetId="2" hidden="1">PE!$A$3:$G$18</definedName>
    <definedName name="Z_9172C92D_3204_418C_9E24_B9306F7DDA82_.wvu.FilterData" localSheetId="1" hidden="1">Totaal!$A$3:$J$33</definedName>
    <definedName name="Z_92C2B422_DFAF_4DD8_9237_CA129F18FAF2_.wvu.FilterData" localSheetId="6" hidden="1">OA2Produce!$A$3:$F$33</definedName>
    <definedName name="Z_92C2B422_DFAF_4DD8_9237_CA129F18FAF2_.wvu.FilterData" localSheetId="7" hidden="1">Transportprogramma!$A$3:$F$33</definedName>
    <definedName name="Z_92C2B422_DFAF_4DD8_9237_CA129F18FAF2_.wvu.FilterData" localSheetId="8" hidden="1">VB!$H$3:$H$33</definedName>
    <definedName name="Z_93C9DBAA_DC5B_4A6C_A88D_A6E5F6916D73_.wvu.FilterData" localSheetId="5" hidden="1">OA2View!$A$3:$G$33</definedName>
    <definedName name="Z_93C9DBAA_DC5B_4A6C_A88D_A6E5F6916D73_.wvu.FilterData" localSheetId="8" hidden="1">VB!$A$3:$H$33</definedName>
    <definedName name="Z_967E35D2_D166_42F6_A314_5BF4BD760E27_.wvu.FilterData" localSheetId="10" hidden="1">IBS!$A$3:$G$33</definedName>
    <definedName name="Z_967E35D2_D166_42F6_A314_5BF4BD760E27_.wvu.FilterData" localSheetId="4" hidden="1">OA2Control!$A$3:$J$43</definedName>
    <definedName name="Z_967E35D2_D166_42F6_A314_5BF4BD760E27_.wvu.FilterData" localSheetId="11" hidden="1">Overige!$A$3:$F$33</definedName>
    <definedName name="Z_967E35D2_D166_42F6_A314_5BF4BD760E27_.wvu.FilterData" localSheetId="2" hidden="1">PE!$A$3:$G$33</definedName>
    <definedName name="Z_967E35D2_D166_42F6_A314_5BF4BD760E27_.wvu.FilterData" localSheetId="1" hidden="1">Totaal!$A$3:$J$25</definedName>
    <definedName name="Z_96E84BFE_63BF_409A_B61C_38CB98E808C1_.wvu.FilterData" localSheetId="3" hidden="1">IO!$A$3:$F$19</definedName>
    <definedName name="Z_96F8507D_D3A9_4C9C_87D8_0393284941CE_.wvu.FilterData" localSheetId="10" hidden="1">IBS!$A$3:$G$18</definedName>
    <definedName name="Z_96F8507D_D3A9_4C9C_87D8_0393284941CE_.wvu.FilterData" localSheetId="4" hidden="1">OA2Control!$A$3:$J$23</definedName>
    <definedName name="Z_96F8507D_D3A9_4C9C_87D8_0393284941CE_.wvu.FilterData" localSheetId="2" hidden="1">PE!$A$3:$G$18</definedName>
    <definedName name="Z_96F8507D_D3A9_4C9C_87D8_0393284941CE_.wvu.FilterData" localSheetId="1" hidden="1">Totaal!$A$3:$J$33</definedName>
    <definedName name="Z_9706FF82_5593_11D8_BDCC_0030F1056CE8_.wvu.FilterData" localSheetId="5" hidden="1">OA2View!$A$3:$F$33</definedName>
    <definedName name="Z_978E5DA0_F111_470C_93D0_9E002915B0E1_.wvu.FilterData" localSheetId="8" hidden="1">VB!$A$3:$G$33</definedName>
    <definedName name="Z_97AA90D3_DE1D_46FD_A7FC_6588D3585245_.wvu.FilterData" localSheetId="3" hidden="1">IO!$A$3:$F$33</definedName>
    <definedName name="Z_97AA90D3_DE1D_46FD_A7FC_6588D3585245_.wvu.FilterData" localSheetId="5" hidden="1">OA2View!$A$3:$G$33</definedName>
    <definedName name="Z_97AA90D3_DE1D_46FD_A7FC_6588D3585245_.wvu.FilterData" localSheetId="7" hidden="1">Transportprogramma!$A$3:$G$33</definedName>
    <definedName name="Z_9A77AF67_2B81_4C9B_BB70_3A0C25027A75_.wvu.FilterData" localSheetId="9" hidden="1">Communicatie!$A$3:$H$65</definedName>
    <definedName name="Z_9A77AF67_2B81_4C9B_BB70_3A0C25027A75_.wvu.FilterData" localSheetId="10" hidden="1">IBS!$A$3:$I$33</definedName>
    <definedName name="Z_9A77AF67_2B81_4C9B_BB70_3A0C25027A75_.wvu.FilterData" localSheetId="3" hidden="1">IO!$A$3:$IR$33</definedName>
    <definedName name="Z_9A77AF67_2B81_4C9B_BB70_3A0C25027A75_.wvu.FilterData" localSheetId="4" hidden="1">OA2Control!$A$3:$L$43</definedName>
    <definedName name="Z_9A77AF67_2B81_4C9B_BB70_3A0C25027A75_.wvu.FilterData" localSheetId="6" hidden="1">OA2Produce!$A$3:$G$33</definedName>
    <definedName name="Z_9A77AF67_2B81_4C9B_BB70_3A0C25027A75_.wvu.FilterData" localSheetId="5" hidden="1">OA2View!$A$3:$G$33</definedName>
    <definedName name="Z_9A77AF67_2B81_4C9B_BB70_3A0C25027A75_.wvu.FilterData" localSheetId="11" hidden="1">Overige!$A$3:$G$33</definedName>
    <definedName name="Z_9A77AF67_2B81_4C9B_BB70_3A0C25027A75_.wvu.FilterData" localSheetId="2" hidden="1">PE!$A$3:$H$49</definedName>
    <definedName name="Z_9A77AF67_2B81_4C9B_BB70_3A0C25027A75_.wvu.FilterData" localSheetId="1" hidden="1">Totaal!$A$3:$L$25</definedName>
    <definedName name="Z_9A77AF67_2B81_4C9B_BB70_3A0C25027A75_.wvu.FilterData" localSheetId="7" hidden="1">Transportprogramma!$A$3:$G$33</definedName>
    <definedName name="Z_9A77AF67_2B81_4C9B_BB70_3A0C25027A75_.wvu.FilterData" localSheetId="8" hidden="1">VB!$A$3:$H$33</definedName>
    <definedName name="Z_9A77AF67_2B81_4C9B_BB70_3A0C25027A75_.wvu.PrintArea" localSheetId="10" hidden="1">IBS!$A$1:$H$39</definedName>
    <definedName name="Z_9A77AF67_2B81_4C9B_BB70_3A0C25027A75_.wvu.PrintArea" localSheetId="3" hidden="1">IO!$A$1:$H$33</definedName>
    <definedName name="Z_9A77AF67_2B81_4C9B_BB70_3A0C25027A75_.wvu.PrintArea" localSheetId="4" hidden="1">OA2Control!$A$1:$K$43</definedName>
    <definedName name="Z_9A77AF67_2B81_4C9B_BB70_3A0C25027A75_.wvu.PrintArea" localSheetId="5" hidden="1">OA2View!$A$1:$H$33</definedName>
    <definedName name="Z_9A77AF67_2B81_4C9B_BB70_3A0C25027A75_.wvu.PrintArea" localSheetId="2" hidden="1">PE!$A$1:$H$33</definedName>
    <definedName name="Z_9A77AF67_2B81_4C9B_BB70_3A0C25027A75_.wvu.PrintArea" localSheetId="1" hidden="1">Totaal!$A$1:$K$25</definedName>
    <definedName name="Z_9A77AF67_2B81_4C9B_BB70_3A0C25027A75_.wvu.PrintTitles" localSheetId="9" hidden="1">Communicatie!$1:$3</definedName>
    <definedName name="Z_9A77AF67_2B81_4C9B_BB70_3A0C25027A75_.wvu.PrintTitles" localSheetId="6" hidden="1">OA2Produce!$1:$3</definedName>
    <definedName name="Z_9A77AF67_2B81_4C9B_BB70_3A0C25027A75_.wvu.PrintTitles" localSheetId="5" hidden="1">OA2View!$1:$3</definedName>
    <definedName name="Z_9A77AF67_2B81_4C9B_BB70_3A0C25027A75_.wvu.PrintTitles" localSheetId="11" hidden="1">Overige!$1:$3</definedName>
    <definedName name="Z_9A77AF67_2B81_4C9B_BB70_3A0C25027A75_.wvu.PrintTitles" localSheetId="7" hidden="1">Transportprogramma!$1:$3</definedName>
    <definedName name="Z_9A77AF67_2B81_4C9B_BB70_3A0C25027A75_.wvu.PrintTitles" localSheetId="8" hidden="1">VB!$1:$3</definedName>
    <definedName name="Z_9BB27CB5_53A6_11D7_967A_00D0599D2EC2_.wvu.FilterData" localSheetId="10" hidden="1">IBS!$A$3:$G$18</definedName>
    <definedName name="Z_9BB27CB5_53A6_11D7_967A_00D0599D2EC2_.wvu.FilterData" localSheetId="4" hidden="1">OA2Control!$A$3:$J$23</definedName>
    <definedName name="Z_9BB27CB5_53A6_11D7_967A_00D0599D2EC2_.wvu.FilterData" localSheetId="6" hidden="1">OA2Produce!$A$3:$F$15</definedName>
    <definedName name="Z_9BB27CB5_53A6_11D7_967A_00D0599D2EC2_.wvu.FilterData" localSheetId="5" hidden="1">OA2View!$A$3:$F$32</definedName>
    <definedName name="Z_9BB27CB5_53A6_11D7_967A_00D0599D2EC2_.wvu.FilterData" localSheetId="11" hidden="1">Overige!$A$3:$F$33</definedName>
    <definedName name="Z_9BB27CB5_53A6_11D7_967A_00D0599D2EC2_.wvu.FilterData" localSheetId="2" hidden="1">PE!$A$3:$G$18</definedName>
    <definedName name="Z_9BB27CB5_53A6_11D7_967A_00D0599D2EC2_.wvu.FilterData" localSheetId="1" hidden="1">Totaal!$A$3:$J$33</definedName>
    <definedName name="Z_9BB27CB5_53A6_11D7_967A_00D0599D2EC2_.wvu.FilterData" localSheetId="7" hidden="1">Transportprogramma!$A$3:$F$33</definedName>
    <definedName name="Z_9BB27CB5_53A6_11D7_967A_00D0599D2EC2_.wvu.FilterData" localSheetId="8" hidden="1">VB!$A$3:$F$33</definedName>
    <definedName name="Z_9C27AD4A_C374_429A_83BB_C202FB8DFD93_.wvu.FilterData" localSheetId="6" hidden="1">OA2Produce!$A$3:$G$33</definedName>
    <definedName name="Z_9C27AD4A_C374_429A_83BB_C202FB8DFD93_.wvu.FilterData" localSheetId="8" hidden="1">VB!$A$3:$H$33</definedName>
    <definedName name="Z_9C77E493_43EC_4BF0_8562_11137719D454_.wvu.Cols" localSheetId="6" hidden="1">OA2Produce!$E:$E</definedName>
    <definedName name="Z_9C77E493_43EC_4BF0_8562_11137719D454_.wvu.Cols" localSheetId="5" hidden="1">OA2View!$E:$E</definedName>
    <definedName name="Z_9C77E493_43EC_4BF0_8562_11137719D454_.wvu.Cols" localSheetId="11" hidden="1">Overige!$E:$E</definedName>
    <definedName name="Z_9C77E493_43EC_4BF0_8562_11137719D454_.wvu.Cols" localSheetId="7" hidden="1">Transportprogramma!$D:$D</definedName>
    <definedName name="Z_9C77E493_43EC_4BF0_8562_11137719D454_.wvu.Cols" localSheetId="8" hidden="1">VB!$E:$E</definedName>
    <definedName name="Z_9C77E493_43EC_4BF0_8562_11137719D454_.wvu.FilterData" localSheetId="10" hidden="1">IBS!$A$3:$G$18</definedName>
    <definedName name="Z_9C77E493_43EC_4BF0_8562_11137719D454_.wvu.FilterData" localSheetId="3" hidden="1">IO!$A$3:$F$19</definedName>
    <definedName name="Z_9C77E493_43EC_4BF0_8562_11137719D454_.wvu.FilterData" localSheetId="4" hidden="1">OA2Control!$A$3:$J$23</definedName>
    <definedName name="Z_9C77E493_43EC_4BF0_8562_11137719D454_.wvu.FilterData" localSheetId="6" hidden="1">OA2Produce!$A$3:$F$33</definedName>
    <definedName name="Z_9C77E493_43EC_4BF0_8562_11137719D454_.wvu.FilterData" localSheetId="5" hidden="1">OA2View!$A$3:$F$33</definedName>
    <definedName name="Z_9C77E493_43EC_4BF0_8562_11137719D454_.wvu.FilterData" localSheetId="11" hidden="1">Overige!$A$3:$F$33</definedName>
    <definedName name="Z_9C77E493_43EC_4BF0_8562_11137719D454_.wvu.FilterData" localSheetId="2" hidden="1">PE!$A$3:$G$18</definedName>
    <definedName name="Z_9C77E493_43EC_4BF0_8562_11137719D454_.wvu.FilterData" localSheetId="1" hidden="1">Totaal!$A$3:$J$33</definedName>
    <definedName name="Z_9C77E493_43EC_4BF0_8562_11137719D454_.wvu.FilterData" localSheetId="7" hidden="1">Transportprogramma!$A$3:$F$33</definedName>
    <definedName name="Z_9C77E493_43EC_4BF0_8562_11137719D454_.wvu.FilterData" localSheetId="8" hidden="1">VB!$A$3:$F$33</definedName>
    <definedName name="Z_9C77E493_43EC_4BF0_8562_11137719D454_.wvu.PrintTitles" localSheetId="10" hidden="1">IBS!$1:$3</definedName>
    <definedName name="Z_9C77E493_43EC_4BF0_8562_11137719D454_.wvu.PrintTitles" localSheetId="4" hidden="1">OA2Control!$1:$3</definedName>
    <definedName name="Z_9C77E493_43EC_4BF0_8562_11137719D454_.wvu.PrintTitles" localSheetId="6" hidden="1">OA2Produce!$1:$3</definedName>
    <definedName name="Z_9C77E493_43EC_4BF0_8562_11137719D454_.wvu.PrintTitles" localSheetId="5" hidden="1">OA2View!$1:$3</definedName>
    <definedName name="Z_9C77E493_43EC_4BF0_8562_11137719D454_.wvu.PrintTitles" localSheetId="11" hidden="1">Overige!$1:$3</definedName>
    <definedName name="Z_9C77E493_43EC_4BF0_8562_11137719D454_.wvu.PrintTitles" localSheetId="2" hidden="1">PE!$1:$3</definedName>
    <definedName name="Z_9C77E493_43EC_4BF0_8562_11137719D454_.wvu.PrintTitles" localSheetId="1" hidden="1">Totaal!$1:$3</definedName>
    <definedName name="Z_9C77E493_43EC_4BF0_8562_11137719D454_.wvu.PrintTitles" localSheetId="8" hidden="1">VB!$1:$3</definedName>
    <definedName name="Z_9D2EA82B_BA99_4887_9ED1_3842B2649843_.wvu.FilterData" localSheetId="9" hidden="1">Communicatie!$A$3:$H$65</definedName>
    <definedName name="Z_9D2EA82B_BA99_4887_9ED1_3842B2649843_.wvu.FilterData" localSheetId="10" hidden="1">IBS!$A$3:$I$33</definedName>
    <definedName name="Z_9D2EA82B_BA99_4887_9ED1_3842B2649843_.wvu.FilterData" localSheetId="3" hidden="1">IO!$A$3:$IR$33</definedName>
    <definedName name="Z_9D2EA82B_BA99_4887_9ED1_3842B2649843_.wvu.FilterData" localSheetId="4" hidden="1">OA2Control!$A$3:$L$43</definedName>
    <definedName name="Z_9D2EA82B_BA99_4887_9ED1_3842B2649843_.wvu.FilterData" localSheetId="6" hidden="1">OA2Produce!$A$3:$G$33</definedName>
    <definedName name="Z_9D2EA82B_BA99_4887_9ED1_3842B2649843_.wvu.FilterData" localSheetId="5" hidden="1">OA2View!$A$3:$G$33</definedName>
    <definedName name="Z_9D2EA82B_BA99_4887_9ED1_3842B2649843_.wvu.FilterData" localSheetId="11" hidden="1">Overige!$A$3:$G$33</definedName>
    <definedName name="Z_9D2EA82B_BA99_4887_9ED1_3842B2649843_.wvu.FilterData" localSheetId="2" hidden="1">PE!$A$3:$H$49</definedName>
    <definedName name="Z_9D2EA82B_BA99_4887_9ED1_3842B2649843_.wvu.FilterData" localSheetId="1" hidden="1">Totaal!$A$3:$L$25</definedName>
    <definedName name="Z_9D2EA82B_BA99_4887_9ED1_3842B2649843_.wvu.FilterData" localSheetId="7" hidden="1">Transportprogramma!$A$3:$G$33</definedName>
    <definedName name="Z_9D2EA82B_BA99_4887_9ED1_3842B2649843_.wvu.FilterData" localSheetId="8" hidden="1">VB!$A$3:$H$33</definedName>
    <definedName name="Z_9D2EA82B_BA99_4887_9ED1_3842B2649843_.wvu.PrintArea" localSheetId="10" hidden="1">IBS!$A$1:$H$39</definedName>
    <definedName name="Z_9D2EA82B_BA99_4887_9ED1_3842B2649843_.wvu.PrintArea" localSheetId="3" hidden="1">IO!$A$1:$H$33</definedName>
    <definedName name="Z_9D2EA82B_BA99_4887_9ED1_3842B2649843_.wvu.PrintArea" localSheetId="4" hidden="1">OA2Control!$A$1:$K$43</definedName>
    <definedName name="Z_9D2EA82B_BA99_4887_9ED1_3842B2649843_.wvu.PrintArea" localSheetId="5" hidden="1">OA2View!$A$1:$H$33</definedName>
    <definedName name="Z_9D2EA82B_BA99_4887_9ED1_3842B2649843_.wvu.PrintArea" localSheetId="1" hidden="1">Totaal!$A$1:$K$25</definedName>
    <definedName name="Z_9D2EA82B_BA99_4887_9ED1_3842B2649843_.wvu.PrintTitles" localSheetId="9" hidden="1">Communicatie!$1:$3</definedName>
    <definedName name="Z_9D2EA82B_BA99_4887_9ED1_3842B2649843_.wvu.PrintTitles" localSheetId="6" hidden="1">OA2Produce!$1:$3</definedName>
    <definedName name="Z_9D2EA82B_BA99_4887_9ED1_3842B2649843_.wvu.PrintTitles" localSheetId="5" hidden="1">OA2View!$1:$3</definedName>
    <definedName name="Z_9D2EA82B_BA99_4887_9ED1_3842B2649843_.wvu.PrintTitles" localSheetId="11" hidden="1">Overige!$1:$3</definedName>
    <definedName name="Z_9D2EA82B_BA99_4887_9ED1_3842B2649843_.wvu.PrintTitles" localSheetId="7" hidden="1">Transportprogramma!$1:$3</definedName>
    <definedName name="Z_9D2EA82B_BA99_4887_9ED1_3842B2649843_.wvu.PrintTitles" localSheetId="8" hidden="1">VB!$1:$3</definedName>
    <definedName name="Z_9E157AF1_82C3_4ECA_A343_A25D1CD52559_.wvu.FilterData" localSheetId="10" hidden="1">IBS!$A$3:$G$18</definedName>
    <definedName name="Z_9E157AF1_82C3_4ECA_A343_A25D1CD52559_.wvu.FilterData" localSheetId="4" hidden="1">OA2Control!$A$3:$J$23</definedName>
    <definedName name="Z_9E157AF1_82C3_4ECA_A343_A25D1CD52559_.wvu.FilterData" localSheetId="6" hidden="1">OA2Produce!$A$3:$F$33</definedName>
    <definedName name="Z_9E157AF1_82C3_4ECA_A343_A25D1CD52559_.wvu.FilterData" localSheetId="5" hidden="1">OA2View!$A$3:$F$33</definedName>
    <definedName name="Z_9E157AF1_82C3_4ECA_A343_A25D1CD52559_.wvu.FilterData" localSheetId="2" hidden="1">PE!$A$3:$G$18</definedName>
    <definedName name="Z_9E157AF1_82C3_4ECA_A343_A25D1CD52559_.wvu.FilterData" localSheetId="1" hidden="1">Totaal!$A$3:$J$33</definedName>
    <definedName name="Z_9E157AF1_82C3_4ECA_A343_A25D1CD52559_.wvu.FilterData" localSheetId="7" hidden="1">Transportprogramma!$A$3:$F$33</definedName>
    <definedName name="Z_9E157AF1_82C3_4ECA_A343_A25D1CD52559_.wvu.FilterData" localSheetId="8" hidden="1">VB!$A$3:$F$33</definedName>
    <definedName name="Z_9F93730D_AC11_4506_92A5_2EDC51D21020_.wvu.Cols" localSheetId="9" hidden="1">Communicatie!$E:$E</definedName>
    <definedName name="Z_9F93730D_AC11_4506_92A5_2EDC51D21020_.wvu.Cols" localSheetId="10" hidden="1">IBS!$F:$F</definedName>
    <definedName name="Z_9F93730D_AC11_4506_92A5_2EDC51D21020_.wvu.Cols" localSheetId="4" hidden="1">OA2Control!$I:$I</definedName>
    <definedName name="Z_9F93730D_AC11_4506_92A5_2EDC51D21020_.wvu.Cols" localSheetId="6" hidden="1">OA2Produce!$E:$E</definedName>
    <definedName name="Z_9F93730D_AC11_4506_92A5_2EDC51D21020_.wvu.Cols" localSheetId="5" hidden="1">OA2View!$E:$E</definedName>
    <definedName name="Z_9F93730D_AC11_4506_92A5_2EDC51D21020_.wvu.Cols" localSheetId="11" hidden="1">Overige!$E:$E</definedName>
    <definedName name="Z_9F93730D_AC11_4506_92A5_2EDC51D21020_.wvu.Cols" localSheetId="2" hidden="1">PE!$F:$F</definedName>
    <definedName name="Z_9F93730D_AC11_4506_92A5_2EDC51D21020_.wvu.Cols" localSheetId="1" hidden="1">Totaal!$I:$I</definedName>
    <definedName name="Z_9F93730D_AC11_4506_92A5_2EDC51D21020_.wvu.Cols" localSheetId="7" hidden="1">Transportprogramma!$E:$E</definedName>
    <definedName name="Z_9F93730D_AC11_4506_92A5_2EDC51D21020_.wvu.Cols" localSheetId="8" hidden="1">VB!$E:$E</definedName>
    <definedName name="Z_9F93730D_AC11_4506_92A5_2EDC51D21020_.wvu.FilterData" localSheetId="9" hidden="1">Communicatie!$A$3:$G$33</definedName>
    <definedName name="Z_9F93730D_AC11_4506_92A5_2EDC51D21020_.wvu.FilterData" localSheetId="10" hidden="1">IBS!$A$3:$G$33</definedName>
    <definedName name="Z_9F93730D_AC11_4506_92A5_2EDC51D21020_.wvu.FilterData" localSheetId="3" hidden="1">IO!$A$3:$F$19</definedName>
    <definedName name="Z_9F93730D_AC11_4506_92A5_2EDC51D21020_.wvu.FilterData" localSheetId="4" hidden="1">OA2Control!$A$3:$J$43</definedName>
    <definedName name="Z_9F93730D_AC11_4506_92A5_2EDC51D21020_.wvu.FilterData" localSheetId="6" hidden="1">OA2Produce!$A$3:$F$33</definedName>
    <definedName name="Z_9F93730D_AC11_4506_92A5_2EDC51D21020_.wvu.FilterData" localSheetId="5" hidden="1">OA2View!$A$3:$F$33</definedName>
    <definedName name="Z_9F93730D_AC11_4506_92A5_2EDC51D21020_.wvu.FilterData" localSheetId="2" hidden="1">PE!$A$3:$G$33</definedName>
    <definedName name="Z_9F93730D_AC11_4506_92A5_2EDC51D21020_.wvu.FilterData" localSheetId="1" hidden="1">Totaal!$A$3:$J$25</definedName>
    <definedName name="Z_9F93730D_AC11_4506_92A5_2EDC51D21020_.wvu.FilterData" localSheetId="7" hidden="1">Transportprogramma!$A$3:$F$33</definedName>
    <definedName name="Z_9F93730D_AC11_4506_92A5_2EDC51D21020_.wvu.FilterData" localSheetId="8" hidden="1">VB!$A$3:$G$33</definedName>
    <definedName name="Z_9F93730D_AC11_4506_92A5_2EDC51D21020_.wvu.PrintTitles" localSheetId="9" hidden="1">Communicatie!$1:$3</definedName>
    <definedName name="Z_9F93730D_AC11_4506_92A5_2EDC51D21020_.wvu.PrintTitles" localSheetId="10" hidden="1">IBS!$1:$3</definedName>
    <definedName name="Z_9F93730D_AC11_4506_92A5_2EDC51D21020_.wvu.PrintTitles" localSheetId="4" hidden="1">OA2Control!$1:$3</definedName>
    <definedName name="Z_9F93730D_AC11_4506_92A5_2EDC51D21020_.wvu.PrintTitles" localSheetId="6" hidden="1">OA2Produce!$1:$3</definedName>
    <definedName name="Z_9F93730D_AC11_4506_92A5_2EDC51D21020_.wvu.PrintTitles" localSheetId="5" hidden="1">OA2View!$1:$3</definedName>
    <definedName name="Z_9F93730D_AC11_4506_92A5_2EDC51D21020_.wvu.PrintTitles" localSheetId="11" hidden="1">Overige!$1:$3</definedName>
    <definedName name="Z_9F93730D_AC11_4506_92A5_2EDC51D21020_.wvu.PrintTitles" localSheetId="2" hidden="1">PE!$1:$3</definedName>
    <definedName name="Z_9F93730D_AC11_4506_92A5_2EDC51D21020_.wvu.PrintTitles" localSheetId="1" hidden="1">Totaal!$1:$3</definedName>
    <definedName name="Z_9F93730D_AC11_4506_92A5_2EDC51D21020_.wvu.PrintTitles" localSheetId="7" hidden="1">Transportprogramma!$1:$3</definedName>
    <definedName name="Z_9F93730D_AC11_4506_92A5_2EDC51D21020_.wvu.PrintTitles" localSheetId="8" hidden="1">VB!$1:$3</definedName>
    <definedName name="Z_A0594389_69FB_4D65_898A_06367BE7AB03_.wvu.FilterData" localSheetId="8" hidden="1">VB!$A$3:$F$33</definedName>
    <definedName name="Z_A1338A99_4747_4C56_ACB6_2B7E9CBB4FAA_.wvu.FilterData" localSheetId="9" hidden="1">Communicatie!$A$3:$H$65</definedName>
    <definedName name="Z_A1338A99_4747_4C56_ACB6_2B7E9CBB4FAA_.wvu.FilterData" localSheetId="10" hidden="1">IBS!$A$3:$G$52</definedName>
    <definedName name="Z_A1338A99_4747_4C56_ACB6_2B7E9CBB4FAA_.wvu.FilterData" localSheetId="3" hidden="1">IO!$A$3:$F$33</definedName>
    <definedName name="Z_A1338A99_4747_4C56_ACB6_2B7E9CBB4FAA_.wvu.FilterData" localSheetId="4" hidden="1">OA2Control!$A$3:$J$56</definedName>
    <definedName name="Z_A1338A99_4747_4C56_ACB6_2B7E9CBB4FAA_.wvu.FilterData" localSheetId="6" hidden="1">OA2Produce!$A$3:$G$33</definedName>
    <definedName name="Z_A1338A99_4747_4C56_ACB6_2B7E9CBB4FAA_.wvu.FilterData" localSheetId="5" hidden="1">OA2View!$A$3:$G$33</definedName>
    <definedName name="Z_A1338A99_4747_4C56_ACB6_2B7E9CBB4FAA_.wvu.FilterData" localSheetId="11" hidden="1">Overige!$A$3:$G$33</definedName>
    <definedName name="Z_A1338A99_4747_4C56_ACB6_2B7E9CBB4FAA_.wvu.FilterData" localSheetId="2" hidden="1">PE!$A$3:$H$49</definedName>
    <definedName name="Z_A1338A99_4747_4C56_ACB6_2B7E9CBB4FAA_.wvu.FilterData" localSheetId="1" hidden="1">Totaal!$A$3:$J$50</definedName>
    <definedName name="Z_A1338A99_4747_4C56_ACB6_2B7E9CBB4FAA_.wvu.FilterData" localSheetId="7" hidden="1">Transportprogramma!$A$3:$G$33</definedName>
    <definedName name="Z_A1338A99_4747_4C56_ACB6_2B7E9CBB4FAA_.wvu.FilterData" localSheetId="8" hidden="1">VB!$A$3:$H$33</definedName>
    <definedName name="Z_A1338A99_4747_4C56_ACB6_2B7E9CBB4FAA_.wvu.PrintTitles" localSheetId="9" hidden="1">Communicatie!$1:$3</definedName>
    <definedName name="Z_A1338A99_4747_4C56_ACB6_2B7E9CBB4FAA_.wvu.PrintTitles" localSheetId="10" hidden="1">IBS!$1:$3</definedName>
    <definedName name="Z_A1338A99_4747_4C56_ACB6_2B7E9CBB4FAA_.wvu.PrintTitles" localSheetId="4" hidden="1">OA2Control!$1:$3</definedName>
    <definedName name="Z_A1338A99_4747_4C56_ACB6_2B7E9CBB4FAA_.wvu.PrintTitles" localSheetId="6" hidden="1">OA2Produce!$1:$3</definedName>
    <definedName name="Z_A1338A99_4747_4C56_ACB6_2B7E9CBB4FAA_.wvu.PrintTitles" localSheetId="5" hidden="1">OA2View!$1:$3</definedName>
    <definedName name="Z_A1338A99_4747_4C56_ACB6_2B7E9CBB4FAA_.wvu.PrintTitles" localSheetId="11" hidden="1">Overige!$1:$3</definedName>
    <definedName name="Z_A1338A99_4747_4C56_ACB6_2B7E9CBB4FAA_.wvu.PrintTitles" localSheetId="1" hidden="1">Totaal!$1:$3</definedName>
    <definedName name="Z_A1338A99_4747_4C56_ACB6_2B7E9CBB4FAA_.wvu.PrintTitles" localSheetId="7" hidden="1">Transportprogramma!$1:$3</definedName>
    <definedName name="Z_A1338A99_4747_4C56_ACB6_2B7E9CBB4FAA_.wvu.PrintTitles" localSheetId="8" hidden="1">VB!$1:$3</definedName>
    <definedName name="Z_A192705E_B37F_4D76_905A_C2E62C8EEE96_.wvu.FilterData" localSheetId="10" hidden="1">IBS!$A$3:$G$18</definedName>
    <definedName name="Z_A192705E_B37F_4D76_905A_C2E62C8EEE96_.wvu.FilterData" localSheetId="4" hidden="1">OA2Control!$A$3:$J$23</definedName>
    <definedName name="Z_A192705E_B37F_4D76_905A_C2E62C8EEE96_.wvu.FilterData" localSheetId="5" hidden="1">OA2View!$A$3:$F$33</definedName>
    <definedName name="Z_A192705E_B37F_4D76_905A_C2E62C8EEE96_.wvu.FilterData" localSheetId="2" hidden="1">PE!$A$3:$G$18</definedName>
    <definedName name="Z_A192705E_B37F_4D76_905A_C2E62C8EEE96_.wvu.FilterData" localSheetId="1" hidden="1">Totaal!$A$3:$J$33</definedName>
    <definedName name="Z_A841BE3B_67DF_4E35_8C11_AF688A951FBB_.wvu.FilterData" localSheetId="10" hidden="1">IBS!$A$3:$G$18</definedName>
    <definedName name="Z_A841BE3B_67DF_4E35_8C11_AF688A951FBB_.wvu.FilterData" localSheetId="4" hidden="1">OA2Control!$A$3:$J$23</definedName>
    <definedName name="Z_A841BE3B_67DF_4E35_8C11_AF688A951FBB_.wvu.FilterData" localSheetId="2" hidden="1">PE!$A$3:$G$18</definedName>
    <definedName name="Z_A841BE3B_67DF_4E35_8C11_AF688A951FBB_.wvu.FilterData" localSheetId="1" hidden="1">Totaal!$A$3:$J$33</definedName>
    <definedName name="Z_AB5AFD66_3B53_4318_8EC2_4D94B4F1B70F_.wvu.FilterData" localSheetId="10" hidden="1">IBS!$A$3:$G$33</definedName>
    <definedName name="Z_AB5AFD66_3B53_4318_8EC2_4D94B4F1B70F_.wvu.FilterData" localSheetId="4" hidden="1">OA2Control!$A$3:$J$43</definedName>
    <definedName name="Z_AB5AFD66_3B53_4318_8EC2_4D94B4F1B70F_.wvu.FilterData" localSheetId="2" hidden="1">PE!$A$3:$G$33</definedName>
    <definedName name="Z_AB5AFD66_3B53_4318_8EC2_4D94B4F1B70F_.wvu.FilterData" localSheetId="1" hidden="1">Totaal!$A$3:$J$25</definedName>
    <definedName name="Z_AD6D63E2_24E0_40C9_A13C_D6E45A4DB019_.wvu.Cols" localSheetId="6" hidden="1">OA2Produce!$E:$E</definedName>
    <definedName name="Z_AD6D63E2_24E0_40C9_A13C_D6E45A4DB019_.wvu.Cols" localSheetId="5" hidden="1">OA2View!$E:$E</definedName>
    <definedName name="Z_AD6D63E2_24E0_40C9_A13C_D6E45A4DB019_.wvu.Cols" localSheetId="11" hidden="1">Overige!$E:$E</definedName>
    <definedName name="Z_AD6D63E2_24E0_40C9_A13C_D6E45A4DB019_.wvu.Cols" localSheetId="7" hidden="1">Transportprogramma!$D:$D</definedName>
    <definedName name="Z_AD6D63E2_24E0_40C9_A13C_D6E45A4DB019_.wvu.Cols" localSheetId="8" hidden="1">VB!$E:$E</definedName>
    <definedName name="Z_AD6D63E2_24E0_40C9_A13C_D6E45A4DB019_.wvu.FilterData" localSheetId="10" hidden="1">IBS!$A$3:$G$18</definedName>
    <definedName name="Z_AD6D63E2_24E0_40C9_A13C_D6E45A4DB019_.wvu.FilterData" localSheetId="3" hidden="1">IO!$A$3:$F$19</definedName>
    <definedName name="Z_AD6D63E2_24E0_40C9_A13C_D6E45A4DB019_.wvu.FilterData" localSheetId="4" hidden="1">OA2Control!$A$3:$J$23</definedName>
    <definedName name="Z_AD6D63E2_24E0_40C9_A13C_D6E45A4DB019_.wvu.FilterData" localSheetId="6" hidden="1">OA2Produce!$A$3:$F$33</definedName>
    <definedName name="Z_AD6D63E2_24E0_40C9_A13C_D6E45A4DB019_.wvu.FilterData" localSheetId="5" hidden="1">OA2View!$A$3:$F$33</definedName>
    <definedName name="Z_AD6D63E2_24E0_40C9_A13C_D6E45A4DB019_.wvu.FilterData" localSheetId="11" hidden="1">Overige!$A$3:$F$33</definedName>
    <definedName name="Z_AD6D63E2_24E0_40C9_A13C_D6E45A4DB019_.wvu.FilterData" localSheetId="2" hidden="1">PE!$A$3:$G$18</definedName>
    <definedName name="Z_AD6D63E2_24E0_40C9_A13C_D6E45A4DB019_.wvu.FilterData" localSheetId="1" hidden="1">Totaal!$A$3:$J$33</definedName>
    <definedName name="Z_AD6D63E2_24E0_40C9_A13C_D6E45A4DB019_.wvu.FilterData" localSheetId="7" hidden="1">Transportprogramma!$A$3:$F$33</definedName>
    <definedName name="Z_AD6D63E2_24E0_40C9_A13C_D6E45A4DB019_.wvu.FilterData" localSheetId="8" hidden="1">VB!$A$3:$F$33</definedName>
    <definedName name="Z_AD6D63E2_24E0_40C9_A13C_D6E45A4DB019_.wvu.PrintTitles" localSheetId="10" hidden="1">IBS!$1:$3</definedName>
    <definedName name="Z_AD6D63E2_24E0_40C9_A13C_D6E45A4DB019_.wvu.PrintTitles" localSheetId="4" hidden="1">OA2Control!$1:$3</definedName>
    <definedName name="Z_AD6D63E2_24E0_40C9_A13C_D6E45A4DB019_.wvu.PrintTitles" localSheetId="6" hidden="1">OA2Produce!$1:$3</definedName>
    <definedName name="Z_AD6D63E2_24E0_40C9_A13C_D6E45A4DB019_.wvu.PrintTitles" localSheetId="5" hidden="1">OA2View!$1:$3</definedName>
    <definedName name="Z_AD6D63E2_24E0_40C9_A13C_D6E45A4DB019_.wvu.PrintTitles" localSheetId="11" hidden="1">Overige!$1:$3</definedName>
    <definedName name="Z_AD6D63E2_24E0_40C9_A13C_D6E45A4DB019_.wvu.PrintTitles" localSheetId="2" hidden="1">PE!$1:$3</definedName>
    <definedName name="Z_AD6D63E2_24E0_40C9_A13C_D6E45A4DB019_.wvu.PrintTitles" localSheetId="1" hidden="1">Totaal!$1:$3</definedName>
    <definedName name="Z_AD6D63E2_24E0_40C9_A13C_D6E45A4DB019_.wvu.PrintTitles" localSheetId="8" hidden="1">VB!$1:$3</definedName>
    <definedName name="Z_AE780176_DF6D_4041_BF71_096AE1587726_.wvu.FilterData" localSheetId="5" hidden="1">OA2View!$A$3:$F$33</definedName>
    <definedName name="Z_B0548406_2074_48A8_A3DE_D92620441149_.wvu.FilterData" localSheetId="8" hidden="1">VB!$A$3:$G$33</definedName>
    <definedName name="Z_B057AB63_584E_11D7_935F_0010B59ED98B_.wvu.FilterData" localSheetId="8" hidden="1">VB!$A$3:$F$33</definedName>
    <definedName name="Z_B057AB70_584E_11D7_935F_0010B59ED98B_.wvu.FilterData" localSheetId="6" hidden="1">OA2Produce!$A$3:$F$15</definedName>
    <definedName name="Z_B057AB71_584E_11D7_935F_0010B59ED98B_.wvu.FilterData" localSheetId="10" hidden="1">IBS!$A$3:$G$18</definedName>
    <definedName name="Z_B057AB71_584E_11D7_935F_0010B59ED98B_.wvu.FilterData" localSheetId="4" hidden="1">OA2Control!$A$3:$J$23</definedName>
    <definedName name="Z_B057AB71_584E_11D7_935F_0010B59ED98B_.wvu.FilterData" localSheetId="2" hidden="1">PE!$A$3:$G$18</definedName>
    <definedName name="Z_B057AB71_584E_11D7_935F_0010B59ED98B_.wvu.FilterData" localSheetId="1" hidden="1">Totaal!$A$3:$J$33</definedName>
    <definedName name="Z_B3A92EFC_0F93_4CBA_B9BA_75B55E1668CA_.wvu.FilterData" localSheetId="10" hidden="1">IBS!$A$3:$G$18</definedName>
    <definedName name="Z_B3A92EFC_0F93_4CBA_B9BA_75B55E1668CA_.wvu.FilterData" localSheetId="4" hidden="1">OA2Control!$A$3:$J$23</definedName>
    <definedName name="Z_B3A92EFC_0F93_4CBA_B9BA_75B55E1668CA_.wvu.FilterData" localSheetId="6" hidden="1">OA2Produce!$A$3:$F$33</definedName>
    <definedName name="Z_B3A92EFC_0F93_4CBA_B9BA_75B55E1668CA_.wvu.FilterData" localSheetId="2" hidden="1">PE!$A$3:$G$18</definedName>
    <definedName name="Z_B3A92EFC_0F93_4CBA_B9BA_75B55E1668CA_.wvu.FilterData" localSheetId="1" hidden="1">Totaal!$A$3:$J$33</definedName>
    <definedName name="Z_B3A92EFC_0F93_4CBA_B9BA_75B55E1668CA_.wvu.FilterData" localSheetId="7" hidden="1">Transportprogramma!$A$3:$F$33</definedName>
    <definedName name="Z_B3A92EFC_0F93_4CBA_B9BA_75B55E1668CA_.wvu.FilterData" localSheetId="8" hidden="1">VB!$A$3:$F$33</definedName>
    <definedName name="Z_B6CC428B_FD05_4E4B_8CC6_BD4AA8D5F2BB_.wvu.FilterData" localSheetId="10" hidden="1">IBS!$A$3:$G$33</definedName>
    <definedName name="Z_B6CC428B_FD05_4E4B_8CC6_BD4AA8D5F2BB_.wvu.FilterData" localSheetId="4" hidden="1">OA2Control!$A$3:$J$43</definedName>
    <definedName name="Z_B6CC428B_FD05_4E4B_8CC6_BD4AA8D5F2BB_.wvu.FilterData" localSheetId="5" hidden="1">OA2View!$A$3:$F$33</definedName>
    <definedName name="Z_B6CC428B_FD05_4E4B_8CC6_BD4AA8D5F2BB_.wvu.FilterData" localSheetId="2" hidden="1">PE!$A$3:$G$33</definedName>
    <definedName name="Z_B6CC428B_FD05_4E4B_8CC6_BD4AA8D5F2BB_.wvu.FilterData" localSheetId="1" hidden="1">Totaal!$A$3:$J$25</definedName>
    <definedName name="Z_B98C8DC2_6FFF_11D7_960E_00D0599D87E2_.wvu.FilterData" localSheetId="6" hidden="1">OA2Produce!$A$3:$F$15</definedName>
    <definedName name="Z_BDC062E8_10A1_4465_B203_9E119CEB2EEB_.wvu.FilterData" localSheetId="10" hidden="1">IBS!$A$3:$G$18</definedName>
    <definedName name="Z_BDC062E8_10A1_4465_B203_9E119CEB2EEB_.wvu.FilterData" localSheetId="3" hidden="1">IO!$A$3:$F$19</definedName>
    <definedName name="Z_BDC062E8_10A1_4465_B203_9E119CEB2EEB_.wvu.FilterData" localSheetId="4" hidden="1">OA2Control!$A$3:$J$23</definedName>
    <definedName name="Z_BDC062E8_10A1_4465_B203_9E119CEB2EEB_.wvu.FilterData" localSheetId="6" hidden="1">OA2Produce!$A$3:$F$15</definedName>
    <definedName name="Z_BDC062E8_10A1_4465_B203_9E119CEB2EEB_.wvu.FilterData" localSheetId="5" hidden="1">OA2View!$A$3:$F$33</definedName>
    <definedName name="Z_BDC062E8_10A1_4465_B203_9E119CEB2EEB_.wvu.FilterData" localSheetId="2" hidden="1">PE!$A$3:$G$18</definedName>
    <definedName name="Z_BDC062E8_10A1_4465_B203_9E119CEB2EEB_.wvu.FilterData" localSheetId="1" hidden="1">Totaal!$A$3:$J$33</definedName>
    <definedName name="Z_BDC062E8_10A1_4465_B203_9E119CEB2EEB_.wvu.FilterData" localSheetId="7" hidden="1">Transportprogramma!$A$3:$F$33</definedName>
    <definedName name="Z_BECEC1A6_308E_44C9_9392_4489411BA1CF_.wvu.FilterData" localSheetId="8" hidden="1">VB!$A$3:$G$33</definedName>
    <definedName name="Z_C52CF3FC_CDB9_468E_8EDB_3EEE1C57A738_.wvu.Cols" localSheetId="9" hidden="1">Communicatie!$E:$E</definedName>
    <definedName name="Z_C52CF3FC_CDB9_468E_8EDB_3EEE1C57A738_.wvu.Cols" localSheetId="10" hidden="1">IBS!$F:$F</definedName>
    <definedName name="Z_C52CF3FC_CDB9_468E_8EDB_3EEE1C57A738_.wvu.Cols" localSheetId="4" hidden="1">OA2Control!$I:$I</definedName>
    <definedName name="Z_C52CF3FC_CDB9_468E_8EDB_3EEE1C57A738_.wvu.Cols" localSheetId="6" hidden="1">OA2Produce!$E:$E</definedName>
    <definedName name="Z_C52CF3FC_CDB9_468E_8EDB_3EEE1C57A738_.wvu.Cols" localSheetId="5" hidden="1">OA2View!$E:$E</definedName>
    <definedName name="Z_C52CF3FC_CDB9_468E_8EDB_3EEE1C57A738_.wvu.Cols" localSheetId="11" hidden="1">Overige!$E:$E</definedName>
    <definedName name="Z_C52CF3FC_CDB9_468E_8EDB_3EEE1C57A738_.wvu.Cols" localSheetId="2" hidden="1">PE!$F:$F</definedName>
    <definedName name="Z_C52CF3FC_CDB9_468E_8EDB_3EEE1C57A738_.wvu.Cols" localSheetId="1" hidden="1">Totaal!$I:$I</definedName>
    <definedName name="Z_C52CF3FC_CDB9_468E_8EDB_3EEE1C57A738_.wvu.Cols" localSheetId="7" hidden="1">Transportprogramma!$E:$E</definedName>
    <definedName name="Z_C52CF3FC_CDB9_468E_8EDB_3EEE1C57A738_.wvu.Cols" localSheetId="8" hidden="1">VB!$E:$E</definedName>
    <definedName name="Z_C52CF3FC_CDB9_468E_8EDB_3EEE1C57A738_.wvu.FilterData" localSheetId="9" hidden="1">Communicatie!$A$3:$G$33</definedName>
    <definedName name="Z_C52CF3FC_CDB9_468E_8EDB_3EEE1C57A738_.wvu.FilterData" localSheetId="10" hidden="1">IBS!$A$3:$G$33</definedName>
    <definedName name="Z_C52CF3FC_CDB9_468E_8EDB_3EEE1C57A738_.wvu.FilterData" localSheetId="3" hidden="1">IO!$A$3:$F$19</definedName>
    <definedName name="Z_C52CF3FC_CDB9_468E_8EDB_3EEE1C57A738_.wvu.FilterData" localSheetId="4" hidden="1">OA2Control!$A$3:$J$43</definedName>
    <definedName name="Z_C52CF3FC_CDB9_468E_8EDB_3EEE1C57A738_.wvu.FilterData" localSheetId="6" hidden="1">OA2Produce!$A$3:$F$33</definedName>
    <definedName name="Z_C52CF3FC_CDB9_468E_8EDB_3EEE1C57A738_.wvu.FilterData" localSheetId="5" hidden="1">OA2View!$A$3:$F$33</definedName>
    <definedName name="Z_C52CF3FC_CDB9_468E_8EDB_3EEE1C57A738_.wvu.FilterData" localSheetId="11" hidden="1">Overige!$A$3:$F$33</definedName>
    <definedName name="Z_C52CF3FC_CDB9_468E_8EDB_3EEE1C57A738_.wvu.FilterData" localSheetId="2" hidden="1">PE!$A$3:$G$33</definedName>
    <definedName name="Z_C52CF3FC_CDB9_468E_8EDB_3EEE1C57A738_.wvu.FilterData" localSheetId="1" hidden="1">Totaal!$A$3:$J$25</definedName>
    <definedName name="Z_C52CF3FC_CDB9_468E_8EDB_3EEE1C57A738_.wvu.FilterData" localSheetId="7" hidden="1">Transportprogramma!$A$3:$F$33</definedName>
    <definedName name="Z_C52CF3FC_CDB9_468E_8EDB_3EEE1C57A738_.wvu.FilterData" localSheetId="8" hidden="1">VB!$A$3:$G$33</definedName>
    <definedName name="Z_C52CF3FC_CDB9_468E_8EDB_3EEE1C57A738_.wvu.PrintTitles" localSheetId="9" hidden="1">Communicatie!$1:$3</definedName>
    <definedName name="Z_C52CF3FC_CDB9_468E_8EDB_3EEE1C57A738_.wvu.PrintTitles" localSheetId="10" hidden="1">IBS!$1:$3</definedName>
    <definedName name="Z_C52CF3FC_CDB9_468E_8EDB_3EEE1C57A738_.wvu.PrintTitles" localSheetId="4" hidden="1">OA2Control!$1:$3</definedName>
    <definedName name="Z_C52CF3FC_CDB9_468E_8EDB_3EEE1C57A738_.wvu.PrintTitles" localSheetId="6" hidden="1">OA2Produce!$1:$3</definedName>
    <definedName name="Z_C52CF3FC_CDB9_468E_8EDB_3EEE1C57A738_.wvu.PrintTitles" localSheetId="5" hidden="1">OA2View!$1:$3</definedName>
    <definedName name="Z_C52CF3FC_CDB9_468E_8EDB_3EEE1C57A738_.wvu.PrintTitles" localSheetId="11" hidden="1">Overige!$1:$3</definedName>
    <definedName name="Z_C52CF3FC_CDB9_468E_8EDB_3EEE1C57A738_.wvu.PrintTitles" localSheetId="2" hidden="1">PE!$1:$3</definedName>
    <definedName name="Z_C52CF3FC_CDB9_468E_8EDB_3EEE1C57A738_.wvu.PrintTitles" localSheetId="1" hidden="1">Totaal!$1:$3</definedName>
    <definedName name="Z_C52CF3FC_CDB9_468E_8EDB_3EEE1C57A738_.wvu.PrintTitles" localSheetId="7" hidden="1">Transportprogramma!$1:$3</definedName>
    <definedName name="Z_C52CF3FC_CDB9_468E_8EDB_3EEE1C57A738_.wvu.PrintTitles" localSheetId="8" hidden="1">VB!$1:$3</definedName>
    <definedName name="Z_C69AF78E_B9DA_45A1_8CD9_A82C16635124_.wvu.FilterData" localSheetId="5" hidden="1">OA2View!$A$3:$G$33</definedName>
    <definedName name="Z_C87EA03E_1BC5_491D_8940_2AB1CE1726E7_.wvu.FilterData" localSheetId="5" hidden="1">OA2View!$A$3:$F$33</definedName>
    <definedName name="Z_C87EA03E_1BC5_491D_8940_2AB1CE1726E7_.wvu.FilterData" localSheetId="11" hidden="1">Overige!$A$3:$F$33</definedName>
    <definedName name="Z_C896BC65_69B2_46D4_968B_8F46A864CB4A_.wvu.FilterData" localSheetId="10" hidden="1">IBS!$A$3:$G$18</definedName>
    <definedName name="Z_C896BC65_69B2_46D4_968B_8F46A864CB4A_.wvu.FilterData" localSheetId="4" hidden="1">OA2Control!$A$3:$J$23</definedName>
    <definedName name="Z_C896BC65_69B2_46D4_968B_8F46A864CB4A_.wvu.FilterData" localSheetId="5" hidden="1">OA2View!$A$3:$F$33</definedName>
    <definedName name="Z_C896BC65_69B2_46D4_968B_8F46A864CB4A_.wvu.FilterData" localSheetId="2" hidden="1">PE!$A$3:$G$18</definedName>
    <definedName name="Z_C896BC65_69B2_46D4_968B_8F46A864CB4A_.wvu.FilterData" localSheetId="1" hidden="1">Totaal!$A$3:$J$33</definedName>
    <definedName name="Z_C896BC65_69B2_46D4_968B_8F46A864CB4A_.wvu.FilterData" localSheetId="8" hidden="1">VB!$A$3:$F$33</definedName>
    <definedName name="Z_C95F07E2_B691_42BC_BA24_9BE5AE964D34_.wvu.FilterData" localSheetId="10" hidden="1">IBS!$A$3:$G$51</definedName>
    <definedName name="Z_C95F07E2_B691_42BC_BA24_9BE5AE964D34_.wvu.FilterData" localSheetId="4" hidden="1">OA2Control!$A$3:$J$55</definedName>
    <definedName name="Z_C95F07E2_B691_42BC_BA24_9BE5AE964D34_.wvu.FilterData" localSheetId="1" hidden="1">Totaal!$A$3:$J$49</definedName>
    <definedName name="Z_CA98CEFB_39F3_442C_826B_F421F59760F5_.wvu.FilterData" localSheetId="8" hidden="1">VB!$A$3:$G$33</definedName>
    <definedName name="Z_CB156EB4_9E77_4BD1_BD80_F108EE49A239_.wvu.FilterData" localSheetId="8" hidden="1">VB!$A$3:$H$33</definedName>
    <definedName name="Z_CDC03AE1_89D2_11D7_BC42_000802227715_.wvu.Cols" localSheetId="6" hidden="1">OA2Produce!$C:$C,OA2Produce!$E:$E</definedName>
    <definedName name="Z_CDC03AE1_89D2_11D7_BC42_000802227715_.wvu.Cols" localSheetId="5" hidden="1">OA2View!$E:$E</definedName>
    <definedName name="Z_CDC03AE1_89D2_11D7_BC42_000802227715_.wvu.Cols" localSheetId="7" hidden="1">Transportprogramma!$C:$C</definedName>
    <definedName name="Z_CDC03AE1_89D2_11D7_BC42_000802227715_.wvu.Cols" localSheetId="8" hidden="1">VB!$E:$E</definedName>
    <definedName name="Z_CDC03AE1_89D2_11D7_BC42_000802227715_.wvu.FilterData" localSheetId="10" hidden="1">IBS!$A$3:$G$18</definedName>
    <definedName name="Z_CDC03AE1_89D2_11D7_BC42_000802227715_.wvu.FilterData" localSheetId="4" hidden="1">OA2Control!$A$3:$J$23</definedName>
    <definedName name="Z_CDC03AE1_89D2_11D7_BC42_000802227715_.wvu.FilterData" localSheetId="6" hidden="1">OA2Produce!$A$3:$F$15</definedName>
    <definedName name="Z_CDC03AE1_89D2_11D7_BC42_000802227715_.wvu.FilterData" localSheetId="5" hidden="1">OA2View!$A$3:$F$32</definedName>
    <definedName name="Z_CDC03AE1_89D2_11D7_BC42_000802227715_.wvu.FilterData" localSheetId="11" hidden="1">Overige!$A$3:$F$33</definedName>
    <definedName name="Z_CDC03AE1_89D2_11D7_BC42_000802227715_.wvu.FilterData" localSheetId="2" hidden="1">PE!$A$3:$G$18</definedName>
    <definedName name="Z_CDC03AE1_89D2_11D7_BC42_000802227715_.wvu.FilterData" localSheetId="1" hidden="1">Totaal!$A$3:$J$33</definedName>
    <definedName name="Z_CDC03AE1_89D2_11D7_BC42_000802227715_.wvu.FilterData" localSheetId="7" hidden="1">Transportprogramma!$A$3:$F$33</definedName>
    <definedName name="Z_CDC03AE1_89D2_11D7_BC42_000802227715_.wvu.FilterData" localSheetId="8" hidden="1">VB!$A$3:$F$33</definedName>
    <definedName name="Z_D084B751_E47D_4BE2_880B_CC3C9A23E861_.wvu.FilterData" localSheetId="8" hidden="1">VB!$A$3:$H$33</definedName>
    <definedName name="Z_D085DBD2_F1FD_4A2C_873A_CFDF38BD93EE_.wvu.FilterData" localSheetId="8" hidden="1">VB!$A$3:$H$33</definedName>
    <definedName name="Z_D2137A3D_79DF_4FD4_B25D_1A6055353FD2_.wvu.FilterData" localSheetId="8" hidden="1">VB!$A$3:$G$33</definedName>
    <definedName name="Z_D326E25C_AE7C_4091_98FB_0F38A12A6060_.wvu.FilterData" localSheetId="10" hidden="1">IBS!$A$3:$G$51</definedName>
    <definedName name="Z_D326E25C_AE7C_4091_98FB_0F38A12A6060_.wvu.FilterData" localSheetId="4" hidden="1">OA2Control!$A$3:$J$55</definedName>
    <definedName name="Z_D326E25C_AE7C_4091_98FB_0F38A12A6060_.wvu.FilterData" localSheetId="6" hidden="1">OA2Produce!$A$3:$G$33</definedName>
    <definedName name="Z_D326E25C_AE7C_4091_98FB_0F38A12A6060_.wvu.FilterData" localSheetId="5" hidden="1">OA2View!$A$3:$G$33</definedName>
    <definedName name="Z_D326E25C_AE7C_4091_98FB_0F38A12A6060_.wvu.FilterData" localSheetId="1" hidden="1">Totaal!$A$3:$J$49</definedName>
    <definedName name="Z_D3987F65_4FC8_4587_9277_CAE5821C2AD0_.wvu.FilterData" localSheetId="10" hidden="1">IBS!$A$3:$G$33</definedName>
    <definedName name="Z_D3987F65_4FC8_4587_9277_CAE5821C2AD0_.wvu.FilterData" localSheetId="4" hidden="1">OA2Control!$A$3:$J$43</definedName>
    <definedName name="Z_D3987F65_4FC8_4587_9277_CAE5821C2AD0_.wvu.FilterData" localSheetId="2" hidden="1">PE!$A$3:$G$33</definedName>
    <definedName name="Z_D3987F65_4FC8_4587_9277_CAE5821C2AD0_.wvu.FilterData" localSheetId="1" hidden="1">Totaal!$A$3:$J$25</definedName>
    <definedName name="Z_D65D1CF8_0417_4E0D_9567_A3759E15DFEA_.wvu.FilterData" localSheetId="5" hidden="1">OA2View!$A$3:$F$33</definedName>
    <definedName name="Z_D65D1CF8_0417_4E0D_9567_A3759E15DFEA_.wvu.FilterData" localSheetId="11" hidden="1">Overige!$A$3:$F$33</definedName>
    <definedName name="Z_D65D1CF8_0417_4E0D_9567_A3759E15DFEA_.wvu.FilterData" localSheetId="8" hidden="1">VB!$A$3:$F$33</definedName>
    <definedName name="Z_DC78D954_9180_4714_ACC9_9C7E0643718F_.wvu.FilterData" localSheetId="5" hidden="1">OA2View!$A$3:$F$33</definedName>
    <definedName name="Z_DCD47BB1_24A0_11D8_BD7F_0030F1056CE8_.wvu.FilterData" localSheetId="9" hidden="1">Communicatie!$A$3:$H$65</definedName>
    <definedName name="Z_DCD47BB1_24A0_11D8_BD7F_0030F1056CE8_.wvu.FilterData" localSheetId="10" hidden="1">IBS!$A$3:$I$33</definedName>
    <definedName name="Z_DCD47BB1_24A0_11D8_BD7F_0030F1056CE8_.wvu.FilterData" localSheetId="3" hidden="1">IO!$A$3:$IR$33</definedName>
    <definedName name="Z_DCD47BB1_24A0_11D8_BD7F_0030F1056CE8_.wvu.FilterData" localSheetId="4" hidden="1">OA2Control!$A$3:$L$43</definedName>
    <definedName name="Z_DCD47BB1_24A0_11D8_BD7F_0030F1056CE8_.wvu.FilterData" localSheetId="6" hidden="1">OA2Produce!$A$3:$G$33</definedName>
    <definedName name="Z_DCD47BB1_24A0_11D8_BD7F_0030F1056CE8_.wvu.FilterData" localSheetId="5" hidden="1">OA2View!$A$3:$G$33</definedName>
    <definedName name="Z_DCD47BB1_24A0_11D8_BD7F_0030F1056CE8_.wvu.FilterData" localSheetId="11" hidden="1">Overige!$A$3:$G$33</definedName>
    <definedName name="Z_DCD47BB1_24A0_11D8_BD7F_0030F1056CE8_.wvu.FilterData" localSheetId="2" hidden="1">PE!$A$3:$H$49</definedName>
    <definedName name="Z_DCD47BB1_24A0_11D8_BD7F_0030F1056CE8_.wvu.FilterData" localSheetId="1" hidden="1">Totaal!$A$3:$L$25</definedName>
    <definedName name="Z_DCD47BB1_24A0_11D8_BD7F_0030F1056CE8_.wvu.FilterData" localSheetId="7" hidden="1">Transportprogramma!$A$3:$G$33</definedName>
    <definedName name="Z_DCD47BB1_24A0_11D8_BD7F_0030F1056CE8_.wvu.FilterData" localSheetId="8" hidden="1">VB!$A$3:$H$33</definedName>
    <definedName name="Z_DCD47BB1_24A0_11D8_BD7F_0030F1056CE8_.wvu.PrintArea" localSheetId="10" hidden="1">IBS!$A$1:$H$39</definedName>
    <definedName name="Z_DCD47BB1_24A0_11D8_BD7F_0030F1056CE8_.wvu.PrintArea" localSheetId="3" hidden="1">IO!$A$1:$H$33</definedName>
    <definedName name="Z_DCD47BB1_24A0_11D8_BD7F_0030F1056CE8_.wvu.PrintArea" localSheetId="4" hidden="1">OA2Control!$A$1:$K$43</definedName>
    <definedName name="Z_DCD47BB1_24A0_11D8_BD7F_0030F1056CE8_.wvu.PrintArea" localSheetId="5" hidden="1">OA2View!$A$1:$H$33</definedName>
    <definedName name="Z_DCD47BB1_24A0_11D8_BD7F_0030F1056CE8_.wvu.PrintArea" localSheetId="1" hidden="1">Totaal!$A$1:$K$25</definedName>
    <definedName name="Z_DCD47BB1_24A0_11D8_BD7F_0030F1056CE8_.wvu.PrintTitles" localSheetId="9" hidden="1">Communicatie!$1:$3</definedName>
    <definedName name="Z_DCD47BB1_24A0_11D8_BD7F_0030F1056CE8_.wvu.PrintTitles" localSheetId="6" hidden="1">OA2Produce!$1:$3</definedName>
    <definedName name="Z_DCD47BB1_24A0_11D8_BD7F_0030F1056CE8_.wvu.PrintTitles" localSheetId="5" hidden="1">OA2View!$1:$3</definedName>
    <definedName name="Z_DCD47BB1_24A0_11D8_BD7F_0030F1056CE8_.wvu.PrintTitles" localSheetId="11" hidden="1">Overige!$1:$3</definedName>
    <definedName name="Z_DCD47BB1_24A0_11D8_BD7F_0030F1056CE8_.wvu.PrintTitles" localSheetId="7" hidden="1">Transportprogramma!$1:$3</definedName>
    <definedName name="Z_DCD47BB1_24A0_11D8_BD7F_0030F1056CE8_.wvu.PrintTitles" localSheetId="8" hidden="1">VB!$1:$3</definedName>
    <definedName name="Z_DFFF3437_EB67_4600_9D6F_F64ABA1F16DC_.wvu.FilterData" localSheetId="10" hidden="1">IBS!$A$3:$G$33</definedName>
    <definedName name="Z_DFFF3437_EB67_4600_9D6F_F64ABA1F16DC_.wvu.FilterData" localSheetId="4" hidden="1">OA2Control!$A$3:$J$43</definedName>
    <definedName name="Z_DFFF3437_EB67_4600_9D6F_F64ABA1F16DC_.wvu.FilterData" localSheetId="6" hidden="1">OA2Produce!$A$3:$F$33</definedName>
    <definedName name="Z_DFFF3437_EB67_4600_9D6F_F64ABA1F16DC_.wvu.FilterData" localSheetId="5" hidden="1">OA2View!$A$3:$F$33</definedName>
    <definedName name="Z_DFFF3437_EB67_4600_9D6F_F64ABA1F16DC_.wvu.FilterData" localSheetId="2" hidden="1">PE!$A$3:$G$33</definedName>
    <definedName name="Z_DFFF3437_EB67_4600_9D6F_F64ABA1F16DC_.wvu.FilterData" localSheetId="1" hidden="1">Totaal!$A$3:$J$25</definedName>
    <definedName name="Z_DFFF3437_EB67_4600_9D6F_F64ABA1F16DC_.wvu.FilterData" localSheetId="7" hidden="1">Transportprogramma!$A$3:$F$33</definedName>
    <definedName name="Z_DFFF3437_EB67_4600_9D6F_F64ABA1F16DC_.wvu.FilterData" localSheetId="8" hidden="1">VB!$A$3:$F$33</definedName>
    <definedName name="Z_E1154143_150D_4186_8EDB_BD667D7D4671_.wvu.FilterData" localSheetId="9" hidden="1">Communicatie!$A$3:$H$65</definedName>
    <definedName name="Z_E1154143_150D_4186_8EDB_BD667D7D4671_.wvu.FilterData" localSheetId="10" hidden="1">IBS!$A$3:$I$33</definedName>
    <definedName name="Z_E1154143_150D_4186_8EDB_BD667D7D4671_.wvu.FilterData" localSheetId="3" hidden="1">IO!$A$3:$IR$33</definedName>
    <definedName name="Z_E1154143_150D_4186_8EDB_BD667D7D4671_.wvu.FilterData" localSheetId="4" hidden="1">OA2Control!$A$3:$L$43</definedName>
    <definedName name="Z_E1154143_150D_4186_8EDB_BD667D7D4671_.wvu.FilterData" localSheetId="6" hidden="1">OA2Produce!$A$3:$G$33</definedName>
    <definedName name="Z_E1154143_150D_4186_8EDB_BD667D7D4671_.wvu.FilterData" localSheetId="5" hidden="1">OA2View!$A$3:$G$33</definedName>
    <definedName name="Z_E1154143_150D_4186_8EDB_BD667D7D4671_.wvu.FilterData" localSheetId="11" hidden="1">Overige!$A$3:$G$33</definedName>
    <definedName name="Z_E1154143_150D_4186_8EDB_BD667D7D4671_.wvu.FilterData" localSheetId="2" hidden="1">PE!$A$3:$H$49</definedName>
    <definedName name="Z_E1154143_150D_4186_8EDB_BD667D7D4671_.wvu.FilterData" localSheetId="1" hidden="1">Totaal!$A$3:$L$55</definedName>
    <definedName name="Z_E1154143_150D_4186_8EDB_BD667D7D4671_.wvu.FilterData" localSheetId="7" hidden="1">Transportprogramma!$A$3:$G$33</definedName>
    <definedName name="Z_E1154143_150D_4186_8EDB_BD667D7D4671_.wvu.FilterData" localSheetId="8" hidden="1">VB!$A$3:$H$33</definedName>
    <definedName name="Z_E1154143_150D_4186_8EDB_BD667D7D4671_.wvu.PrintArea" localSheetId="10" hidden="1">IBS!$A$1:$H$39</definedName>
    <definedName name="Z_E1154143_150D_4186_8EDB_BD667D7D4671_.wvu.PrintArea" localSheetId="3" hidden="1">IO!$A$1:$H$33</definedName>
    <definedName name="Z_E1154143_150D_4186_8EDB_BD667D7D4671_.wvu.PrintArea" localSheetId="4" hidden="1">OA2Control!$A$1:$K$43</definedName>
    <definedName name="Z_E1154143_150D_4186_8EDB_BD667D7D4671_.wvu.PrintArea" localSheetId="5" hidden="1">OA2View!$A$1:$H$33</definedName>
    <definedName name="Z_E1154143_150D_4186_8EDB_BD667D7D4671_.wvu.PrintArea" localSheetId="2" hidden="1">PE!$A$1:$H$33</definedName>
    <definedName name="Z_E1154143_150D_4186_8EDB_BD667D7D4671_.wvu.PrintArea" localSheetId="1" hidden="1">Totaal!$A$1:$K$48</definedName>
    <definedName name="Z_E1154143_150D_4186_8EDB_BD667D7D4671_.wvu.PrintTitles" localSheetId="9" hidden="1">Communicatie!$1:$3</definedName>
    <definedName name="Z_E1154143_150D_4186_8EDB_BD667D7D4671_.wvu.PrintTitles" localSheetId="6" hidden="1">OA2Produce!$1:$3</definedName>
    <definedName name="Z_E1154143_150D_4186_8EDB_BD667D7D4671_.wvu.PrintTitles" localSheetId="5" hidden="1">OA2View!$1:$3</definedName>
    <definedName name="Z_E1154143_150D_4186_8EDB_BD667D7D4671_.wvu.PrintTitles" localSheetId="11" hidden="1">Overige!$1:$3</definedName>
    <definedName name="Z_E1154143_150D_4186_8EDB_BD667D7D4671_.wvu.PrintTitles" localSheetId="1" hidden="1">Totaal!$3:$3</definedName>
    <definedName name="Z_E1154143_150D_4186_8EDB_BD667D7D4671_.wvu.PrintTitles" localSheetId="7" hidden="1">Transportprogramma!$1:$3</definedName>
    <definedName name="Z_E1154143_150D_4186_8EDB_BD667D7D4671_.wvu.PrintTitles" localSheetId="8" hidden="1">VB!$1:$3</definedName>
    <definedName name="Z_E26FCB42_6054_48D4_B2A9_351913B2E1C7_.wvu.FilterData" localSheetId="8" hidden="1">VB!$A$3:$H$33</definedName>
    <definedName name="Z_E4AD2B0E_CE08_4734_B306_C111D5EC69DE_.wvu.FilterData" localSheetId="9" hidden="1">Communicatie!$A$3:$H$65</definedName>
    <definedName name="Z_E4AD2B0E_CE08_4734_B306_C111D5EC69DE_.wvu.FilterData" localSheetId="10" hidden="1">IBS!$A$3:$G$33</definedName>
    <definedName name="Z_E4AD2B0E_CE08_4734_B306_C111D5EC69DE_.wvu.FilterData" localSheetId="3" hidden="1">IO!$A$3:$F$33</definedName>
    <definedName name="Z_E4AD2B0E_CE08_4734_B306_C111D5EC69DE_.wvu.FilterData" localSheetId="4" hidden="1">OA2Control!$A$3:$J$43</definedName>
    <definedName name="Z_E4AD2B0E_CE08_4734_B306_C111D5EC69DE_.wvu.FilterData" localSheetId="6" hidden="1">OA2Produce!$A$3:$G$33</definedName>
    <definedName name="Z_E4AD2B0E_CE08_4734_B306_C111D5EC69DE_.wvu.FilterData" localSheetId="5" hidden="1">OA2View!$A$3:$G$33</definedName>
    <definedName name="Z_E4AD2B0E_CE08_4734_B306_C111D5EC69DE_.wvu.FilterData" localSheetId="11" hidden="1">Overige!$A$3:$G$33</definedName>
    <definedName name="Z_E4AD2B0E_CE08_4734_B306_C111D5EC69DE_.wvu.FilterData" localSheetId="2" hidden="1">PE!$A$3:$H$49</definedName>
    <definedName name="Z_E4AD2B0E_CE08_4734_B306_C111D5EC69DE_.wvu.FilterData" localSheetId="1" hidden="1">Totaal!$A$3:$J$25</definedName>
    <definedName name="Z_E4AD2B0E_CE08_4734_B306_C111D5EC69DE_.wvu.FilterData" localSheetId="7" hidden="1">Transportprogramma!$A$3:$G$33</definedName>
    <definedName name="Z_E4AD2B0E_CE08_4734_B306_C111D5EC69DE_.wvu.FilterData" localSheetId="8" hidden="1">VB!$A$3:$H$33</definedName>
    <definedName name="Z_E4AD2B0E_CE08_4734_B306_C111D5EC69DE_.wvu.PrintTitles" localSheetId="9" hidden="1">Communicatie!$1:$3</definedName>
    <definedName name="Z_E4AD2B0E_CE08_4734_B306_C111D5EC69DE_.wvu.PrintTitles" localSheetId="10" hidden="1">IBS!$1:$3</definedName>
    <definedName name="Z_E4AD2B0E_CE08_4734_B306_C111D5EC69DE_.wvu.PrintTitles" localSheetId="4" hidden="1">OA2Control!$1:$3</definedName>
    <definedName name="Z_E4AD2B0E_CE08_4734_B306_C111D5EC69DE_.wvu.PrintTitles" localSheetId="6" hidden="1">OA2Produce!$1:$3</definedName>
    <definedName name="Z_E4AD2B0E_CE08_4734_B306_C111D5EC69DE_.wvu.PrintTitles" localSheetId="5" hidden="1">OA2View!$1:$3</definedName>
    <definedName name="Z_E4AD2B0E_CE08_4734_B306_C111D5EC69DE_.wvu.PrintTitles" localSheetId="11" hidden="1">Overige!$1:$3</definedName>
    <definedName name="Z_E4AD2B0E_CE08_4734_B306_C111D5EC69DE_.wvu.PrintTitles" localSheetId="1" hidden="1">Totaal!$1:$3</definedName>
    <definedName name="Z_E4AD2B0E_CE08_4734_B306_C111D5EC69DE_.wvu.PrintTitles" localSheetId="7" hidden="1">Transportprogramma!$1:$3</definedName>
    <definedName name="Z_E4AD2B0E_CE08_4734_B306_C111D5EC69DE_.wvu.PrintTitles" localSheetId="8" hidden="1">VB!$1:$3</definedName>
    <definedName name="Z_E6FDE841_C862_470F_AA4D_F5B9B41E62AB_.wvu.FilterData" localSheetId="10" hidden="1">IBS!$A$3:$G$33</definedName>
    <definedName name="Z_E6FDE841_C862_470F_AA4D_F5B9B41E62AB_.wvu.FilterData" localSheetId="4" hidden="1">OA2Control!$A$3:$J$43</definedName>
    <definedName name="Z_E6FDE841_C862_470F_AA4D_F5B9B41E62AB_.wvu.FilterData" localSheetId="6" hidden="1">OA2Produce!$A$3:$F$33</definedName>
    <definedName name="Z_E6FDE841_C862_470F_AA4D_F5B9B41E62AB_.wvu.FilterData" localSheetId="5" hidden="1">OA2View!$A$3:$F$33</definedName>
    <definedName name="Z_E6FDE841_C862_470F_AA4D_F5B9B41E62AB_.wvu.FilterData" localSheetId="11" hidden="1">Overige!$A$3:$F$33</definedName>
    <definedName name="Z_E6FDE841_C862_470F_AA4D_F5B9B41E62AB_.wvu.FilterData" localSheetId="2" hidden="1">PE!$A$3:$G$33</definedName>
    <definedName name="Z_E6FDE841_C862_470F_AA4D_F5B9B41E62AB_.wvu.FilterData" localSheetId="1" hidden="1">Totaal!$A$3:$J$25</definedName>
    <definedName name="Z_E7297E42_4F19_11D7_9356_0010B59ED98B_.wvu.FilterData" localSheetId="10" hidden="1">IBS!$A$3:$G$18</definedName>
    <definedName name="Z_E7297E42_4F19_11D7_9356_0010B59ED98B_.wvu.FilterData" localSheetId="4" hidden="1">OA2Control!$A$3:$J$23</definedName>
    <definedName name="Z_E7297E42_4F19_11D7_9356_0010B59ED98B_.wvu.FilterData" localSheetId="6" hidden="1">OA2Produce!$A$3:$F$15</definedName>
    <definedName name="Z_E7297E42_4F19_11D7_9356_0010B59ED98B_.wvu.FilterData" localSheetId="5" hidden="1">OA2View!$A$3:$F$32</definedName>
    <definedName name="Z_E7297E42_4F19_11D7_9356_0010B59ED98B_.wvu.FilterData" localSheetId="11" hidden="1">Overige!$A$3:$F$33</definedName>
    <definedName name="Z_E7297E42_4F19_11D7_9356_0010B59ED98B_.wvu.FilterData" localSheetId="2" hidden="1">PE!$A$3:$G$18</definedName>
    <definedName name="Z_E7297E42_4F19_11D7_9356_0010B59ED98B_.wvu.FilterData" localSheetId="1" hidden="1">Totaal!$A$3:$J$33</definedName>
    <definedName name="Z_E7297E42_4F19_11D7_9356_0010B59ED98B_.wvu.FilterData" localSheetId="7" hidden="1">Transportprogramma!$A$3:$F$33</definedName>
    <definedName name="Z_E7297E42_4F19_11D7_9356_0010B59ED98B_.wvu.FilterData" localSheetId="8" hidden="1">VB!$A$3:$F$33</definedName>
    <definedName name="Z_E9A84A65_8764_11D7_B80B_0010B5EB8A03_.wvu.FilterData" localSheetId="10" hidden="1">IBS!$A$3:$G$18</definedName>
    <definedName name="Z_E9A84A65_8764_11D7_B80B_0010B5EB8A03_.wvu.FilterData" localSheetId="4" hidden="1">OA2Control!$A$3:$J$23</definedName>
    <definedName name="Z_E9A84A65_8764_11D7_B80B_0010B5EB8A03_.wvu.FilterData" localSheetId="2" hidden="1">PE!$A$3:$G$18</definedName>
    <definedName name="Z_E9A84A65_8764_11D7_B80B_0010B5EB8A03_.wvu.FilterData" localSheetId="1" hidden="1">Totaal!$A$3:$J$33</definedName>
    <definedName name="Z_EB0D02B9_09D9_46EE_B209_BFD349C36339_.wvu.FilterData" localSheetId="8" hidden="1">VB!$A$3:$G$33</definedName>
    <definedName name="Z_EDEE82A6_E2D4_4995_BF0F_DA040946D0BB_.wvu.FilterData" localSheetId="6" hidden="1">OA2Produce!$A$3:$G$33</definedName>
    <definedName name="Z_EFF80FA5_5D74_45C8_BD6D_6CCFB83D1CBD_.wvu.FilterData" localSheetId="3" hidden="1">IO!$A$3:$F$33</definedName>
    <definedName name="Z_F2B76D3B_D195_474A_BEA9_526D2AEB24C5_.wvu.FilterData" localSheetId="6" hidden="1">OA2Produce!$A$3:$H$33</definedName>
    <definedName name="Z_F2B76D3B_D195_474A_BEA9_526D2AEB24C5_.wvu.FilterData" localSheetId="8" hidden="1">VB!$A$3:$H$33</definedName>
    <definedName name="Z_F50A04D2_9A43_4A35_8772_9D3D321C7647_.wvu.FilterData" localSheetId="10" hidden="1">IBS!$A$3:$G$33</definedName>
    <definedName name="Z_F50A04D2_9A43_4A35_8772_9D3D321C7647_.wvu.FilterData" localSheetId="4" hidden="1">OA2Control!$A$3:$J$43</definedName>
    <definedName name="Z_F50A04D2_9A43_4A35_8772_9D3D321C7647_.wvu.FilterData" localSheetId="5" hidden="1">OA2View!$A$3:$F$33</definedName>
    <definedName name="Z_F50A04D2_9A43_4A35_8772_9D3D321C7647_.wvu.FilterData" localSheetId="2" hidden="1">PE!$A$3:$G$33</definedName>
    <definedName name="Z_F50A04D2_9A43_4A35_8772_9D3D321C7647_.wvu.FilterData" localSheetId="1" hidden="1">Totaal!$A$3:$J$25</definedName>
    <definedName name="Z_F81E6457_88AE_4342_9E43_EA67FB9E5846_.wvu.FilterData" localSheetId="10" hidden="1">IBS!$A$3:$G$18</definedName>
    <definedName name="Z_F81E6457_88AE_4342_9E43_EA67FB9E5846_.wvu.FilterData" localSheetId="4" hidden="1">OA2Control!$A$3:$J$23</definedName>
    <definedName name="Z_F81E6457_88AE_4342_9E43_EA67FB9E5846_.wvu.FilterData" localSheetId="6" hidden="1">OA2Produce!$A$3:$F$33</definedName>
    <definedName name="Z_F81E6457_88AE_4342_9E43_EA67FB9E5846_.wvu.FilterData" localSheetId="5" hidden="1">OA2View!$A$3:$F$33</definedName>
    <definedName name="Z_F81E6457_88AE_4342_9E43_EA67FB9E5846_.wvu.FilterData" localSheetId="11" hidden="1">Overige!$A$3:$F$33</definedName>
    <definedName name="Z_F81E6457_88AE_4342_9E43_EA67FB9E5846_.wvu.FilterData" localSheetId="2" hidden="1">PE!$A$3:$G$18</definedName>
    <definedName name="Z_F81E6457_88AE_4342_9E43_EA67FB9E5846_.wvu.FilterData" localSheetId="1" hidden="1">Totaal!$A$3:$J$33</definedName>
    <definedName name="Z_F81E6457_88AE_4342_9E43_EA67FB9E5846_.wvu.FilterData" localSheetId="8" hidden="1">VB!$A$3:$F$33</definedName>
    <definedName name="Z_F901664F_8A0C_11D7_B8F5_0010B5EB8EF3_.wvu.FilterData" localSheetId="10" hidden="1">IBS!$A$3:$G$18</definedName>
    <definedName name="Z_F901664F_8A0C_11D7_B8F5_0010B5EB8EF3_.wvu.FilterData" localSheetId="4" hidden="1">OA2Control!$A$3:$J$23</definedName>
    <definedName name="Z_F901664F_8A0C_11D7_B8F5_0010B5EB8EF3_.wvu.FilterData" localSheetId="2" hidden="1">PE!$A$3:$G$18</definedName>
    <definedName name="Z_F901664F_8A0C_11D7_B8F5_0010B5EB8EF3_.wvu.FilterData" localSheetId="1" hidden="1">Totaal!$A$3:$J$33</definedName>
    <definedName name="Z_F9016650_8A0C_11D7_B8F5_0010B5EB8EF3_.wvu.FilterData" localSheetId="10" hidden="1">IBS!$A$3:$G$18</definedName>
    <definedName name="Z_F9016650_8A0C_11D7_B8F5_0010B5EB8EF3_.wvu.FilterData" localSheetId="4" hidden="1">OA2Control!$A$3:$J$23</definedName>
    <definedName name="Z_F9016650_8A0C_11D7_B8F5_0010B5EB8EF3_.wvu.FilterData" localSheetId="2" hidden="1">PE!$A$3:$G$18</definedName>
    <definedName name="Z_F9016650_8A0C_11D7_B8F5_0010B5EB8EF3_.wvu.FilterData" localSheetId="1" hidden="1">Totaal!$A$3:$J$33</definedName>
    <definedName name="Z_FA6527FB_0101_429E_885E_9E1227193565_.wvu.FilterData" localSheetId="10" hidden="1">IBS!$A$3:$G$33</definedName>
    <definedName name="Z_FA6527FB_0101_429E_885E_9E1227193565_.wvu.FilterData" localSheetId="4" hidden="1">OA2Control!$A$3:$J$43</definedName>
    <definedName name="Z_FA6527FB_0101_429E_885E_9E1227193565_.wvu.FilterData" localSheetId="5" hidden="1">OA2View!$A$3:$F$33</definedName>
    <definedName name="Z_FA6527FB_0101_429E_885E_9E1227193565_.wvu.FilterData" localSheetId="2" hidden="1">PE!$A$3:$G$33</definedName>
    <definedName name="Z_FA6527FB_0101_429E_885E_9E1227193565_.wvu.FilterData" localSheetId="1" hidden="1">Totaal!$A$3:$J$25</definedName>
    <definedName name="Z_FB865136_AA4C_49FD_95EE_71896885C2FC_.wvu.FilterData" localSheetId="6" hidden="1">OA2Produce!$A$3:$F$33</definedName>
    <definedName name="Z_FB865136_AA4C_49FD_95EE_71896885C2FC_.wvu.FilterData" localSheetId="8" hidden="1">VB!$H$3:$H$33</definedName>
    <definedName name="Z_FC24F51E_D4B4_4242_A327_924F4609D048_.wvu.FilterData" localSheetId="10" hidden="1">IBS!$A$3:$G$33</definedName>
    <definedName name="Z_FC24F51E_D4B4_4242_A327_924F4609D048_.wvu.FilterData" localSheetId="4" hidden="1">OA2Control!$A$3:$J$43</definedName>
    <definedName name="Z_FC24F51E_D4B4_4242_A327_924F4609D048_.wvu.FilterData" localSheetId="6" hidden="1">OA2Produce!$A$3:$F$33</definedName>
    <definedName name="Z_FC24F51E_D4B4_4242_A327_924F4609D048_.wvu.FilterData" localSheetId="11" hidden="1">Overige!$A$3:$F$33</definedName>
    <definedName name="Z_FC24F51E_D4B4_4242_A327_924F4609D048_.wvu.FilterData" localSheetId="2" hidden="1">PE!$A$3:$G$33</definedName>
    <definedName name="Z_FC24F51E_D4B4_4242_A327_924F4609D048_.wvu.FilterData" localSheetId="1" hidden="1">Totaal!$A$3:$J$25</definedName>
    <definedName name="Z_FC24F51E_D4B4_4242_A327_924F4609D048_.wvu.FilterData" localSheetId="7" hidden="1">Transportprogramma!$A$3:$F$33</definedName>
    <definedName name="Z_FC24F51E_D4B4_4242_A327_924F4609D048_.wvu.FilterData" localSheetId="8" hidden="1">VB!$A$3:$G$33</definedName>
  </definedNames>
  <calcPr calcId="171027"/>
  <customWorkbookViews>
    <customWorkbookView name="Koen Wartenberg - Personal View" guid="{08F90827-5012-4E74-97DC-D2C0C91EAAEF}" mergeInterval="0" personalView="1" maximized="1" xWindow="-8" yWindow="-8" windowWidth="1936" windowHeight="1056" tabRatio="780" activeSheetId="2"/>
    <customWorkbookView name="Erik Tenbült - Personal View" guid="{E1154143-150D-4186-8EDB-BD667D7D4671}" mergeInterval="0" personalView="1" maximized="1" xWindow="-8" yWindow="-8" windowWidth="1936" windowHeight="1056" tabRatio="780" activeSheetId="2"/>
    <customWorkbookView name="Marcel Stoop - Personal View" guid="{9A77AF67-2B81-4C9B-BB70-3A0C25027A75}" mergeInterval="0" personalView="1" maximized="1" windowWidth="1916" windowHeight="916" activeSheetId="5"/>
    <customWorkbookView name="mcox - Personal View" guid="{9D2EA82B-BA99-4887-9ED1-3842B2649843}" mergeInterval="0" personalView="1" maximized="1" windowWidth="1916" windowHeight="903" activeSheetId="5"/>
    <customWorkbookView name="hver - Personal View" guid="{7BD7E7A0-C1E0-4E80-9892-E45C89F1B707}" mergeInterval="0" personalView="1" maximized="1" windowWidth="1276" windowHeight="874" activeSheetId="8"/>
    <customWorkbookView name="Marcin Lohmann - Personal View" guid="{8C26D510-2CB1-46EF-A213-FD1F951E145E}" mergeInterval="0" personalView="1" maximized="1" windowWidth="1276" windowHeight="861" activeSheetId="10"/>
    <customWorkbookView name="jsev - Personal View" guid="{802D7E7B-FF45-4AA6-AD26-23F09B501131}" mergeInterval="0" personalView="1" maximized="1" windowWidth="1276" windowHeight="878" activeSheetId="5"/>
    <customWorkbookView name="hdoo - Personal View" guid="{981C8FCB-44A9-4E50-92EB-75F0226C18B4}" mergeInterval="0" personalView="1" maximized="1" windowWidth="1020" windowHeight="579" activeSheetId="10"/>
    <customWorkbookView name="Ton Klaassen - Personal View" guid="{C52CF3FC-CDB9-468E-8EDB-3EEE1C57A738}" mergeInterval="0" personalView="1" maximized="1" windowWidth="1020" windowHeight="605" activeSheetId="5"/>
    <customWorkbookView name="Ronald Brans - Personal View" guid="{9F93730D-AC11-4506-92A5-2EDC51D21020}" mergeInterval="0" personalView="1" maximized="1" windowWidth="1020" windowHeight="607" activeSheetId="2"/>
    <customWorkbookView name="pcla - Personal View" guid="{32709487-3246-4291-8C3E-67314FD07BD0}" mergeInterval="0" personalView="1" maximized="1" windowWidth="1276" windowHeight="861" activeSheetId="5"/>
    <customWorkbookView name="oasystem - Personal View" guid="{6A4B9951-471C-4EB2-B18D-1BC10C5E14DA}" mergeInterval="0" personalView="1" maximized="1" windowWidth="1020" windowHeight="631" activeSheetId="2"/>
    <customWorkbookView name="Jeroen van de Crommenacker - Personal View" guid="{18646FAF-2C61-475F-9523-0700F98C4914}" mergeInterval="0" personalView="1" maximized="1" windowWidth="1020" windowHeight="605" activeSheetId="7"/>
    <customWorkbookView name="hkee - Personal View" guid="{5D890F45-81AD-4E27-84FF-A59D18BAFBC9}" mergeInterval="0" personalView="1" maximized="1" windowWidth="1020" windowHeight="631" activeSheetId="1"/>
    <customWorkbookView name="Tony Verbert - Personal View" guid="{6531BEC1-4F19-11D7-95CC-00D0599D87E2}" mergeInterval="0" personalView="1" maximized="1" windowWidth="1363" windowHeight="913" activeSheetId="3"/>
    <customWorkbookView name="cbul - Personal View" guid="{CDC03AE1-89D2-11D7-BC42-000802227715}" mergeInterval="0" personalView="1" maximized="1" windowWidth="1148" windowHeight="728" activeSheetId="7"/>
    <customWorkbookView name="jcro - Personal View" guid="{9BB27CB5-53A6-11D7-967A-00D0599D2EC2}" mergeInterval="0" personalView="1" maximized="1" windowWidth="1276" windowHeight="888" activeSheetId="1"/>
    <customWorkbookView name="Tim Evers - Personal View" guid="{E7297E42-4F19-11D7-9356-0010B59ED98B}" autoUpdate="1" mergeInterval="5" personalView="1" maximized="1" windowWidth="1020" windowHeight="605" activeSheetId="7"/>
    <customWorkbookView name="lkel - Personal View" guid="{6E167B45-8A95-11D7-BDF8-00508B791C43}" mergeInterval="0" personalView="1" maximized="1" windowWidth="1148" windowHeight="702" activeSheetId="7"/>
    <customWorkbookView name="wbei - Personal View" guid="{5E13FCD8-5EBE-11D7-B8C8-0010B5EB8EF3}" mergeInterval="0" personalView="1" maximized="1" windowWidth="987" windowHeight="605" activeSheetId="1"/>
    <customWorkbookView name="eten - Personal View" guid="{AD6D63E2-24E0-40C9-A13C-D6E45A4DB019}" mergeInterval="0" personalView="1" maximized="1" windowWidth="1020" windowHeight="631" activeSheetId="5"/>
    <customWorkbookView name="Willie de Beijer - Personal View" guid="{9C77E493-43EC-4BF0-8562-11137719D454}" mergeInterval="0" personalView="1" maximized="1" windowWidth="1020" windowHeight="605" activeSheetId="2"/>
    <customWorkbookView name="hvis - Personal View" guid="{70C251A0-E131-4439-9163-341F1026CB85}" mergeInterval="0" personalView="1" maximized="1" windowWidth="1020" windowHeight="631" activeSheetId="7"/>
    <customWorkbookView name="Henrie Kees - Personal View" guid="{F0E7E18E-5F55-11D7-B7E6-0010B5EB8A03}" mergeInterval="0" personalView="1" maximized="1" windowWidth="1020" windowHeight="578" tabRatio="770" activeSheetId="2"/>
    <customWorkbookView name="rwit - Personal View" guid="{567E1B1C-B209-4267-A6BD-89AE47986994}" mergeInterval="0" personalView="1" maximized="1" windowWidth="1020" windowHeight="573" activeSheetId="7"/>
    <customWorkbookView name="Henri Visser - Personal View" guid="{1B815206-8CE3-11D7-B84A-0030F1017827}" mergeInterval="0" personalView="1" maximized="1" windowWidth="1020" windowHeight="553" activeSheetId="6"/>
    <customWorkbookView name="John Severijns - Personal View" guid="{2A99832A-A7F6-46AF-A93D-CF3B4F793A70}" mergeInterval="0" personalView="1" maximized="1" windowWidth="1148" windowHeight="729" activeSheetId="4"/>
    <customWorkbookView name="Michel Pauly - Personal View" guid="{CB156EB4-9E77-4BD1-BD80-F108EE49A239}" mergeInterval="0" personalView="1" maximized="1" windowWidth="1276" windowHeight="836" activeSheetId="8"/>
    <customWorkbookView name="Krzysztof Pokrop - Personal View" guid="{E4AD2B0E-CE08-4734-B306-C111D5EC69DE}" mergeInterval="0" personalView="1" maximized="1" windowWidth="1276" windowHeight="835" activeSheetId="5"/>
    <customWorkbookView name="lcli - Personal View" guid="{886798E3-612D-4F2B-846F-B357CCD438A7}" mergeInterval="0" personalView="1" maximized="1" windowWidth="1020" windowHeight="579" activeSheetId="8"/>
    <customWorkbookView name="Harrie Versteden - Personal View" guid="{A1338A99-4747-4C56-ACB6-2B7E9CBB4FAA}" mergeInterval="0" personalView="1" maximized="1" windowWidth="1276" windowHeight="861" activeSheetId="8"/>
    <customWorkbookView name="Adam Leszczynski - Personal View" guid="{3C46CC60-343C-43CC-8B03-E3FB27B9337F}" mergeInterval="0" personalView="1" maximized="1" windowWidth="1276" windowHeight="861" activeSheetId="4"/>
    <customWorkbookView name="wspr - Personal View" guid="{1CECA0A0-29BA-4911-A2DE-4A4B326D047E}" mergeInterval="0" personalView="1" maximized="1" windowWidth="1020" windowHeight="596" activeSheetId="8"/>
    <customWorkbookView name="bbro - Personal View" guid="{46C350B7-7FA8-493D-B40E-1BF0C30B32FD}" mergeInterval="0" personalView="1" maximized="1" windowWidth="1276" windowHeight="852" activeSheetId="4"/>
    <customWorkbookView name="mrvr - Personal View" guid="{1F49A70B-AD1A-49DB-8CEB-5A2FF9756E96}" mergeInterval="0" personalView="1" maximized="1" windowWidth="1276" windowHeight="834" activeSheetId="5"/>
    <customWorkbookView name="Gerard Dierx - Personal View" guid="{02253CB0-9B5B-4880-899C-B2CF7CE91D3C}" mergeInterval="0" personalView="1" maximized="1" windowWidth="1916" windowHeight="903" activeSheetId="9"/>
    <customWorkbookView name="rbra - Personal View" guid="{DCD47BB1-24A0-11D8-BD7F-0030F1056CE8}" mergeInterval="0" personalView="1" maximized="1" windowWidth="1676" windowHeight="889" activeSheetId="7"/>
    <customWorkbookView name="Willart de Haas - Personal View" guid="{17EDCB4A-6E63-4BAF-A6CA-0E56B3E26013}" mergeInterval="0" personalView="1" maximized="1" xWindow="1912" yWindow="-8" windowWidth="1936" windowHeight="1096" tabRatio="780" activeSheetId="2" showComments="commIndAndComment"/>
  </customWorkbookViews>
</workbook>
</file>

<file path=xl/calcChain.xml><?xml version="1.0" encoding="utf-8"?>
<calcChain xmlns="http://schemas.openxmlformats.org/spreadsheetml/2006/main">
  <c r="A1" i="1" l="1"/>
  <c r="A1" i="2" l="1"/>
  <c r="A1" i="5"/>
  <c r="A1" i="11"/>
  <c r="A1" i="12"/>
  <c r="A1" i="10"/>
  <c r="A1" i="9"/>
  <c r="A1" i="8"/>
  <c r="A1" i="7"/>
  <c r="A1" i="6"/>
  <c r="A1" i="4"/>
  <c r="A1" i="3"/>
</calcChain>
</file>

<file path=xl/sharedStrings.xml><?xml version="1.0" encoding="utf-8"?>
<sst xmlns="http://schemas.openxmlformats.org/spreadsheetml/2006/main" count="582" uniqueCount="191">
  <si>
    <t>Melddatum</t>
  </si>
  <si>
    <t xml:space="preserve">Gemeld door </t>
  </si>
  <si>
    <t>Actiehouder</t>
  </si>
  <si>
    <t>--</t>
  </si>
  <si>
    <t>To do</t>
  </si>
  <si>
    <t>++</t>
  </si>
  <si>
    <t>nr.</t>
  </si>
  <si>
    <t>Onderwerp</t>
  </si>
  <si>
    <t>Status</t>
  </si>
  <si>
    <t>status</t>
  </si>
  <si>
    <t>Uren?</t>
  </si>
  <si>
    <t>Prioriteit</t>
  </si>
  <si>
    <t>+</t>
  </si>
  <si>
    <t>-</t>
  </si>
  <si>
    <t>+ / -</t>
  </si>
  <si>
    <t>Klantnaam</t>
  </si>
  <si>
    <t>KICCODE</t>
  </si>
  <si>
    <t>Clusternummer</t>
  </si>
  <si>
    <t>Projectnummer</t>
  </si>
  <si>
    <t>Projectnaam</t>
  </si>
  <si>
    <t>Datum</t>
  </si>
  <si>
    <t>Projectmanager</t>
  </si>
  <si>
    <t>Projectplanner</t>
  </si>
  <si>
    <t>Subject</t>
  </si>
  <si>
    <t>Date</t>
  </si>
  <si>
    <t>Mentioned by</t>
  </si>
  <si>
    <t>Executed by</t>
  </si>
  <si>
    <t>Time to spend</t>
  </si>
  <si>
    <t>Priority</t>
  </si>
  <si>
    <t>High priority</t>
  </si>
  <si>
    <t>To test</t>
  </si>
  <si>
    <t>Wait for Life</t>
  </si>
  <si>
    <t>Life executed</t>
  </si>
  <si>
    <t>Done</t>
  </si>
  <si>
    <t>Wait</t>
  </si>
  <si>
    <t>To investigate</t>
  </si>
  <si>
    <t>To follow up</t>
  </si>
  <si>
    <t>To ask for</t>
  </si>
  <si>
    <t>Not OK</t>
  </si>
  <si>
    <t>Cancelled</t>
  </si>
  <si>
    <t xml:space="preserve">Mogelijkheid </t>
  </si>
  <si>
    <t>RBRA</t>
  </si>
  <si>
    <t>Omschrijving</t>
  </si>
  <si>
    <t>Opmerking</t>
  </si>
  <si>
    <t>VB</t>
  </si>
  <si>
    <t>Communicatie</t>
  </si>
  <si>
    <t>Overig</t>
  </si>
  <si>
    <t>Ultimo: Installeren van software aan OA zijde? Aanmaken van "database" waarin gegevens wordt gelogd en geplaatst naar gesharde folder?</t>
  </si>
  <si>
    <t>RBRA/RKUI</t>
  </si>
  <si>
    <t>RKUI/WVER</t>
  </si>
  <si>
    <t>FTHI</t>
  </si>
  <si>
    <t>RDS: VB installeren</t>
  </si>
  <si>
    <t>RDS: Reporting installeren</t>
  </si>
  <si>
    <t>SADR?</t>
  </si>
  <si>
    <t>Als Control gereed is?</t>
  </si>
  <si>
    <t>Ultimo: PWV modules bulk</t>
  </si>
  <si>
    <t>ABOR</t>
  </si>
  <si>
    <t>RDS: T&amp;T installeren</t>
  </si>
  <si>
    <t>HDOO?</t>
  </si>
  <si>
    <t>OA2C</t>
  </si>
  <si>
    <t>OA2V</t>
  </si>
  <si>
    <t>JTAH</t>
  </si>
  <si>
    <t>IPC's: aanmaken IO objecten, serviceplaatjes</t>
  </si>
  <si>
    <t>IPC's: IO linken</t>
  </si>
  <si>
    <t>I/O koppeling: IPC's mbv DP/DP</t>
  </si>
  <si>
    <t>testopstelling TMUT</t>
  </si>
  <si>
    <r>
      <t>PL koppeling: PROMAS&lt;-&gt;PROMAS</t>
    </r>
    <r>
      <rPr>
        <vertAlign val="subscript"/>
        <sz val="10"/>
        <rFont val="Arial"/>
        <family val="2"/>
      </rPr>
      <t>ST</t>
    </r>
  </si>
  <si>
    <t>OA2P</t>
  </si>
  <si>
    <t>PL koppeling: Productie order no.</t>
  </si>
  <si>
    <t>Koerhuis_overleg: Toe sturen klantorder (in)</t>
  </si>
  <si>
    <t>Koerhuis_overleg: Toe sturen recept (in)</t>
  </si>
  <si>
    <t>Koerhuis_overleg: Toe sturen aanleveringen (uit)</t>
  </si>
  <si>
    <t>Multi-language: installeren</t>
  </si>
  <si>
    <t>Multi-language: Woordenboek aanvullen</t>
  </si>
  <si>
    <t>PMER</t>
  </si>
  <si>
    <t>Historische opslag doseerinstellingen: instelling Ok?</t>
  </si>
  <si>
    <t>Bulkweger: Positioneren (extra knoppen)</t>
  </si>
  <si>
    <t>Energiebewaking: Uitzoeken (document bestaand)</t>
  </si>
  <si>
    <r>
      <t>Energiebewaking: Uitvoeren PROMAS</t>
    </r>
    <r>
      <rPr>
        <vertAlign val="subscript"/>
        <sz val="10"/>
        <color indexed="8"/>
        <rFont val="Arial"/>
        <family val="2"/>
      </rPr>
      <t>ST</t>
    </r>
  </si>
  <si>
    <t>Energiebewaking: Uitvoeren PLC</t>
  </si>
  <si>
    <t>PLC</t>
  </si>
  <si>
    <t>MBOT</t>
  </si>
  <si>
    <t>DSM: installeren IPC</t>
  </si>
  <si>
    <t>HDOO</t>
  </si>
  <si>
    <t>DSM: testen</t>
  </si>
  <si>
    <t>label: configureren-&gt; af drukken-&gt; grootte bepalen</t>
  </si>
  <si>
    <t>RDS: Systeem logging en opstart services</t>
  </si>
  <si>
    <t>RDS: Plaatjes plaatsen</t>
  </si>
  <si>
    <t>DBS: Systeem logging en opstart services</t>
  </si>
  <si>
    <t>Problemen? -&gt; melden aan FTHI</t>
  </si>
  <si>
    <t>Databeheer: knoppen weghalen</t>
  </si>
  <si>
    <t>Bulk: hoofdklasse unit</t>
  </si>
  <si>
    <t>Bulk: hoofdrecepten aanpassen</t>
  </si>
  <si>
    <t>Crosslinks testen</t>
  </si>
  <si>
    <t>Contaminatiecontrole uitgeschakeld, navraag</t>
  </si>
  <si>
    <t>HVER</t>
  </si>
  <si>
    <t>Inname DPV testen: fout hoognivo</t>
  </si>
  <si>
    <t>MML: testen</t>
  </si>
  <si>
    <t>Uitvoer [wk]</t>
  </si>
  <si>
    <t>52/1</t>
  </si>
  <si>
    <t>2/3</t>
  </si>
  <si>
    <t>RBRA/MBOT</t>
  </si>
  <si>
    <t>Topic</t>
  </si>
  <si>
    <t>Description</t>
  </si>
  <si>
    <t>Note</t>
  </si>
  <si>
    <t>Sign Date</t>
  </si>
  <si>
    <t>Reported by</t>
  </si>
  <si>
    <t>Action Holder</t>
  </si>
  <si>
    <t>Run [wk]</t>
  </si>
  <si>
    <t>Hours?</t>
  </si>
  <si>
    <t>&lt;Fill in&gt;</t>
  </si>
  <si>
    <t>M</t>
  </si>
  <si>
    <t>S</t>
  </si>
  <si>
    <t>C</t>
  </si>
  <si>
    <t>W</t>
  </si>
  <si>
    <t>oar_ProcedureID aanmaken vanuit OA en niet route ID</t>
  </si>
  <si>
    <t>KWAR</t>
  </si>
  <si>
    <t>Verwijderen processCell werkt incorrect</t>
  </si>
  <si>
    <t>Validatie OAR recipes werkt niet goed</t>
  </si>
  <si>
    <t>route = fout OARecipe = goed</t>
  </si>
  <si>
    <t xml:space="preserve">Bins ontbrekende parameter </t>
  </si>
  <si>
    <t>BinDevideField</t>
  </si>
  <si>
    <t>Apart veld aanmaken bins</t>
  </si>
  <si>
    <t>Bin, Fbin, voorloop nullen</t>
  </si>
  <si>
    <t>Extra instelbare velden aanmaken bins</t>
  </si>
  <si>
    <t>zie 7.1 bijlage</t>
  </si>
  <si>
    <t>Set bins foutmelding</t>
  </si>
  <si>
    <t>Route &gt; Add Subroute &gt; SR01 &gt; Set Bins</t>
  </si>
  <si>
    <t>Object tree dichtklapt na een bewerking</t>
  </si>
  <si>
    <t>KSE</t>
  </si>
  <si>
    <t>MES Configuration Tool</t>
  </si>
  <si>
    <t xml:space="preserve">Objecttree blijft staan zoals jij hem hebt open geklapt </t>
  </si>
  <si>
    <t>Abort recepten hoeven niet aangemaakt te worden voor ProcCellType = RL (Routing line)</t>
  </si>
  <si>
    <t>Extra bevestiging + relaties</t>
  </si>
  <si>
    <t>Bins</t>
  </si>
  <si>
    <t>Routes</t>
  </si>
  <si>
    <t>Procescellen</t>
  </si>
  <si>
    <t>Validaties</t>
  </si>
  <si>
    <t>Parameters</t>
  </si>
  <si>
    <t>OA objecten</t>
  </si>
  <si>
    <t>Structuur Tool</t>
  </si>
  <si>
    <t>Restrictie van maximaal 1000 bins gelijktijdig aanmaken weghalen</t>
  </si>
  <si>
    <t>Bij het aanmaken van subroutes, Add layer, seq, twee verschillende benamingen voor hetzelfde bij create subroutes</t>
  </si>
  <si>
    <t>Worden de default Bin paramters direct aangemaakt wanneer er een nieuwe Bin aangemaakt wordt. Zowel de BIP - BinPars als ook de OAO - OAObjects (read- write binsettings).</t>
  </si>
  <si>
    <t xml:space="preserve">De Set bins, add en delete knoppen staan niet op een logische plaats in het Create Bin scherm. </t>
  </si>
  <si>
    <t>All bins, als je daar een bin verwijdert moet je niet op save drukken.. als je een bin als source bins moet je wel op save klikken. Bij verwijderen altijd om een bevestiging vragen!</t>
  </si>
  <si>
    <t>Error</t>
  </si>
  <si>
    <t>Bin verwijderen terwijl deze al wel als een source bin er in staat, dan krijg je een error waarmee we niets zijn</t>
  </si>
  <si>
    <t xml:space="preserve">Bij Parameterwindow for bin, bij add parameter, bij de dropdownmenu, daar zie ik nu drie lijntjes zonder een benaming van parameter </t>
  </si>
  <si>
    <t>Alleen de nodige parameters laten zien? Bij de BINS in elk geval</t>
  </si>
  <si>
    <t>Copy from en copy to werkt helemaal niet, of weghalen of werkend maken</t>
  </si>
  <si>
    <t>Je kunt geen bin parameters voor meerdere bins aanmaken.</t>
  </si>
  <si>
    <t>MWSE</t>
  </si>
  <si>
    <t>WHAA</t>
  </si>
  <si>
    <t xml:space="preserve">Mogelijk aanvullende functionaliteit is om de losse update scripts in de tool te integreren zoals; AddMissingArtParsToARP, AddMissing… en zo dus ook alle default parameters voor de BinPars etc. </t>
  </si>
  <si>
    <t>Layer in de header wordt Sequence</t>
  </si>
  <si>
    <t>Default de bip en bis aanmaken. OAO-objects aanmaken. 
Bij het scherm voor het creeren van een silo moet de computernaam toegevoegd worden (Vrij Veld) en schrijven in oao_ComputerNm. Daarnaast moet je met een multiselect de actions kunnen koppelen aan de bin (Distinct oim_OAInterfaceId en schrijven op oao_ActionId en op oao_OAInterfaceId)
De bintype moet te selecteren zijn (Combobox met default BIN) via de lts-tabel</t>
  </si>
  <si>
    <t xml:space="preserve">Indien er iets verwijdert kan worden, dan altijd een pop-up om dit te bevestigen.Als je een wijzeging maakt en je sluit het scherm dan altijd een melding dat je moet saven. </t>
  </si>
  <si>
    <t>Eerst een waarschuwing als de silo nog gekoppeld is aan de lijn. Daarna de volledige silo verwijderen</t>
  </si>
  <si>
    <t>Copy from en to bij silo verwijderen. Bij routes werkend maken</t>
  </si>
  <si>
    <t>Het weghalen van de BG en ZG types</t>
  </si>
  <si>
    <t>Het kunnnen toevoegen van klant specifieke parameters in de PAF tabel gelinkt in de TPM en PAT tabel</t>
  </si>
  <si>
    <t>Bij het aanmaken van nieuwe bins is uit gebleken dat Het Bintype niet correct wordt aangemaakt deze is namelijk altijd Bin</t>
  </si>
  <si>
    <t>Het kunnen toevoegen van klantspecifieke parameters uit de PAF tabel aan de PCA, ROP en BIP tabel</t>
  </si>
  <si>
    <t xml:space="preserve">Als subroutes verwijderd worden op hetzelfde scherm als waarop je ze normaal aanmaakt dan worden die niet goed uit de database verwijdert. </t>
  </si>
  <si>
    <t>Hierdoor ontstaan regelmatig crashes</t>
  </si>
  <si>
    <t xml:space="preserve">OA processcell benaming is niet goed dit moet verandert worden </t>
  </si>
  <si>
    <t>DisplayToUser wordt niet getoont</t>
  </si>
  <si>
    <t>Klant specifiek wordt niet getoont</t>
  </si>
  <si>
    <t>Je kunt niet goed zien welke parameters er toegevoegd worden</t>
  </si>
  <si>
    <t>Je kunt twee keer dezelfde parameter toevoegen. Dit lijdt tot fouten in de database</t>
  </si>
  <si>
    <t>Proportioning instrumenten worden niet getoond bij het opvragen van een proportioning location. De koppelingen worden niet getoond</t>
  </si>
  <si>
    <t>Bij het aanmaken van bins voorop nullen apart instelbaar maken</t>
  </si>
  <si>
    <t>Het aanmaak scherm van parameters aan kunnen roepen op het parameter toevoegscherm</t>
  </si>
  <si>
    <t>Vertaling omschrijving parameters in Tra tabel</t>
  </si>
  <si>
    <t>Bij het toevoegen van parameter beschrijving wat de types zijn</t>
  </si>
  <si>
    <t>Bij het toevoegen van parameters aan een object kun je twee dezelfde parameters toevoegen als je eerst op "add requirede parameters klikt" en daarna dezelfde selecteerd bij parameters</t>
  </si>
  <si>
    <t>Bij het aanmaken van routes in procescellen kun je de 0 value niet verwijderen. Oftwel je kunt het route ID niet aanmaken</t>
  </si>
  <si>
    <t>Er moet een extra vak komen om het route ID aan te maken</t>
  </si>
  <si>
    <t>Route kan niet aangepast worden. Deze functie moet weg. Het verwijderen moet wel goed werken</t>
  </si>
  <si>
    <t>Moeilijk/Belangrijk</t>
  </si>
  <si>
    <t>RL lijn moet aangemaakt kunnen worden. Ook de CS lijn volgens mijn want die zitten er ook nog niet in.</t>
  </si>
  <si>
    <t>Gemiddeld/Belangrijk</t>
  </si>
  <si>
    <t>Alle windows moeten maximaal zijn</t>
  </si>
  <si>
    <t>Makkelijk/Niet belangrijk</t>
  </si>
  <si>
    <t>Bij het aanmaken van de parameters moet de tooltip ook in de vakken van de variabelen komen te staan</t>
  </si>
  <si>
    <t>Bij het aanmaken van routes tijdens het aanmaken van een nieuwe procescell moet je ook de andere variabelen (nu in het preview scherm) kunnen instellen + het route id moet weg boven het vak</t>
  </si>
  <si>
    <t>default procescel namen engels</t>
  </si>
  <si>
    <t>Makkelijk/Belangrijk</t>
  </si>
  <si>
    <t>collapse knop weg bij het toevoegen van procescellen</t>
  </si>
  <si>
    <t>Pru en Oar tabel worden op de goede manier gevuld. Dit moet instelbaar worden gamaakt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</si>
</sst>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d\-mmm\-yy;@"/>
    <numFmt numFmtId="166" formatCode="0.0"/>
    <numFmt numFmtId="167" formatCode="0.000"/>
  </numFmts>
  <fonts count="16" x14ac:knownFonts="1">
    <font>
      <sz val="10"/>
      <name val="Arial"/>
    </font>
    <font>
      <sz val="10"/>
      <name val="Arial"/>
      <family val="2"/>
    </font>
    <font>
      <b/>
      <sz val="10"/>
      <color indexed="9"/>
      <name val="Arial"/>
      <family val="2"/>
    </font>
    <font>
      <sz val="14"/>
      <name val="Arial"/>
      <family val="2"/>
    </font>
    <font>
      <sz val="10"/>
      <color indexed="8"/>
      <name val="Arial"/>
      <family val="2"/>
    </font>
    <font>
      <sz val="10"/>
      <name val="Arial"/>
      <family val="2"/>
    </font>
    <font>
      <sz val="8"/>
      <name val="Arial"/>
      <family val="2"/>
    </font>
    <font>
      <b/>
      <sz val="10"/>
      <name val="Arial"/>
      <family val="2"/>
    </font>
    <font>
      <sz val="10"/>
      <color indexed="12"/>
      <name val="Arial"/>
      <family val="2"/>
    </font>
    <font>
      <sz val="12"/>
      <name val="Arial"/>
      <family val="2"/>
    </font>
    <font>
      <sz val="10"/>
      <color indexed="10"/>
      <name val="Arial"/>
      <family val="2"/>
    </font>
    <font>
      <vertAlign val="subscript"/>
      <sz val="10"/>
      <name val="Arial"/>
      <family val="2"/>
    </font>
    <font>
      <vertAlign val="subscript"/>
      <sz val="10"/>
      <color indexed="8"/>
      <name val="Arial"/>
      <family val="2"/>
    </font>
    <font>
      <sz val="10"/>
      <color indexed="8"/>
      <name val="Arial"/>
      <family val="2"/>
    </font>
    <font>
      <sz val="11"/>
      <name val="Calibri"/>
      <family val="2"/>
    </font>
    <font>
      <sz val="10"/>
      <color rgb="FFFF0000"/>
      <name val="Arial"/>
      <family val="2"/>
    </font>
  </fonts>
  <fills count="4">
    <fill>
      <patternFill patternType="none"/>
    </fill>
    <fill>
      <patternFill patternType="gray125"/>
    </fill>
    <fill>
      <patternFill patternType="solid">
        <fgColor indexed="23"/>
        <bgColor indexed="64"/>
      </patternFill>
    </fill>
    <fill>
      <patternFill patternType="solid">
        <fgColor rgb="FF0070C0"/>
        <bgColor indexed="64"/>
      </patternFill>
    </fill>
  </fills>
  <borders count="21">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161">
    <xf numFmtId="0" fontId="0" fillId="0" borderId="0" xfId="0"/>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wrapText="1"/>
    </xf>
    <xf numFmtId="164" fontId="0" fillId="0" borderId="0" xfId="0" applyNumberFormat="1" applyAlignment="1">
      <alignment horizontal="center"/>
    </xf>
    <xf numFmtId="0" fontId="0" fillId="0" borderId="0" xfId="0" applyAlignment="1">
      <alignment wrapText="1"/>
    </xf>
    <xf numFmtId="0" fontId="0" fillId="0" borderId="0" xfId="0" applyAlignment="1">
      <alignment horizontal="left" vertical="center" wrapText="1"/>
    </xf>
    <xf numFmtId="164" fontId="0" fillId="0" borderId="0" xfId="0" applyNumberFormat="1" applyAlignment="1">
      <alignment horizontal="center" wrapText="1"/>
    </xf>
    <xf numFmtId="0" fontId="0" fillId="0" borderId="0" xfId="0" applyAlignment="1">
      <alignment vertical="center"/>
    </xf>
    <xf numFmtId="0" fontId="1" fillId="0" borderId="0" xfId="0" applyFont="1"/>
    <xf numFmtId="0" fontId="0" fillId="0" borderId="1" xfId="0"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164" fontId="0" fillId="0" borderId="2" xfId="0" applyNumberFormat="1" applyFill="1" applyBorder="1" applyAlignment="1">
      <alignment horizontal="center" vertical="center" wrapText="1"/>
    </xf>
    <xf numFmtId="164" fontId="0" fillId="0" borderId="0" xfId="0" applyNumberFormat="1" applyBorder="1" applyAlignment="1">
      <alignment horizontal="center"/>
    </xf>
    <xf numFmtId="0" fontId="0" fillId="0" borderId="0" xfId="0" applyBorder="1"/>
    <xf numFmtId="0" fontId="0" fillId="0" borderId="0" xfId="0" applyBorder="1" applyAlignment="1">
      <alignment horizontal="center" wrapText="1"/>
    </xf>
    <xf numFmtId="0" fontId="0" fillId="0" borderId="0" xfId="0" applyBorder="1" applyAlignment="1">
      <alignment horizontal="center"/>
    </xf>
    <xf numFmtId="0" fontId="0" fillId="0" borderId="0" xfId="0" applyFill="1" applyBorder="1" applyAlignment="1">
      <alignment horizontal="left" vertical="top" wrapText="1"/>
    </xf>
    <xf numFmtId="0" fontId="0" fillId="0" borderId="3" xfId="0" applyFill="1" applyBorder="1" applyAlignment="1">
      <alignment horizontal="center" vertical="center" wrapText="1"/>
    </xf>
    <xf numFmtId="0" fontId="0" fillId="0" borderId="4" xfId="0" applyFill="1" applyBorder="1" applyAlignment="1">
      <alignment horizontal="left" vertical="top" wrapText="1"/>
    </xf>
    <xf numFmtId="0" fontId="0" fillId="0" borderId="0" xfId="0" quotePrefix="1"/>
    <xf numFmtId="0" fontId="0" fillId="0" borderId="1" xfId="0" applyFill="1" applyBorder="1" applyAlignment="1">
      <alignment horizontal="center" vertical="center"/>
    </xf>
    <xf numFmtId="164" fontId="0" fillId="0" borderId="5" xfId="0" applyNumberFormat="1" applyFill="1" applyBorder="1" applyAlignment="1">
      <alignment horizontal="center" vertical="center" wrapText="1"/>
    </xf>
    <xf numFmtId="0" fontId="0" fillId="0" borderId="6" xfId="0" applyFill="1" applyBorder="1" applyAlignment="1">
      <alignment horizontal="left" vertical="top" wrapText="1"/>
    </xf>
    <xf numFmtId="0" fontId="0" fillId="0" borderId="6" xfId="0" applyFill="1" applyBorder="1" applyAlignment="1">
      <alignment horizontal="center" vertical="center" wrapText="1"/>
    </xf>
    <xf numFmtId="0" fontId="0" fillId="0" borderId="6" xfId="0" quotePrefix="1" applyFill="1" applyBorder="1" applyAlignment="1">
      <alignment horizontal="center" vertical="center" wrapText="1"/>
    </xf>
    <xf numFmtId="14" fontId="0" fillId="0" borderId="6" xfId="0" applyNumberFormat="1" applyFill="1" applyBorder="1" applyAlignment="1">
      <alignment horizontal="center" vertical="center" wrapText="1"/>
    </xf>
    <xf numFmtId="0" fontId="0" fillId="0" borderId="4" xfId="0" applyFill="1" applyBorder="1" applyAlignment="1">
      <alignment horizontal="center" vertical="center" wrapText="1"/>
    </xf>
    <xf numFmtId="14" fontId="0" fillId="0" borderId="4" xfId="0" applyNumberFormat="1" applyFill="1" applyBorder="1" applyAlignment="1">
      <alignment horizontal="center" vertical="center" wrapText="1"/>
    </xf>
    <xf numFmtId="14" fontId="0" fillId="0" borderId="4" xfId="0" applyNumberFormat="1" applyFill="1" applyBorder="1" applyAlignment="1">
      <alignment horizontal="center" vertical="center"/>
    </xf>
    <xf numFmtId="0" fontId="4" fillId="0" borderId="4" xfId="0" applyFont="1" applyFill="1" applyBorder="1" applyAlignment="1">
      <alignment horizontal="left" vertical="top" wrapText="1"/>
    </xf>
    <xf numFmtId="0" fontId="5" fillId="0" borderId="4" xfId="0" applyFont="1" applyFill="1" applyBorder="1" applyAlignment="1">
      <alignment horizontal="left" vertical="top" wrapText="1"/>
    </xf>
    <xf numFmtId="164" fontId="0" fillId="0" borderId="0" xfId="0" applyNumberFormat="1" applyFill="1" applyAlignment="1">
      <alignment horizontal="center" wrapText="1"/>
    </xf>
    <xf numFmtId="0" fontId="0" fillId="0" borderId="0" xfId="0" applyFill="1" applyAlignment="1">
      <alignment wrapText="1"/>
    </xf>
    <xf numFmtId="0" fontId="0" fillId="0" borderId="0" xfId="0" applyFill="1" applyAlignment="1">
      <alignment horizontal="center" wrapText="1"/>
    </xf>
    <xf numFmtId="164" fontId="2" fillId="2" borderId="7" xfId="0" applyNumberFormat="1" applyFont="1" applyFill="1" applyBorder="1" applyAlignment="1">
      <alignment horizontal="center" vertical="top" wrapText="1"/>
    </xf>
    <xf numFmtId="0" fontId="2" fillId="2" borderId="7" xfId="0" applyFont="1" applyFill="1" applyBorder="1" applyAlignment="1">
      <alignment horizontal="center" vertical="top" wrapText="1"/>
    </xf>
    <xf numFmtId="0" fontId="0" fillId="0" borderId="8" xfId="0" applyFill="1" applyBorder="1" applyAlignment="1">
      <alignment horizontal="center" vertical="center"/>
    </xf>
    <xf numFmtId="0" fontId="2" fillId="2" borderId="7" xfId="0" applyFont="1" applyFill="1" applyBorder="1" applyAlignment="1">
      <alignment horizontal="left" vertical="top" wrapText="1"/>
    </xf>
    <xf numFmtId="0" fontId="0" fillId="0" borderId="9" xfId="0" applyFill="1" applyBorder="1" applyAlignment="1">
      <alignment horizontal="center" vertical="center" wrapText="1"/>
    </xf>
    <xf numFmtId="0" fontId="2" fillId="2" borderId="7" xfId="0" applyFont="1" applyFill="1" applyBorder="1" applyAlignment="1">
      <alignment horizontal="center" vertical="top"/>
    </xf>
    <xf numFmtId="14" fontId="4" fillId="0" borderId="4"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top" wrapText="1"/>
    </xf>
    <xf numFmtId="165" fontId="0" fillId="0" borderId="6" xfId="0" applyNumberFormat="1" applyFill="1" applyBorder="1" applyAlignment="1">
      <alignment horizontal="center" vertical="center" wrapText="1"/>
    </xf>
    <xf numFmtId="165" fontId="0" fillId="0" borderId="4" xfId="0" applyNumberFormat="1" applyFill="1" applyBorder="1" applyAlignment="1">
      <alignment horizontal="center" vertical="center" wrapText="1"/>
    </xf>
    <xf numFmtId="165" fontId="4" fillId="0" borderId="4" xfId="0" applyNumberFormat="1" applyFont="1" applyFill="1" applyBorder="1" applyAlignment="1">
      <alignment horizontal="center" vertical="center" wrapText="1"/>
    </xf>
    <xf numFmtId="165" fontId="5" fillId="0" borderId="4" xfId="0" applyNumberFormat="1" applyFont="1" applyFill="1" applyBorder="1" applyAlignment="1">
      <alignment horizontal="center" vertical="center" wrapText="1"/>
    </xf>
    <xf numFmtId="165" fontId="0" fillId="0" borderId="0" xfId="0" applyNumberFormat="1" applyFill="1" applyAlignment="1">
      <alignment wrapText="1"/>
    </xf>
    <xf numFmtId="165" fontId="0" fillId="0" borderId="0" xfId="0" applyNumberFormat="1" applyAlignment="1">
      <alignment wrapText="1"/>
    </xf>
    <xf numFmtId="166" fontId="2" fillId="2" borderId="7" xfId="0" applyNumberFormat="1" applyFont="1" applyFill="1" applyBorder="1" applyAlignment="1">
      <alignment horizontal="center" vertical="top" wrapText="1"/>
    </xf>
    <xf numFmtId="166" fontId="0" fillId="0" borderId="10" xfId="0" applyNumberFormat="1" applyFill="1" applyBorder="1" applyAlignment="1">
      <alignment horizontal="center" vertical="center" wrapText="1"/>
    </xf>
    <xf numFmtId="166" fontId="0" fillId="0" borderId="0" xfId="0" applyNumberFormat="1" applyBorder="1" applyAlignment="1">
      <alignment horizontal="center" vertical="center"/>
    </xf>
    <xf numFmtId="166" fontId="0" fillId="0" borderId="0" xfId="0" applyNumberFormat="1" applyAlignment="1">
      <alignment horizontal="center"/>
    </xf>
    <xf numFmtId="166" fontId="0" fillId="0" borderId="11" xfId="0" applyNumberFormat="1" applyFill="1" applyBorder="1" applyAlignment="1">
      <alignment horizontal="center" vertical="center" wrapText="1"/>
    </xf>
    <xf numFmtId="166" fontId="0" fillId="0" borderId="0" xfId="0" applyNumberFormat="1"/>
    <xf numFmtId="166" fontId="0" fillId="0" borderId="0" xfId="0" applyNumberFormat="1" applyBorder="1"/>
    <xf numFmtId="166" fontId="0" fillId="0" borderId="4" xfId="0" applyNumberFormat="1" applyFill="1" applyBorder="1" applyAlignment="1">
      <alignment horizontal="center" vertical="center" wrapText="1"/>
    </xf>
    <xf numFmtId="0" fontId="0" fillId="0" borderId="4" xfId="0" applyBorder="1" applyAlignment="1">
      <alignment horizontal="left" vertical="center"/>
    </xf>
    <xf numFmtId="166" fontId="0" fillId="0" borderId="4" xfId="0" applyNumberFormat="1" applyFill="1" applyBorder="1" applyAlignment="1">
      <alignment horizontal="center" vertical="center"/>
    </xf>
    <xf numFmtId="0" fontId="0" fillId="0" borderId="0" xfId="0" applyAlignment="1"/>
    <xf numFmtId="0" fontId="0" fillId="0" borderId="12" xfId="0" applyBorder="1" applyAlignment="1"/>
    <xf numFmtId="0" fontId="7" fillId="0" borderId="0" xfId="0" applyFont="1"/>
    <xf numFmtId="0" fontId="5" fillId="0" borderId="0" xfId="0" applyFont="1"/>
    <xf numFmtId="0" fontId="8" fillId="0" borderId="0" xfId="0" applyFont="1"/>
    <xf numFmtId="0" fontId="0" fillId="0" borderId="0" xfId="0" applyFill="1" applyBorder="1" applyAlignment="1">
      <alignment horizontal="center" vertical="center"/>
    </xf>
    <xf numFmtId="0" fontId="0" fillId="0" borderId="0" xfId="0" quotePrefix="1" applyFill="1" applyBorder="1" applyAlignment="1">
      <alignment horizontal="center" vertical="center"/>
    </xf>
    <xf numFmtId="0" fontId="0" fillId="0" borderId="0" xfId="0" applyAlignment="1">
      <alignment vertical="top" wrapText="1"/>
    </xf>
    <xf numFmtId="0" fontId="2" fillId="2" borderId="13" xfId="0" applyFont="1" applyFill="1" applyBorder="1" applyAlignment="1">
      <alignment vertical="top" wrapText="1"/>
    </xf>
    <xf numFmtId="0" fontId="2" fillId="2" borderId="7" xfId="0" applyFont="1" applyFill="1" applyBorder="1" applyAlignment="1">
      <alignment vertical="top" wrapText="1"/>
    </xf>
    <xf numFmtId="166" fontId="2" fillId="2" borderId="7" xfId="0" applyNumberFormat="1" applyFont="1" applyFill="1" applyBorder="1" applyAlignment="1">
      <alignment vertical="top" wrapText="1"/>
    </xf>
    <xf numFmtId="0" fontId="0" fillId="0" borderId="4" xfId="0" applyFill="1" applyBorder="1" applyAlignment="1">
      <alignment vertical="top" wrapText="1"/>
    </xf>
    <xf numFmtId="14" fontId="0" fillId="0" borderId="4" xfId="0" applyNumberFormat="1" applyFill="1" applyBorder="1" applyAlignment="1">
      <alignment vertical="top" wrapText="1"/>
    </xf>
    <xf numFmtId="166" fontId="0" fillId="0" borderId="10" xfId="0" applyNumberFormat="1" applyFill="1" applyBorder="1" applyAlignment="1">
      <alignment vertical="top" wrapText="1"/>
    </xf>
    <xf numFmtId="166" fontId="0" fillId="0" borderId="0" xfId="0" applyNumberFormat="1" applyAlignment="1">
      <alignment vertical="top" wrapText="1"/>
    </xf>
    <xf numFmtId="0" fontId="2" fillId="2" borderId="7" xfId="0" applyNumberFormat="1" applyFont="1" applyFill="1" applyBorder="1" applyAlignment="1">
      <alignment horizontal="left" vertical="top" wrapText="1"/>
    </xf>
    <xf numFmtId="0" fontId="0" fillId="0" borderId="0" xfId="0" applyNumberFormat="1" applyAlignment="1">
      <alignment horizontal="left" vertical="top" wrapText="1"/>
    </xf>
    <xf numFmtId="0" fontId="0" fillId="0" borderId="4" xfId="0" applyBorder="1" applyAlignment="1">
      <alignment vertical="top" wrapText="1"/>
    </xf>
    <xf numFmtId="164" fontId="2" fillId="2" borderId="13" xfId="0" applyNumberFormat="1" applyFont="1" applyFill="1" applyBorder="1" applyAlignment="1">
      <alignment horizontal="center" vertical="top" wrapText="1"/>
    </xf>
    <xf numFmtId="0" fontId="2" fillId="2" borderId="13" xfId="0" applyFont="1" applyFill="1" applyBorder="1" applyAlignment="1">
      <alignment horizontal="left" vertical="top" wrapText="1"/>
    </xf>
    <xf numFmtId="0" fontId="2" fillId="2" borderId="13" xfId="0" applyFont="1" applyFill="1" applyBorder="1" applyAlignment="1">
      <alignment horizontal="center" vertical="top" wrapText="1"/>
    </xf>
    <xf numFmtId="0" fontId="2" fillId="2" borderId="13" xfId="0" applyFont="1" applyFill="1" applyBorder="1" applyAlignment="1">
      <alignment horizontal="center" vertical="top"/>
    </xf>
    <xf numFmtId="0" fontId="0" fillId="0" borderId="4" xfId="0" applyBorder="1" applyAlignment="1">
      <alignment wrapText="1"/>
    </xf>
    <xf numFmtId="0" fontId="5" fillId="0" borderId="0" xfId="0" applyFont="1" applyFill="1" applyBorder="1" applyAlignment="1">
      <alignment horizontal="left" vertical="top"/>
    </xf>
    <xf numFmtId="0" fontId="5" fillId="0" borderId="0" xfId="0" applyFont="1" applyAlignment="1">
      <alignment horizontal="left" vertical="top"/>
    </xf>
    <xf numFmtId="0" fontId="5" fillId="0" borderId="0" xfId="0" applyFont="1" applyFill="1" applyBorder="1" applyAlignment="1">
      <alignment vertical="top"/>
    </xf>
    <xf numFmtId="49" fontId="5" fillId="0" borderId="0" xfId="0" applyNumberFormat="1" applyFont="1" applyFill="1" applyBorder="1" applyAlignment="1">
      <alignment horizontal="left" vertical="top"/>
    </xf>
    <xf numFmtId="167" fontId="5" fillId="0" borderId="0" xfId="0" applyNumberFormat="1" applyFont="1" applyAlignment="1">
      <alignment horizontal="left" vertical="top"/>
    </xf>
    <xf numFmtId="49" fontId="5" fillId="0" borderId="0" xfId="0" applyNumberFormat="1" applyFont="1" applyAlignment="1">
      <alignment horizontal="left" vertical="top"/>
    </xf>
    <xf numFmtId="15" fontId="5" fillId="0" borderId="0" xfId="0" applyNumberFormat="1" applyFont="1" applyAlignment="1">
      <alignment horizontal="left" vertical="top"/>
    </xf>
    <xf numFmtId="0" fontId="5" fillId="0" borderId="0" xfId="0" applyFont="1" applyAlignment="1">
      <alignment vertical="top"/>
    </xf>
    <xf numFmtId="0" fontId="5" fillId="0" borderId="0" xfId="0" applyFont="1" applyFill="1" applyAlignment="1">
      <alignment horizontal="left" vertical="top"/>
    </xf>
    <xf numFmtId="167" fontId="5" fillId="0" borderId="0" xfId="0" applyNumberFormat="1" applyFont="1" applyFill="1" applyAlignment="1">
      <alignment horizontal="left" vertical="top"/>
    </xf>
    <xf numFmtId="49" fontId="5" fillId="0" borderId="0" xfId="0" applyNumberFormat="1" applyFont="1" applyFill="1" applyAlignment="1">
      <alignment horizontal="left" vertical="top"/>
    </xf>
    <xf numFmtId="0" fontId="9" fillId="0" borderId="0" xfId="0" applyFont="1"/>
    <xf numFmtId="0" fontId="0" fillId="0" borderId="0" xfId="0" applyFill="1" applyAlignment="1">
      <alignment horizontal="left" vertical="center" wrapText="1"/>
    </xf>
    <xf numFmtId="0" fontId="2" fillId="2" borderId="14" xfId="0" applyFont="1" applyFill="1" applyBorder="1" applyAlignment="1">
      <alignment vertical="top" wrapText="1"/>
    </xf>
    <xf numFmtId="0" fontId="0" fillId="0" borderId="10" xfId="0" applyFill="1" applyBorder="1" applyAlignment="1">
      <alignment vertical="top" wrapText="1"/>
    </xf>
    <xf numFmtId="0" fontId="0" fillId="0" borderId="15" xfId="0" applyFill="1" applyBorder="1" applyAlignment="1">
      <alignment vertical="top" wrapText="1"/>
    </xf>
    <xf numFmtId="165" fontId="0" fillId="0" borderId="16" xfId="0" applyNumberFormat="1" applyFill="1" applyBorder="1" applyAlignment="1">
      <alignment horizontal="center" vertical="center" wrapText="1"/>
    </xf>
    <xf numFmtId="0" fontId="0" fillId="0" borderId="16" xfId="0" applyFill="1" applyBorder="1" applyAlignment="1">
      <alignment horizontal="center" vertical="center" wrapText="1"/>
    </xf>
    <xf numFmtId="0" fontId="1" fillId="0" borderId="0" xfId="0" applyFont="1" applyFill="1"/>
    <xf numFmtId="0" fontId="0" fillId="0" borderId="4" xfId="0" applyBorder="1" applyAlignment="1">
      <alignment horizontal="left" vertical="top" wrapText="1"/>
    </xf>
    <xf numFmtId="0" fontId="5" fillId="0" borderId="4" xfId="0" applyFont="1" applyFill="1" applyBorder="1" applyAlignment="1">
      <alignment horizontal="left" vertical="top"/>
    </xf>
    <xf numFmtId="0" fontId="0" fillId="0" borderId="17" xfId="0" applyFill="1" applyBorder="1" applyAlignment="1">
      <alignment horizontal="center" vertical="center"/>
    </xf>
    <xf numFmtId="0" fontId="1" fillId="0" borderId="1" xfId="0" applyFont="1" applyFill="1" applyBorder="1" applyAlignment="1">
      <alignment horizontal="center" vertical="center" wrapText="1"/>
    </xf>
    <xf numFmtId="0" fontId="10" fillId="0" borderId="4" xfId="0" applyFont="1" applyFill="1" applyBorder="1" applyAlignment="1">
      <alignment vertical="top" wrapText="1"/>
    </xf>
    <xf numFmtId="0" fontId="10" fillId="0" borderId="6" xfId="0" applyFont="1" applyFill="1" applyBorder="1" applyAlignment="1">
      <alignment horizontal="left" vertical="top" wrapText="1"/>
    </xf>
    <xf numFmtId="0" fontId="0" fillId="0" borderId="18" xfId="0" applyFill="1" applyBorder="1" applyAlignment="1">
      <alignment horizontal="center" vertical="center"/>
    </xf>
    <xf numFmtId="0" fontId="0" fillId="0" borderId="10" xfId="0" applyFill="1" applyBorder="1" applyAlignment="1">
      <alignment horizontal="left" vertical="top" wrapText="1"/>
    </xf>
    <xf numFmtId="0" fontId="0" fillId="0" borderId="19" xfId="0" applyFill="1" applyBorder="1" applyAlignment="1">
      <alignment vertical="top" wrapText="1"/>
    </xf>
    <xf numFmtId="14" fontId="0" fillId="0" borderId="9" xfId="0" applyNumberFormat="1" applyFill="1" applyBorder="1" applyAlignment="1">
      <alignment vertical="top" wrapText="1"/>
    </xf>
    <xf numFmtId="0" fontId="0" fillId="0" borderId="9" xfId="0" applyFill="1" applyBorder="1" applyAlignment="1">
      <alignment vertical="top" wrapText="1"/>
    </xf>
    <xf numFmtId="164" fontId="0" fillId="0" borderId="19" xfId="0" applyNumberFormat="1" applyFill="1" applyBorder="1" applyAlignment="1">
      <alignment horizontal="center" vertical="center" wrapText="1"/>
    </xf>
    <xf numFmtId="0" fontId="0" fillId="3" borderId="0" xfId="0" applyFill="1"/>
    <xf numFmtId="0" fontId="5" fillId="0" borderId="1" xfId="0" applyFont="1" applyFill="1" applyBorder="1" applyAlignment="1">
      <alignment horizontal="center" vertical="center" wrapText="1"/>
    </xf>
    <xf numFmtId="164" fontId="5" fillId="0" borderId="19"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20" xfId="0" applyFill="1" applyBorder="1" applyAlignment="1">
      <alignment horizontal="left" vertical="top" wrapText="1"/>
    </xf>
    <xf numFmtId="0" fontId="0" fillId="0" borderId="19" xfId="0"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0" xfId="0" applyFont="1" applyFill="1" applyBorder="1" applyAlignment="1">
      <alignment horizontal="left" vertical="top" wrapText="1"/>
    </xf>
    <xf numFmtId="0" fontId="13" fillId="0" borderId="4" xfId="0" applyFont="1" applyFill="1" applyBorder="1" applyAlignment="1">
      <alignment horizontal="left" vertical="top" wrapText="1"/>
    </xf>
    <xf numFmtId="164" fontId="2" fillId="2" borderId="7" xfId="0" applyNumberFormat="1" applyFont="1" applyFill="1" applyBorder="1" applyAlignment="1">
      <alignment horizontal="left" vertical="top" wrapText="1"/>
    </xf>
    <xf numFmtId="165" fontId="2" fillId="2" borderId="7" xfId="0" applyNumberFormat="1" applyFont="1" applyFill="1" applyBorder="1" applyAlignment="1">
      <alignment horizontal="left" vertical="top" wrapText="1"/>
    </xf>
    <xf numFmtId="0" fontId="2" fillId="2" borderId="7" xfId="0" applyFont="1" applyFill="1" applyBorder="1" applyAlignment="1">
      <alignment horizontal="left" vertical="top"/>
    </xf>
    <xf numFmtId="49" fontId="5" fillId="0" borderId="4" xfId="0" applyNumberFormat="1" applyFont="1" applyFill="1" applyBorder="1" applyAlignment="1">
      <alignment horizontal="center" vertical="center" wrapText="1"/>
    </xf>
    <xf numFmtId="0" fontId="5" fillId="0" borderId="4"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4" xfId="0" applyFont="1" applyBorder="1" applyAlignment="1">
      <alignment vertical="top" wrapText="1"/>
    </xf>
    <xf numFmtId="49" fontId="5" fillId="0" borderId="4" xfId="0" applyNumberFormat="1" applyFont="1" applyBorder="1" applyAlignment="1">
      <alignment vertical="top" wrapText="1"/>
    </xf>
    <xf numFmtId="0" fontId="4" fillId="0" borderId="10" xfId="0" applyFont="1" applyFill="1" applyBorder="1" applyAlignment="1">
      <alignment horizontal="left" vertical="top" wrapText="1"/>
    </xf>
    <xf numFmtId="0" fontId="14" fillId="0" borderId="0" xfId="0" applyFont="1"/>
    <xf numFmtId="16" fontId="0" fillId="0" borderId="4" xfId="0" applyNumberFormat="1" applyFill="1" applyBorder="1" applyAlignment="1">
      <alignment horizontal="center" vertical="center" wrapText="1"/>
    </xf>
    <xf numFmtId="0" fontId="0" fillId="0" borderId="1" xfId="0" quotePrefix="1" applyFill="1" applyBorder="1" applyAlignment="1">
      <alignment horizontal="center" vertical="center"/>
    </xf>
    <xf numFmtId="0" fontId="15" fillId="0" borderId="4" xfId="0" applyFont="1" applyFill="1" applyBorder="1" applyAlignment="1">
      <alignment horizontal="left" vertical="top" wrapText="1"/>
    </xf>
    <xf numFmtId="1" fontId="0" fillId="0" borderId="4" xfId="0" applyNumberFormat="1" applyFill="1" applyBorder="1" applyAlignment="1">
      <alignment horizontal="center" vertical="center" wrapText="1"/>
    </xf>
    <xf numFmtId="0" fontId="0" fillId="0" borderId="0" xfId="0" applyAlignment="1">
      <alignment horizontal="center"/>
    </xf>
    <xf numFmtId="164" fontId="5" fillId="0" borderId="2"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4"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4" xfId="0" applyFont="1" applyFill="1" applyBorder="1" applyAlignment="1">
      <alignment horizontal="center" vertical="center" wrapText="1"/>
    </xf>
    <xf numFmtId="0" fontId="1" fillId="0" borderId="0" xfId="0" applyFont="1" applyBorder="1" applyAlignment="1">
      <alignment vertical="top" wrapText="1"/>
    </xf>
    <xf numFmtId="0" fontId="1" fillId="0" borderId="1" xfId="0" applyFont="1" applyFill="1" applyBorder="1" applyAlignment="1">
      <alignment horizontal="center" vertical="center"/>
    </xf>
    <xf numFmtId="0" fontId="1" fillId="0" borderId="4" xfId="0" applyFont="1" applyBorder="1" applyAlignment="1">
      <alignment vertical="top" wrapText="1"/>
    </xf>
    <xf numFmtId="0" fontId="1" fillId="0" borderId="4" xfId="0" applyFont="1" applyBorder="1" applyAlignment="1">
      <alignment vertical="center" wrapText="1"/>
    </xf>
    <xf numFmtId="0" fontId="1" fillId="0" borderId="4" xfId="0" applyFont="1" applyBorder="1" applyAlignment="1">
      <alignment wrapText="1"/>
    </xf>
    <xf numFmtId="49" fontId="1" fillId="0" borderId="4" xfId="0" applyNumberFormat="1" applyFont="1" applyBorder="1" applyAlignment="1">
      <alignment vertical="top" wrapText="1"/>
    </xf>
    <xf numFmtId="0" fontId="1" fillId="0" borderId="0" xfId="0" applyFont="1" applyAlignment="1">
      <alignment vertical="center" wrapText="1"/>
    </xf>
    <xf numFmtId="164" fontId="3" fillId="0" borderId="0" xfId="0" applyNumberFormat="1" applyFont="1" applyAlignment="1">
      <alignment horizontal="center" vertical="center"/>
    </xf>
    <xf numFmtId="164" fontId="3" fillId="0" borderId="0" xfId="0" applyNumberFormat="1" applyFont="1" applyAlignment="1">
      <alignment horizontal="center" vertical="center" wrapText="1"/>
    </xf>
    <xf numFmtId="0" fontId="0" fillId="0" borderId="0" xfId="0" applyAlignment="1"/>
    <xf numFmtId="0" fontId="0" fillId="0" borderId="12" xfId="0" applyBorder="1" applyAlignment="1"/>
    <xf numFmtId="164" fontId="3" fillId="0" borderId="0" xfId="0" applyNumberFormat="1" applyFont="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0" xfId="0" applyAlignment="1">
      <alignment horizontal="center"/>
    </xf>
    <xf numFmtId="0" fontId="0" fillId="0" borderId="12" xfId="0" applyBorder="1" applyAlignment="1">
      <alignment horizontal="center"/>
    </xf>
  </cellXfs>
  <cellStyles count="1">
    <cellStyle name="Normal" xfId="0" builtinId="0"/>
  </cellStyles>
  <dxfs count="47">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5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ont>
        <condense val="0"/>
        <extend val="0"/>
        <color auto="1"/>
      </font>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6"/>
        </patternFill>
      </fill>
    </dxf>
    <dxf>
      <fill>
        <patternFill>
          <bgColor indexed="43"/>
        </patternFill>
      </fill>
    </dxf>
    <dxf>
      <font>
        <condense val="0"/>
        <extend val="0"/>
        <color auto="1"/>
      </font>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1.xml"/><Relationship Id="rId29" Type="http://schemas.openxmlformats.org/officeDocument/2006/relationships/revisionLog" Target="revisionLog4.xml"/><Relationship Id="rId28" Type="http://schemas.openxmlformats.org/officeDocument/2006/relationships/revisionLog" Target="revisionLog3.xml"/><Relationship Id="rId27"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D8FEFED-33BB-4FFD-B88C-CA336328B7F7}" diskRevisions="1" revisionId="660" version="2">
  <header guid="{C9297C83-2B6D-4BE0-9815-E1564585E58D}" dateTime="2018-05-16T08:00:26" maxSheetId="14" userName="Koen Wartenberg" r:id="rId26" minRId="571" maxRId="579">
    <sheetIdMap count="13">
      <sheetId val="1"/>
      <sheetId val="2"/>
      <sheetId val="3"/>
      <sheetId val="4"/>
      <sheetId val="5"/>
      <sheetId val="6"/>
      <sheetId val="7"/>
      <sheetId val="8"/>
      <sheetId val="9"/>
      <sheetId val="10"/>
      <sheetId val="11"/>
      <sheetId val="12"/>
      <sheetId val="13"/>
    </sheetIdMap>
  </header>
  <header guid="{B109DC0B-01E9-48A1-B708-36D2DCC7D89E}" dateTime="2018-05-22T12:16:25" maxSheetId="14" userName="Koen Wartenberg" r:id="rId27" minRId="604" maxRId="611">
    <sheetIdMap count="13">
      <sheetId val="1"/>
      <sheetId val="2"/>
      <sheetId val="3"/>
      <sheetId val="4"/>
      <sheetId val="5"/>
      <sheetId val="6"/>
      <sheetId val="7"/>
      <sheetId val="8"/>
      <sheetId val="9"/>
      <sheetId val="10"/>
      <sheetId val="11"/>
      <sheetId val="12"/>
      <sheetId val="13"/>
    </sheetIdMap>
  </header>
  <header guid="{6C57A155-4CFA-499C-B3D0-473C2FCCA961}" dateTime="2018-05-22T16:06:39" maxSheetId="14" userName="Koen Wartenberg" r:id="rId28" minRId="612">
    <sheetIdMap count="13">
      <sheetId val="1"/>
      <sheetId val="2"/>
      <sheetId val="3"/>
      <sheetId val="4"/>
      <sheetId val="5"/>
      <sheetId val="6"/>
      <sheetId val="7"/>
      <sheetId val="8"/>
      <sheetId val="9"/>
      <sheetId val="10"/>
      <sheetId val="11"/>
      <sheetId val="12"/>
      <sheetId val="13"/>
    </sheetIdMap>
  </header>
  <header guid="{0D8FEFED-33BB-4FFD-B88C-CA336328B7F7}" dateTime="2018-06-14T09:49:42" maxSheetId="14" userName="Koen Wartenberg" r:id="rId29">
    <sheetIdMap count="13">
      <sheetId val="1"/>
      <sheetId val="2"/>
      <sheetId val="3"/>
      <sheetId val="4"/>
      <sheetId val="5"/>
      <sheetId val="6"/>
      <sheetId val="7"/>
      <sheetId val="8"/>
      <sheetId val="9"/>
      <sheetId val="10"/>
      <sheetId val="11"/>
      <sheetId val="12"/>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 sId="2">
    <oc r="J4" t="inlineStr">
      <is>
        <t>Wait for Life</t>
      </is>
    </oc>
    <nc r="J4" t="inlineStr">
      <is>
        <t>Done</t>
      </is>
    </nc>
  </rcc>
  <rcc rId="572" sId="2">
    <oc r="J9" t="inlineStr">
      <is>
        <t>Wait for Life</t>
      </is>
    </oc>
    <nc r="J9" t="inlineStr">
      <is>
        <t>Done</t>
      </is>
    </nc>
  </rcc>
  <rcc rId="573" sId="2">
    <oc r="J11" t="inlineStr">
      <is>
        <t>Wait for Life</t>
      </is>
    </oc>
    <nc r="J11" t="inlineStr">
      <is>
        <t>Done</t>
      </is>
    </nc>
  </rcc>
  <rcc rId="574" sId="2">
    <oc r="J14" t="inlineStr">
      <is>
        <t>To do</t>
      </is>
    </oc>
    <nc r="J14" t="inlineStr">
      <is>
        <t>Done</t>
      </is>
    </nc>
  </rcc>
  <rcc rId="575" sId="2">
    <oc r="J15" t="inlineStr">
      <is>
        <t>Wait for Life</t>
      </is>
    </oc>
    <nc r="J15" t="inlineStr">
      <is>
        <t>Done</t>
      </is>
    </nc>
  </rcc>
  <rcc rId="576" sId="2">
    <oc r="J19" t="inlineStr">
      <is>
        <t>Wait</t>
      </is>
    </oc>
    <nc r="J19" t="inlineStr">
      <is>
        <t>Done</t>
      </is>
    </nc>
  </rcc>
  <rcc rId="577" sId="2">
    <oc r="J21" t="inlineStr">
      <is>
        <t>To do</t>
      </is>
    </oc>
    <nc r="J21" t="inlineStr">
      <is>
        <t>Done</t>
      </is>
    </nc>
  </rcc>
  <rcc rId="578" sId="2">
    <oc r="J22" t="inlineStr">
      <is>
        <t>To do</t>
      </is>
    </oc>
    <nc r="J22" t="inlineStr">
      <is>
        <t>Done</t>
      </is>
    </nc>
  </rcc>
  <rcc rId="579" sId="2">
    <oc r="J26" t="inlineStr">
      <is>
        <t>To do</t>
      </is>
    </oc>
    <nc r="J26" t="inlineStr">
      <is>
        <t>Done</t>
      </is>
    </nc>
  </rcc>
  <rcv guid="{08F90827-5012-4E74-97DC-D2C0C91EAAEF}" action="delete"/>
  <rdn rId="0" localSheetId="2" customView="1" name="Z_08F90827_5012_4E74_97DC_D2C0C91EAAEF_.wvu.PrintArea" hidden="1" oldHidden="1">
    <formula>Totaal!$A$1:$K$48</formula>
    <oldFormula>Totaal!$A$1:$K$48</oldFormula>
  </rdn>
  <rdn rId="0" localSheetId="2" customView="1" name="Z_08F90827_5012_4E74_97DC_D2C0C91EAAEF_.wvu.PrintTitles" hidden="1" oldHidden="1">
    <formula>Totaal!$3:$3</formula>
    <oldFormula>Totaal!$3:$3</oldFormula>
  </rdn>
  <rdn rId="0" localSheetId="2" customView="1" name="Z_08F90827_5012_4E74_97DC_D2C0C91EAAEF_.wvu.FilterData" hidden="1" oldHidden="1">
    <formula>Totaal!$A$3:$L$55</formula>
    <oldFormula>Totaal!$A$3:$L$55</oldFormula>
  </rdn>
  <rdn rId="0" localSheetId="3" customView="1" name="Z_08F90827_5012_4E74_97DC_D2C0C91EAAEF_.wvu.PrintArea" hidden="1" oldHidden="1">
    <formula>PE!$A$1:$H$33</formula>
    <oldFormula>PE!$A$1:$H$33</oldFormula>
  </rdn>
  <rdn rId="0" localSheetId="3" customView="1" name="Z_08F90827_5012_4E74_97DC_D2C0C91EAAEF_.wvu.FilterData" hidden="1" oldHidden="1">
    <formula>PE!$A$3:$H$49</formula>
    <oldFormula>PE!$A$3:$H$49</oldFormula>
  </rdn>
  <rdn rId="0" localSheetId="4" customView="1" name="Z_08F90827_5012_4E74_97DC_D2C0C91EAAEF_.wvu.PrintArea" hidden="1" oldHidden="1">
    <formula>IO!$A$1:$H$33</formula>
    <oldFormula>IO!$A$1:$H$33</oldFormula>
  </rdn>
  <rdn rId="0" localSheetId="4" customView="1" name="Z_08F90827_5012_4E74_97DC_D2C0C91EAAEF_.wvu.FilterData" hidden="1" oldHidden="1">
    <formula>IO!$A$3:$IR$33</formula>
    <oldFormula>IO!$A$3:$IR$33</oldFormula>
  </rdn>
  <rdn rId="0" localSheetId="5" customView="1" name="Z_08F90827_5012_4E74_97DC_D2C0C91EAAEF_.wvu.PrintArea" hidden="1" oldHidden="1">
    <formula>OA2Control!$A$1:$K$43</formula>
    <oldFormula>OA2Control!$A$1:$K$43</oldFormula>
  </rdn>
  <rdn rId="0" localSheetId="5" customView="1" name="Z_08F90827_5012_4E74_97DC_D2C0C91EAAEF_.wvu.FilterData" hidden="1" oldHidden="1">
    <formula>OA2Control!$A$3:$L$43</formula>
    <oldFormula>OA2Control!$A$3:$L$43</oldFormula>
  </rdn>
  <rdn rId="0" localSheetId="6" customView="1" name="Z_08F90827_5012_4E74_97DC_D2C0C91EAAEF_.wvu.PrintArea" hidden="1" oldHidden="1">
    <formula>OA2View!$A$1:$H$33</formula>
    <oldFormula>OA2View!$A$1:$H$33</oldFormula>
  </rdn>
  <rdn rId="0" localSheetId="6" customView="1" name="Z_08F90827_5012_4E74_97DC_D2C0C91EAAEF_.wvu.PrintTitles" hidden="1" oldHidden="1">
    <formula>OA2View!$1:$3</formula>
    <oldFormula>OA2View!$1:$3</oldFormula>
  </rdn>
  <rdn rId="0" localSheetId="6" customView="1" name="Z_08F90827_5012_4E74_97DC_D2C0C91EAAEF_.wvu.FilterData" hidden="1" oldHidden="1">
    <formula>OA2View!$A$3:$G$33</formula>
    <oldFormula>OA2View!$A$3:$G$33</oldFormula>
  </rdn>
  <rdn rId="0" localSheetId="7" customView="1" name="Z_08F90827_5012_4E74_97DC_D2C0C91EAAEF_.wvu.PrintTitles" hidden="1" oldHidden="1">
    <formula>OA2Produce!$1:$3</formula>
    <oldFormula>OA2Produce!$1:$3</oldFormula>
  </rdn>
  <rdn rId="0" localSheetId="7" customView="1" name="Z_08F90827_5012_4E74_97DC_D2C0C91EAAEF_.wvu.FilterData" hidden="1" oldHidden="1">
    <formula>OA2Produce!$A$3:$G$33</formula>
    <oldFormula>OA2Produce!$A$3:$G$33</oldFormula>
  </rdn>
  <rdn rId="0" localSheetId="8" customView="1" name="Z_08F90827_5012_4E74_97DC_D2C0C91EAAEF_.wvu.PrintTitles" hidden="1" oldHidden="1">
    <formula>Transportprogramma!$1:$3</formula>
    <oldFormula>Transportprogramma!$1:$3</oldFormula>
  </rdn>
  <rdn rId="0" localSheetId="8" customView="1" name="Z_08F90827_5012_4E74_97DC_D2C0C91EAAEF_.wvu.FilterData" hidden="1" oldHidden="1">
    <formula>Transportprogramma!$A$3:$G$33</formula>
    <oldFormula>Transportprogramma!$A$3:$G$33</oldFormula>
  </rdn>
  <rdn rId="0" localSheetId="9" customView="1" name="Z_08F90827_5012_4E74_97DC_D2C0C91EAAEF_.wvu.PrintTitles" hidden="1" oldHidden="1">
    <formula>VB!$1:$3</formula>
    <oldFormula>VB!$1:$3</oldFormula>
  </rdn>
  <rdn rId="0" localSheetId="9" customView="1" name="Z_08F90827_5012_4E74_97DC_D2C0C91EAAEF_.wvu.FilterData" hidden="1" oldHidden="1">
    <formula>VB!$A$3:$H$33</formula>
    <oldFormula>VB!$A$3:$H$33</oldFormula>
  </rdn>
  <rdn rId="0" localSheetId="10" customView="1" name="Z_08F90827_5012_4E74_97DC_D2C0C91EAAEF_.wvu.PrintTitles" hidden="1" oldHidden="1">
    <formula>Communicatie!$1:$3</formula>
    <oldFormula>Communicatie!$1:$3</oldFormula>
  </rdn>
  <rdn rId="0" localSheetId="10" customView="1" name="Z_08F90827_5012_4E74_97DC_D2C0C91EAAEF_.wvu.FilterData" hidden="1" oldHidden="1">
    <formula>Communicatie!$A$3:$H$65</formula>
    <oldFormula>Communicatie!$A$3:$H$65</oldFormula>
  </rdn>
  <rdn rId="0" localSheetId="11" customView="1" name="Z_08F90827_5012_4E74_97DC_D2C0C91EAAEF_.wvu.PrintArea" hidden="1" oldHidden="1">
    <formula>IBS!$A$1:$H$39</formula>
    <oldFormula>IBS!$A$1:$H$39</oldFormula>
  </rdn>
  <rdn rId="0" localSheetId="11" customView="1" name="Z_08F90827_5012_4E74_97DC_D2C0C91EAAEF_.wvu.FilterData" hidden="1" oldHidden="1">
    <formula>IBS!$A$3:$I$33</formula>
    <oldFormula>IBS!$A$3:$I$33</oldFormula>
  </rdn>
  <rdn rId="0" localSheetId="12" customView="1" name="Z_08F90827_5012_4E74_97DC_D2C0C91EAAEF_.wvu.PrintTitles" hidden="1" oldHidden="1">
    <formula>Overige!$1:$3</formula>
    <oldFormula>Overige!$1:$3</oldFormula>
  </rdn>
  <rdn rId="0" localSheetId="12" customView="1" name="Z_08F90827_5012_4E74_97DC_D2C0C91EAAEF_.wvu.FilterData" hidden="1" oldHidden="1">
    <formula>Overige!$A$3:$G$33</formula>
    <oldFormula>Overige!$A$3:$G$33</oldFormula>
  </rdn>
  <rcv guid="{08F90827-5012-4E74-97DC-D2C0C91EAAEF}"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4" sId="2">
    <oc r="J43" t="inlineStr">
      <is>
        <t>To do</t>
      </is>
    </oc>
    <nc r="J43" t="inlineStr">
      <is>
        <t>Done</t>
      </is>
    </nc>
  </rcc>
  <rcc rId="605" sId="2">
    <oc r="J44" t="inlineStr">
      <is>
        <t>To do</t>
      </is>
    </oc>
    <nc r="J44" t="inlineStr">
      <is>
        <t>Done</t>
      </is>
    </nc>
  </rcc>
  <rcc rId="606" sId="2">
    <oc r="J41" t="inlineStr">
      <is>
        <t>To do</t>
      </is>
    </oc>
    <nc r="J41" t="inlineStr">
      <is>
        <t>Done</t>
      </is>
    </nc>
  </rcc>
  <rcc rId="607" sId="2">
    <oc r="C37" t="inlineStr">
      <is>
        <t>collapse knop weg bij het toevoegen van parameters</t>
      </is>
    </oc>
    <nc r="C37" t="inlineStr">
      <is>
        <t>collapse knop weg bij het toevoegen van procescellen</t>
      </is>
    </nc>
  </rcc>
  <rcc rId="608" sId="2">
    <oc r="J37" t="inlineStr">
      <is>
        <t>Wait</t>
      </is>
    </oc>
    <nc r="J37" t="inlineStr">
      <is>
        <t>Done</t>
      </is>
    </nc>
  </rcc>
  <rcc rId="609" sId="2">
    <oc r="J42" t="inlineStr">
      <is>
        <t>To do</t>
      </is>
    </oc>
    <nc r="J42" t="inlineStr">
      <is>
        <t>Done</t>
      </is>
    </nc>
  </rcc>
  <rcc rId="610" sId="2">
    <oc r="J47" t="inlineStr">
      <is>
        <t>To do</t>
      </is>
    </oc>
    <nc r="J47" t="inlineStr">
      <is>
        <t>Done</t>
      </is>
    </nc>
  </rcc>
  <rcc rId="611" sId="2">
    <oc r="C46" t="inlineStr">
      <is>
        <t xml:space="preserve">Pru en Oar tabel worden op de goede manier gevuld. Dit kan je moeglijk ook instelbaar maken,maar dat wordt een stuk lastiger. Desnoods kan er in de handleiding worden aangegeven dat je sommige records uit de database moet verwijderen </t>
      </is>
    </oc>
    <nc r="C46" t="inlineStr">
      <is>
        <t>Pru en Oar tabel worden op de goede manier gevuld. Dit moet instelbaar worden gamaakt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2" sId="2">
    <oc r="J45" t="inlineStr">
      <is>
        <t>To do</t>
      </is>
    </oc>
    <nc r="J45" t="inlineStr">
      <is>
        <t>Done</t>
      </is>
    </nc>
  </rcc>
  <rcv guid="{08F90827-5012-4E74-97DC-D2C0C91EAAEF}" action="delete"/>
  <rdn rId="0" localSheetId="2" customView="1" name="Z_08F90827_5012_4E74_97DC_D2C0C91EAAEF_.wvu.PrintArea" hidden="1" oldHidden="1">
    <formula>Totaal!$A$1:$K$48</formula>
    <oldFormula>Totaal!$A$1:$K$48</oldFormula>
  </rdn>
  <rdn rId="0" localSheetId="2" customView="1" name="Z_08F90827_5012_4E74_97DC_D2C0C91EAAEF_.wvu.PrintTitles" hidden="1" oldHidden="1">
    <formula>Totaal!$3:$3</formula>
    <oldFormula>Totaal!$3:$3</oldFormula>
  </rdn>
  <rdn rId="0" localSheetId="2" customView="1" name="Z_08F90827_5012_4E74_97DC_D2C0C91EAAEF_.wvu.FilterData" hidden="1" oldHidden="1">
    <formula>Totaal!$A$3:$L$55</formula>
    <oldFormula>Totaal!$A$3:$L$55</oldFormula>
  </rdn>
  <rdn rId="0" localSheetId="3" customView="1" name="Z_08F90827_5012_4E74_97DC_D2C0C91EAAEF_.wvu.PrintArea" hidden="1" oldHidden="1">
    <formula>PE!$A$1:$H$33</formula>
    <oldFormula>PE!$A$1:$H$33</oldFormula>
  </rdn>
  <rdn rId="0" localSheetId="3" customView="1" name="Z_08F90827_5012_4E74_97DC_D2C0C91EAAEF_.wvu.FilterData" hidden="1" oldHidden="1">
    <formula>PE!$A$3:$H$49</formula>
    <oldFormula>PE!$A$3:$H$49</oldFormula>
  </rdn>
  <rdn rId="0" localSheetId="4" customView="1" name="Z_08F90827_5012_4E74_97DC_D2C0C91EAAEF_.wvu.PrintArea" hidden="1" oldHidden="1">
    <formula>IO!$A$1:$H$33</formula>
    <oldFormula>IO!$A$1:$H$33</oldFormula>
  </rdn>
  <rdn rId="0" localSheetId="4" customView="1" name="Z_08F90827_5012_4E74_97DC_D2C0C91EAAEF_.wvu.FilterData" hidden="1" oldHidden="1">
    <formula>IO!$A$3:$IR$33</formula>
    <oldFormula>IO!$A$3:$IR$33</oldFormula>
  </rdn>
  <rdn rId="0" localSheetId="5" customView="1" name="Z_08F90827_5012_4E74_97DC_D2C0C91EAAEF_.wvu.PrintArea" hidden="1" oldHidden="1">
    <formula>OA2Control!$A$1:$K$43</formula>
    <oldFormula>OA2Control!$A$1:$K$43</oldFormula>
  </rdn>
  <rdn rId="0" localSheetId="5" customView="1" name="Z_08F90827_5012_4E74_97DC_D2C0C91EAAEF_.wvu.FilterData" hidden="1" oldHidden="1">
    <formula>OA2Control!$A$3:$L$43</formula>
    <oldFormula>OA2Control!$A$3:$L$43</oldFormula>
  </rdn>
  <rdn rId="0" localSheetId="6" customView="1" name="Z_08F90827_5012_4E74_97DC_D2C0C91EAAEF_.wvu.PrintArea" hidden="1" oldHidden="1">
    <formula>OA2View!$A$1:$H$33</formula>
    <oldFormula>OA2View!$A$1:$H$33</oldFormula>
  </rdn>
  <rdn rId="0" localSheetId="6" customView="1" name="Z_08F90827_5012_4E74_97DC_D2C0C91EAAEF_.wvu.PrintTitles" hidden="1" oldHidden="1">
    <formula>OA2View!$1:$3</formula>
    <oldFormula>OA2View!$1:$3</oldFormula>
  </rdn>
  <rdn rId="0" localSheetId="6" customView="1" name="Z_08F90827_5012_4E74_97DC_D2C0C91EAAEF_.wvu.FilterData" hidden="1" oldHidden="1">
    <formula>OA2View!$A$3:$G$33</formula>
    <oldFormula>OA2View!$A$3:$G$33</oldFormula>
  </rdn>
  <rdn rId="0" localSheetId="7" customView="1" name="Z_08F90827_5012_4E74_97DC_D2C0C91EAAEF_.wvu.PrintTitles" hidden="1" oldHidden="1">
    <formula>OA2Produce!$1:$3</formula>
    <oldFormula>OA2Produce!$1:$3</oldFormula>
  </rdn>
  <rdn rId="0" localSheetId="7" customView="1" name="Z_08F90827_5012_4E74_97DC_D2C0C91EAAEF_.wvu.FilterData" hidden="1" oldHidden="1">
    <formula>OA2Produce!$A$3:$G$33</formula>
    <oldFormula>OA2Produce!$A$3:$G$33</oldFormula>
  </rdn>
  <rdn rId="0" localSheetId="8" customView="1" name="Z_08F90827_5012_4E74_97DC_D2C0C91EAAEF_.wvu.PrintTitles" hidden="1" oldHidden="1">
    <formula>Transportprogramma!$1:$3</formula>
    <oldFormula>Transportprogramma!$1:$3</oldFormula>
  </rdn>
  <rdn rId="0" localSheetId="8" customView="1" name="Z_08F90827_5012_4E74_97DC_D2C0C91EAAEF_.wvu.FilterData" hidden="1" oldHidden="1">
    <formula>Transportprogramma!$A$3:$G$33</formula>
    <oldFormula>Transportprogramma!$A$3:$G$33</oldFormula>
  </rdn>
  <rdn rId="0" localSheetId="9" customView="1" name="Z_08F90827_5012_4E74_97DC_D2C0C91EAAEF_.wvu.PrintTitles" hidden="1" oldHidden="1">
    <formula>VB!$1:$3</formula>
    <oldFormula>VB!$1:$3</oldFormula>
  </rdn>
  <rdn rId="0" localSheetId="9" customView="1" name="Z_08F90827_5012_4E74_97DC_D2C0C91EAAEF_.wvu.FilterData" hidden="1" oldHidden="1">
    <formula>VB!$A$3:$H$33</formula>
    <oldFormula>VB!$A$3:$H$33</oldFormula>
  </rdn>
  <rdn rId="0" localSheetId="10" customView="1" name="Z_08F90827_5012_4E74_97DC_D2C0C91EAAEF_.wvu.PrintTitles" hidden="1" oldHidden="1">
    <formula>Communicatie!$1:$3</formula>
    <oldFormula>Communicatie!$1:$3</oldFormula>
  </rdn>
  <rdn rId="0" localSheetId="10" customView="1" name="Z_08F90827_5012_4E74_97DC_D2C0C91EAAEF_.wvu.FilterData" hidden="1" oldHidden="1">
    <formula>Communicatie!$A$3:$H$65</formula>
    <oldFormula>Communicatie!$A$3:$H$65</oldFormula>
  </rdn>
  <rdn rId="0" localSheetId="11" customView="1" name="Z_08F90827_5012_4E74_97DC_D2C0C91EAAEF_.wvu.PrintArea" hidden="1" oldHidden="1">
    <formula>IBS!$A$1:$H$39</formula>
    <oldFormula>IBS!$A$1:$H$39</oldFormula>
  </rdn>
  <rdn rId="0" localSheetId="11" customView="1" name="Z_08F90827_5012_4E74_97DC_D2C0C91EAAEF_.wvu.FilterData" hidden="1" oldHidden="1">
    <formula>IBS!$A$3:$I$33</formula>
    <oldFormula>IBS!$A$3:$I$33</oldFormula>
  </rdn>
  <rdn rId="0" localSheetId="12" customView="1" name="Z_08F90827_5012_4E74_97DC_D2C0C91EAAEF_.wvu.PrintTitles" hidden="1" oldHidden="1">
    <formula>Overige!$1:$3</formula>
    <oldFormula>Overige!$1:$3</oldFormula>
  </rdn>
  <rdn rId="0" localSheetId="12" customView="1" name="Z_08F90827_5012_4E74_97DC_D2C0C91EAAEF_.wvu.FilterData" hidden="1" oldHidden="1">
    <formula>Overige!$A$3:$G$33</formula>
    <oldFormula>Overige!$A$3:$G$33</oldFormula>
  </rdn>
  <rcv guid="{08F90827-5012-4E74-97DC-D2C0C91EAAEF}"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8F90827-5012-4E74-97DC-D2C0C91EAAEF}" action="delete"/>
  <rdn rId="0" localSheetId="2" customView="1" name="Z_08F90827_5012_4E74_97DC_D2C0C91EAAEF_.wvu.PrintArea" hidden="1" oldHidden="1">
    <formula>Totaal!$A$1:$K$48</formula>
    <oldFormula>Totaal!$A$1:$K$48</oldFormula>
  </rdn>
  <rdn rId="0" localSheetId="2" customView="1" name="Z_08F90827_5012_4E74_97DC_D2C0C91EAAEF_.wvu.PrintTitles" hidden="1" oldHidden="1">
    <formula>Totaal!$3:$3</formula>
    <oldFormula>Totaal!$3:$3</oldFormula>
  </rdn>
  <rdn rId="0" localSheetId="2" customView="1" name="Z_08F90827_5012_4E74_97DC_D2C0C91EAAEF_.wvu.FilterData" hidden="1" oldHidden="1">
    <formula>Totaal!$A$3:$L$55</formula>
    <oldFormula>Totaal!$A$3:$L$55</oldFormula>
  </rdn>
  <rdn rId="0" localSheetId="3" customView="1" name="Z_08F90827_5012_4E74_97DC_D2C0C91EAAEF_.wvu.PrintArea" hidden="1" oldHidden="1">
    <formula>PE!$A$1:$H$33</formula>
    <oldFormula>PE!$A$1:$H$33</oldFormula>
  </rdn>
  <rdn rId="0" localSheetId="3" customView="1" name="Z_08F90827_5012_4E74_97DC_D2C0C91EAAEF_.wvu.FilterData" hidden="1" oldHidden="1">
    <formula>PE!$A$3:$H$49</formula>
    <oldFormula>PE!$A$3:$H$49</oldFormula>
  </rdn>
  <rdn rId="0" localSheetId="4" customView="1" name="Z_08F90827_5012_4E74_97DC_D2C0C91EAAEF_.wvu.PrintArea" hidden="1" oldHidden="1">
    <formula>IO!$A$1:$H$33</formula>
    <oldFormula>IO!$A$1:$H$33</oldFormula>
  </rdn>
  <rdn rId="0" localSheetId="4" customView="1" name="Z_08F90827_5012_4E74_97DC_D2C0C91EAAEF_.wvu.FilterData" hidden="1" oldHidden="1">
    <formula>IO!$A$3:$IR$33</formula>
    <oldFormula>IO!$A$3:$IR$33</oldFormula>
  </rdn>
  <rdn rId="0" localSheetId="5" customView="1" name="Z_08F90827_5012_4E74_97DC_D2C0C91EAAEF_.wvu.PrintArea" hidden="1" oldHidden="1">
    <formula>OA2Control!$A$1:$K$43</formula>
    <oldFormula>OA2Control!$A$1:$K$43</oldFormula>
  </rdn>
  <rdn rId="0" localSheetId="5" customView="1" name="Z_08F90827_5012_4E74_97DC_D2C0C91EAAEF_.wvu.FilterData" hidden="1" oldHidden="1">
    <formula>OA2Control!$A$3:$L$43</formula>
    <oldFormula>OA2Control!$A$3:$L$43</oldFormula>
  </rdn>
  <rdn rId="0" localSheetId="6" customView="1" name="Z_08F90827_5012_4E74_97DC_D2C0C91EAAEF_.wvu.PrintArea" hidden="1" oldHidden="1">
    <formula>OA2View!$A$1:$H$33</formula>
    <oldFormula>OA2View!$A$1:$H$33</oldFormula>
  </rdn>
  <rdn rId="0" localSheetId="6" customView="1" name="Z_08F90827_5012_4E74_97DC_D2C0C91EAAEF_.wvu.PrintTitles" hidden="1" oldHidden="1">
    <formula>OA2View!$1:$3</formula>
    <oldFormula>OA2View!$1:$3</oldFormula>
  </rdn>
  <rdn rId="0" localSheetId="6" customView="1" name="Z_08F90827_5012_4E74_97DC_D2C0C91EAAEF_.wvu.FilterData" hidden="1" oldHidden="1">
    <formula>OA2View!$A$3:$G$33</formula>
    <oldFormula>OA2View!$A$3:$G$33</oldFormula>
  </rdn>
  <rdn rId="0" localSheetId="7" customView="1" name="Z_08F90827_5012_4E74_97DC_D2C0C91EAAEF_.wvu.PrintTitles" hidden="1" oldHidden="1">
    <formula>OA2Produce!$1:$3</formula>
    <oldFormula>OA2Produce!$1:$3</oldFormula>
  </rdn>
  <rdn rId="0" localSheetId="7" customView="1" name="Z_08F90827_5012_4E74_97DC_D2C0C91EAAEF_.wvu.FilterData" hidden="1" oldHidden="1">
    <formula>OA2Produce!$A$3:$G$33</formula>
    <oldFormula>OA2Produce!$A$3:$G$33</oldFormula>
  </rdn>
  <rdn rId="0" localSheetId="8" customView="1" name="Z_08F90827_5012_4E74_97DC_D2C0C91EAAEF_.wvu.PrintTitles" hidden="1" oldHidden="1">
    <formula>Transportprogramma!$1:$3</formula>
    <oldFormula>Transportprogramma!$1:$3</oldFormula>
  </rdn>
  <rdn rId="0" localSheetId="8" customView="1" name="Z_08F90827_5012_4E74_97DC_D2C0C91EAAEF_.wvu.FilterData" hidden="1" oldHidden="1">
    <formula>Transportprogramma!$A$3:$G$33</formula>
    <oldFormula>Transportprogramma!$A$3:$G$33</oldFormula>
  </rdn>
  <rdn rId="0" localSheetId="9" customView="1" name="Z_08F90827_5012_4E74_97DC_D2C0C91EAAEF_.wvu.PrintTitles" hidden="1" oldHidden="1">
    <formula>VB!$1:$3</formula>
    <oldFormula>VB!$1:$3</oldFormula>
  </rdn>
  <rdn rId="0" localSheetId="9" customView="1" name="Z_08F90827_5012_4E74_97DC_D2C0C91EAAEF_.wvu.FilterData" hidden="1" oldHidden="1">
    <formula>VB!$A$3:$H$33</formula>
    <oldFormula>VB!$A$3:$H$33</oldFormula>
  </rdn>
  <rdn rId="0" localSheetId="10" customView="1" name="Z_08F90827_5012_4E74_97DC_D2C0C91EAAEF_.wvu.PrintTitles" hidden="1" oldHidden="1">
    <formula>Communicatie!$1:$3</formula>
    <oldFormula>Communicatie!$1:$3</oldFormula>
  </rdn>
  <rdn rId="0" localSheetId="10" customView="1" name="Z_08F90827_5012_4E74_97DC_D2C0C91EAAEF_.wvu.FilterData" hidden="1" oldHidden="1">
    <formula>Communicatie!$A$3:$H$65</formula>
    <oldFormula>Communicatie!$A$3:$H$65</oldFormula>
  </rdn>
  <rdn rId="0" localSheetId="11" customView="1" name="Z_08F90827_5012_4E74_97DC_D2C0C91EAAEF_.wvu.PrintArea" hidden="1" oldHidden="1">
    <formula>IBS!$A$1:$H$39</formula>
    <oldFormula>IBS!$A$1:$H$39</oldFormula>
  </rdn>
  <rdn rId="0" localSheetId="11" customView="1" name="Z_08F90827_5012_4E74_97DC_D2C0C91EAAEF_.wvu.FilterData" hidden="1" oldHidden="1">
    <formula>IBS!$A$3:$I$33</formula>
    <oldFormula>IBS!$A$3:$I$33</oldFormula>
  </rdn>
  <rdn rId="0" localSheetId="12" customView="1" name="Z_08F90827_5012_4E74_97DC_D2C0C91EAAEF_.wvu.PrintTitles" hidden="1" oldHidden="1">
    <formula>Overige!$1:$3</formula>
    <oldFormula>Overige!$1:$3</oldFormula>
  </rdn>
  <rdn rId="0" localSheetId="12" customView="1" name="Z_08F90827_5012_4E74_97DC_D2C0C91EAAEF_.wvu.FilterData" hidden="1" oldHidden="1">
    <formula>Overige!$A$3:$G$33</formula>
    <oldFormula>Overige!$A$3:$G$33</oldFormula>
  </rdn>
  <rcv guid="{08F90827-5012-4E74-97DC-D2C0C91EAAE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73.bin"/><Relationship Id="rId13" Type="http://schemas.openxmlformats.org/officeDocument/2006/relationships/printerSettings" Target="../printerSettings/printerSettings278.bin"/><Relationship Id="rId18" Type="http://schemas.openxmlformats.org/officeDocument/2006/relationships/printerSettings" Target="../printerSettings/printerSettings283.bin"/><Relationship Id="rId26" Type="http://schemas.openxmlformats.org/officeDocument/2006/relationships/printerSettings" Target="../printerSettings/printerSettings291.bin"/><Relationship Id="rId3" Type="http://schemas.openxmlformats.org/officeDocument/2006/relationships/printerSettings" Target="../printerSettings/printerSettings268.bin"/><Relationship Id="rId21" Type="http://schemas.openxmlformats.org/officeDocument/2006/relationships/printerSettings" Target="../printerSettings/printerSettings286.bin"/><Relationship Id="rId7" Type="http://schemas.openxmlformats.org/officeDocument/2006/relationships/printerSettings" Target="../printerSettings/printerSettings272.bin"/><Relationship Id="rId12" Type="http://schemas.openxmlformats.org/officeDocument/2006/relationships/printerSettings" Target="../printerSettings/printerSettings277.bin"/><Relationship Id="rId17" Type="http://schemas.openxmlformats.org/officeDocument/2006/relationships/printerSettings" Target="../printerSettings/printerSettings282.bin"/><Relationship Id="rId25" Type="http://schemas.openxmlformats.org/officeDocument/2006/relationships/printerSettings" Target="../printerSettings/printerSettings290.bin"/><Relationship Id="rId2" Type="http://schemas.openxmlformats.org/officeDocument/2006/relationships/printerSettings" Target="../printerSettings/printerSettings267.bin"/><Relationship Id="rId16" Type="http://schemas.openxmlformats.org/officeDocument/2006/relationships/printerSettings" Target="../printerSettings/printerSettings281.bin"/><Relationship Id="rId20" Type="http://schemas.openxmlformats.org/officeDocument/2006/relationships/printerSettings" Target="../printerSettings/printerSettings285.bin"/><Relationship Id="rId1" Type="http://schemas.openxmlformats.org/officeDocument/2006/relationships/printerSettings" Target="../printerSettings/printerSettings266.bin"/><Relationship Id="rId6" Type="http://schemas.openxmlformats.org/officeDocument/2006/relationships/printerSettings" Target="../printerSettings/printerSettings271.bin"/><Relationship Id="rId11" Type="http://schemas.openxmlformats.org/officeDocument/2006/relationships/printerSettings" Target="../printerSettings/printerSettings276.bin"/><Relationship Id="rId24" Type="http://schemas.openxmlformats.org/officeDocument/2006/relationships/printerSettings" Target="../printerSettings/printerSettings289.bin"/><Relationship Id="rId5" Type="http://schemas.openxmlformats.org/officeDocument/2006/relationships/printerSettings" Target="../printerSettings/printerSettings270.bin"/><Relationship Id="rId15" Type="http://schemas.openxmlformats.org/officeDocument/2006/relationships/printerSettings" Target="../printerSettings/printerSettings280.bin"/><Relationship Id="rId23" Type="http://schemas.openxmlformats.org/officeDocument/2006/relationships/printerSettings" Target="../printerSettings/printerSettings288.bin"/><Relationship Id="rId10" Type="http://schemas.openxmlformats.org/officeDocument/2006/relationships/printerSettings" Target="../printerSettings/printerSettings275.bin"/><Relationship Id="rId19" Type="http://schemas.openxmlformats.org/officeDocument/2006/relationships/printerSettings" Target="../printerSettings/printerSettings284.bin"/><Relationship Id="rId4" Type="http://schemas.openxmlformats.org/officeDocument/2006/relationships/printerSettings" Target="../printerSettings/printerSettings269.bin"/><Relationship Id="rId9" Type="http://schemas.openxmlformats.org/officeDocument/2006/relationships/printerSettings" Target="../printerSettings/printerSettings274.bin"/><Relationship Id="rId14" Type="http://schemas.openxmlformats.org/officeDocument/2006/relationships/printerSettings" Target="../printerSettings/printerSettings279.bin"/><Relationship Id="rId22" Type="http://schemas.openxmlformats.org/officeDocument/2006/relationships/printerSettings" Target="../printerSettings/printerSettings287.bin"/><Relationship Id="rId27" Type="http://schemas.openxmlformats.org/officeDocument/2006/relationships/printerSettings" Target="../printerSettings/printerSettings292.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95.bin"/><Relationship Id="rId2" Type="http://schemas.openxmlformats.org/officeDocument/2006/relationships/printerSettings" Target="../printerSettings/printerSettings294.bin"/><Relationship Id="rId1" Type="http://schemas.openxmlformats.org/officeDocument/2006/relationships/printerSettings" Target="../printerSettings/printerSettings293.bin"/><Relationship Id="rId4" Type="http://schemas.openxmlformats.org/officeDocument/2006/relationships/printerSettings" Target="../printerSettings/printerSettings296.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304.bin"/><Relationship Id="rId13" Type="http://schemas.openxmlformats.org/officeDocument/2006/relationships/printerSettings" Target="../printerSettings/printerSettings309.bin"/><Relationship Id="rId18" Type="http://schemas.openxmlformats.org/officeDocument/2006/relationships/printerSettings" Target="../printerSettings/printerSettings314.bin"/><Relationship Id="rId26" Type="http://schemas.openxmlformats.org/officeDocument/2006/relationships/printerSettings" Target="../printerSettings/printerSettings322.bin"/><Relationship Id="rId39" Type="http://schemas.openxmlformats.org/officeDocument/2006/relationships/printerSettings" Target="../printerSettings/printerSettings335.bin"/><Relationship Id="rId3" Type="http://schemas.openxmlformats.org/officeDocument/2006/relationships/printerSettings" Target="../printerSettings/printerSettings299.bin"/><Relationship Id="rId21" Type="http://schemas.openxmlformats.org/officeDocument/2006/relationships/printerSettings" Target="../printerSettings/printerSettings317.bin"/><Relationship Id="rId34" Type="http://schemas.openxmlformats.org/officeDocument/2006/relationships/printerSettings" Target="../printerSettings/printerSettings330.bin"/><Relationship Id="rId7" Type="http://schemas.openxmlformats.org/officeDocument/2006/relationships/printerSettings" Target="../printerSettings/printerSettings303.bin"/><Relationship Id="rId12" Type="http://schemas.openxmlformats.org/officeDocument/2006/relationships/printerSettings" Target="../printerSettings/printerSettings308.bin"/><Relationship Id="rId17" Type="http://schemas.openxmlformats.org/officeDocument/2006/relationships/printerSettings" Target="../printerSettings/printerSettings313.bin"/><Relationship Id="rId25" Type="http://schemas.openxmlformats.org/officeDocument/2006/relationships/printerSettings" Target="../printerSettings/printerSettings321.bin"/><Relationship Id="rId33" Type="http://schemas.openxmlformats.org/officeDocument/2006/relationships/printerSettings" Target="../printerSettings/printerSettings329.bin"/><Relationship Id="rId38" Type="http://schemas.openxmlformats.org/officeDocument/2006/relationships/printerSettings" Target="../printerSettings/printerSettings334.bin"/><Relationship Id="rId2" Type="http://schemas.openxmlformats.org/officeDocument/2006/relationships/printerSettings" Target="../printerSettings/printerSettings298.bin"/><Relationship Id="rId16" Type="http://schemas.openxmlformats.org/officeDocument/2006/relationships/printerSettings" Target="../printerSettings/printerSettings312.bin"/><Relationship Id="rId20" Type="http://schemas.openxmlformats.org/officeDocument/2006/relationships/printerSettings" Target="../printerSettings/printerSettings316.bin"/><Relationship Id="rId29" Type="http://schemas.openxmlformats.org/officeDocument/2006/relationships/printerSettings" Target="../printerSettings/printerSettings325.bin"/><Relationship Id="rId1" Type="http://schemas.openxmlformats.org/officeDocument/2006/relationships/printerSettings" Target="../printerSettings/printerSettings297.bin"/><Relationship Id="rId6" Type="http://schemas.openxmlformats.org/officeDocument/2006/relationships/printerSettings" Target="../printerSettings/printerSettings302.bin"/><Relationship Id="rId11" Type="http://schemas.openxmlformats.org/officeDocument/2006/relationships/printerSettings" Target="../printerSettings/printerSettings307.bin"/><Relationship Id="rId24" Type="http://schemas.openxmlformats.org/officeDocument/2006/relationships/printerSettings" Target="../printerSettings/printerSettings320.bin"/><Relationship Id="rId32" Type="http://schemas.openxmlformats.org/officeDocument/2006/relationships/printerSettings" Target="../printerSettings/printerSettings328.bin"/><Relationship Id="rId37" Type="http://schemas.openxmlformats.org/officeDocument/2006/relationships/printerSettings" Target="../printerSettings/printerSettings333.bin"/><Relationship Id="rId5" Type="http://schemas.openxmlformats.org/officeDocument/2006/relationships/printerSettings" Target="../printerSettings/printerSettings301.bin"/><Relationship Id="rId15" Type="http://schemas.openxmlformats.org/officeDocument/2006/relationships/printerSettings" Target="../printerSettings/printerSettings311.bin"/><Relationship Id="rId23" Type="http://schemas.openxmlformats.org/officeDocument/2006/relationships/printerSettings" Target="../printerSettings/printerSettings319.bin"/><Relationship Id="rId28" Type="http://schemas.openxmlformats.org/officeDocument/2006/relationships/printerSettings" Target="../printerSettings/printerSettings324.bin"/><Relationship Id="rId36" Type="http://schemas.openxmlformats.org/officeDocument/2006/relationships/printerSettings" Target="../printerSettings/printerSettings332.bin"/><Relationship Id="rId10" Type="http://schemas.openxmlformats.org/officeDocument/2006/relationships/printerSettings" Target="../printerSettings/printerSettings306.bin"/><Relationship Id="rId19" Type="http://schemas.openxmlformats.org/officeDocument/2006/relationships/printerSettings" Target="../printerSettings/printerSettings315.bin"/><Relationship Id="rId31" Type="http://schemas.openxmlformats.org/officeDocument/2006/relationships/printerSettings" Target="../printerSettings/printerSettings327.bin"/><Relationship Id="rId4" Type="http://schemas.openxmlformats.org/officeDocument/2006/relationships/printerSettings" Target="../printerSettings/printerSettings300.bin"/><Relationship Id="rId9" Type="http://schemas.openxmlformats.org/officeDocument/2006/relationships/printerSettings" Target="../printerSettings/printerSettings305.bin"/><Relationship Id="rId14" Type="http://schemas.openxmlformats.org/officeDocument/2006/relationships/printerSettings" Target="../printerSettings/printerSettings310.bin"/><Relationship Id="rId22" Type="http://schemas.openxmlformats.org/officeDocument/2006/relationships/printerSettings" Target="../printerSettings/printerSettings318.bin"/><Relationship Id="rId27" Type="http://schemas.openxmlformats.org/officeDocument/2006/relationships/printerSettings" Target="../printerSettings/printerSettings323.bin"/><Relationship Id="rId30" Type="http://schemas.openxmlformats.org/officeDocument/2006/relationships/printerSettings" Target="../printerSettings/printerSettings326.bin"/><Relationship Id="rId35" Type="http://schemas.openxmlformats.org/officeDocument/2006/relationships/printerSettings" Target="../printerSettings/printerSettings331.bin"/></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343.bin"/><Relationship Id="rId13" Type="http://schemas.openxmlformats.org/officeDocument/2006/relationships/printerSettings" Target="../printerSettings/printerSettings348.bin"/><Relationship Id="rId18" Type="http://schemas.openxmlformats.org/officeDocument/2006/relationships/printerSettings" Target="../printerSettings/printerSettings353.bin"/><Relationship Id="rId26" Type="http://schemas.openxmlformats.org/officeDocument/2006/relationships/printerSettings" Target="../printerSettings/printerSettings361.bin"/><Relationship Id="rId39" Type="http://schemas.openxmlformats.org/officeDocument/2006/relationships/printerSettings" Target="../printerSettings/printerSettings374.bin"/><Relationship Id="rId3" Type="http://schemas.openxmlformats.org/officeDocument/2006/relationships/printerSettings" Target="../printerSettings/printerSettings338.bin"/><Relationship Id="rId21" Type="http://schemas.openxmlformats.org/officeDocument/2006/relationships/printerSettings" Target="../printerSettings/printerSettings356.bin"/><Relationship Id="rId34" Type="http://schemas.openxmlformats.org/officeDocument/2006/relationships/printerSettings" Target="../printerSettings/printerSettings369.bin"/><Relationship Id="rId7" Type="http://schemas.openxmlformats.org/officeDocument/2006/relationships/printerSettings" Target="../printerSettings/printerSettings342.bin"/><Relationship Id="rId12" Type="http://schemas.openxmlformats.org/officeDocument/2006/relationships/printerSettings" Target="../printerSettings/printerSettings347.bin"/><Relationship Id="rId17" Type="http://schemas.openxmlformats.org/officeDocument/2006/relationships/printerSettings" Target="../printerSettings/printerSettings352.bin"/><Relationship Id="rId25" Type="http://schemas.openxmlformats.org/officeDocument/2006/relationships/printerSettings" Target="../printerSettings/printerSettings360.bin"/><Relationship Id="rId33" Type="http://schemas.openxmlformats.org/officeDocument/2006/relationships/printerSettings" Target="../printerSettings/printerSettings368.bin"/><Relationship Id="rId38" Type="http://schemas.openxmlformats.org/officeDocument/2006/relationships/printerSettings" Target="../printerSettings/printerSettings373.bin"/><Relationship Id="rId2" Type="http://schemas.openxmlformats.org/officeDocument/2006/relationships/printerSettings" Target="../printerSettings/printerSettings337.bin"/><Relationship Id="rId16" Type="http://schemas.openxmlformats.org/officeDocument/2006/relationships/printerSettings" Target="../printerSettings/printerSettings351.bin"/><Relationship Id="rId20" Type="http://schemas.openxmlformats.org/officeDocument/2006/relationships/printerSettings" Target="../printerSettings/printerSettings355.bin"/><Relationship Id="rId29" Type="http://schemas.openxmlformats.org/officeDocument/2006/relationships/printerSettings" Target="../printerSettings/printerSettings364.bin"/><Relationship Id="rId1" Type="http://schemas.openxmlformats.org/officeDocument/2006/relationships/printerSettings" Target="../printerSettings/printerSettings336.bin"/><Relationship Id="rId6" Type="http://schemas.openxmlformats.org/officeDocument/2006/relationships/printerSettings" Target="../printerSettings/printerSettings341.bin"/><Relationship Id="rId11" Type="http://schemas.openxmlformats.org/officeDocument/2006/relationships/printerSettings" Target="../printerSettings/printerSettings346.bin"/><Relationship Id="rId24" Type="http://schemas.openxmlformats.org/officeDocument/2006/relationships/printerSettings" Target="../printerSettings/printerSettings359.bin"/><Relationship Id="rId32" Type="http://schemas.openxmlformats.org/officeDocument/2006/relationships/printerSettings" Target="../printerSettings/printerSettings367.bin"/><Relationship Id="rId37" Type="http://schemas.openxmlformats.org/officeDocument/2006/relationships/printerSettings" Target="../printerSettings/printerSettings372.bin"/><Relationship Id="rId5" Type="http://schemas.openxmlformats.org/officeDocument/2006/relationships/printerSettings" Target="../printerSettings/printerSettings340.bin"/><Relationship Id="rId15" Type="http://schemas.openxmlformats.org/officeDocument/2006/relationships/printerSettings" Target="../printerSettings/printerSettings350.bin"/><Relationship Id="rId23" Type="http://schemas.openxmlformats.org/officeDocument/2006/relationships/printerSettings" Target="../printerSettings/printerSettings358.bin"/><Relationship Id="rId28" Type="http://schemas.openxmlformats.org/officeDocument/2006/relationships/printerSettings" Target="../printerSettings/printerSettings363.bin"/><Relationship Id="rId36" Type="http://schemas.openxmlformats.org/officeDocument/2006/relationships/printerSettings" Target="../printerSettings/printerSettings371.bin"/><Relationship Id="rId10" Type="http://schemas.openxmlformats.org/officeDocument/2006/relationships/printerSettings" Target="../printerSettings/printerSettings345.bin"/><Relationship Id="rId19" Type="http://schemas.openxmlformats.org/officeDocument/2006/relationships/printerSettings" Target="../printerSettings/printerSettings354.bin"/><Relationship Id="rId31" Type="http://schemas.openxmlformats.org/officeDocument/2006/relationships/printerSettings" Target="../printerSettings/printerSettings366.bin"/><Relationship Id="rId4" Type="http://schemas.openxmlformats.org/officeDocument/2006/relationships/printerSettings" Target="../printerSettings/printerSettings339.bin"/><Relationship Id="rId9" Type="http://schemas.openxmlformats.org/officeDocument/2006/relationships/printerSettings" Target="../printerSettings/printerSettings344.bin"/><Relationship Id="rId14" Type="http://schemas.openxmlformats.org/officeDocument/2006/relationships/printerSettings" Target="../printerSettings/printerSettings349.bin"/><Relationship Id="rId22" Type="http://schemas.openxmlformats.org/officeDocument/2006/relationships/printerSettings" Target="../printerSettings/printerSettings357.bin"/><Relationship Id="rId27" Type="http://schemas.openxmlformats.org/officeDocument/2006/relationships/printerSettings" Target="../printerSettings/printerSettings362.bin"/><Relationship Id="rId30" Type="http://schemas.openxmlformats.org/officeDocument/2006/relationships/printerSettings" Target="../printerSettings/printerSettings365.bin"/><Relationship Id="rId35" Type="http://schemas.openxmlformats.org/officeDocument/2006/relationships/printerSettings" Target="../printerSettings/printerSettings37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1.bin"/><Relationship Id="rId13" Type="http://schemas.openxmlformats.org/officeDocument/2006/relationships/printerSettings" Target="../printerSettings/printerSettings36.bin"/><Relationship Id="rId18" Type="http://schemas.openxmlformats.org/officeDocument/2006/relationships/printerSettings" Target="../printerSettings/printerSettings41.bin"/><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12" Type="http://schemas.openxmlformats.org/officeDocument/2006/relationships/printerSettings" Target="../printerSettings/printerSettings35.bin"/><Relationship Id="rId17" Type="http://schemas.openxmlformats.org/officeDocument/2006/relationships/printerSettings" Target="../printerSettings/printerSettings40.bin"/><Relationship Id="rId2" Type="http://schemas.openxmlformats.org/officeDocument/2006/relationships/printerSettings" Target="../printerSettings/printerSettings25.bin"/><Relationship Id="rId16" Type="http://schemas.openxmlformats.org/officeDocument/2006/relationships/printerSettings" Target="../printerSettings/printerSettings39.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11" Type="http://schemas.openxmlformats.org/officeDocument/2006/relationships/printerSettings" Target="../printerSettings/printerSettings34.bin"/><Relationship Id="rId5" Type="http://schemas.openxmlformats.org/officeDocument/2006/relationships/printerSettings" Target="../printerSettings/printerSettings28.bin"/><Relationship Id="rId15" Type="http://schemas.openxmlformats.org/officeDocument/2006/relationships/printerSettings" Target="../printerSettings/printerSettings38.bin"/><Relationship Id="rId10" Type="http://schemas.openxmlformats.org/officeDocument/2006/relationships/printerSettings" Target="../printerSettings/printerSettings33.bin"/><Relationship Id="rId19" Type="http://schemas.openxmlformats.org/officeDocument/2006/relationships/printerSettings" Target="../printerSettings/printerSettings42.bin"/><Relationship Id="rId4" Type="http://schemas.openxmlformats.org/officeDocument/2006/relationships/printerSettings" Target="../printerSettings/printerSettings27.bin"/><Relationship Id="rId9" Type="http://schemas.openxmlformats.org/officeDocument/2006/relationships/printerSettings" Target="../printerSettings/printerSettings32.bin"/><Relationship Id="rId14"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50.bin"/><Relationship Id="rId13" Type="http://schemas.openxmlformats.org/officeDocument/2006/relationships/printerSettings" Target="../printerSettings/printerSettings55.bin"/><Relationship Id="rId18" Type="http://schemas.openxmlformats.org/officeDocument/2006/relationships/printerSettings" Target="../printerSettings/printerSettings60.bin"/><Relationship Id="rId26" Type="http://schemas.openxmlformats.org/officeDocument/2006/relationships/printerSettings" Target="../printerSettings/printerSettings68.bin"/><Relationship Id="rId3" Type="http://schemas.openxmlformats.org/officeDocument/2006/relationships/printerSettings" Target="../printerSettings/printerSettings45.bin"/><Relationship Id="rId21" Type="http://schemas.openxmlformats.org/officeDocument/2006/relationships/printerSettings" Target="../printerSettings/printerSettings63.bin"/><Relationship Id="rId7" Type="http://schemas.openxmlformats.org/officeDocument/2006/relationships/printerSettings" Target="../printerSettings/printerSettings49.bin"/><Relationship Id="rId12" Type="http://schemas.openxmlformats.org/officeDocument/2006/relationships/printerSettings" Target="../printerSettings/printerSettings54.bin"/><Relationship Id="rId17" Type="http://schemas.openxmlformats.org/officeDocument/2006/relationships/printerSettings" Target="../printerSettings/printerSettings59.bin"/><Relationship Id="rId25" Type="http://schemas.openxmlformats.org/officeDocument/2006/relationships/printerSettings" Target="../printerSettings/printerSettings67.bin"/><Relationship Id="rId2" Type="http://schemas.openxmlformats.org/officeDocument/2006/relationships/printerSettings" Target="../printerSettings/printerSettings44.bin"/><Relationship Id="rId16" Type="http://schemas.openxmlformats.org/officeDocument/2006/relationships/printerSettings" Target="../printerSettings/printerSettings58.bin"/><Relationship Id="rId20" Type="http://schemas.openxmlformats.org/officeDocument/2006/relationships/printerSettings" Target="../printerSettings/printerSettings62.bin"/><Relationship Id="rId29" Type="http://schemas.openxmlformats.org/officeDocument/2006/relationships/printerSettings" Target="../printerSettings/printerSettings71.bin"/><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11" Type="http://schemas.openxmlformats.org/officeDocument/2006/relationships/printerSettings" Target="../printerSettings/printerSettings53.bin"/><Relationship Id="rId24" Type="http://schemas.openxmlformats.org/officeDocument/2006/relationships/printerSettings" Target="../printerSettings/printerSettings66.bin"/><Relationship Id="rId5" Type="http://schemas.openxmlformats.org/officeDocument/2006/relationships/printerSettings" Target="../printerSettings/printerSettings47.bin"/><Relationship Id="rId15" Type="http://schemas.openxmlformats.org/officeDocument/2006/relationships/printerSettings" Target="../printerSettings/printerSettings57.bin"/><Relationship Id="rId23" Type="http://schemas.openxmlformats.org/officeDocument/2006/relationships/printerSettings" Target="../printerSettings/printerSettings65.bin"/><Relationship Id="rId28" Type="http://schemas.openxmlformats.org/officeDocument/2006/relationships/printerSettings" Target="../printerSettings/printerSettings70.bin"/><Relationship Id="rId10" Type="http://schemas.openxmlformats.org/officeDocument/2006/relationships/printerSettings" Target="../printerSettings/printerSettings52.bin"/><Relationship Id="rId19" Type="http://schemas.openxmlformats.org/officeDocument/2006/relationships/printerSettings" Target="../printerSettings/printerSettings61.bin"/><Relationship Id="rId4" Type="http://schemas.openxmlformats.org/officeDocument/2006/relationships/printerSettings" Target="../printerSettings/printerSettings46.bin"/><Relationship Id="rId9" Type="http://schemas.openxmlformats.org/officeDocument/2006/relationships/printerSettings" Target="../printerSettings/printerSettings51.bin"/><Relationship Id="rId14" Type="http://schemas.openxmlformats.org/officeDocument/2006/relationships/printerSettings" Target="../printerSettings/printerSettings56.bin"/><Relationship Id="rId22" Type="http://schemas.openxmlformats.org/officeDocument/2006/relationships/printerSettings" Target="../printerSettings/printerSettings64.bin"/><Relationship Id="rId27" Type="http://schemas.openxmlformats.org/officeDocument/2006/relationships/printerSettings" Target="../printerSettings/printerSettings69.bin"/><Relationship Id="rId30" Type="http://schemas.openxmlformats.org/officeDocument/2006/relationships/printerSettings" Target="../printerSettings/printerSettings7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80.bin"/><Relationship Id="rId13" Type="http://schemas.openxmlformats.org/officeDocument/2006/relationships/printerSettings" Target="../printerSettings/printerSettings85.bin"/><Relationship Id="rId18" Type="http://schemas.openxmlformats.org/officeDocument/2006/relationships/printerSettings" Target="../printerSettings/printerSettings90.bin"/><Relationship Id="rId26" Type="http://schemas.openxmlformats.org/officeDocument/2006/relationships/printerSettings" Target="../printerSettings/printerSettings98.bin"/><Relationship Id="rId39" Type="http://schemas.openxmlformats.org/officeDocument/2006/relationships/printerSettings" Target="../printerSettings/printerSettings111.bin"/><Relationship Id="rId3" Type="http://schemas.openxmlformats.org/officeDocument/2006/relationships/printerSettings" Target="../printerSettings/printerSettings75.bin"/><Relationship Id="rId21" Type="http://schemas.openxmlformats.org/officeDocument/2006/relationships/printerSettings" Target="../printerSettings/printerSettings93.bin"/><Relationship Id="rId34" Type="http://schemas.openxmlformats.org/officeDocument/2006/relationships/printerSettings" Target="../printerSettings/printerSettings106.bin"/><Relationship Id="rId7" Type="http://schemas.openxmlformats.org/officeDocument/2006/relationships/printerSettings" Target="../printerSettings/printerSettings79.bin"/><Relationship Id="rId12" Type="http://schemas.openxmlformats.org/officeDocument/2006/relationships/printerSettings" Target="../printerSettings/printerSettings84.bin"/><Relationship Id="rId17" Type="http://schemas.openxmlformats.org/officeDocument/2006/relationships/printerSettings" Target="../printerSettings/printerSettings89.bin"/><Relationship Id="rId25" Type="http://schemas.openxmlformats.org/officeDocument/2006/relationships/printerSettings" Target="../printerSettings/printerSettings97.bin"/><Relationship Id="rId33" Type="http://schemas.openxmlformats.org/officeDocument/2006/relationships/printerSettings" Target="../printerSettings/printerSettings105.bin"/><Relationship Id="rId38" Type="http://schemas.openxmlformats.org/officeDocument/2006/relationships/printerSettings" Target="../printerSettings/printerSettings110.bin"/><Relationship Id="rId2" Type="http://schemas.openxmlformats.org/officeDocument/2006/relationships/printerSettings" Target="../printerSettings/printerSettings74.bin"/><Relationship Id="rId16" Type="http://schemas.openxmlformats.org/officeDocument/2006/relationships/printerSettings" Target="../printerSettings/printerSettings88.bin"/><Relationship Id="rId20" Type="http://schemas.openxmlformats.org/officeDocument/2006/relationships/printerSettings" Target="../printerSettings/printerSettings92.bin"/><Relationship Id="rId29" Type="http://schemas.openxmlformats.org/officeDocument/2006/relationships/printerSettings" Target="../printerSettings/printerSettings101.bin"/><Relationship Id="rId1" Type="http://schemas.openxmlformats.org/officeDocument/2006/relationships/printerSettings" Target="../printerSettings/printerSettings73.bin"/><Relationship Id="rId6" Type="http://schemas.openxmlformats.org/officeDocument/2006/relationships/printerSettings" Target="../printerSettings/printerSettings78.bin"/><Relationship Id="rId11" Type="http://schemas.openxmlformats.org/officeDocument/2006/relationships/printerSettings" Target="../printerSettings/printerSettings83.bin"/><Relationship Id="rId24" Type="http://schemas.openxmlformats.org/officeDocument/2006/relationships/printerSettings" Target="../printerSettings/printerSettings96.bin"/><Relationship Id="rId32" Type="http://schemas.openxmlformats.org/officeDocument/2006/relationships/printerSettings" Target="../printerSettings/printerSettings104.bin"/><Relationship Id="rId37" Type="http://schemas.openxmlformats.org/officeDocument/2006/relationships/printerSettings" Target="../printerSettings/printerSettings109.bin"/><Relationship Id="rId5" Type="http://schemas.openxmlformats.org/officeDocument/2006/relationships/printerSettings" Target="../printerSettings/printerSettings77.bin"/><Relationship Id="rId15" Type="http://schemas.openxmlformats.org/officeDocument/2006/relationships/printerSettings" Target="../printerSettings/printerSettings87.bin"/><Relationship Id="rId23" Type="http://schemas.openxmlformats.org/officeDocument/2006/relationships/printerSettings" Target="../printerSettings/printerSettings95.bin"/><Relationship Id="rId28" Type="http://schemas.openxmlformats.org/officeDocument/2006/relationships/printerSettings" Target="../printerSettings/printerSettings100.bin"/><Relationship Id="rId36" Type="http://schemas.openxmlformats.org/officeDocument/2006/relationships/printerSettings" Target="../printerSettings/printerSettings108.bin"/><Relationship Id="rId10" Type="http://schemas.openxmlformats.org/officeDocument/2006/relationships/printerSettings" Target="../printerSettings/printerSettings82.bin"/><Relationship Id="rId19" Type="http://schemas.openxmlformats.org/officeDocument/2006/relationships/printerSettings" Target="../printerSettings/printerSettings91.bin"/><Relationship Id="rId31" Type="http://schemas.openxmlformats.org/officeDocument/2006/relationships/printerSettings" Target="../printerSettings/printerSettings103.bin"/><Relationship Id="rId4" Type="http://schemas.openxmlformats.org/officeDocument/2006/relationships/printerSettings" Target="../printerSettings/printerSettings76.bin"/><Relationship Id="rId9" Type="http://schemas.openxmlformats.org/officeDocument/2006/relationships/printerSettings" Target="../printerSettings/printerSettings81.bin"/><Relationship Id="rId14" Type="http://schemas.openxmlformats.org/officeDocument/2006/relationships/printerSettings" Target="../printerSettings/printerSettings86.bin"/><Relationship Id="rId22" Type="http://schemas.openxmlformats.org/officeDocument/2006/relationships/printerSettings" Target="../printerSettings/printerSettings94.bin"/><Relationship Id="rId27" Type="http://schemas.openxmlformats.org/officeDocument/2006/relationships/printerSettings" Target="../printerSettings/printerSettings99.bin"/><Relationship Id="rId30" Type="http://schemas.openxmlformats.org/officeDocument/2006/relationships/printerSettings" Target="../printerSettings/printerSettings102.bin"/><Relationship Id="rId35" Type="http://schemas.openxmlformats.org/officeDocument/2006/relationships/printerSettings" Target="../printerSettings/printerSettings107.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19.bin"/><Relationship Id="rId13" Type="http://schemas.openxmlformats.org/officeDocument/2006/relationships/printerSettings" Target="../printerSettings/printerSettings124.bin"/><Relationship Id="rId18" Type="http://schemas.openxmlformats.org/officeDocument/2006/relationships/printerSettings" Target="../printerSettings/printerSettings129.bin"/><Relationship Id="rId26" Type="http://schemas.openxmlformats.org/officeDocument/2006/relationships/printerSettings" Target="../printerSettings/printerSettings137.bin"/><Relationship Id="rId39" Type="http://schemas.openxmlformats.org/officeDocument/2006/relationships/printerSettings" Target="../printerSettings/printerSettings150.bin"/><Relationship Id="rId3" Type="http://schemas.openxmlformats.org/officeDocument/2006/relationships/printerSettings" Target="../printerSettings/printerSettings114.bin"/><Relationship Id="rId21" Type="http://schemas.openxmlformats.org/officeDocument/2006/relationships/printerSettings" Target="../printerSettings/printerSettings132.bin"/><Relationship Id="rId34" Type="http://schemas.openxmlformats.org/officeDocument/2006/relationships/printerSettings" Target="../printerSettings/printerSettings145.bin"/><Relationship Id="rId7" Type="http://schemas.openxmlformats.org/officeDocument/2006/relationships/printerSettings" Target="../printerSettings/printerSettings118.bin"/><Relationship Id="rId12" Type="http://schemas.openxmlformats.org/officeDocument/2006/relationships/printerSettings" Target="../printerSettings/printerSettings123.bin"/><Relationship Id="rId17" Type="http://schemas.openxmlformats.org/officeDocument/2006/relationships/printerSettings" Target="../printerSettings/printerSettings128.bin"/><Relationship Id="rId25" Type="http://schemas.openxmlformats.org/officeDocument/2006/relationships/printerSettings" Target="../printerSettings/printerSettings136.bin"/><Relationship Id="rId33" Type="http://schemas.openxmlformats.org/officeDocument/2006/relationships/printerSettings" Target="../printerSettings/printerSettings144.bin"/><Relationship Id="rId38" Type="http://schemas.openxmlformats.org/officeDocument/2006/relationships/printerSettings" Target="../printerSettings/printerSettings149.bin"/><Relationship Id="rId2" Type="http://schemas.openxmlformats.org/officeDocument/2006/relationships/printerSettings" Target="../printerSettings/printerSettings113.bin"/><Relationship Id="rId16" Type="http://schemas.openxmlformats.org/officeDocument/2006/relationships/printerSettings" Target="../printerSettings/printerSettings127.bin"/><Relationship Id="rId20" Type="http://schemas.openxmlformats.org/officeDocument/2006/relationships/printerSettings" Target="../printerSettings/printerSettings131.bin"/><Relationship Id="rId29" Type="http://schemas.openxmlformats.org/officeDocument/2006/relationships/printerSettings" Target="../printerSettings/printerSettings140.bin"/><Relationship Id="rId1" Type="http://schemas.openxmlformats.org/officeDocument/2006/relationships/printerSettings" Target="../printerSettings/printerSettings112.bin"/><Relationship Id="rId6" Type="http://schemas.openxmlformats.org/officeDocument/2006/relationships/printerSettings" Target="../printerSettings/printerSettings117.bin"/><Relationship Id="rId11" Type="http://schemas.openxmlformats.org/officeDocument/2006/relationships/printerSettings" Target="../printerSettings/printerSettings122.bin"/><Relationship Id="rId24" Type="http://schemas.openxmlformats.org/officeDocument/2006/relationships/printerSettings" Target="../printerSettings/printerSettings135.bin"/><Relationship Id="rId32" Type="http://schemas.openxmlformats.org/officeDocument/2006/relationships/printerSettings" Target="../printerSettings/printerSettings143.bin"/><Relationship Id="rId37" Type="http://schemas.openxmlformats.org/officeDocument/2006/relationships/printerSettings" Target="../printerSettings/printerSettings148.bin"/><Relationship Id="rId5" Type="http://schemas.openxmlformats.org/officeDocument/2006/relationships/printerSettings" Target="../printerSettings/printerSettings116.bin"/><Relationship Id="rId15" Type="http://schemas.openxmlformats.org/officeDocument/2006/relationships/printerSettings" Target="../printerSettings/printerSettings126.bin"/><Relationship Id="rId23" Type="http://schemas.openxmlformats.org/officeDocument/2006/relationships/printerSettings" Target="../printerSettings/printerSettings134.bin"/><Relationship Id="rId28" Type="http://schemas.openxmlformats.org/officeDocument/2006/relationships/printerSettings" Target="../printerSettings/printerSettings139.bin"/><Relationship Id="rId36" Type="http://schemas.openxmlformats.org/officeDocument/2006/relationships/printerSettings" Target="../printerSettings/printerSettings147.bin"/><Relationship Id="rId10" Type="http://schemas.openxmlformats.org/officeDocument/2006/relationships/printerSettings" Target="../printerSettings/printerSettings121.bin"/><Relationship Id="rId19" Type="http://schemas.openxmlformats.org/officeDocument/2006/relationships/printerSettings" Target="../printerSettings/printerSettings130.bin"/><Relationship Id="rId31" Type="http://schemas.openxmlformats.org/officeDocument/2006/relationships/printerSettings" Target="../printerSettings/printerSettings142.bin"/><Relationship Id="rId4" Type="http://schemas.openxmlformats.org/officeDocument/2006/relationships/printerSettings" Target="../printerSettings/printerSettings115.bin"/><Relationship Id="rId9" Type="http://schemas.openxmlformats.org/officeDocument/2006/relationships/printerSettings" Target="../printerSettings/printerSettings120.bin"/><Relationship Id="rId14" Type="http://schemas.openxmlformats.org/officeDocument/2006/relationships/printerSettings" Target="../printerSettings/printerSettings125.bin"/><Relationship Id="rId22" Type="http://schemas.openxmlformats.org/officeDocument/2006/relationships/printerSettings" Target="../printerSettings/printerSettings133.bin"/><Relationship Id="rId27" Type="http://schemas.openxmlformats.org/officeDocument/2006/relationships/printerSettings" Target="../printerSettings/printerSettings138.bin"/><Relationship Id="rId30" Type="http://schemas.openxmlformats.org/officeDocument/2006/relationships/printerSettings" Target="../printerSettings/printerSettings141.bin"/><Relationship Id="rId35" Type="http://schemas.openxmlformats.org/officeDocument/2006/relationships/printerSettings" Target="../printerSettings/printerSettings146.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58.bin"/><Relationship Id="rId13" Type="http://schemas.openxmlformats.org/officeDocument/2006/relationships/printerSettings" Target="../printerSettings/printerSettings163.bin"/><Relationship Id="rId18" Type="http://schemas.openxmlformats.org/officeDocument/2006/relationships/printerSettings" Target="../printerSettings/printerSettings168.bin"/><Relationship Id="rId26" Type="http://schemas.openxmlformats.org/officeDocument/2006/relationships/printerSettings" Target="../printerSettings/printerSettings176.bin"/><Relationship Id="rId39" Type="http://schemas.openxmlformats.org/officeDocument/2006/relationships/printerSettings" Target="../printerSettings/printerSettings189.bin"/><Relationship Id="rId3" Type="http://schemas.openxmlformats.org/officeDocument/2006/relationships/printerSettings" Target="../printerSettings/printerSettings153.bin"/><Relationship Id="rId21" Type="http://schemas.openxmlformats.org/officeDocument/2006/relationships/printerSettings" Target="../printerSettings/printerSettings171.bin"/><Relationship Id="rId34" Type="http://schemas.openxmlformats.org/officeDocument/2006/relationships/printerSettings" Target="../printerSettings/printerSettings184.bin"/><Relationship Id="rId7" Type="http://schemas.openxmlformats.org/officeDocument/2006/relationships/printerSettings" Target="../printerSettings/printerSettings157.bin"/><Relationship Id="rId12" Type="http://schemas.openxmlformats.org/officeDocument/2006/relationships/printerSettings" Target="../printerSettings/printerSettings162.bin"/><Relationship Id="rId17" Type="http://schemas.openxmlformats.org/officeDocument/2006/relationships/printerSettings" Target="../printerSettings/printerSettings167.bin"/><Relationship Id="rId25" Type="http://schemas.openxmlformats.org/officeDocument/2006/relationships/printerSettings" Target="../printerSettings/printerSettings175.bin"/><Relationship Id="rId33" Type="http://schemas.openxmlformats.org/officeDocument/2006/relationships/printerSettings" Target="../printerSettings/printerSettings183.bin"/><Relationship Id="rId38" Type="http://schemas.openxmlformats.org/officeDocument/2006/relationships/printerSettings" Target="../printerSettings/printerSettings188.bin"/><Relationship Id="rId2" Type="http://schemas.openxmlformats.org/officeDocument/2006/relationships/printerSettings" Target="../printerSettings/printerSettings152.bin"/><Relationship Id="rId16" Type="http://schemas.openxmlformats.org/officeDocument/2006/relationships/printerSettings" Target="../printerSettings/printerSettings166.bin"/><Relationship Id="rId20" Type="http://schemas.openxmlformats.org/officeDocument/2006/relationships/printerSettings" Target="../printerSettings/printerSettings170.bin"/><Relationship Id="rId29" Type="http://schemas.openxmlformats.org/officeDocument/2006/relationships/printerSettings" Target="../printerSettings/printerSettings179.bin"/><Relationship Id="rId1" Type="http://schemas.openxmlformats.org/officeDocument/2006/relationships/printerSettings" Target="../printerSettings/printerSettings151.bin"/><Relationship Id="rId6" Type="http://schemas.openxmlformats.org/officeDocument/2006/relationships/printerSettings" Target="../printerSettings/printerSettings156.bin"/><Relationship Id="rId11" Type="http://schemas.openxmlformats.org/officeDocument/2006/relationships/printerSettings" Target="../printerSettings/printerSettings161.bin"/><Relationship Id="rId24" Type="http://schemas.openxmlformats.org/officeDocument/2006/relationships/printerSettings" Target="../printerSettings/printerSettings174.bin"/><Relationship Id="rId32" Type="http://schemas.openxmlformats.org/officeDocument/2006/relationships/printerSettings" Target="../printerSettings/printerSettings182.bin"/><Relationship Id="rId37" Type="http://schemas.openxmlformats.org/officeDocument/2006/relationships/printerSettings" Target="../printerSettings/printerSettings187.bin"/><Relationship Id="rId5" Type="http://schemas.openxmlformats.org/officeDocument/2006/relationships/printerSettings" Target="../printerSettings/printerSettings155.bin"/><Relationship Id="rId15" Type="http://schemas.openxmlformats.org/officeDocument/2006/relationships/printerSettings" Target="../printerSettings/printerSettings165.bin"/><Relationship Id="rId23" Type="http://schemas.openxmlformats.org/officeDocument/2006/relationships/printerSettings" Target="../printerSettings/printerSettings173.bin"/><Relationship Id="rId28" Type="http://schemas.openxmlformats.org/officeDocument/2006/relationships/printerSettings" Target="../printerSettings/printerSettings178.bin"/><Relationship Id="rId36" Type="http://schemas.openxmlformats.org/officeDocument/2006/relationships/printerSettings" Target="../printerSettings/printerSettings186.bin"/><Relationship Id="rId10" Type="http://schemas.openxmlformats.org/officeDocument/2006/relationships/printerSettings" Target="../printerSettings/printerSettings160.bin"/><Relationship Id="rId19" Type="http://schemas.openxmlformats.org/officeDocument/2006/relationships/printerSettings" Target="../printerSettings/printerSettings169.bin"/><Relationship Id="rId31" Type="http://schemas.openxmlformats.org/officeDocument/2006/relationships/printerSettings" Target="../printerSettings/printerSettings181.bin"/><Relationship Id="rId4" Type="http://schemas.openxmlformats.org/officeDocument/2006/relationships/printerSettings" Target="../printerSettings/printerSettings154.bin"/><Relationship Id="rId9" Type="http://schemas.openxmlformats.org/officeDocument/2006/relationships/printerSettings" Target="../printerSettings/printerSettings159.bin"/><Relationship Id="rId14" Type="http://schemas.openxmlformats.org/officeDocument/2006/relationships/printerSettings" Target="../printerSettings/printerSettings164.bin"/><Relationship Id="rId22" Type="http://schemas.openxmlformats.org/officeDocument/2006/relationships/printerSettings" Target="../printerSettings/printerSettings172.bin"/><Relationship Id="rId27" Type="http://schemas.openxmlformats.org/officeDocument/2006/relationships/printerSettings" Target="../printerSettings/printerSettings177.bin"/><Relationship Id="rId30" Type="http://schemas.openxmlformats.org/officeDocument/2006/relationships/printerSettings" Target="../printerSettings/printerSettings180.bin"/><Relationship Id="rId35" Type="http://schemas.openxmlformats.org/officeDocument/2006/relationships/printerSettings" Target="../printerSettings/printerSettings185.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197.bin"/><Relationship Id="rId13" Type="http://schemas.openxmlformats.org/officeDocument/2006/relationships/printerSettings" Target="../printerSettings/printerSettings202.bin"/><Relationship Id="rId18" Type="http://schemas.openxmlformats.org/officeDocument/2006/relationships/printerSettings" Target="../printerSettings/printerSettings207.bin"/><Relationship Id="rId26" Type="http://schemas.openxmlformats.org/officeDocument/2006/relationships/printerSettings" Target="../printerSettings/printerSettings215.bin"/><Relationship Id="rId3" Type="http://schemas.openxmlformats.org/officeDocument/2006/relationships/printerSettings" Target="../printerSettings/printerSettings192.bin"/><Relationship Id="rId21" Type="http://schemas.openxmlformats.org/officeDocument/2006/relationships/printerSettings" Target="../printerSettings/printerSettings210.bin"/><Relationship Id="rId34" Type="http://schemas.openxmlformats.org/officeDocument/2006/relationships/printerSettings" Target="../printerSettings/printerSettings223.bin"/><Relationship Id="rId7" Type="http://schemas.openxmlformats.org/officeDocument/2006/relationships/printerSettings" Target="../printerSettings/printerSettings196.bin"/><Relationship Id="rId12" Type="http://schemas.openxmlformats.org/officeDocument/2006/relationships/printerSettings" Target="../printerSettings/printerSettings201.bin"/><Relationship Id="rId17" Type="http://schemas.openxmlformats.org/officeDocument/2006/relationships/printerSettings" Target="../printerSettings/printerSettings206.bin"/><Relationship Id="rId25" Type="http://schemas.openxmlformats.org/officeDocument/2006/relationships/printerSettings" Target="../printerSettings/printerSettings214.bin"/><Relationship Id="rId33" Type="http://schemas.openxmlformats.org/officeDocument/2006/relationships/printerSettings" Target="../printerSettings/printerSettings222.bin"/><Relationship Id="rId2" Type="http://schemas.openxmlformats.org/officeDocument/2006/relationships/printerSettings" Target="../printerSettings/printerSettings191.bin"/><Relationship Id="rId16" Type="http://schemas.openxmlformats.org/officeDocument/2006/relationships/printerSettings" Target="../printerSettings/printerSettings205.bin"/><Relationship Id="rId20" Type="http://schemas.openxmlformats.org/officeDocument/2006/relationships/printerSettings" Target="../printerSettings/printerSettings209.bin"/><Relationship Id="rId29" Type="http://schemas.openxmlformats.org/officeDocument/2006/relationships/printerSettings" Target="../printerSettings/printerSettings218.bin"/><Relationship Id="rId1" Type="http://schemas.openxmlformats.org/officeDocument/2006/relationships/printerSettings" Target="../printerSettings/printerSettings190.bin"/><Relationship Id="rId6" Type="http://schemas.openxmlformats.org/officeDocument/2006/relationships/printerSettings" Target="../printerSettings/printerSettings195.bin"/><Relationship Id="rId11" Type="http://schemas.openxmlformats.org/officeDocument/2006/relationships/printerSettings" Target="../printerSettings/printerSettings200.bin"/><Relationship Id="rId24" Type="http://schemas.openxmlformats.org/officeDocument/2006/relationships/printerSettings" Target="../printerSettings/printerSettings213.bin"/><Relationship Id="rId32" Type="http://schemas.openxmlformats.org/officeDocument/2006/relationships/printerSettings" Target="../printerSettings/printerSettings221.bin"/><Relationship Id="rId37" Type="http://schemas.openxmlformats.org/officeDocument/2006/relationships/printerSettings" Target="../printerSettings/printerSettings226.bin"/><Relationship Id="rId5" Type="http://schemas.openxmlformats.org/officeDocument/2006/relationships/printerSettings" Target="../printerSettings/printerSettings194.bin"/><Relationship Id="rId15" Type="http://schemas.openxmlformats.org/officeDocument/2006/relationships/printerSettings" Target="../printerSettings/printerSettings204.bin"/><Relationship Id="rId23" Type="http://schemas.openxmlformats.org/officeDocument/2006/relationships/printerSettings" Target="../printerSettings/printerSettings212.bin"/><Relationship Id="rId28" Type="http://schemas.openxmlformats.org/officeDocument/2006/relationships/printerSettings" Target="../printerSettings/printerSettings217.bin"/><Relationship Id="rId36" Type="http://schemas.openxmlformats.org/officeDocument/2006/relationships/printerSettings" Target="../printerSettings/printerSettings225.bin"/><Relationship Id="rId10" Type="http://schemas.openxmlformats.org/officeDocument/2006/relationships/printerSettings" Target="../printerSettings/printerSettings199.bin"/><Relationship Id="rId19" Type="http://schemas.openxmlformats.org/officeDocument/2006/relationships/printerSettings" Target="../printerSettings/printerSettings208.bin"/><Relationship Id="rId31" Type="http://schemas.openxmlformats.org/officeDocument/2006/relationships/printerSettings" Target="../printerSettings/printerSettings220.bin"/><Relationship Id="rId4" Type="http://schemas.openxmlformats.org/officeDocument/2006/relationships/printerSettings" Target="../printerSettings/printerSettings193.bin"/><Relationship Id="rId9" Type="http://schemas.openxmlformats.org/officeDocument/2006/relationships/printerSettings" Target="../printerSettings/printerSettings198.bin"/><Relationship Id="rId14" Type="http://schemas.openxmlformats.org/officeDocument/2006/relationships/printerSettings" Target="../printerSettings/printerSettings203.bin"/><Relationship Id="rId22" Type="http://schemas.openxmlformats.org/officeDocument/2006/relationships/printerSettings" Target="../printerSettings/printerSettings211.bin"/><Relationship Id="rId27" Type="http://schemas.openxmlformats.org/officeDocument/2006/relationships/printerSettings" Target="../printerSettings/printerSettings216.bin"/><Relationship Id="rId30" Type="http://schemas.openxmlformats.org/officeDocument/2006/relationships/printerSettings" Target="../printerSettings/printerSettings219.bin"/><Relationship Id="rId35" Type="http://schemas.openxmlformats.org/officeDocument/2006/relationships/printerSettings" Target="../printerSettings/printerSettings224.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234.bin"/><Relationship Id="rId13" Type="http://schemas.openxmlformats.org/officeDocument/2006/relationships/printerSettings" Target="../printerSettings/printerSettings239.bin"/><Relationship Id="rId18" Type="http://schemas.openxmlformats.org/officeDocument/2006/relationships/printerSettings" Target="../printerSettings/printerSettings244.bin"/><Relationship Id="rId26" Type="http://schemas.openxmlformats.org/officeDocument/2006/relationships/printerSettings" Target="../printerSettings/printerSettings252.bin"/><Relationship Id="rId39" Type="http://schemas.openxmlformats.org/officeDocument/2006/relationships/printerSettings" Target="../printerSettings/printerSettings265.bin"/><Relationship Id="rId3" Type="http://schemas.openxmlformats.org/officeDocument/2006/relationships/printerSettings" Target="../printerSettings/printerSettings229.bin"/><Relationship Id="rId21" Type="http://schemas.openxmlformats.org/officeDocument/2006/relationships/printerSettings" Target="../printerSettings/printerSettings247.bin"/><Relationship Id="rId34" Type="http://schemas.openxmlformats.org/officeDocument/2006/relationships/printerSettings" Target="../printerSettings/printerSettings260.bin"/><Relationship Id="rId7" Type="http://schemas.openxmlformats.org/officeDocument/2006/relationships/printerSettings" Target="../printerSettings/printerSettings233.bin"/><Relationship Id="rId12" Type="http://schemas.openxmlformats.org/officeDocument/2006/relationships/printerSettings" Target="../printerSettings/printerSettings238.bin"/><Relationship Id="rId17" Type="http://schemas.openxmlformats.org/officeDocument/2006/relationships/printerSettings" Target="../printerSettings/printerSettings243.bin"/><Relationship Id="rId25" Type="http://schemas.openxmlformats.org/officeDocument/2006/relationships/printerSettings" Target="../printerSettings/printerSettings251.bin"/><Relationship Id="rId33" Type="http://schemas.openxmlformats.org/officeDocument/2006/relationships/printerSettings" Target="../printerSettings/printerSettings259.bin"/><Relationship Id="rId38" Type="http://schemas.openxmlformats.org/officeDocument/2006/relationships/printerSettings" Target="../printerSettings/printerSettings264.bin"/><Relationship Id="rId2" Type="http://schemas.openxmlformats.org/officeDocument/2006/relationships/printerSettings" Target="../printerSettings/printerSettings228.bin"/><Relationship Id="rId16" Type="http://schemas.openxmlformats.org/officeDocument/2006/relationships/printerSettings" Target="../printerSettings/printerSettings242.bin"/><Relationship Id="rId20" Type="http://schemas.openxmlformats.org/officeDocument/2006/relationships/printerSettings" Target="../printerSettings/printerSettings246.bin"/><Relationship Id="rId29" Type="http://schemas.openxmlformats.org/officeDocument/2006/relationships/printerSettings" Target="../printerSettings/printerSettings255.bin"/><Relationship Id="rId1" Type="http://schemas.openxmlformats.org/officeDocument/2006/relationships/printerSettings" Target="../printerSettings/printerSettings227.bin"/><Relationship Id="rId6" Type="http://schemas.openxmlformats.org/officeDocument/2006/relationships/printerSettings" Target="../printerSettings/printerSettings232.bin"/><Relationship Id="rId11" Type="http://schemas.openxmlformats.org/officeDocument/2006/relationships/printerSettings" Target="../printerSettings/printerSettings237.bin"/><Relationship Id="rId24" Type="http://schemas.openxmlformats.org/officeDocument/2006/relationships/printerSettings" Target="../printerSettings/printerSettings250.bin"/><Relationship Id="rId32" Type="http://schemas.openxmlformats.org/officeDocument/2006/relationships/printerSettings" Target="../printerSettings/printerSettings258.bin"/><Relationship Id="rId37" Type="http://schemas.openxmlformats.org/officeDocument/2006/relationships/printerSettings" Target="../printerSettings/printerSettings263.bin"/><Relationship Id="rId5" Type="http://schemas.openxmlformats.org/officeDocument/2006/relationships/printerSettings" Target="../printerSettings/printerSettings231.bin"/><Relationship Id="rId15" Type="http://schemas.openxmlformats.org/officeDocument/2006/relationships/printerSettings" Target="../printerSettings/printerSettings241.bin"/><Relationship Id="rId23" Type="http://schemas.openxmlformats.org/officeDocument/2006/relationships/printerSettings" Target="../printerSettings/printerSettings249.bin"/><Relationship Id="rId28" Type="http://schemas.openxmlformats.org/officeDocument/2006/relationships/printerSettings" Target="../printerSettings/printerSettings254.bin"/><Relationship Id="rId36" Type="http://schemas.openxmlformats.org/officeDocument/2006/relationships/printerSettings" Target="../printerSettings/printerSettings262.bin"/><Relationship Id="rId10" Type="http://schemas.openxmlformats.org/officeDocument/2006/relationships/printerSettings" Target="../printerSettings/printerSettings236.bin"/><Relationship Id="rId19" Type="http://schemas.openxmlformats.org/officeDocument/2006/relationships/printerSettings" Target="../printerSettings/printerSettings245.bin"/><Relationship Id="rId31" Type="http://schemas.openxmlformats.org/officeDocument/2006/relationships/printerSettings" Target="../printerSettings/printerSettings257.bin"/><Relationship Id="rId4" Type="http://schemas.openxmlformats.org/officeDocument/2006/relationships/printerSettings" Target="../printerSettings/printerSettings230.bin"/><Relationship Id="rId9" Type="http://schemas.openxmlformats.org/officeDocument/2006/relationships/printerSettings" Target="../printerSettings/printerSettings235.bin"/><Relationship Id="rId14" Type="http://schemas.openxmlformats.org/officeDocument/2006/relationships/printerSettings" Target="../printerSettings/printerSettings240.bin"/><Relationship Id="rId22" Type="http://schemas.openxmlformats.org/officeDocument/2006/relationships/printerSettings" Target="../printerSettings/printerSettings248.bin"/><Relationship Id="rId27" Type="http://schemas.openxmlformats.org/officeDocument/2006/relationships/printerSettings" Target="../printerSettings/printerSettings253.bin"/><Relationship Id="rId30" Type="http://schemas.openxmlformats.org/officeDocument/2006/relationships/printerSettings" Target="../printerSettings/printerSettings256.bin"/><Relationship Id="rId35" Type="http://schemas.openxmlformats.org/officeDocument/2006/relationships/printerSettings" Target="../printerSettings/printerSettings26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G13"/>
  <sheetViews>
    <sheetView workbookViewId="0">
      <selection activeCell="K20" sqref="K20"/>
    </sheetView>
  </sheetViews>
  <sheetFormatPr defaultRowHeight="12.75" x14ac:dyDescent="0.2"/>
  <cols>
    <col min="1" max="1" width="20" style="63" customWidth="1"/>
    <col min="2" max="2" width="39" customWidth="1"/>
  </cols>
  <sheetData>
    <row r="1" spans="1:7" s="61" customFormat="1" ht="18" x14ac:dyDescent="0.2">
      <c r="A1" s="152" t="str">
        <f xml:space="preserve"> "TO-DO " &amp; Frontpage!$B$5 &amp; " " &amp; Frontpage!$B$6 &amp; " - " &amp; Frontpage!$B$7 &amp; " [Frontpage]"</f>
        <v>TO-DO MES Configuration Tool  -  [Frontpage]</v>
      </c>
      <c r="B1" s="152"/>
      <c r="C1" s="152"/>
      <c r="D1" s="152"/>
      <c r="E1" s="152"/>
      <c r="F1" s="152"/>
      <c r="G1" s="152"/>
    </row>
    <row r="2" spans="1:7" s="61" customFormat="1" ht="13.5" thickBot="1" x14ac:dyDescent="0.25">
      <c r="A2" s="62"/>
      <c r="B2" s="62"/>
      <c r="C2" s="62"/>
      <c r="D2" s="62"/>
      <c r="E2" s="62"/>
      <c r="F2" s="62"/>
      <c r="G2" s="62"/>
    </row>
    <row r="4" spans="1:7" x14ac:dyDescent="0.2">
      <c r="A4" s="64" t="s">
        <v>15</v>
      </c>
      <c r="B4" s="65" t="s">
        <v>129</v>
      </c>
    </row>
    <row r="5" spans="1:7" x14ac:dyDescent="0.2">
      <c r="A5" s="64" t="s">
        <v>16</v>
      </c>
      <c r="B5" s="65" t="s">
        <v>130</v>
      </c>
    </row>
    <row r="6" spans="1:7" x14ac:dyDescent="0.2">
      <c r="A6" s="64" t="s">
        <v>17</v>
      </c>
      <c r="B6" s="65"/>
    </row>
    <row r="7" spans="1:7" x14ac:dyDescent="0.2">
      <c r="A7" s="64" t="s">
        <v>18</v>
      </c>
      <c r="B7" s="65"/>
    </row>
    <row r="8" spans="1:7" x14ac:dyDescent="0.2">
      <c r="A8" s="64" t="s">
        <v>19</v>
      </c>
      <c r="B8" s="65"/>
    </row>
    <row r="9" spans="1:7" x14ac:dyDescent="0.2">
      <c r="A9" s="64"/>
      <c r="B9" s="65"/>
    </row>
    <row r="10" spans="1:7" x14ac:dyDescent="0.2">
      <c r="A10" s="64" t="s">
        <v>21</v>
      </c>
      <c r="B10" s="65" t="s">
        <v>110</v>
      </c>
    </row>
    <row r="11" spans="1:7" x14ac:dyDescent="0.2">
      <c r="A11" s="64" t="s">
        <v>22</v>
      </c>
      <c r="B11" s="65" t="s">
        <v>110</v>
      </c>
    </row>
    <row r="12" spans="1:7" x14ac:dyDescent="0.2">
      <c r="A12" s="64"/>
      <c r="B12" s="65"/>
    </row>
    <row r="13" spans="1:7" x14ac:dyDescent="0.2">
      <c r="A13" s="64" t="s">
        <v>20</v>
      </c>
      <c r="B13" s="65" t="s">
        <v>110</v>
      </c>
    </row>
  </sheetData>
  <customSheetViews>
    <customSheetView guid="{08F90827-5012-4E74-97DC-D2C0C91EAAEF}">
      <selection activeCell="K20" sqref="K20"/>
      <pageMargins left="0.75" right="0.75" top="1" bottom="1" header="0.5" footer="0.5"/>
      <pageSetup paperSize="9" orientation="portrait" r:id="rId1"/>
      <headerFooter alignWithMargins="0"/>
    </customSheetView>
    <customSheetView guid="{E1154143-150D-4186-8EDB-BD667D7D4671}">
      <selection activeCell="K20" sqref="K20"/>
      <pageMargins left="0.75" right="0.75" top="1" bottom="1" header="0.5" footer="0.5"/>
      <pageSetup paperSize="9" orientation="portrait" r:id="rId2"/>
      <headerFooter alignWithMargins="0"/>
    </customSheetView>
    <customSheetView guid="{9A77AF67-2B81-4C9B-BB70-3A0C25027A75}" showRuler="0">
      <selection activeCell="B24" sqref="B24"/>
      <pageMargins left="0.75" right="0.75" top="1" bottom="1" header="0.5" footer="0.5"/>
      <pageSetup paperSize="9" orientation="portrait" r:id="rId3"/>
      <headerFooter alignWithMargins="0"/>
    </customSheetView>
    <customSheetView guid="{9D2EA82B-BA99-4887-9ED1-3842B2649843}" showRuler="0">
      <selection activeCell="A14" sqref="A14"/>
      <pageMargins left="0.75" right="0.75" top="1" bottom="1" header="0.5" footer="0.5"/>
      <pageSetup paperSize="9" orientation="portrait" r:id="rId4"/>
      <headerFooter alignWithMargins="0"/>
    </customSheetView>
    <customSheetView guid="{7BD7E7A0-C1E0-4E80-9892-E45C89F1B707}" showPageBreaks="1" showRuler="0">
      <selection activeCell="B13" sqref="B13"/>
      <pageMargins left="0.75" right="0.75" top="1" bottom="1" header="0.5" footer="0.5"/>
      <pageSetup paperSize="9" orientation="portrait" r:id="rId5"/>
      <headerFooter alignWithMargins="0"/>
    </customSheetView>
    <customSheetView guid="{8C26D510-2CB1-46EF-A213-FD1F951E145E}" showRuler="0">
      <selection activeCell="B13" sqref="B13"/>
      <pageMargins left="0.75" right="0.75" top="1" bottom="1" header="0.5" footer="0.5"/>
      <pageSetup paperSize="9" orientation="portrait" r:id="rId6"/>
      <headerFooter alignWithMargins="0"/>
    </customSheetView>
    <customSheetView guid="{802D7E7B-FF45-4AA6-AD26-23F09B501131}" showRuler="0">
      <selection activeCell="B13" sqref="B13"/>
      <pageMargins left="0.75" right="0.75" top="1" bottom="1" header="0.5" footer="0.5"/>
      <pageSetup paperSize="9" orientation="portrait" r:id="rId7"/>
      <headerFooter alignWithMargins="0"/>
    </customSheetView>
    <customSheetView guid="{CB156EB4-9E77-4BD1-BD80-F108EE49A239}" showRuler="0">
      <selection activeCell="B13" sqref="B13"/>
      <pageMargins left="0.75" right="0.75" top="1" bottom="1" header="0.5" footer="0.5"/>
      <pageSetup paperSize="9" orientation="portrait" r:id="rId8"/>
      <headerFooter alignWithMargins="0"/>
    </customSheetView>
    <customSheetView guid="{E4AD2B0E-CE08-4734-B306-C111D5EC69DE}" showRuler="0">
      <selection activeCell="B13" sqref="B13"/>
      <pageMargins left="0.75" right="0.75" top="1" bottom="1" header="0.5" footer="0.5"/>
      <pageSetup paperSize="9" orientation="portrait" r:id="rId9"/>
      <headerFooter alignWithMargins="0"/>
    </customSheetView>
    <customSheetView guid="{886798E3-612D-4F2B-846F-B357CCD438A7}" showPageBreaks="1" showRuler="0">
      <selection activeCell="B13" sqref="B13"/>
      <pageMargins left="0.75" right="0.75" top="1" bottom="1" header="0.5" footer="0.5"/>
      <pageSetup paperSize="9" orientation="portrait" r:id="rId10"/>
      <headerFooter alignWithMargins="0"/>
    </customSheetView>
    <customSheetView guid="{A1338A99-4747-4C56-ACB6-2B7E9CBB4FAA}" showRuler="0">
      <selection activeCell="B13" sqref="B13"/>
      <pageMargins left="0.75" right="0.75" top="1" bottom="1" header="0.5" footer="0.5"/>
      <pageSetup paperSize="9" orientation="portrait" r:id="rId11"/>
      <headerFooter alignWithMargins="0"/>
    </customSheetView>
    <customSheetView guid="{3C46CC60-343C-43CC-8B03-E3FB27B9337F}" showRuler="0">
      <selection activeCell="B13" sqref="B13"/>
      <pageMargins left="0.75" right="0.75" top="1" bottom="1" header="0.5" footer="0.5"/>
      <pageSetup paperSize="9" orientation="portrait" r:id="rId12"/>
      <headerFooter alignWithMargins="0"/>
    </customSheetView>
    <customSheetView guid="{1CECA0A0-29BA-4911-A2DE-4A4B326D047E}" showRuler="0">
      <selection activeCell="B13" sqref="B13"/>
      <pageMargins left="0.75" right="0.75" top="1" bottom="1" header="0.5" footer="0.5"/>
      <pageSetup paperSize="9" orientation="portrait" r:id="rId13"/>
      <headerFooter alignWithMargins="0"/>
    </customSheetView>
    <customSheetView guid="{46C350B7-7FA8-493D-B40E-1BF0C30B32FD}" showRuler="0">
      <selection activeCell="B13" sqref="B13"/>
      <pageMargins left="0.75" right="0.75" top="1" bottom="1" header="0.5" footer="0.5"/>
      <pageSetup paperSize="9" orientation="portrait" r:id="rId14"/>
      <headerFooter alignWithMargins="0"/>
    </customSheetView>
    <customSheetView guid="{1F49A70B-AD1A-49DB-8CEB-5A2FF9756E96}" showRuler="0">
      <selection activeCell="B13" sqref="B13"/>
      <pageMargins left="0.75" right="0.75" top="1" bottom="1" header="0.5" footer="0.5"/>
      <pageSetup paperSize="9" orientation="portrait" r:id="rId15"/>
      <headerFooter alignWithMargins="0"/>
    </customSheetView>
    <customSheetView guid="{02253CB0-9B5B-4880-899C-B2CF7CE91D3C}" showRuler="0">
      <selection activeCell="B13" sqref="B13"/>
      <pageMargins left="0.75" right="0.75" top="1" bottom="1" header="0.5" footer="0.5"/>
      <pageSetup paperSize="9" orientation="portrait" r:id="rId16"/>
      <headerFooter alignWithMargins="0"/>
    </customSheetView>
    <customSheetView guid="{DCD47BB1-24A0-11D8-BD7F-0030F1056CE8}" showRuler="0">
      <selection activeCell="A14" sqref="A14"/>
      <pageMargins left="0.75" right="0.75" top="1" bottom="1" header="0.5" footer="0.5"/>
      <pageSetup paperSize="9" orientation="portrait" r:id="rId17"/>
      <headerFooter alignWithMargins="0"/>
    </customSheetView>
    <customSheetView guid="{17EDCB4A-6E63-4BAF-A6CA-0E56B3E26013}">
      <selection activeCell="K20" sqref="K20"/>
      <pageMargins left="0.75" right="0.75" top="1" bottom="1" header="0.5" footer="0.5"/>
      <pageSetup paperSize="9" orientation="portrait" r:id="rId18"/>
      <headerFooter alignWithMargins="0"/>
    </customSheetView>
  </customSheetViews>
  <mergeCells count="1">
    <mergeCell ref="A1:G1"/>
  </mergeCells>
  <phoneticPr fontId="6" type="noConversion"/>
  <pageMargins left="0.75" right="0.75" top="1" bottom="1" header="0.5" footer="0.5"/>
  <pageSetup paperSize="9" orientation="portrait" r:id="rId1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H65"/>
  <sheetViews>
    <sheetView workbookViewId="0">
      <pane ySplit="3" topLeftCell="A4" activePane="bottomLeft" state="frozen"/>
      <selection pane="bottomLeft" sqref="A1:H2"/>
    </sheetView>
  </sheetViews>
  <sheetFormatPr defaultColWidth="9.140625" defaultRowHeight="12.75" x14ac:dyDescent="0.2"/>
  <cols>
    <col min="1" max="1" width="7.5703125" style="4" customWidth="1"/>
    <col min="2" max="2" width="81.7109375" customWidth="1"/>
    <col min="3" max="3" width="13" style="3" customWidth="1"/>
    <col min="4" max="4" width="10" style="3" customWidth="1"/>
    <col min="5" max="5" width="12" style="1" customWidth="1"/>
    <col min="6" max="6" width="10.85546875" style="54" customWidth="1"/>
    <col min="7" max="7" width="11.140625" style="1" bestFit="1" customWidth="1"/>
  </cols>
  <sheetData>
    <row r="1" spans="1:8" x14ac:dyDescent="0.2">
      <c r="A1" s="153" t="str">
        <f xml:space="preserve"> "TO-DO " &amp; Frontpage!$B$5 &amp; " " &amp; Frontpage!$B$6 &amp; " - " &amp; Frontpage!$B$7 &amp; " [Communicatie]"</f>
        <v>TO-DO MES Configuration Tool  -  [Communicatie]</v>
      </c>
      <c r="B1" s="154"/>
      <c r="C1" s="159"/>
      <c r="D1" s="154"/>
      <c r="E1" s="154"/>
      <c r="F1" s="154"/>
      <c r="G1" s="154"/>
      <c r="H1" s="154"/>
    </row>
    <row r="2" spans="1:8" ht="13.5" thickBot="1" x14ac:dyDescent="0.25">
      <c r="A2" s="155"/>
      <c r="B2" s="155"/>
      <c r="C2" s="160"/>
      <c r="D2" s="155"/>
      <c r="E2" s="155"/>
      <c r="F2" s="155"/>
      <c r="G2" s="155"/>
      <c r="H2" s="155"/>
    </row>
    <row r="3" spans="1:8" ht="26.25" thickBot="1" x14ac:dyDescent="0.25">
      <c r="A3" s="36" t="s">
        <v>6</v>
      </c>
      <c r="B3" s="39" t="s">
        <v>7</v>
      </c>
      <c r="C3" s="37" t="s">
        <v>0</v>
      </c>
      <c r="D3" s="37" t="s">
        <v>1</v>
      </c>
      <c r="E3" s="37" t="s">
        <v>2</v>
      </c>
      <c r="F3" s="51" t="s">
        <v>10</v>
      </c>
      <c r="G3" s="37" t="s">
        <v>8</v>
      </c>
      <c r="H3" s="41" t="s">
        <v>11</v>
      </c>
    </row>
    <row r="4" spans="1:8" s="2" customFormat="1" x14ac:dyDescent="0.2">
      <c r="A4" s="23">
        <v>1</v>
      </c>
      <c r="B4" s="24"/>
      <c r="C4" s="27"/>
      <c r="D4" s="25"/>
      <c r="E4" s="25"/>
      <c r="F4" s="55"/>
      <c r="G4" s="40"/>
      <c r="H4" s="38"/>
    </row>
    <row r="5" spans="1:8" s="2" customFormat="1" x14ac:dyDescent="0.2">
      <c r="A5" s="13">
        <v>2</v>
      </c>
      <c r="B5" s="20"/>
      <c r="C5" s="29"/>
      <c r="D5" s="28"/>
      <c r="E5" s="28"/>
      <c r="F5" s="52"/>
      <c r="G5" s="28"/>
      <c r="H5" s="22"/>
    </row>
    <row r="6" spans="1:8" s="2" customFormat="1" x14ac:dyDescent="0.2">
      <c r="A6" s="13">
        <v>3</v>
      </c>
      <c r="B6" s="20"/>
      <c r="C6" s="29"/>
      <c r="D6" s="28"/>
      <c r="E6" s="28"/>
      <c r="F6" s="58"/>
      <c r="G6" s="28"/>
      <c r="H6" s="22"/>
    </row>
    <row r="7" spans="1:8" s="2" customFormat="1" x14ac:dyDescent="0.2">
      <c r="A7" s="13">
        <v>4</v>
      </c>
      <c r="B7" s="20"/>
      <c r="C7" s="29"/>
      <c r="D7" s="28"/>
      <c r="E7" s="28"/>
      <c r="F7" s="58"/>
      <c r="G7" s="28"/>
      <c r="H7" s="22"/>
    </row>
    <row r="8" spans="1:8" s="2" customFormat="1" x14ac:dyDescent="0.2">
      <c r="A8" s="13">
        <v>5</v>
      </c>
      <c r="B8" s="20"/>
      <c r="C8" s="29"/>
      <c r="D8" s="28"/>
      <c r="E8" s="28"/>
      <c r="F8" s="58"/>
      <c r="G8" s="28"/>
      <c r="H8" s="22"/>
    </row>
    <row r="9" spans="1:8" s="2" customFormat="1" x14ac:dyDescent="0.2">
      <c r="A9" s="13">
        <v>6</v>
      </c>
      <c r="B9" s="20"/>
      <c r="C9" s="29"/>
      <c r="D9" s="28"/>
      <c r="E9" s="28"/>
      <c r="F9" s="58"/>
      <c r="G9" s="28"/>
      <c r="H9" s="22"/>
    </row>
    <row r="10" spans="1:8" s="2" customFormat="1" x14ac:dyDescent="0.2">
      <c r="A10" s="13">
        <v>7</v>
      </c>
      <c r="B10" s="20"/>
      <c r="C10" s="29"/>
      <c r="D10" s="28"/>
      <c r="E10" s="28"/>
      <c r="F10" s="58"/>
      <c r="G10" s="28"/>
      <c r="H10" s="22"/>
    </row>
    <row r="11" spans="1:8" s="2" customFormat="1" x14ac:dyDescent="0.2">
      <c r="A11" s="13">
        <v>8</v>
      </c>
      <c r="B11" s="20"/>
      <c r="C11" s="29"/>
      <c r="D11" s="28"/>
      <c r="E11" s="28"/>
      <c r="F11" s="58"/>
      <c r="G11" s="28"/>
      <c r="H11" s="22"/>
    </row>
    <row r="12" spans="1:8" s="2" customFormat="1" x14ac:dyDescent="0.2">
      <c r="A12" s="13">
        <v>9</v>
      </c>
      <c r="B12" s="20"/>
      <c r="C12" s="29"/>
      <c r="D12" s="28"/>
      <c r="E12" s="28"/>
      <c r="F12" s="58"/>
      <c r="G12" s="28"/>
      <c r="H12" s="22"/>
    </row>
    <row r="13" spans="1:8" s="2" customFormat="1" x14ac:dyDescent="0.2">
      <c r="A13" s="13">
        <v>10</v>
      </c>
      <c r="B13" s="20"/>
      <c r="C13" s="29"/>
      <c r="D13" s="28"/>
      <c r="E13" s="28"/>
      <c r="F13" s="58"/>
      <c r="G13" s="28"/>
      <c r="H13" s="22"/>
    </row>
    <row r="14" spans="1:8" s="2" customFormat="1" x14ac:dyDescent="0.2">
      <c r="A14" s="13">
        <v>11</v>
      </c>
      <c r="B14" s="20"/>
      <c r="C14" s="43"/>
      <c r="D14" s="28"/>
      <c r="E14" s="28"/>
      <c r="F14" s="58"/>
      <c r="G14" s="28"/>
      <c r="H14" s="22"/>
    </row>
    <row r="15" spans="1:8" s="2" customFormat="1" x14ac:dyDescent="0.2">
      <c r="A15" s="13">
        <v>12</v>
      </c>
      <c r="B15" s="20"/>
      <c r="C15" s="43"/>
      <c r="D15" s="28"/>
      <c r="E15" s="28"/>
      <c r="F15" s="58"/>
      <c r="G15" s="28"/>
      <c r="H15" s="22"/>
    </row>
    <row r="16" spans="1:8" s="2" customFormat="1" x14ac:dyDescent="0.2">
      <c r="A16" s="13">
        <v>13</v>
      </c>
      <c r="B16" s="20"/>
      <c r="C16" s="43"/>
      <c r="D16" s="28"/>
      <c r="E16" s="28"/>
      <c r="F16" s="58"/>
      <c r="G16" s="28"/>
      <c r="H16" s="22"/>
    </row>
    <row r="17" spans="1:8" s="2" customFormat="1" x14ac:dyDescent="0.2">
      <c r="A17" s="13">
        <v>14</v>
      </c>
      <c r="B17" s="59"/>
      <c r="C17" s="59"/>
      <c r="D17" s="28"/>
      <c r="E17" s="28"/>
      <c r="F17" s="58"/>
      <c r="G17" s="28"/>
      <c r="H17" s="22"/>
    </row>
    <row r="18" spans="1:8" s="2" customFormat="1" x14ac:dyDescent="0.2">
      <c r="A18" s="13">
        <v>15</v>
      </c>
      <c r="B18" s="20"/>
      <c r="C18" s="29"/>
      <c r="D18" s="28"/>
      <c r="E18" s="28"/>
      <c r="F18" s="58"/>
      <c r="G18" s="28"/>
      <c r="H18" s="22"/>
    </row>
    <row r="19" spans="1:8" s="2" customFormat="1" x14ac:dyDescent="0.2">
      <c r="A19" s="13">
        <v>16</v>
      </c>
      <c r="B19" s="20"/>
      <c r="C19" s="29"/>
      <c r="D19" s="28"/>
      <c r="E19" s="28"/>
      <c r="F19" s="58"/>
      <c r="G19" s="28"/>
      <c r="H19" s="22"/>
    </row>
    <row r="20" spans="1:8" s="2" customFormat="1" x14ac:dyDescent="0.2">
      <c r="A20" s="13">
        <v>17</v>
      </c>
      <c r="B20" s="20"/>
      <c r="C20" s="29"/>
      <c r="D20" s="28"/>
      <c r="E20" s="28"/>
      <c r="F20" s="58"/>
      <c r="G20" s="28"/>
      <c r="H20" s="22"/>
    </row>
    <row r="21" spans="1:8" s="2" customFormat="1" x14ac:dyDescent="0.2">
      <c r="A21" s="13">
        <v>18</v>
      </c>
      <c r="B21" s="20"/>
      <c r="C21" s="29"/>
      <c r="D21" s="28"/>
      <c r="E21" s="28"/>
      <c r="F21" s="58"/>
      <c r="G21" s="28"/>
      <c r="H21" s="22"/>
    </row>
    <row r="22" spans="1:8" s="2" customFormat="1" x14ac:dyDescent="0.2">
      <c r="A22" s="13">
        <v>19</v>
      </c>
      <c r="B22" s="20"/>
      <c r="C22" s="29"/>
      <c r="D22" s="28"/>
      <c r="E22" s="28"/>
      <c r="F22" s="58"/>
      <c r="G22" s="28"/>
      <c r="H22" s="22"/>
    </row>
    <row r="23" spans="1:8" s="2" customFormat="1" x14ac:dyDescent="0.2">
      <c r="A23" s="13">
        <v>20</v>
      </c>
      <c r="B23" s="20"/>
      <c r="C23" s="29"/>
      <c r="D23" s="28"/>
      <c r="E23" s="28"/>
      <c r="F23" s="58"/>
      <c r="G23" s="28"/>
      <c r="H23" s="22"/>
    </row>
    <row r="24" spans="1:8" s="2" customFormat="1" x14ac:dyDescent="0.2">
      <c r="A24" s="13">
        <v>21</v>
      </c>
      <c r="B24" s="20"/>
      <c r="C24" s="29"/>
      <c r="D24" s="28"/>
      <c r="E24" s="28"/>
      <c r="F24" s="58"/>
      <c r="G24" s="28"/>
      <c r="H24" s="22"/>
    </row>
    <row r="25" spans="1:8" s="2" customFormat="1" x14ac:dyDescent="0.2">
      <c r="A25" s="13">
        <v>22</v>
      </c>
      <c r="B25" s="20"/>
      <c r="C25" s="29"/>
      <c r="D25" s="28"/>
      <c r="E25" s="28"/>
      <c r="F25" s="58"/>
      <c r="G25" s="28"/>
      <c r="H25" s="22"/>
    </row>
    <row r="26" spans="1:8" s="2" customFormat="1" x14ac:dyDescent="0.2">
      <c r="A26" s="13">
        <v>23</v>
      </c>
      <c r="B26" s="20"/>
      <c r="C26" s="29"/>
      <c r="D26" s="28"/>
      <c r="E26" s="28"/>
      <c r="F26" s="60"/>
      <c r="G26" s="28"/>
      <c r="H26" s="22"/>
    </row>
    <row r="27" spans="1:8" s="2" customFormat="1" x14ac:dyDescent="0.2">
      <c r="A27" s="13">
        <v>24</v>
      </c>
      <c r="B27" s="20"/>
      <c r="C27" s="29"/>
      <c r="D27" s="28"/>
      <c r="E27" s="28"/>
      <c r="F27" s="58"/>
      <c r="G27" s="28"/>
      <c r="H27" s="22"/>
    </row>
    <row r="28" spans="1:8" s="2" customFormat="1" x14ac:dyDescent="0.2">
      <c r="A28" s="13">
        <v>25</v>
      </c>
      <c r="B28" s="31"/>
      <c r="C28" s="42"/>
      <c r="D28" s="28"/>
      <c r="E28" s="28"/>
      <c r="F28" s="52"/>
      <c r="G28" s="28"/>
      <c r="H28" s="22"/>
    </row>
    <row r="29" spans="1:8" s="2" customFormat="1" x14ac:dyDescent="0.2">
      <c r="A29" s="13">
        <v>26</v>
      </c>
      <c r="B29" s="20"/>
      <c r="C29" s="29"/>
      <c r="D29" s="28"/>
      <c r="E29" s="28"/>
      <c r="F29" s="52"/>
      <c r="G29" s="28"/>
      <c r="H29" s="22"/>
    </row>
    <row r="30" spans="1:8" s="2" customFormat="1" x14ac:dyDescent="0.2">
      <c r="A30" s="13">
        <v>27</v>
      </c>
      <c r="B30" s="20"/>
      <c r="C30" s="29"/>
      <c r="D30" s="28"/>
      <c r="E30" s="28"/>
      <c r="F30" s="52"/>
      <c r="G30" s="28"/>
      <c r="H30" s="22"/>
    </row>
    <row r="31" spans="1:8" s="2" customFormat="1" x14ac:dyDescent="0.2">
      <c r="A31" s="13">
        <v>28</v>
      </c>
      <c r="B31" s="20"/>
      <c r="C31" s="29"/>
      <c r="D31" s="28"/>
      <c r="E31" s="28"/>
      <c r="F31" s="52"/>
      <c r="G31" s="28"/>
      <c r="H31" s="22"/>
    </row>
    <row r="32" spans="1:8" s="2" customFormat="1" x14ac:dyDescent="0.2">
      <c r="A32" s="13">
        <v>29</v>
      </c>
      <c r="B32" s="20"/>
      <c r="C32" s="29"/>
      <c r="D32" s="28"/>
      <c r="E32" s="28"/>
      <c r="F32" s="52"/>
      <c r="G32" s="28"/>
      <c r="H32" s="22"/>
    </row>
    <row r="33" spans="1:8" s="2" customFormat="1" x14ac:dyDescent="0.2">
      <c r="A33" s="13">
        <v>30</v>
      </c>
      <c r="B33" s="32"/>
      <c r="C33" s="43"/>
      <c r="D33" s="28"/>
      <c r="E33" s="28"/>
      <c r="F33" s="52"/>
      <c r="G33" s="28"/>
      <c r="H33" s="22"/>
    </row>
    <row r="34" spans="1:8" x14ac:dyDescent="0.2">
      <c r="D34" s="1"/>
      <c r="F34" s="56"/>
      <c r="G34"/>
    </row>
    <row r="35" spans="1:8" x14ac:dyDescent="0.2">
      <c r="A35" s="14"/>
      <c r="B35" s="15"/>
      <c r="C35" s="16"/>
      <c r="D35" s="17"/>
      <c r="E35" s="17"/>
      <c r="F35" s="57"/>
      <c r="G35" s="15"/>
      <c r="H35" s="15"/>
    </row>
    <row r="36" spans="1:8" x14ac:dyDescent="0.2">
      <c r="A36" s="14"/>
      <c r="B36" s="18"/>
      <c r="C36" s="11"/>
      <c r="D36" s="17"/>
      <c r="E36" s="17"/>
      <c r="F36" s="53"/>
      <c r="G36" s="12"/>
      <c r="H36" s="15"/>
    </row>
    <row r="37" spans="1:8" x14ac:dyDescent="0.2">
      <c r="A37" s="14"/>
      <c r="B37" s="18"/>
      <c r="C37" s="11"/>
      <c r="D37" s="17"/>
      <c r="E37" s="17"/>
      <c r="F37" s="53"/>
      <c r="G37" s="12"/>
      <c r="H37" s="15"/>
    </row>
    <row r="38" spans="1:8" x14ac:dyDescent="0.2">
      <c r="A38" s="14"/>
      <c r="B38" s="18"/>
      <c r="C38" s="11"/>
      <c r="D38" s="17"/>
      <c r="E38" s="17"/>
      <c r="F38" s="53"/>
      <c r="G38" s="12"/>
      <c r="H38" s="15"/>
    </row>
    <row r="39" spans="1:8" x14ac:dyDescent="0.2">
      <c r="A39" s="14"/>
      <c r="B39" s="18"/>
      <c r="C39" s="11"/>
      <c r="D39" s="17"/>
      <c r="E39" s="17"/>
      <c r="F39" s="53"/>
      <c r="G39" s="12"/>
      <c r="H39" s="15"/>
    </row>
    <row r="40" spans="1:8" x14ac:dyDescent="0.2">
      <c r="A40" s="14"/>
      <c r="B40" s="18"/>
      <c r="C40" s="11"/>
      <c r="D40" s="17"/>
      <c r="E40" s="17"/>
      <c r="F40" s="53"/>
      <c r="G40" s="12"/>
      <c r="H40" s="15"/>
    </row>
    <row r="41" spans="1:8" x14ac:dyDescent="0.2">
      <c r="A41" s="14"/>
      <c r="B41" s="18"/>
      <c r="C41" s="11"/>
      <c r="D41" s="17"/>
      <c r="E41" s="17"/>
      <c r="F41" s="53"/>
      <c r="G41" s="12"/>
      <c r="H41" s="15"/>
    </row>
    <row r="42" spans="1:8" x14ac:dyDescent="0.2">
      <c r="A42" s="14"/>
      <c r="B42" s="18"/>
      <c r="C42" s="11"/>
      <c r="D42" s="17"/>
      <c r="E42" s="17"/>
      <c r="F42" s="53"/>
      <c r="G42" s="12"/>
      <c r="H42" s="15"/>
    </row>
    <row r="43" spans="1:8" x14ac:dyDescent="0.2">
      <c r="A43" s="14"/>
      <c r="B43" s="18"/>
      <c r="C43" s="16"/>
      <c r="D43" s="17"/>
      <c r="E43" s="17"/>
      <c r="F43" s="53"/>
      <c r="G43" s="12"/>
      <c r="H43" s="15"/>
    </row>
    <row r="44" spans="1:8" x14ac:dyDescent="0.2">
      <c r="A44" s="14"/>
      <c r="B44" s="15"/>
      <c r="C44" s="16"/>
      <c r="D44" s="17"/>
      <c r="E44" s="17"/>
      <c r="F44" s="57"/>
      <c r="G44" s="15"/>
      <c r="H44" s="15"/>
    </row>
    <row r="45" spans="1:8" x14ac:dyDescent="0.2">
      <c r="D45" s="1"/>
      <c r="F45" s="56"/>
      <c r="G45"/>
    </row>
    <row r="46" spans="1:8" x14ac:dyDescent="0.2">
      <c r="D46" s="1"/>
      <c r="F46" s="56"/>
      <c r="G46"/>
    </row>
    <row r="47" spans="1:8" x14ac:dyDescent="0.2">
      <c r="D47" s="1"/>
      <c r="F47" s="56"/>
      <c r="G47"/>
    </row>
    <row r="48" spans="1:8" x14ac:dyDescent="0.2">
      <c r="D48" s="1"/>
      <c r="F48" s="56"/>
      <c r="G48"/>
    </row>
    <row r="49" spans="4:7" x14ac:dyDescent="0.2">
      <c r="D49" s="1"/>
      <c r="F49" s="56"/>
      <c r="G49"/>
    </row>
    <row r="50" spans="4:7" x14ac:dyDescent="0.2">
      <c r="D50" s="1"/>
      <c r="F50" s="56"/>
      <c r="G50"/>
    </row>
    <row r="51" spans="4:7" x14ac:dyDescent="0.2">
      <c r="D51" s="1"/>
      <c r="F51" s="56"/>
      <c r="G51"/>
    </row>
    <row r="52" spans="4:7" x14ac:dyDescent="0.2">
      <c r="D52" s="1"/>
      <c r="F52" s="56"/>
      <c r="G52"/>
    </row>
    <row r="53" spans="4:7" x14ac:dyDescent="0.2">
      <c r="D53" s="1"/>
      <c r="F53" s="56"/>
      <c r="G53"/>
    </row>
    <row r="54" spans="4:7" x14ac:dyDescent="0.2">
      <c r="D54" s="1"/>
      <c r="F54" s="56"/>
      <c r="G54"/>
    </row>
    <row r="55" spans="4:7" x14ac:dyDescent="0.2">
      <c r="D55" s="1"/>
      <c r="F55" s="56"/>
      <c r="G55"/>
    </row>
    <row r="56" spans="4:7" x14ac:dyDescent="0.2">
      <c r="D56" s="1"/>
      <c r="F56" s="56"/>
      <c r="G56"/>
    </row>
    <row r="57" spans="4:7" x14ac:dyDescent="0.2">
      <c r="D57" s="1"/>
      <c r="F57" s="56"/>
      <c r="G57"/>
    </row>
    <row r="58" spans="4:7" x14ac:dyDescent="0.2">
      <c r="D58" s="1"/>
      <c r="F58" s="56"/>
      <c r="G58"/>
    </row>
    <row r="59" spans="4:7" x14ac:dyDescent="0.2">
      <c r="D59" s="1"/>
      <c r="F59" s="56"/>
      <c r="G59"/>
    </row>
    <row r="60" spans="4:7" x14ac:dyDescent="0.2">
      <c r="D60" s="1"/>
      <c r="F60" s="56"/>
      <c r="G60"/>
    </row>
    <row r="61" spans="4:7" x14ac:dyDescent="0.2">
      <c r="D61" s="1"/>
      <c r="F61" s="56"/>
      <c r="G61"/>
    </row>
    <row r="62" spans="4:7" x14ac:dyDescent="0.2">
      <c r="D62" s="1"/>
      <c r="F62" s="56"/>
      <c r="G62"/>
    </row>
    <row r="63" spans="4:7" x14ac:dyDescent="0.2">
      <c r="D63" s="1"/>
      <c r="F63" s="56"/>
      <c r="G63"/>
    </row>
    <row r="64" spans="4:7" x14ac:dyDescent="0.2">
      <c r="D64" s="1"/>
      <c r="F64" s="56"/>
      <c r="G64"/>
    </row>
    <row r="65" spans="4:7" x14ac:dyDescent="0.2">
      <c r="D65" s="1"/>
      <c r="F65" s="56"/>
      <c r="G65"/>
    </row>
  </sheetData>
  <autoFilter ref="A3:H65" xr:uid="{00000000-0009-0000-0000-000009000000}"/>
  <customSheetViews>
    <customSheetView guid="{08F90827-5012-4E74-97DC-D2C0C91EAAEF}" showPageBreaks="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5" fitToHeight="0" orientation="landscape" r:id="rId1"/>
      <headerFooter alignWithMargins="0">
        <oddHeader xml:space="preserve">&amp;R </oddHeader>
        <oddFooter>&amp;L&amp;D&amp;C&amp;F&amp;R&amp;P / &amp;N</oddFooter>
      </headerFooter>
      <autoFilter ref="A3:H65" xr:uid="{00000000-0009-0000-0000-000009000000}"/>
    </customSheetView>
    <customSheetView guid="{E1154143-150D-4186-8EDB-BD667D7D467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5" fitToHeight="0" orientation="landscape" r:id="rId2"/>
      <headerFooter alignWithMargins="0">
        <oddHeader xml:space="preserve">&amp;R </oddHeader>
        <oddFooter>&amp;L&amp;D&amp;C&amp;F&amp;R&amp;P / &amp;N</oddFooter>
      </headerFooter>
      <autoFilter ref="A3:H65" xr:uid="{00000000-0000-0000-0000-000000000000}"/>
    </customSheetView>
    <customSheetView guid="{9A77AF67-2B81-4C9B-BB70-3A0C25027A75}" showPageBreaks="1" fitToPage="1" showAutoFilter="1" showRuler="0">
      <pane ySplit="3" topLeftCell="A4" activePane="bottomLeft" state="frozen"/>
      <selection pane="bottomLeft" activeCell="B21" sqref="B21"/>
      <pageMargins left="0.74803149606299213" right="0.74803149606299213" top="0.98425196850393704" bottom="0.98425196850393704" header="0.51181102362204722" footer="0.51181102362204722"/>
      <pageSetup paperSize="9" scale="85" fitToHeight="0" orientation="landscape" r:id="rId3"/>
      <headerFooter alignWithMargins="0">
        <oddHeader>&amp;L&amp;"Arial,Bold"KSE Protech B.V.&amp;C&amp;D</oddHeader>
        <oddFooter>&amp;C&amp;F&amp;RPagina &amp;P / &amp;N</oddFooter>
      </headerFooter>
      <autoFilter ref="B1:I1" xr:uid="{00000000-0000-0000-0000-000000000000}"/>
    </customSheetView>
    <customSheetView guid="{9D2EA82B-BA99-4887-9ED1-3842B2649843}" fitToPage="1" showAutoFilter="1" showRuler="0">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5" fitToHeight="0" orientation="landscape" r:id="rId4"/>
      <headerFooter alignWithMargins="0">
        <oddHeader>&amp;L&amp;"Arial,Bold"KSE Protech B.V.&amp;C&amp;D</oddHeader>
        <oddFooter>&amp;C&amp;F&amp;RPagina &amp;P / &amp;N</oddFooter>
      </headerFooter>
      <autoFilter ref="B1:I1" xr:uid="{00000000-0000-0000-0000-000000000000}"/>
    </customSheetView>
    <customSheetView guid="{7BD7E7A0-C1E0-4E80-9892-E45C89F1B707}"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5"/>
      <headerFooter alignWithMargins="0">
        <oddHeader>&amp;L&amp;"Arial,Bold"KSE Protech B.V.&amp;C&amp;D</oddHeader>
        <oddFooter>&amp;C&amp;F&amp;RPagina &amp;P / &amp;N</oddFooter>
      </headerFooter>
      <autoFilter ref="B1:I1" xr:uid="{00000000-0000-0000-0000-000000000000}"/>
    </customSheetView>
    <customSheetView guid="{8C26D510-2CB1-46EF-A213-FD1F951E145E}" showPageBreaks="1" fitToPage="1" showAutoFilter="1" showRuler="0">
      <pane ySplit="3" topLeftCell="A4" activePane="bottomLeft" state="frozen"/>
      <selection pane="bottomLeft" activeCell="B6" sqref="B6"/>
      <pageMargins left="0.74803149606299213" right="0.74803149606299213" top="0.98425196850393704" bottom="0.98425196850393704" header="0.51181102362204722" footer="0.51181102362204722"/>
      <pageSetup paperSize="9" scale="85"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B6" sqref="B6"/>
      <pageMargins left="0.74803149606299213" right="0.74803149606299213" top="0.98425196850393704" bottom="0.98425196850393704" header="0.51181102362204722" footer="0.51181102362204722"/>
      <pageSetup paperSize="9" scale="85"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topLeftCell="B1">
      <pane ySplit="3" topLeftCell="A35" activePane="bottomLeft" state="frozen"/>
      <selection pane="bottomLeft" activeCell="F39" sqref="F39"/>
      <pageMargins left="0.74803149606299213" right="0.74803149606299213" top="0.98425196850393704" bottom="0.98425196850393704" header="0.51181102362204722" footer="0.51181102362204722"/>
      <pageSetup paperSize="9" scale="94" fitToHeight="0" orientation="landscape" r:id="rId8"/>
      <headerFooter alignWithMargins="0">
        <oddHeader>&amp;L&amp;"Arial,Bold"KSE Protech B.V.&amp;C&amp;D&amp;RPage &amp;P</oddHeader>
        <oddFooter>&amp;C&amp;F</oddFooter>
      </headerFooter>
      <autoFilter ref="B1:H1" xr:uid="{00000000-0000-0000-0000-000000000000}"/>
    </customSheetView>
    <customSheetView guid="{C52CF3FC-CDB9-468E-8EDB-3EEE1C57A738}" fitToPage="1" showAutoFilter="1" hiddenColumns="1" showRuler="0" topLeftCell="B1">
      <pane ySplit="3" topLeftCell="A35" activePane="bottomLeft" state="frozen"/>
      <selection pane="bottomLeft" activeCell="F39" sqref="F39"/>
      <pageMargins left="0.74803149606299213" right="0.74803149606299213" top="0.98425196850393704" bottom="0.98425196850393704" header="0.51181102362204722" footer="0.51181102362204722"/>
      <pageSetup paperSize="9" scale="94" fitToHeight="0" orientation="landscape" verticalDpi="0" r:id="rId9"/>
      <headerFooter alignWithMargins="0">
        <oddHeader>&amp;L&amp;"Arial,Bold"KSE Protech B.V.&amp;C&amp;D&amp;RPage &amp;P</oddHeader>
        <oddFooter>&amp;C&amp;F</oddFooter>
      </headerFooter>
      <autoFilter ref="B1:H1" xr:uid="{00000000-0000-0000-0000-000000000000}"/>
    </customSheetView>
    <customSheetView guid="{9F93730D-AC11-4506-92A5-2EDC51D21020}" fitToPage="1" showAutoFilter="1" hiddenColumns="1" showRuler="0">
      <pane ySplit="3" topLeftCell="A34" activePane="bottomLeft" state="frozen"/>
      <selection pane="bottomLeft" activeCell="B38" sqref="B38"/>
      <pageMargins left="0.74803149606299213" right="0.74803149606299213" top="0.98425196850393704" bottom="0.98425196850393704" header="0.51181102362204722" footer="0.51181102362204722"/>
      <pageSetup paperSize="9" scale="94" fitToHeight="0" orientation="landscape" verticalDpi="0" r:id="rId10"/>
      <headerFooter alignWithMargins="0">
        <oddHeader>&amp;L&amp;"Arial,Bold"KSE Protech B.V.&amp;C&amp;D&amp;RPage &amp;P</oddHeader>
        <oddFooter>&amp;C&amp;F</oddFooter>
      </headerFooter>
      <autoFilter ref="B1:H1" xr:uid="{00000000-0000-0000-0000-000000000000}"/>
    </customSheetView>
    <customSheetView guid="{32709487-3246-4291-8C3E-67314FD07BD0}" hiddenColumns="1" showRuler="0" topLeftCell="A28">
      <selection activeCell="B16" sqref="B16"/>
      <pageMargins left="0.75" right="0.75" top="1" bottom="1" header="0.5" footer="0.5"/>
      <headerFooter alignWithMargins="0"/>
    </customSheetView>
    <customSheetView guid="{70C251A0-E131-4439-9163-341F1026CB85}" fitToPage="1" filter="1" showAutoFilter="1" hiddenColumns="1" showRuler="0">
      <pane xSplit="1" ySplit="3" topLeftCell="B4" activePane="bottomRight" state="frozen"/>
      <selection pane="bottomRight" activeCell="B4" sqref="B4"/>
      <pageMargins left="0.74803149606299213" right="0.74803149606299213" top="0.98425196850393704" bottom="0.98425196850393704" header="0.51181102362204722" footer="0.51181102362204722"/>
      <pageSetup paperSize="9" scale="94" fitToHeight="0" orientation="landscape" verticalDpi="0" r:id="rId11"/>
      <headerFooter alignWithMargins="0">
        <oddFooter>&amp;L&amp;D&amp;C&amp;F&amp;R&amp;P / &amp;N</oddFooter>
      </headerFooter>
      <autoFilter ref="B1:H1" xr:uid="{00000000-0000-0000-0000-000000000000}">
        <filterColumn colId="5">
          <filters>
            <filter val="To do"/>
          </filters>
        </filterColumn>
        <filterColumn colId="6">
          <filters>
            <filter val="+"/>
          </filters>
        </filterColumn>
      </autoFilter>
    </customSheetView>
    <customSheetView guid="{F0E7E18E-5F55-11D7-B7E6-0010B5EB8A03}" showPageBreaks="1" fitToPage="1" showAutoFilter="1" hiddenColumns="1" showRuler="0" topLeftCell="B1">
      <pane ySplit="3" topLeftCell="A35" activePane="bottomLeft" state="frozen"/>
      <selection pane="bottomLeft" activeCell="F39" sqref="F39"/>
      <pageMargins left="0.74803149606299213" right="0.74803149606299213" top="0.98425196850393704" bottom="0.98425196850393704" header="0.51181102362204722" footer="0.51181102362204722"/>
      <pageSetup paperSize="9" scale="94" fitToHeight="0" orientation="landscape" r:id="rId12"/>
      <headerFooter alignWithMargins="0">
        <oddHeader>&amp;L&amp;"Arial,Bold"KSE Protech B.V.&amp;C&amp;D&amp;RPage &amp;P</oddHeader>
        <oddFooter>&amp;C&amp;F</oddFooter>
      </headerFooter>
      <autoFilter ref="B1:H1" xr:uid="{00000000-0000-0000-0000-000000000000}"/>
    </customSheetView>
    <customSheetView guid="{567E1B1C-B209-4267-A6BD-89AE47986994}" showPageBreaks="1" fitToPage="1" showAutoFilter="1" hiddenColumns="1" showRuler="0" topLeftCell="B1">
      <pane ySplit="3" topLeftCell="A35" activePane="bottomLeft" state="frozen"/>
      <selection pane="bottomLeft" activeCell="F39" sqref="F39"/>
      <pageMargins left="0.74803149606299213" right="0.74803149606299213" top="0.98425196850393704" bottom="0.98425196850393704" header="0.51181102362204722" footer="0.51181102362204722"/>
      <pageSetup paperSize="9" scale="94" fitToHeight="0" orientation="landscape" verticalDpi="0" r:id="rId13"/>
      <headerFooter alignWithMargins="0">
        <oddHeader>&amp;L&amp;"Arial,Bold"KSE Protech B.V.&amp;C&amp;D&amp;RPage &amp;P</oddHeader>
        <oddFooter>&amp;C&amp;F</oddFooter>
      </headerFooter>
      <autoFilter ref="B1:H1" xr:uid="{00000000-0000-0000-0000-000000000000}"/>
    </customSheetView>
    <customSheetView guid="{1B815206-8CE3-11D7-B84A-0030F1017827}"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4"/>
      <headerFooter alignWithMargins="0">
        <oddHeader>&amp;L&amp;"Arial,Bold"KSE Protech B.V.&amp;C&amp;D</oddHeader>
        <oddFooter>&amp;C&amp;F&amp;RPagina &amp;P / &amp;N</oddFooter>
      </headerFooter>
      <autoFilter ref="B1:I1" xr:uid="{00000000-0000-0000-0000-000000000000}"/>
    </customSheetView>
    <customSheetView guid="{2A99832A-A7F6-46AF-A93D-CF3B4F793A70}"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5"/>
      <headerFooter alignWithMargins="0">
        <oddHeader>&amp;L&amp;"Arial,Bold"KSE Protech B.V.&amp;C&amp;D</oddHeader>
        <oddFooter>&amp;C&amp;F&amp;RPagina &amp;P / &amp;N</oddFooter>
      </headerFooter>
      <autoFilter ref="B1:I1" xr:uid="{00000000-0000-0000-0000-000000000000}"/>
    </customSheetView>
    <customSheetView guid="{CB156EB4-9E77-4BD1-BD80-F108EE49A239}" showPageBreaks="1" fitToPage="1" showAutoFilter="1" showRuler="0">
      <pane ySplit="3" topLeftCell="A4" activePane="bottomLeft" state="frozen"/>
      <selection pane="bottomLeft" activeCell="B6" sqref="B6"/>
      <pageMargins left="0.74803149606299213" right="0.74803149606299213" top="0.98425196850393704" bottom="0.98425196850393704" header="0.51181102362204722" footer="0.51181102362204722"/>
      <pageSetup paperSize="9" scale="85" fitToHeight="0" orientation="landscape" r:id="rId16"/>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7"/>
      <headerFooter alignWithMargins="0">
        <oddHeader>&amp;L&amp;"Arial,Bold"KSE Protech B.V.&amp;C&amp;D</oddHeader>
        <oddFooter>&amp;C&amp;F&amp;RPagina &amp;P / &amp;N</oddFooter>
      </headerFooter>
      <autoFilter ref="B1:I1" xr:uid="{00000000-0000-0000-0000-000000000000}"/>
    </customSheetView>
    <customSheetView guid="{886798E3-612D-4F2B-846F-B357CCD438A7}"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8"/>
      <headerFooter alignWithMargins="0">
        <oddHeader>&amp;L&amp;"Arial,Bold"KSE Protech B.V.&amp;C&amp;D</oddHeader>
        <oddFooter>&amp;C&amp;F&amp;RPagina &amp;P / &amp;N</oddFooter>
      </headerFooter>
      <autoFilter ref="B1:I1" xr:uid="{00000000-0000-0000-0000-000000000000}"/>
    </customSheetView>
    <customSheetView guid="{A1338A99-4747-4C56-ACB6-2B7E9CBB4FAA}"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9"/>
      <headerFooter alignWithMargins="0">
        <oddHeader>&amp;L&amp;"Arial,Bold"KSE Protech B.V.&amp;C&amp;D</oddHeader>
        <oddFooter>&amp;C&amp;F&amp;RPagina &amp;P / &amp;N</oddFooter>
      </headerFooter>
      <autoFilter ref="B1:I1" xr:uid="{00000000-0000-0000-0000-000000000000}"/>
    </customSheetView>
    <customSheetView guid="{3C46CC60-343C-43CC-8B03-E3FB27B9337F}"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20"/>
      <headerFooter alignWithMargins="0">
        <oddHeader>&amp;L&amp;"Arial,Bold"KSE Protech B.V.&amp;C&amp;D</oddHeader>
        <oddFooter>&amp;C&amp;F&amp;RPagina &amp;P / &amp;N</oddFooter>
      </headerFooter>
      <autoFilter ref="B1:I1" xr:uid="{00000000-0000-0000-0000-000000000000}"/>
    </customSheetView>
    <customSheetView guid="{1CECA0A0-29BA-4911-A2DE-4A4B326D047E}" fitToPage="1" showAutoFilter="1" showRuler="0">
      <pane ySplit="3" topLeftCell="A4" activePane="bottomLeft" state="frozen"/>
      <selection pane="bottomLeft" activeCell="B21" sqref="B21"/>
      <pageMargins left="0.74803149606299213" right="0.74803149606299213" top="0.98425196850393704" bottom="0.98425196850393704" header="0.51181102362204722" footer="0.51181102362204722"/>
      <pageSetup paperSize="9" scale="85" fitToHeight="0" orientation="landscape" r:id="rId21"/>
      <headerFooter alignWithMargins="0">
        <oddHeader>&amp;L&amp;"Arial,Bold"KSE Protech B.V.&amp;C&amp;D</oddHeader>
        <oddFooter>&amp;C&amp;F&amp;RPagina &amp;P / &amp;N</oddFooter>
      </headerFooter>
      <autoFilter ref="B1:I1" xr:uid="{00000000-0000-0000-0000-000000000000}"/>
    </customSheetView>
    <customSheetView guid="{46C350B7-7FA8-493D-B40E-1BF0C30B32FD}" fitToPage="1" showAutoFilter="1" showRuler="0">
      <pane ySplit="3" topLeftCell="A4" activePane="bottomLeft" state="frozen"/>
      <selection pane="bottomLeft" activeCell="B21" sqref="B21"/>
      <pageMargins left="0.74803149606299213" right="0.74803149606299213" top="0.98425196850393704" bottom="0.98425196850393704" header="0.51181102362204722" footer="0.51181102362204722"/>
      <pageSetup paperSize="9" scale="85" fitToHeight="0" orientation="landscape" r:id="rId22"/>
      <headerFooter alignWithMargins="0">
        <oddHeader>&amp;L&amp;"Arial,Bold"KSE Protech B.V.&amp;C&amp;D</oddHeader>
        <oddFooter>&amp;C&amp;F&amp;RPagina &amp;P / &amp;N</oddFooter>
      </headerFooter>
      <autoFilter ref="B1:I1" xr:uid="{00000000-0000-0000-0000-000000000000}"/>
    </customSheetView>
    <customSheetView guid="{1F49A70B-AD1A-49DB-8CEB-5A2FF9756E96}" showPageBreaks="1" fitToPage="1" showAutoFilter="1" showRuler="0">
      <pane ySplit="3" topLeftCell="A4" activePane="bottomLeft" state="frozen"/>
      <selection pane="bottomLeft" activeCell="B12" sqref="B12"/>
      <pageMargins left="0.74803149606299213" right="0.74803149606299213" top="0.98425196850393704" bottom="0.98425196850393704" header="0.51181102362204722" footer="0.51181102362204722"/>
      <pageSetup paperSize="9" scale="85" fitToHeight="0" orientation="landscape" r:id="rId23"/>
      <headerFooter alignWithMargins="0">
        <oddHeader>&amp;L&amp;"Arial,Bold"KSE Protech B.V.&amp;C&amp;D</oddHeader>
        <oddFooter>&amp;C&amp;F&amp;RPagina &amp;P / &amp;N</oddFooter>
      </headerFooter>
      <autoFilter ref="B1:I1" xr:uid="{00000000-0000-0000-0000-000000000000}"/>
    </customSheetView>
    <customSheetView guid="{02253CB0-9B5B-4880-899C-B2CF7CE91D3C}" showPageBreaks="1" fitToPage="1" showAutoFilter="1" showRuler="0">
      <pane ySplit="3" topLeftCell="A4" activePane="bottomLeft" state="frozen"/>
      <selection pane="bottomLeft" activeCell="B21" sqref="B21"/>
      <pageMargins left="0.74803149606299213" right="0.74803149606299213" top="0.98425196850393704" bottom="0.98425196850393704" header="0.51181102362204722" footer="0.51181102362204722"/>
      <pageSetup paperSize="9" scale="85" fitToHeight="0" orientation="landscape" r:id="rId24"/>
      <headerFooter alignWithMargins="0">
        <oddHeader>&amp;L&amp;"Arial,Bold"KSE Protech B.V.&amp;C&amp;D</oddHeader>
        <oddFooter>&amp;C&amp;F&amp;RPagina &amp;P / &amp;N</oddFooter>
      </headerFooter>
      <autoFilter ref="B1:I1" xr:uid="{00000000-0000-0000-0000-000000000000}"/>
    </customSheetView>
    <customSheetView guid="{DCD47BB1-24A0-11D8-BD7F-0030F1056CE8}" showPageBreaks="1" fitToPage="1" showAutoFilter="1" showRuler="0">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5" fitToHeight="0" orientation="landscape" r:id="rId25"/>
      <headerFooter alignWithMargins="0">
        <oddHeader>&amp;L&amp;"Arial,Bold"KSE Protech B.V.&amp;C&amp;D</oddHeader>
        <oddFooter>&amp;C&amp;F&amp;RPagina &amp;P / &amp;N</oddFooter>
      </headerFooter>
      <autoFilter ref="B1:I1" xr:uid="{00000000-0000-0000-0000-000000000000}"/>
    </customSheetView>
    <customSheetView guid="{17EDCB4A-6E63-4BAF-A6CA-0E56B3E26013}" showPageBreaks="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5" fitToHeight="0" orientation="landscape" r:id="rId26"/>
      <headerFooter alignWithMargins="0">
        <oddHeader xml:space="preserve">&amp;R </oddHeader>
        <oddFooter>&amp;L&amp;D&amp;C&amp;F&amp;R&amp;P / &amp;N</oddFooter>
      </headerFooter>
      <autoFilter ref="A3:H65" xr:uid="{00000000-0000-0000-0000-000000000000}"/>
    </customSheetView>
  </customSheetViews>
  <mergeCells count="1">
    <mergeCell ref="A1:H2"/>
  </mergeCells>
  <phoneticPr fontId="6" type="noConversion"/>
  <conditionalFormatting sqref="F34:G65536 G3:H3">
    <cfRule type="cellIs" dxfId="6" priority="1" stopIfTrue="1" operator="equal">
      <formula>"Klaar"</formula>
    </cfRule>
  </conditionalFormatting>
  <conditionalFormatting sqref="G4:H33">
    <cfRule type="cellIs" dxfId="5" priority="2" stopIfTrue="1" operator="equal">
      <formula>"Gereed"</formula>
    </cfRule>
  </conditionalFormatting>
  <dataValidations count="2">
    <dataValidation type="list" allowBlank="1" showInputMessage="1" showErrorMessage="1" sqref="G4:G33" xr:uid="{00000000-0002-0000-0900-000000000000}">
      <formula1>status</formula1>
    </dataValidation>
    <dataValidation type="list" allowBlank="1" showInputMessage="1" showErrorMessage="1" sqref="H4:H33" xr:uid="{00000000-0002-0000-0900-000001000000}">
      <formula1>Prioriteit</formula1>
    </dataValidation>
  </dataValidations>
  <pageMargins left="0.74803149606299213" right="0.74803149606299213" top="0.98425196850393704" bottom="0.98425196850393704" header="0.51181102362204722" footer="0.51181102362204722"/>
  <pageSetup paperSize="9" scale="85" fitToHeight="0" orientation="landscape" r:id="rId27"/>
  <headerFooter alignWithMargins="0">
    <oddHeader xml:space="preserve">&amp;R </oddHeader>
    <oddFooter>&amp;L&amp;D&amp;C&amp;F&amp;R&amp;P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H51"/>
  <sheetViews>
    <sheetView zoomScaleNormal="100" workbookViewId="0">
      <pane ySplit="3" topLeftCell="A4" activePane="bottomLeft" state="frozen"/>
      <selection pane="bottomLeft" sqref="A1:G2"/>
    </sheetView>
  </sheetViews>
  <sheetFormatPr defaultRowHeight="12.75" x14ac:dyDescent="0.2"/>
  <cols>
    <col min="1" max="1" width="7.5703125" style="7" customWidth="1"/>
    <col min="2" max="2" width="82" style="5" customWidth="1"/>
    <col min="3" max="3" width="13" style="50" customWidth="1"/>
    <col min="4" max="4" width="10" style="3" customWidth="1"/>
    <col min="5" max="5" width="12" style="3" customWidth="1"/>
    <col min="6" max="6" width="10.85546875" style="3" customWidth="1"/>
    <col min="7" max="7" width="11.140625" style="3" bestFit="1" customWidth="1"/>
    <col min="9" max="16384" width="9.140625" style="5"/>
  </cols>
  <sheetData>
    <row r="1" spans="1:8" x14ac:dyDescent="0.2">
      <c r="A1" s="153" t="str">
        <f xml:space="preserve"> "TO-DO " &amp; Frontpage!$B$5 &amp; " " &amp; Frontpage!$B$6 &amp; " - " &amp; Frontpage!$B$7 &amp; " [OA2Control]"</f>
        <v>TO-DO MES Configuration Tool  -  [OA2Control]</v>
      </c>
      <c r="B1" s="154"/>
      <c r="C1" s="154"/>
      <c r="D1" s="154"/>
      <c r="E1" s="154"/>
      <c r="F1" s="154"/>
      <c r="G1" s="154"/>
      <c r="H1" s="5"/>
    </row>
    <row r="2" spans="1:8" ht="13.5" thickBot="1" x14ac:dyDescent="0.25">
      <c r="A2" s="155"/>
      <c r="B2" s="155"/>
      <c r="C2" s="155"/>
      <c r="D2" s="155"/>
      <c r="E2" s="155"/>
      <c r="F2" s="155"/>
      <c r="G2" s="155"/>
      <c r="H2" s="5"/>
    </row>
    <row r="3" spans="1:8" ht="26.25" thickBot="1" x14ac:dyDescent="0.25">
      <c r="A3" s="36" t="s">
        <v>6</v>
      </c>
      <c r="B3" s="39" t="s">
        <v>7</v>
      </c>
      <c r="C3" s="44" t="s">
        <v>0</v>
      </c>
      <c r="D3" s="37" t="s">
        <v>1</v>
      </c>
      <c r="E3" s="37" t="s">
        <v>2</v>
      </c>
      <c r="F3" s="37" t="s">
        <v>10</v>
      </c>
      <c r="G3" s="37" t="s">
        <v>8</v>
      </c>
      <c r="H3" s="41" t="s">
        <v>11</v>
      </c>
    </row>
    <row r="4" spans="1:8" s="6" customFormat="1" x14ac:dyDescent="0.2">
      <c r="A4" s="23">
        <v>1</v>
      </c>
      <c r="B4" s="24"/>
      <c r="C4" s="100"/>
      <c r="D4" s="101"/>
      <c r="E4" s="28"/>
      <c r="F4" s="27"/>
      <c r="G4" s="10"/>
      <c r="H4" s="22"/>
    </row>
    <row r="5" spans="1:8" s="6" customFormat="1" x14ac:dyDescent="0.2">
      <c r="A5" s="13">
        <v>2</v>
      </c>
      <c r="B5" s="20"/>
      <c r="C5" s="46"/>
      <c r="D5" s="28"/>
      <c r="E5" s="28"/>
      <c r="F5" s="29"/>
      <c r="G5" s="10"/>
      <c r="H5" s="22"/>
    </row>
    <row r="6" spans="1:8" s="6" customFormat="1" x14ac:dyDescent="0.2">
      <c r="A6" s="13">
        <v>3</v>
      </c>
      <c r="B6" s="20"/>
      <c r="C6" s="46"/>
      <c r="D6" s="28"/>
      <c r="E6" s="28"/>
      <c r="F6" s="29"/>
      <c r="G6" s="10"/>
      <c r="H6" s="22"/>
    </row>
    <row r="7" spans="1:8" s="6" customFormat="1" x14ac:dyDescent="0.2">
      <c r="A7" s="13">
        <v>4</v>
      </c>
      <c r="B7" s="20"/>
      <c r="C7" s="46"/>
      <c r="D7" s="28"/>
      <c r="E7" s="28"/>
      <c r="F7" s="29"/>
      <c r="G7" s="10"/>
      <c r="H7" s="22"/>
    </row>
    <row r="8" spans="1:8" s="6" customFormat="1" x14ac:dyDescent="0.2">
      <c r="A8" s="13">
        <v>5</v>
      </c>
      <c r="B8" s="20"/>
      <c r="C8" s="46"/>
      <c r="D8" s="28"/>
      <c r="E8" s="28"/>
      <c r="F8" s="29"/>
      <c r="G8" s="10"/>
      <c r="H8" s="22"/>
    </row>
    <row r="9" spans="1:8" s="6" customFormat="1" x14ac:dyDescent="0.2">
      <c r="A9" s="13">
        <v>6</v>
      </c>
      <c r="B9" s="20"/>
      <c r="C9" s="46"/>
      <c r="D9" s="28"/>
      <c r="E9" s="28"/>
      <c r="F9" s="29"/>
      <c r="G9" s="10"/>
      <c r="H9" s="22"/>
    </row>
    <row r="10" spans="1:8" s="6" customFormat="1" x14ac:dyDescent="0.2">
      <c r="A10" s="13">
        <v>7</v>
      </c>
      <c r="B10" s="20"/>
      <c r="C10" s="46"/>
      <c r="D10" s="28"/>
      <c r="E10" s="28"/>
      <c r="F10" s="29"/>
      <c r="G10" s="10"/>
      <c r="H10" s="22"/>
    </row>
    <row r="11" spans="1:8" s="6" customFormat="1" x14ac:dyDescent="0.2">
      <c r="A11" s="13">
        <v>8</v>
      </c>
      <c r="B11" s="20"/>
      <c r="C11" s="46"/>
      <c r="D11" s="28"/>
      <c r="E11" s="28"/>
      <c r="F11" s="29"/>
      <c r="G11" s="10"/>
      <c r="H11" s="22"/>
    </row>
    <row r="12" spans="1:8" s="6" customFormat="1" x14ac:dyDescent="0.2">
      <c r="A12" s="13">
        <v>9</v>
      </c>
      <c r="B12" s="20"/>
      <c r="C12" s="46"/>
      <c r="D12" s="28"/>
      <c r="E12" s="28"/>
      <c r="F12" s="29"/>
      <c r="G12" s="10"/>
      <c r="H12" s="22"/>
    </row>
    <row r="13" spans="1:8" s="6" customFormat="1" x14ac:dyDescent="0.2">
      <c r="A13" s="13">
        <v>10</v>
      </c>
      <c r="B13" s="20"/>
      <c r="C13" s="46"/>
      <c r="D13" s="28"/>
      <c r="E13" s="28"/>
      <c r="F13" s="29"/>
      <c r="G13" s="10"/>
      <c r="H13" s="22"/>
    </row>
    <row r="14" spans="1:8" s="6" customFormat="1" x14ac:dyDescent="0.2">
      <c r="A14" s="13">
        <v>11</v>
      </c>
      <c r="B14" s="20"/>
      <c r="C14" s="46"/>
      <c r="D14" s="28"/>
      <c r="E14" s="28"/>
      <c r="F14" s="29"/>
      <c r="G14" s="10"/>
      <c r="H14" s="22"/>
    </row>
    <row r="15" spans="1:8" s="6" customFormat="1" x14ac:dyDescent="0.2">
      <c r="A15" s="13">
        <v>12</v>
      </c>
      <c r="B15" s="20"/>
      <c r="C15" s="46"/>
      <c r="D15" s="28"/>
      <c r="E15" s="28"/>
      <c r="F15" s="29"/>
      <c r="G15" s="10"/>
      <c r="H15" s="22"/>
    </row>
    <row r="16" spans="1:8" s="6" customFormat="1" x14ac:dyDescent="0.2">
      <c r="A16" s="13">
        <v>13</v>
      </c>
      <c r="C16" s="46"/>
      <c r="D16" s="28"/>
      <c r="E16" s="28"/>
      <c r="F16" s="29"/>
      <c r="G16" s="10"/>
      <c r="H16" s="22"/>
    </row>
    <row r="17" spans="1:8" s="6" customFormat="1" x14ac:dyDescent="0.2">
      <c r="A17" s="13">
        <v>14</v>
      </c>
      <c r="B17" s="20"/>
      <c r="C17" s="46"/>
      <c r="D17" s="28"/>
      <c r="E17" s="28"/>
      <c r="F17" s="29"/>
      <c r="G17" s="10"/>
      <c r="H17" s="22"/>
    </row>
    <row r="18" spans="1:8" s="6" customFormat="1" x14ac:dyDescent="0.2">
      <c r="A18" s="13">
        <v>15</v>
      </c>
      <c r="B18" s="20"/>
      <c r="D18" s="28"/>
      <c r="E18" s="28"/>
      <c r="F18" s="29"/>
      <c r="G18" s="10"/>
      <c r="H18" s="22"/>
    </row>
    <row r="19" spans="1:8" s="6" customFormat="1" x14ac:dyDescent="0.2">
      <c r="A19" s="13">
        <v>16</v>
      </c>
      <c r="B19" s="20"/>
      <c r="C19" s="46"/>
      <c r="D19" s="28"/>
      <c r="E19" s="28"/>
      <c r="F19" s="29"/>
      <c r="G19" s="10"/>
      <c r="H19" s="22"/>
    </row>
    <row r="20" spans="1:8" s="6" customFormat="1" x14ac:dyDescent="0.2">
      <c r="A20" s="13">
        <v>17</v>
      </c>
      <c r="B20" s="20"/>
      <c r="C20" s="46"/>
      <c r="D20" s="28"/>
      <c r="E20" s="28"/>
      <c r="F20" s="29"/>
      <c r="G20" s="10"/>
      <c r="H20" s="22"/>
    </row>
    <row r="21" spans="1:8" s="6" customFormat="1" x14ac:dyDescent="0.2">
      <c r="A21" s="13">
        <v>18</v>
      </c>
      <c r="B21" s="20"/>
      <c r="C21" s="46"/>
      <c r="D21" s="28"/>
      <c r="E21" s="28"/>
      <c r="F21" s="29"/>
      <c r="G21" s="10"/>
      <c r="H21" s="22"/>
    </row>
    <row r="22" spans="1:8" s="6" customFormat="1" x14ac:dyDescent="0.2">
      <c r="A22" s="13">
        <v>19</v>
      </c>
      <c r="B22" s="20"/>
      <c r="C22" s="46"/>
      <c r="D22" s="28"/>
      <c r="E22" s="28"/>
      <c r="F22" s="29"/>
      <c r="G22" s="10"/>
      <c r="H22" s="22"/>
    </row>
    <row r="23" spans="1:8" s="6" customFormat="1" x14ac:dyDescent="0.2">
      <c r="A23" s="13">
        <v>20</v>
      </c>
      <c r="B23" s="20"/>
      <c r="C23" s="46"/>
      <c r="D23" s="28"/>
      <c r="E23" s="28"/>
      <c r="F23" s="30"/>
      <c r="G23" s="10"/>
      <c r="H23" s="22"/>
    </row>
    <row r="24" spans="1:8" s="6" customFormat="1" x14ac:dyDescent="0.2">
      <c r="A24" s="13">
        <v>21</v>
      </c>
      <c r="B24" s="20"/>
      <c r="C24" s="46"/>
      <c r="D24" s="28"/>
      <c r="E24" s="28"/>
      <c r="F24" s="29"/>
      <c r="G24" s="10"/>
      <c r="H24" s="22"/>
    </row>
    <row r="25" spans="1:8" s="6" customFormat="1" x14ac:dyDescent="0.2">
      <c r="A25" s="13">
        <v>22</v>
      </c>
      <c r="B25" s="31"/>
      <c r="C25" s="47"/>
      <c r="D25" s="28"/>
      <c r="E25" s="28"/>
      <c r="F25" s="29"/>
      <c r="G25" s="10"/>
      <c r="H25" s="22"/>
    </row>
    <row r="26" spans="1:8" s="6" customFormat="1" x14ac:dyDescent="0.2">
      <c r="A26" s="13">
        <v>23</v>
      </c>
      <c r="B26" s="20"/>
      <c r="C26" s="47"/>
      <c r="D26" s="28"/>
      <c r="E26" s="28"/>
      <c r="F26" s="29"/>
      <c r="G26" s="10"/>
      <c r="H26" s="22"/>
    </row>
    <row r="27" spans="1:8" s="6" customFormat="1" x14ac:dyDescent="0.2">
      <c r="A27" s="13">
        <v>24</v>
      </c>
      <c r="B27" s="20"/>
      <c r="C27" s="47"/>
      <c r="D27" s="28"/>
      <c r="E27" s="28"/>
      <c r="F27" s="29"/>
      <c r="G27" s="10"/>
      <c r="H27" s="22"/>
    </row>
    <row r="28" spans="1:8" s="96" customFormat="1" x14ac:dyDescent="0.2">
      <c r="A28" s="13">
        <v>25</v>
      </c>
      <c r="B28" s="20"/>
      <c r="C28" s="47"/>
      <c r="D28" s="28"/>
      <c r="E28" s="28"/>
      <c r="F28" s="29"/>
      <c r="G28" s="10"/>
      <c r="H28" s="22"/>
    </row>
    <row r="29" spans="1:8" s="6" customFormat="1" x14ac:dyDescent="0.2">
      <c r="A29" s="13">
        <v>26</v>
      </c>
      <c r="B29" s="32"/>
      <c r="C29" s="46"/>
      <c r="D29" s="28"/>
      <c r="E29" s="28"/>
      <c r="F29" s="29"/>
      <c r="G29" s="106"/>
      <c r="H29" s="22"/>
    </row>
    <row r="30" spans="1:8" s="6" customFormat="1" x14ac:dyDescent="0.2">
      <c r="A30" s="13">
        <v>27</v>
      </c>
      <c r="B30" s="32"/>
      <c r="C30" s="46"/>
      <c r="D30" s="28"/>
      <c r="E30" s="28"/>
      <c r="F30" s="29"/>
      <c r="G30" s="10"/>
      <c r="H30" s="22"/>
    </row>
    <row r="31" spans="1:8" s="6" customFormat="1" x14ac:dyDescent="0.2">
      <c r="A31" s="13">
        <v>28</v>
      </c>
      <c r="B31" s="20"/>
      <c r="C31" s="46"/>
      <c r="D31" s="28"/>
      <c r="E31" s="28"/>
      <c r="F31" s="29"/>
      <c r="G31" s="10"/>
      <c r="H31" s="22"/>
    </row>
    <row r="32" spans="1:8" s="6" customFormat="1" x14ac:dyDescent="0.2">
      <c r="A32" s="13">
        <v>29</v>
      </c>
      <c r="B32" s="20"/>
      <c r="C32" s="46"/>
      <c r="D32" s="28"/>
      <c r="E32" s="28"/>
      <c r="F32" s="29"/>
      <c r="G32" s="10"/>
      <c r="H32" s="22"/>
    </row>
    <row r="33" spans="1:8" s="6" customFormat="1" x14ac:dyDescent="0.2">
      <c r="A33" s="13">
        <v>30</v>
      </c>
      <c r="B33" s="20"/>
      <c r="C33" s="46"/>
      <c r="D33" s="28"/>
      <c r="E33" s="28"/>
      <c r="F33" s="29"/>
      <c r="G33" s="10"/>
      <c r="H33" s="22"/>
    </row>
    <row r="34" spans="1:8" x14ac:dyDescent="0.2">
      <c r="A34" s="33"/>
      <c r="B34" s="34"/>
      <c r="C34" s="49"/>
      <c r="D34" s="35"/>
      <c r="E34" s="35"/>
      <c r="F34" s="35"/>
      <c r="G34" s="35"/>
      <c r="H34" s="66"/>
    </row>
    <row r="35" spans="1:8" x14ac:dyDescent="0.2">
      <c r="A35" s="33"/>
      <c r="B35" s="34"/>
      <c r="C35" s="49"/>
      <c r="D35" s="35"/>
      <c r="E35" s="35"/>
      <c r="F35" s="35"/>
      <c r="G35" s="35"/>
      <c r="H35" s="66"/>
    </row>
    <row r="36" spans="1:8" x14ac:dyDescent="0.2">
      <c r="A36" s="33"/>
      <c r="B36" s="34"/>
      <c r="C36" s="49"/>
      <c r="D36" s="35"/>
      <c r="E36" s="35"/>
      <c r="F36" s="35"/>
      <c r="G36" s="35"/>
      <c r="H36" s="66"/>
    </row>
    <row r="37" spans="1:8" x14ac:dyDescent="0.2">
      <c r="A37" s="33"/>
      <c r="B37" s="34"/>
      <c r="C37" s="49"/>
      <c r="D37" s="35"/>
      <c r="E37" s="35"/>
      <c r="F37" s="35"/>
      <c r="G37" s="35"/>
      <c r="H37" s="66"/>
    </row>
    <row r="38" spans="1:8" x14ac:dyDescent="0.2">
      <c r="A38" s="33"/>
      <c r="B38" s="34"/>
      <c r="C38" s="49"/>
      <c r="D38" s="35"/>
      <c r="E38" s="35"/>
      <c r="F38" s="35"/>
      <c r="G38" s="35"/>
      <c r="H38" s="66"/>
    </row>
    <row r="39" spans="1:8" x14ac:dyDescent="0.2">
      <c r="A39" s="33"/>
      <c r="B39" s="34"/>
      <c r="C39" s="49"/>
      <c r="D39" s="35"/>
      <c r="E39" s="35"/>
      <c r="F39" s="35"/>
      <c r="G39" s="35"/>
      <c r="H39" s="66"/>
    </row>
    <row r="40" spans="1:8" x14ac:dyDescent="0.2">
      <c r="A40" s="33"/>
      <c r="B40" s="34"/>
      <c r="C40" s="49"/>
      <c r="D40" s="35"/>
      <c r="E40" s="35"/>
      <c r="F40" s="35"/>
      <c r="G40" s="35"/>
      <c r="H40" s="66"/>
    </row>
    <row r="41" spans="1:8" x14ac:dyDescent="0.2">
      <c r="A41" s="33"/>
      <c r="B41" s="34"/>
      <c r="C41" s="49"/>
      <c r="D41" s="35"/>
      <c r="E41" s="35"/>
      <c r="F41" s="35"/>
      <c r="G41" s="35"/>
      <c r="H41" s="66"/>
    </row>
    <row r="42" spans="1:8" x14ac:dyDescent="0.2">
      <c r="A42" s="33"/>
      <c r="B42" s="34"/>
      <c r="C42" s="49"/>
      <c r="D42" s="35"/>
      <c r="E42" s="35"/>
      <c r="F42" s="35"/>
      <c r="G42" s="35"/>
      <c r="H42" s="66"/>
    </row>
    <row r="43" spans="1:8" x14ac:dyDescent="0.2">
      <c r="A43" s="33"/>
      <c r="B43" s="34"/>
      <c r="C43" s="49"/>
      <c r="D43" s="35"/>
      <c r="E43" s="35"/>
      <c r="F43" s="35"/>
      <c r="G43" s="35"/>
      <c r="H43" s="66"/>
    </row>
    <row r="44" spans="1:8" x14ac:dyDescent="0.2">
      <c r="A44" s="33"/>
      <c r="B44" s="34"/>
      <c r="C44" s="49"/>
      <c r="D44" s="35"/>
      <c r="E44" s="35"/>
      <c r="F44" s="35"/>
      <c r="G44" s="35"/>
      <c r="H44" s="67"/>
    </row>
    <row r="45" spans="1:8" x14ac:dyDescent="0.2">
      <c r="A45" s="33"/>
      <c r="B45" s="34"/>
      <c r="C45" s="49"/>
      <c r="D45" s="35"/>
      <c r="E45" s="35"/>
      <c r="F45" s="35"/>
      <c r="G45" s="35"/>
      <c r="H45" s="2"/>
    </row>
    <row r="46" spans="1:8" x14ac:dyDescent="0.2">
      <c r="A46" s="33"/>
      <c r="B46" s="34"/>
      <c r="C46" s="49"/>
      <c r="D46" s="35"/>
      <c r="E46" s="35"/>
      <c r="F46" s="35"/>
      <c r="G46" s="35"/>
    </row>
    <row r="47" spans="1:8" x14ac:dyDescent="0.2">
      <c r="A47" s="33"/>
      <c r="B47" s="34"/>
      <c r="C47" s="49"/>
      <c r="D47" s="35"/>
      <c r="E47" s="35"/>
      <c r="F47" s="35"/>
      <c r="G47" s="35"/>
    </row>
    <row r="48" spans="1:8" x14ac:dyDescent="0.2">
      <c r="A48" s="33"/>
      <c r="B48" s="34"/>
      <c r="C48" s="49"/>
      <c r="D48" s="35"/>
      <c r="E48" s="35"/>
      <c r="F48" s="35"/>
      <c r="G48" s="35"/>
    </row>
    <row r="49" spans="1:7" x14ac:dyDescent="0.2">
      <c r="A49" s="33"/>
      <c r="B49" s="34"/>
      <c r="C49" s="49"/>
      <c r="D49" s="35"/>
      <c r="E49" s="35"/>
      <c r="F49" s="35"/>
      <c r="G49" s="35"/>
    </row>
    <row r="50" spans="1:7" x14ac:dyDescent="0.2">
      <c r="D50" s="35"/>
    </row>
    <row r="51" spans="1:7" x14ac:dyDescent="0.2">
      <c r="D51" s="35"/>
    </row>
  </sheetData>
  <autoFilter ref="A3:I33" xr:uid="{00000000-0009-0000-0000-00000A000000}"/>
  <customSheetViews>
    <customSheetView guid="{08F90827-5012-4E74-97DC-D2C0C91EAAEF}" showPageBreaks="1" fitToPage="1" printArea="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5" fitToHeight="0" orientation="landscape" r:id="rId1"/>
      <headerFooter alignWithMargins="0">
        <oddHeader xml:space="preserve">&amp;R </oddHeader>
        <oddFooter>&amp;L&amp;D&amp;C&amp;F&amp;R&amp;P / &amp;N</oddFooter>
      </headerFooter>
      <autoFilter ref="A3:I33" xr:uid="{00000000-0009-0000-0000-00000A000000}"/>
    </customSheetView>
    <customSheetView guid="{E1154143-150D-4186-8EDB-BD667D7D467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5" fitToHeight="0" orientation="landscape" r:id="rId2"/>
      <headerFooter alignWithMargins="0">
        <oddHeader xml:space="preserve">&amp;R </oddHeader>
        <oddFooter>&amp;L&amp;D&amp;C&amp;F&amp;R&amp;P / &amp;N</oddFooter>
      </headerFooter>
      <autoFilter ref="A3:I33" xr:uid="{00000000-0000-0000-0000-000000000000}"/>
    </customSheetView>
    <customSheetView guid="{17EDCB4A-6E63-4BAF-A6CA-0E56B3E26013}" showPageBreaks="1" fitToPage="1" printArea="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5" fitToHeight="0" orientation="landscape" r:id="rId3"/>
      <headerFooter alignWithMargins="0">
        <oddHeader xml:space="preserve">&amp;R </oddHeader>
        <oddFooter>&amp;L&amp;D&amp;C&amp;F&amp;R&amp;P / &amp;N</oddFooter>
      </headerFooter>
      <autoFilter ref="A3:I33" xr:uid="{00000000-0000-0000-0000-000000000000}"/>
    </customSheetView>
  </customSheetViews>
  <mergeCells count="1">
    <mergeCell ref="A1:G2"/>
  </mergeCells>
  <phoneticPr fontId="0" type="noConversion"/>
  <conditionalFormatting sqref="G119:G65536 G3:H3">
    <cfRule type="cellIs" dxfId="4" priority="1" stopIfTrue="1" operator="equal">
      <formula>"Klaar"</formula>
    </cfRule>
  </conditionalFormatting>
  <conditionalFormatting sqref="H4:H44">
    <cfRule type="cellIs" dxfId="3" priority="2" stopIfTrue="1" operator="equal">
      <formula>"Gereed"</formula>
    </cfRule>
  </conditionalFormatting>
  <conditionalFormatting sqref="G4:G118">
    <cfRule type="cellIs" dxfId="2" priority="3" stopIfTrue="1" operator="equal">
      <formula>"Done"</formula>
    </cfRule>
  </conditionalFormatting>
  <dataValidations count="2">
    <dataValidation type="list" allowBlank="1" showInputMessage="1" showErrorMessage="1" sqref="H4:H44" xr:uid="{00000000-0002-0000-0A00-000000000000}">
      <formula1>Prioriteit</formula1>
    </dataValidation>
    <dataValidation type="list" allowBlank="1" showInputMessage="1" showErrorMessage="1" sqref="G4:G34" xr:uid="{00000000-0002-0000-0A00-000001000000}">
      <formula1>status</formula1>
    </dataValidation>
  </dataValidations>
  <pageMargins left="0.74803149606299213" right="0.74803149606299213" top="0.98425196850393704" bottom="0.98425196850393704" header="0.51181102362204722" footer="0.51181102362204722"/>
  <pageSetup paperSize="9" scale="85" fitToHeight="0" orientation="landscape" r:id="rId4"/>
  <headerFooter alignWithMargins="0">
    <oddHeader xml:space="preserve">&amp;R </oddHeader>
    <oddFooter>&amp;L&amp;D&amp;C&amp;F&amp;R&amp;P /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pageSetUpPr fitToPage="1"/>
  </sheetPr>
  <dimension ref="A1:H45"/>
  <sheetViews>
    <sheetView zoomScaleNormal="100" workbookViewId="0">
      <pane ySplit="3" topLeftCell="A4" activePane="bottomLeft" state="frozen"/>
      <selection pane="bottomLeft" sqref="A1:G2"/>
    </sheetView>
  </sheetViews>
  <sheetFormatPr defaultColWidth="9.140625" defaultRowHeight="12.75" x14ac:dyDescent="0.2"/>
  <cols>
    <col min="1" max="1" width="7.5703125" style="4" customWidth="1"/>
    <col min="2" max="2" width="87.7109375" customWidth="1"/>
    <col min="3" max="3" width="13" style="3" customWidth="1"/>
    <col min="4" max="4" width="10" style="3" customWidth="1"/>
    <col min="5" max="5" width="12" style="1" customWidth="1"/>
    <col min="6" max="6" width="10.85546875" style="1" customWidth="1"/>
    <col min="7" max="7" width="11.140625" bestFit="1" customWidth="1"/>
  </cols>
  <sheetData>
    <row r="1" spans="1:8" x14ac:dyDescent="0.2">
      <c r="A1" s="153" t="str">
        <f xml:space="preserve"> "TO-DO " &amp; Frontpage!$B$5 &amp; " " &amp; Frontpage!$B$6 &amp; " - " &amp; Frontpage!$B$7 &amp; " [Overige]"</f>
        <v>TO-DO MES Configuration Tool  -  [Overige]</v>
      </c>
      <c r="B1" s="154"/>
      <c r="C1" s="154"/>
      <c r="D1" s="154"/>
      <c r="E1" s="154"/>
      <c r="F1" s="154"/>
      <c r="G1" s="154"/>
    </row>
    <row r="2" spans="1:8" ht="13.5" thickBot="1" x14ac:dyDescent="0.25">
      <c r="A2" s="155"/>
      <c r="B2" s="155"/>
      <c r="C2" s="155"/>
      <c r="D2" s="155"/>
      <c r="E2" s="155"/>
      <c r="F2" s="155"/>
      <c r="G2" s="155"/>
    </row>
    <row r="3" spans="1:8" ht="26.25" thickBot="1" x14ac:dyDescent="0.25">
      <c r="A3" s="36" t="s">
        <v>6</v>
      </c>
      <c r="B3" s="39" t="s">
        <v>7</v>
      </c>
      <c r="C3" s="37" t="s">
        <v>0</v>
      </c>
      <c r="D3" s="37" t="s">
        <v>1</v>
      </c>
      <c r="E3" s="37" t="s">
        <v>2</v>
      </c>
      <c r="F3" s="37" t="s">
        <v>10</v>
      </c>
      <c r="G3" s="37" t="s">
        <v>8</v>
      </c>
      <c r="H3" s="41" t="s">
        <v>11</v>
      </c>
    </row>
    <row r="4" spans="1:8" s="2" customFormat="1" x14ac:dyDescent="0.2">
      <c r="A4" s="23">
        <v>1</v>
      </c>
      <c r="B4" s="24"/>
      <c r="C4" s="27"/>
      <c r="D4" s="25"/>
      <c r="E4" s="26"/>
      <c r="F4" s="27"/>
      <c r="G4" s="19"/>
      <c r="H4" s="22"/>
    </row>
    <row r="5" spans="1:8" s="2" customFormat="1" x14ac:dyDescent="0.2">
      <c r="A5" s="13">
        <v>2</v>
      </c>
      <c r="B5" s="20"/>
      <c r="C5" s="29"/>
      <c r="D5" s="28"/>
      <c r="E5" s="28"/>
      <c r="F5" s="29"/>
      <c r="G5" s="10"/>
      <c r="H5" s="22"/>
    </row>
    <row r="6" spans="1:8" s="2" customFormat="1" x14ac:dyDescent="0.2">
      <c r="A6" s="13">
        <v>3</v>
      </c>
      <c r="B6" s="20"/>
      <c r="C6" s="29"/>
      <c r="D6" s="28"/>
      <c r="E6" s="28"/>
      <c r="F6" s="29"/>
      <c r="G6" s="10"/>
      <c r="H6" s="22"/>
    </row>
    <row r="7" spans="1:8" s="2" customFormat="1" x14ac:dyDescent="0.2">
      <c r="A7" s="13">
        <v>4</v>
      </c>
      <c r="B7" s="20"/>
      <c r="C7" s="29"/>
      <c r="D7" s="28"/>
      <c r="E7" s="28"/>
      <c r="F7" s="29"/>
      <c r="G7" s="10"/>
      <c r="H7" s="22"/>
    </row>
    <row r="8" spans="1:8" s="2" customFormat="1" x14ac:dyDescent="0.2">
      <c r="A8" s="13">
        <v>5</v>
      </c>
      <c r="B8" s="20"/>
      <c r="C8" s="29"/>
      <c r="D8" s="28"/>
      <c r="E8" s="28"/>
      <c r="F8" s="29"/>
      <c r="G8" s="10"/>
      <c r="H8" s="22"/>
    </row>
    <row r="9" spans="1:8" s="2" customFormat="1" x14ac:dyDescent="0.2">
      <c r="A9" s="13">
        <v>6</v>
      </c>
      <c r="B9" s="20"/>
      <c r="C9" s="29"/>
      <c r="D9" s="28"/>
      <c r="E9" s="28"/>
      <c r="F9" s="29"/>
      <c r="G9" s="10"/>
      <c r="H9" s="22"/>
    </row>
    <row r="10" spans="1:8" s="2" customFormat="1" x14ac:dyDescent="0.2">
      <c r="A10" s="13">
        <v>7</v>
      </c>
      <c r="B10" s="20"/>
      <c r="C10" s="29"/>
      <c r="D10" s="28"/>
      <c r="E10" s="28"/>
      <c r="F10" s="29"/>
      <c r="G10" s="10"/>
      <c r="H10" s="22"/>
    </row>
    <row r="11" spans="1:8" s="2" customFormat="1" x14ac:dyDescent="0.2">
      <c r="A11" s="13">
        <v>8</v>
      </c>
      <c r="B11" s="20"/>
      <c r="C11" s="29"/>
      <c r="D11" s="28"/>
      <c r="E11" s="28"/>
      <c r="F11" s="29"/>
      <c r="G11" s="10"/>
      <c r="H11" s="22"/>
    </row>
    <row r="12" spans="1:8" s="2" customFormat="1" x14ac:dyDescent="0.2">
      <c r="A12" s="13">
        <v>9</v>
      </c>
      <c r="B12" s="20"/>
      <c r="C12" s="29"/>
      <c r="D12" s="28"/>
      <c r="E12" s="28"/>
      <c r="F12" s="29"/>
      <c r="G12" s="10"/>
      <c r="H12" s="22"/>
    </row>
    <row r="13" spans="1:8" s="2" customFormat="1" x14ac:dyDescent="0.2">
      <c r="A13" s="13">
        <v>10</v>
      </c>
      <c r="B13" s="20"/>
      <c r="C13" s="29"/>
      <c r="D13" s="28"/>
      <c r="E13" s="28"/>
      <c r="F13" s="29"/>
      <c r="G13" s="10"/>
      <c r="H13" s="22"/>
    </row>
    <row r="14" spans="1:8" s="2" customFormat="1" x14ac:dyDescent="0.2">
      <c r="A14" s="13">
        <v>11</v>
      </c>
      <c r="B14" s="20"/>
      <c r="C14" s="29"/>
      <c r="D14" s="28"/>
      <c r="E14" s="28"/>
      <c r="F14" s="29"/>
      <c r="G14" s="10"/>
      <c r="H14" s="22"/>
    </row>
    <row r="15" spans="1:8" s="2" customFormat="1" x14ac:dyDescent="0.2">
      <c r="A15" s="13">
        <v>12</v>
      </c>
      <c r="B15" s="20"/>
      <c r="C15" s="29"/>
      <c r="D15" s="28"/>
      <c r="E15" s="28"/>
      <c r="F15" s="29"/>
      <c r="G15" s="10"/>
      <c r="H15" s="22"/>
    </row>
    <row r="16" spans="1:8" s="2" customFormat="1" x14ac:dyDescent="0.2">
      <c r="A16" s="13">
        <v>13</v>
      </c>
      <c r="B16" s="20"/>
      <c r="C16" s="29"/>
      <c r="D16" s="28"/>
      <c r="E16" s="28"/>
      <c r="F16" s="29"/>
      <c r="G16" s="10"/>
      <c r="H16" s="22"/>
    </row>
    <row r="17" spans="1:8" s="2" customFormat="1" x14ac:dyDescent="0.2">
      <c r="A17" s="13">
        <v>14</v>
      </c>
      <c r="B17" s="20"/>
      <c r="C17" s="29"/>
      <c r="D17" s="28"/>
      <c r="E17" s="28"/>
      <c r="F17" s="29"/>
      <c r="G17" s="10"/>
      <c r="H17" s="22"/>
    </row>
    <row r="18" spans="1:8" s="2" customFormat="1" x14ac:dyDescent="0.2">
      <c r="A18" s="13">
        <v>15</v>
      </c>
      <c r="B18" s="20"/>
      <c r="C18" s="29"/>
      <c r="D18" s="28"/>
      <c r="E18" s="28"/>
      <c r="F18" s="29"/>
      <c r="G18" s="10"/>
      <c r="H18" s="22"/>
    </row>
    <row r="19" spans="1:8" s="2" customFormat="1" x14ac:dyDescent="0.2">
      <c r="A19" s="13">
        <v>16</v>
      </c>
      <c r="B19" s="20"/>
      <c r="C19" s="29"/>
      <c r="D19" s="28"/>
      <c r="E19" s="28"/>
      <c r="F19" s="29"/>
      <c r="G19" s="10"/>
      <c r="H19" s="22"/>
    </row>
    <row r="20" spans="1:8" s="2" customFormat="1" x14ac:dyDescent="0.2">
      <c r="A20" s="13">
        <v>17</v>
      </c>
      <c r="B20" s="20"/>
      <c r="C20" s="29"/>
      <c r="D20" s="28"/>
      <c r="E20" s="28"/>
      <c r="F20" s="29"/>
      <c r="G20" s="10"/>
      <c r="H20" s="22"/>
    </row>
    <row r="21" spans="1:8" s="2" customFormat="1" x14ac:dyDescent="0.2">
      <c r="A21" s="13">
        <v>18</v>
      </c>
      <c r="B21" s="20"/>
      <c r="C21" s="29"/>
      <c r="D21" s="28"/>
      <c r="E21" s="28"/>
      <c r="F21" s="29"/>
      <c r="G21" s="10"/>
      <c r="H21" s="22"/>
    </row>
    <row r="22" spans="1:8" s="2" customFormat="1" x14ac:dyDescent="0.2">
      <c r="A22" s="13">
        <v>19</v>
      </c>
      <c r="B22" s="20"/>
      <c r="C22" s="29"/>
      <c r="D22" s="28"/>
      <c r="E22" s="28"/>
      <c r="F22" s="29"/>
      <c r="G22" s="10"/>
      <c r="H22" s="22"/>
    </row>
    <row r="23" spans="1:8" s="2" customFormat="1" x14ac:dyDescent="0.2">
      <c r="A23" s="13">
        <v>20</v>
      </c>
      <c r="B23" s="20"/>
      <c r="C23" s="29"/>
      <c r="D23" s="28"/>
      <c r="E23" s="28"/>
      <c r="F23" s="30"/>
      <c r="G23" s="10"/>
      <c r="H23" s="22"/>
    </row>
    <row r="24" spans="1:8" s="2" customFormat="1" x14ac:dyDescent="0.2">
      <c r="A24" s="13">
        <v>21</v>
      </c>
      <c r="B24" s="20"/>
      <c r="C24" s="29"/>
      <c r="D24" s="28"/>
      <c r="E24" s="28"/>
      <c r="F24" s="29"/>
      <c r="G24" s="10"/>
      <c r="H24" s="22"/>
    </row>
    <row r="25" spans="1:8" s="2" customFormat="1" x14ac:dyDescent="0.2">
      <c r="A25" s="13">
        <v>22</v>
      </c>
      <c r="B25" s="31"/>
      <c r="C25" s="42"/>
      <c r="D25" s="28"/>
      <c r="E25" s="28"/>
      <c r="F25" s="29"/>
      <c r="G25" s="10"/>
      <c r="H25" s="22"/>
    </row>
    <row r="26" spans="1:8" s="2" customFormat="1" x14ac:dyDescent="0.2">
      <c r="A26" s="13">
        <v>23</v>
      </c>
      <c r="B26" s="20"/>
      <c r="C26" s="29"/>
      <c r="D26" s="28"/>
      <c r="E26" s="28"/>
      <c r="F26" s="29"/>
      <c r="G26" s="10"/>
      <c r="H26" s="22"/>
    </row>
    <row r="27" spans="1:8" s="2" customFormat="1" x14ac:dyDescent="0.2">
      <c r="A27" s="13">
        <v>24</v>
      </c>
      <c r="B27" s="20"/>
      <c r="C27" s="29"/>
      <c r="D27" s="28"/>
      <c r="E27" s="28"/>
      <c r="F27" s="29"/>
      <c r="G27" s="10"/>
      <c r="H27" s="22"/>
    </row>
    <row r="28" spans="1:8" s="2" customFormat="1" x14ac:dyDescent="0.2">
      <c r="A28" s="13">
        <v>25</v>
      </c>
      <c r="B28" s="20"/>
      <c r="C28" s="29"/>
      <c r="D28" s="28"/>
      <c r="E28" s="28"/>
      <c r="F28" s="29"/>
      <c r="G28" s="10"/>
      <c r="H28" s="22"/>
    </row>
    <row r="29" spans="1:8" s="2" customFormat="1" x14ac:dyDescent="0.2">
      <c r="A29" s="13">
        <v>26</v>
      </c>
      <c r="B29" s="20"/>
      <c r="C29" s="29"/>
      <c r="D29" s="28"/>
      <c r="E29" s="28"/>
      <c r="F29" s="29"/>
      <c r="G29" s="10"/>
      <c r="H29" s="22"/>
    </row>
    <row r="30" spans="1:8" s="2" customFormat="1" x14ac:dyDescent="0.2">
      <c r="A30" s="13">
        <v>27</v>
      </c>
      <c r="B30" s="32"/>
      <c r="C30" s="43"/>
      <c r="D30" s="28"/>
      <c r="E30" s="28"/>
      <c r="F30" s="29"/>
      <c r="G30" s="10"/>
      <c r="H30" s="22"/>
    </row>
    <row r="31" spans="1:8" x14ac:dyDescent="0.2">
      <c r="A31" s="13">
        <v>28</v>
      </c>
      <c r="B31" s="20"/>
      <c r="C31" s="29"/>
      <c r="D31" s="28"/>
      <c r="E31" s="28"/>
      <c r="F31" s="29"/>
      <c r="G31" s="10"/>
      <c r="H31" s="22"/>
    </row>
    <row r="32" spans="1:8" s="2" customFormat="1" x14ac:dyDescent="0.2">
      <c r="A32" s="13">
        <v>29</v>
      </c>
      <c r="B32" s="20"/>
      <c r="C32" s="29"/>
      <c r="D32" s="28"/>
      <c r="E32" s="28"/>
      <c r="F32" s="29"/>
      <c r="G32" s="10"/>
      <c r="H32" s="22"/>
    </row>
    <row r="33" spans="1:8" s="2" customFormat="1" x14ac:dyDescent="0.2">
      <c r="A33" s="13">
        <v>30</v>
      </c>
      <c r="B33" s="20"/>
      <c r="C33" s="29"/>
      <c r="D33" s="28"/>
      <c r="E33" s="28"/>
      <c r="F33" s="29"/>
      <c r="G33" s="10"/>
      <c r="H33" s="22"/>
    </row>
    <row r="45" spans="1:8" x14ac:dyDescent="0.2">
      <c r="H45" s="2"/>
    </row>
  </sheetData>
  <autoFilter ref="A3:G33" xr:uid="{00000000-0009-0000-0000-00000B000000}"/>
  <customSheetViews>
    <customSheetView guid="{08F90827-5012-4E74-97DC-D2C0C91EAAEF}" showPageBreaks="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1"/>
      <headerFooter alignWithMargins="0">
        <oddHeader xml:space="preserve">&amp;R </oddHeader>
        <oddFooter>&amp;L&amp;D&amp;C&amp;F&amp;R&amp;P / &amp;N</oddFooter>
      </headerFooter>
      <autoFilter ref="A3:G33" xr:uid="{00000000-0009-0000-0000-00000B000000}"/>
    </customSheetView>
    <customSheetView guid="{E1154143-150D-4186-8EDB-BD667D7D467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2"/>
      <headerFooter alignWithMargins="0">
        <oddHeader xml:space="preserve">&amp;R </oddHeader>
        <oddFooter>&amp;L&amp;D&amp;C&amp;F&amp;R&amp;P / &amp;N</oddFooter>
      </headerFooter>
      <autoFilter ref="A3:G33" xr:uid="{00000000-0000-0000-0000-000000000000}"/>
    </customSheetView>
    <customSheetView guid="{9A77AF67-2B81-4C9B-BB70-3A0C25027A75}" showPageBreaks="1"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
      <headerFooter alignWithMargins="0">
        <oddHeader>&amp;L&amp;"Arial,Bold"KSE Protech B.V.&amp;C&amp;D</oddHeader>
        <oddFooter>&amp;C&amp;F&amp;RPagina &amp;P / &amp;N</oddFooter>
      </headerFooter>
      <autoFilter ref="B1:H1" xr:uid="{00000000-0000-0000-0000-000000000000}"/>
    </customSheetView>
    <customSheetView guid="{9D2EA82B-BA99-4887-9ED1-3842B2649843}"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4"/>
      <headerFooter alignWithMargins="0">
        <oddHeader>&amp;L&amp;"Arial,Bold"KSE Protech B.V.&amp;C&amp;D</oddHeader>
        <oddFooter>&amp;C&amp;F&amp;RPagina &amp;P / &amp;N</oddFooter>
      </headerFooter>
      <autoFilter ref="B1:H1" xr:uid="{00000000-0000-0000-0000-000000000000}"/>
    </customSheetView>
    <customSheetView guid="{7BD7E7A0-C1E0-4E80-9892-E45C89F1B70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5"/>
      <headerFooter alignWithMargins="0">
        <oddHeader>&amp;L&amp;"Arial,Bold"KSE Protech B.V.&amp;C&amp;D</oddHeader>
        <oddFooter>&amp;C&amp;F&amp;RPagina &amp;P / &amp;N</oddFooter>
      </headerFooter>
      <autoFilter ref="B1:H1" xr:uid="{00000000-0000-0000-0000-000000000000}"/>
    </customSheetView>
    <customSheetView guid="{8C26D510-2CB1-46EF-A213-FD1F951E145E}" showPageBreaks="1" fitToPage="1" showAutoFilter="1" showRuler="0">
      <pane ySplit="3" topLeftCell="A4" activePane="bottomLeft" state="frozen"/>
      <selection pane="bottomLeft" activeCell="B8" sqref="B8"/>
      <pageMargins left="0.74803149606299213" right="0.74803149606299213" top="0.98425196850393704" bottom="0.98425196850393704" header="0.51181102362204722" footer="0.51181102362204722"/>
      <pageSetup paperSize="9" scale="80"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pane ySplit="3" topLeftCell="A30" activePane="bottomLeft" state="frozen"/>
      <selection pane="bottomLeft" activeCell="C39" sqref="C39"/>
      <pageMargins left="0.74803149606299213" right="0.74803149606299213" top="0.98425196850393704" bottom="0.98425196850393704" header="0.51181102362204722" footer="0.51181102362204722"/>
      <pageSetup paperSize="9" scale="97"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25" activePane="bottomLeft" state="frozen"/>
      <selection pane="bottomLeft" activeCell="A36" sqref="A36:IV36"/>
      <pageMargins left="0.74803149606299213" right="0.74803149606299213" top="0.98425196850393704" bottom="0.98425196850393704" header="0.51181102362204722" footer="0.51181102362204722"/>
      <pageSetup paperSize="9" scale="97"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13" activePane="bottomLeft" state="frozen"/>
      <selection pane="bottomLeft" activeCell="B10" sqref="B10"/>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showPageBreaks="1" fitToPage="1" showAutoFilter="1" hiddenColumns="1" showRuler="0">
      <pane ySplit="3" topLeftCell="A4" activePane="bottomLeft" state="frozen"/>
      <selection pane="bottomLeft" activeCell="B35" sqref="B35"/>
      <pageMargins left="0.74803149606299213" right="0.74803149606299213" top="0.98425196850393704" bottom="0.98425196850393704" header="0.51181102362204722" footer="0.51181102362204722"/>
      <pageSetup paperSize="9" fitToHeight="0" orientation="landscape" r:id="rId11"/>
      <headerFooter alignWithMargins="0">
        <oddFooter>&amp;L&amp;D&amp;C&amp;F&amp;R&amp;P / &amp;N</oddFooter>
      </headerFooter>
      <autoFilter ref="B1:G1" xr:uid="{00000000-0000-0000-0000-000000000000}"/>
    </customSheetView>
    <customSheetView guid="{6A4B9951-471C-4EB2-B18D-1BC10C5E14DA}" showPageBreaks="1" fitToPage="1" showAutoFilter="1" hiddenColumns="1" showRuler="0">
      <pane ySplit="3" topLeftCell="A4" activePane="bottomLeft" state="frozen"/>
      <selection pane="bottomLeft" activeCell="B22" sqref="B22"/>
      <pageMargins left="0.75" right="0.75" top="1" bottom="1" header="0.5" footer="0.5"/>
      <pageSetup paperSize="9" fitToHeight="0" orientation="landscape" r:id="rId12"/>
      <headerFooter alignWithMargins="0"/>
      <autoFilter ref="B1:G1" xr:uid="{00000000-0000-0000-0000-000000000000}"/>
    </customSheetView>
    <customSheetView guid="{18646FAF-2C61-475F-9523-0700F98C4914}" fitToPage="1" showAutoFilter="1" hiddenColumns="1" showRuler="0">
      <pane ySplit="3" topLeftCell="A4" activePane="bottomLeft" state="frozen"/>
      <selection pane="bottomLeft" activeCell="C5" sqref="C5"/>
      <pageMargins left="0.75" right="0.75" top="1" bottom="1" header="0.5" footer="0.5"/>
      <pageSetup paperSize="9" fitToHeight="0" orientation="landscape" r:id="rId13"/>
      <headerFooter alignWithMargins="0"/>
      <autoFilter ref="B1:G1" xr:uid="{00000000-0000-0000-0000-000000000000}"/>
    </customSheetView>
    <customSheetView guid="{5D890F45-81AD-4E27-84FF-A59D18BAFBC9}" fitToPage="1" showAutoFilter="1" hiddenColumns="1" showRuler="0">
      <pane ySplit="3" topLeftCell="A4" activePane="bottomLeft" state="frozen"/>
      <selection pane="bottomLeft" activeCell="C5" sqref="C5"/>
      <pageMargins left="0.75" right="0.75" top="1" bottom="1" header="0.5" footer="0.5"/>
      <pageSetup paperSize="9" fitToHeight="0" orientation="landscape" r:id="rId14"/>
      <headerFooter alignWithMargins="0"/>
      <autoFilter ref="B1:G1" xr:uid="{00000000-0000-0000-0000-000000000000}"/>
    </customSheetView>
    <customSheetView guid="{6531BEC1-4F19-11D7-95CC-00D0599D87E2}" showPageBreaks="1" fitToPage="1" showAutoFilter="1" showRuler="0">
      <pane ySplit="3" topLeftCell="A4" activePane="bottomLeft" state="frozen"/>
      <selection pane="bottomLeft" activeCell="B4" sqref="B4"/>
      <pageMargins left="0.75" right="0.75" top="1" bottom="1" header="0.5" footer="0.5"/>
      <pageSetup paperSize="9" scale="92" fitToHeight="0" orientation="landscape" r:id="rId15"/>
      <headerFooter alignWithMargins="0"/>
      <autoFilter ref="B1:G1" xr:uid="{00000000-0000-0000-0000-000000000000}"/>
    </customSheetView>
    <customSheetView guid="{CDC03AE1-89D2-11D7-BC42-000802227715}" fitToPage="1" showAutoFilter="1" showRuler="0">
      <pane ySplit="3" topLeftCell="A4" activePane="bottomLeft" state="frozen"/>
      <selection pane="bottomLeft" activeCell="B4" sqref="B4"/>
      <pageMargins left="0.75" right="0.75" top="1" bottom="1" header="0.5" footer="0.5"/>
      <pageSetup paperSize="9" scale="91" fitToHeight="0" orientation="landscape" r:id="rId16"/>
      <headerFooter alignWithMargins="0"/>
      <autoFilter ref="B1:G1" xr:uid="{00000000-0000-0000-0000-000000000000}"/>
    </customSheetView>
    <customSheetView guid="{9BB27CB5-53A6-11D7-967A-00D0599D2EC2}" fitToPage="1" showAutoFilter="1" showRuler="0">
      <pane ySplit="3" topLeftCell="A4" activePane="bottomLeft" state="frozen"/>
      <selection pane="bottomLeft" activeCell="B7" sqref="B7"/>
      <pageMargins left="0.75" right="0.75" top="1" bottom="1" header="0.5" footer="0.5"/>
      <pageSetup paperSize="9" scale="92" fitToHeight="0" orientation="landscape" r:id="rId17"/>
      <headerFooter alignWithMargins="0"/>
      <autoFilter ref="B1:G1" xr:uid="{00000000-0000-0000-0000-000000000000}"/>
    </customSheetView>
    <customSheetView guid="{E7297E42-4F19-11D7-9356-0010B59ED98B}" showPageBreaks="1" fitToPage="1" showAutoFilter="1" showRuler="0">
      <pane ySplit="3" topLeftCell="A4" activePane="bottomLeft" state="frozen"/>
      <selection pane="bottomLeft" activeCell="B7" sqref="B7"/>
      <pageMargins left="0.75" right="0.75" top="1" bottom="1" header="0.5" footer="0.5"/>
      <pageSetup paperSize="9" scale="92" fitToHeight="0" orientation="landscape" r:id="rId18"/>
      <headerFooter alignWithMargins="0"/>
      <autoFilter ref="B1:G1" xr:uid="{00000000-0000-0000-0000-000000000000}"/>
    </customSheetView>
    <customSheetView guid="{6E167B45-8A95-11D7-BDF8-00508B791C43}" showPageBreaks="1" fitToPage="1" showAutoFilter="1" hiddenColumns="1" showRuler="0">
      <pane ySplit="3" topLeftCell="A4" activePane="bottomLeft" state="frozen"/>
      <selection pane="bottomLeft" activeCell="C5" sqref="C5"/>
      <pageMargins left="0.75" right="0.75" top="1" bottom="1" header="0.5" footer="0.5"/>
      <pageSetup paperSize="9" fitToHeight="0" orientation="landscape" r:id="rId19"/>
      <headerFooter alignWithMargins="0"/>
      <autoFilter ref="B1:G1" xr:uid="{00000000-0000-0000-0000-000000000000}"/>
    </customSheetView>
    <customSheetView guid="{5E13FCD8-5EBE-11D7-B8C8-0010B5EB8EF3}" fitToPage="1" showAutoFilter="1" hiddenColumns="1" showRuler="0">
      <pane ySplit="3" topLeftCell="A4" activePane="bottomLeft" state="frozen"/>
      <selection pane="bottomLeft" activeCell="A4" sqref="A4"/>
      <pageMargins left="0.75" right="0.75" top="1" bottom="1" header="0.5" footer="0.5"/>
      <pageSetup paperSize="9" fitToHeight="0" orientation="landscape" r:id="rId20"/>
      <headerFooter alignWithMargins="0"/>
      <autoFilter ref="B1:G1" xr:uid="{00000000-0000-0000-0000-000000000000}"/>
    </customSheetView>
    <customSheetView guid="{AD6D63E2-24E0-40C9-A13C-D6E45A4DB019}" showPageBreaks="1" fitToPage="1" filter="1" showAutoFilter="1" hiddenColumns="1" showRuler="0">
      <pane ySplit="6" topLeftCell="A8" activePane="bottomLeft" state="frozen"/>
      <selection pane="bottomLeft" activeCell="B6" sqref="B6"/>
      <pageMargins left="0.74803149606299213" right="0.74803149606299213" top="0.98425196850393704" bottom="0.98425196850393704" header="0.51181102362204722" footer="0.51181102362204722"/>
      <pageSetup paperSize="9" fitToHeight="0" orientation="landscape" r:id="rId21"/>
      <headerFooter alignWithMargins="0">
        <oddFooter>&amp;L&amp;D&amp;C&amp;F&amp;R&amp;P / &amp;N</oddFooter>
      </headerFooter>
      <autoFilter ref="B1:G1" xr:uid="{00000000-0000-0000-0000-000000000000}">
        <filterColumn colId="5">
          <filters>
            <filter val="To do"/>
          </filters>
        </filterColumn>
      </autoFilter>
    </customSheetView>
    <customSheetView guid="{9C77E493-43EC-4BF0-8562-11137719D454}" showPageBreaks="1" fitToPage="1" showAutoFilter="1" hiddenColumns="1" showRuler="0">
      <pane ySplit="3" topLeftCell="A4" activePane="bottomLeft" state="frozen"/>
      <selection pane="bottomLeft" activeCell="B10" sqref="B10"/>
      <pageMargins left="0.74803149606299213" right="0.74803149606299213" top="0.98425196850393704" bottom="0.98425196850393704" header="0.51181102362204722" footer="0.51181102362204722"/>
      <pageSetup paperSize="9" fitToHeight="0" orientation="landscape" r:id="rId22"/>
      <headerFooter alignWithMargins="0">
        <oddFooter>&amp;L&amp;D&amp;C&amp;F&amp;R&amp;P / &amp;N</oddFooter>
      </headerFooter>
      <autoFilter ref="B1:G1" xr:uid="{00000000-0000-0000-0000-000000000000}"/>
    </customSheetView>
    <customSheetView guid="{70C251A0-E131-4439-9163-341F1026CB85}" fitToPage="1" showAutoFilter="1" hiddenColumns="1" showRuler="0">
      <pane ySplit="3" topLeftCell="A4" activePane="bottomLeft" state="frozen"/>
      <selection pane="bottomLeft" activeCell="F4" sqref="F4"/>
      <pageMargins left="0.74803149606299213" right="0.74803149606299213" top="0.98425196850393704" bottom="0.98425196850393704" header="0.51181102362204722" footer="0.51181102362204722"/>
      <pageSetup paperSize="9" fitToHeight="0" orientation="landscape" r:id="rId23"/>
      <headerFooter alignWithMargins="0">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52" activePane="bottomLeft" state="frozen"/>
      <selection pane="bottomLeft" activeCell="A36" sqref="A36:IV36"/>
      <pageMargins left="0.74803149606299213" right="0.74803149606299213" top="0.98425196850393704" bottom="0.98425196850393704" header="0.51181102362204722" footer="0.51181102362204722"/>
      <pageSetup paperSize="9" scale="97" fitToHeight="0" orientation="landscape" r:id="rId24"/>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25" activePane="bottomLeft" state="frozen"/>
      <selection pane="bottomLeft" activeCell="A40" sqref="A40:IV40"/>
      <pageMargins left="0.74803149606299213" right="0.74803149606299213" top="0.98425196850393704" bottom="0.98425196850393704" header="0.51181102362204722" footer="0.51181102362204722"/>
      <pageSetup paperSize="9" scale="97" fitToHeight="0" orientation="landscape" r:id="rId25"/>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6"/>
      <headerFooter alignWithMargins="0">
        <oddHeader>&amp;L&amp;"Arial,Bold"KSE Protech B.V.&amp;C&amp;D</oddHeader>
        <oddFooter>&amp;C&amp;F&amp;RPagina &amp;P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28"/>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29"/>
      <headerFooter alignWithMargins="0">
        <oddHeader>&amp;L&amp;"Arial,Bold"KSE Protech B.V.&amp;C&amp;D</oddHeader>
        <oddFooter>&amp;C&amp;F&amp;RPagina &amp;P / &amp;N</oddFooter>
      </headerFooter>
      <autoFilter ref="B1:H1" xr:uid="{00000000-0000-0000-0000-000000000000}"/>
    </customSheetView>
    <customSheetView guid="{886798E3-612D-4F2B-846F-B357CCD438A7}" showPageBreaks="1" fitToPage="1" showAutoFilter="1" showRuler="0">
      <pane ySplit="3" topLeftCell="A4" activePane="bottomLeft" state="frozen"/>
      <selection pane="bottomLeft" activeCell="B10" sqref="B10"/>
      <pageMargins left="0.74803149606299213" right="0.74803149606299213" top="0.98425196850393704" bottom="0.98425196850393704" header="0.51181102362204722" footer="0.51181102362204722"/>
      <pageSetup paperSize="9" scale="82" fitToHeight="0" orientation="landscape" r:id="rId30"/>
      <headerFooter alignWithMargins="0">
        <oddHeader>&amp;L&amp;"Arial,Bold"KSE Protech B.V.&amp;C&amp;D</oddHeader>
        <oddFooter>&amp;C&amp;F&amp;RPagina &amp;P / &amp;N</oddFooter>
      </headerFooter>
      <autoFilter ref="B1:H1" xr:uid="{00000000-0000-0000-0000-000000000000}"/>
    </customSheetView>
    <customSheetView guid="{A1338A99-4747-4C56-ACB6-2B7E9CBB4FAA}"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31"/>
      <headerFooter alignWithMargins="0">
        <oddHeader>&amp;L&amp;"Arial,Bold"KSE Protech B.V.&amp;C&amp;D</oddHeader>
        <oddFooter>&amp;C&amp;F&amp;RPagina &amp;P / &amp;N</oddFooter>
      </headerFooter>
      <autoFilter ref="B1:H1" xr:uid="{00000000-0000-0000-0000-000000000000}"/>
    </customSheetView>
    <customSheetView guid="{3C46CC60-343C-43CC-8B03-E3FB27B9337F}"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32"/>
      <headerFooter alignWithMargins="0">
        <oddHeader>&amp;L&amp;"Arial,Bold"KSE Protech B.V.&amp;C&amp;D</oddHeader>
        <oddFooter>&amp;C&amp;F&amp;RPagina &amp;P / &amp;N</oddFooter>
      </headerFooter>
      <autoFilter ref="B1:H1" xr:uid="{00000000-0000-0000-0000-000000000000}"/>
    </customSheetView>
    <customSheetView guid="{1CECA0A0-29BA-4911-A2DE-4A4B326D047E}" fitToPage="1" showAutoFilter="1" showRuler="0">
      <pane ySplit="3" topLeftCell="A4" activePane="bottomLeft" state="frozen"/>
      <selection pane="bottomLeft" activeCell="B61" sqref="B61"/>
      <pageMargins left="0.74803149606299213" right="0.74803149606299213" top="0.98425196850393704" bottom="0.98425196850393704" header="0.51181102362204722" footer="0.51181102362204722"/>
      <pageSetup paperSize="9" scale="82" fitToHeight="0" orientation="landscape" r:id="rId33"/>
      <headerFooter alignWithMargins="0">
        <oddHeader>&amp;L&amp;"Arial,Bold"KSE Protech B.V.&amp;C&amp;D</oddHeader>
        <oddFooter>&amp;C&amp;F&amp;RPagina &amp;P / &amp;N</oddFooter>
      </headerFooter>
      <autoFilter ref="B1:H1" xr:uid="{00000000-0000-0000-0000-000000000000}"/>
    </customSheetView>
    <customSheetView guid="{46C350B7-7FA8-493D-B40E-1BF0C30B32FD}"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4"/>
      <headerFooter alignWithMargins="0">
        <oddHeader>&amp;L&amp;"Arial,Bold"KSE Protech B.V.&amp;C&amp;D</oddHeader>
        <oddFooter>&amp;C&amp;F&amp;RPagina &amp;P / &amp;N</oddFooter>
      </headerFooter>
      <autoFilter ref="B1:H1" xr:uid="{00000000-0000-0000-0000-000000000000}"/>
    </customSheetView>
    <customSheetView guid="{1F49A70B-AD1A-49DB-8CEB-5A2FF9756E96}" showPageBreaks="1"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5"/>
      <headerFooter alignWithMargins="0">
        <oddHeader>&amp;L&amp;"Arial,Bold"KSE Protech B.V.&amp;C&amp;D</oddHeader>
        <oddFooter>&amp;C&amp;F&amp;RPagina &amp;P / &amp;N</oddFooter>
      </headerFooter>
      <autoFilter ref="B1:H1" xr:uid="{00000000-0000-0000-0000-000000000000}"/>
    </customSheetView>
    <customSheetView guid="{02253CB0-9B5B-4880-899C-B2CF7CE91D3C}" showPageBreaks="1"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6"/>
      <headerFooter alignWithMargins="0">
        <oddHeader>&amp;L&amp;"Arial,Bold"KSE Protech B.V.&amp;C&amp;D</oddHeader>
        <oddFooter>&amp;C&amp;F&amp;RPagina &amp;P / &amp;N</oddFooter>
      </headerFooter>
      <autoFilter ref="B1:H1" xr:uid="{00000000-0000-0000-0000-000000000000}"/>
    </customSheetView>
    <customSheetView guid="{DCD47BB1-24A0-11D8-BD7F-0030F1056CE8}" showPageBreaks="1"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7"/>
      <headerFooter alignWithMargins="0">
        <oddHeader>&amp;L&amp;"Arial,Bold"KSE Protech B.V.&amp;C&amp;D</oddHeader>
        <oddFooter>&amp;C&amp;F&amp;RPagina &amp;P / &amp;N</oddFooter>
      </headerFooter>
      <autoFilter ref="B1:H1" xr:uid="{00000000-0000-0000-0000-000000000000}"/>
    </customSheetView>
    <customSheetView guid="{17EDCB4A-6E63-4BAF-A6CA-0E56B3E26013}" showPageBreaks="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38"/>
      <headerFooter alignWithMargins="0">
        <oddHeader xml:space="preserve">&amp;R </oddHeader>
        <oddFooter>&amp;L&amp;D&amp;C&amp;F&amp;R&amp;P / &amp;N</oddFooter>
      </headerFooter>
      <autoFilter ref="A3:G33" xr:uid="{00000000-0000-0000-0000-000000000000}"/>
    </customSheetView>
  </customSheetViews>
  <mergeCells count="1">
    <mergeCell ref="A1:G2"/>
  </mergeCells>
  <phoneticPr fontId="0" type="noConversion"/>
  <conditionalFormatting sqref="F34:F65536 G3:H3">
    <cfRule type="cellIs" dxfId="1" priority="1" stopIfTrue="1" operator="equal">
      <formula>"Klaar"</formula>
    </cfRule>
  </conditionalFormatting>
  <conditionalFormatting sqref="G4:G33 H4:H44">
    <cfRule type="cellIs" dxfId="0" priority="2" stopIfTrue="1" operator="equal">
      <formula>"Gereed"</formula>
    </cfRule>
  </conditionalFormatting>
  <dataValidations count="2">
    <dataValidation type="list" allowBlank="1" showInputMessage="1" showErrorMessage="1" sqref="G4:G33" xr:uid="{00000000-0002-0000-0B00-000000000000}">
      <formula1>status</formula1>
    </dataValidation>
    <dataValidation type="list" allowBlank="1" showInputMessage="1" showErrorMessage="1" sqref="H4:H44" xr:uid="{00000000-0002-0000-0B00-000001000000}">
      <formula1>Prioriteit</formula1>
    </dataValidation>
  </dataValidations>
  <pageMargins left="0.74803149606299213" right="0.74803149606299213" top="0.98425196850393704" bottom="0.98425196850393704" header="0.51181102362204722" footer="0.51181102362204722"/>
  <pageSetup paperSize="9" scale="82" fitToHeight="0" orientation="landscape" r:id="rId39"/>
  <headerFooter alignWithMargins="0">
    <oddHeader xml:space="preserve">&amp;R </oddHeader>
    <oddFooter>&amp;L&amp;D&amp;C&amp;F&amp;R&amp;P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
    <pageSetUpPr autoPageBreaks="0" fitToPage="1"/>
  </sheetPr>
  <dimension ref="A1:E13"/>
  <sheetViews>
    <sheetView workbookViewId="0">
      <selection activeCell="A3" sqref="A3"/>
    </sheetView>
  </sheetViews>
  <sheetFormatPr defaultRowHeight="12.75" x14ac:dyDescent="0.2"/>
  <cols>
    <col min="1" max="1" width="14.42578125" customWidth="1"/>
    <col min="2" max="2" width="14.140625" customWidth="1"/>
  </cols>
  <sheetData>
    <row r="1" spans="1:5" x14ac:dyDescent="0.2">
      <c r="A1" s="115" t="s">
        <v>7</v>
      </c>
      <c r="B1" s="115" t="s">
        <v>9</v>
      </c>
      <c r="C1" s="115" t="s">
        <v>11</v>
      </c>
    </row>
    <row r="2" spans="1:5" x14ac:dyDescent="0.2">
      <c r="A2" t="s">
        <v>146</v>
      </c>
      <c r="B2" t="s">
        <v>4</v>
      </c>
      <c r="C2" s="21" t="s">
        <v>12</v>
      </c>
      <c r="D2" s="138" t="s">
        <v>111</v>
      </c>
      <c r="E2" s="9"/>
    </row>
    <row r="3" spans="1:5" x14ac:dyDescent="0.2">
      <c r="A3" t="s">
        <v>140</v>
      </c>
      <c r="B3" t="s">
        <v>29</v>
      </c>
      <c r="C3" s="21" t="s">
        <v>13</v>
      </c>
      <c r="D3" s="138" t="s">
        <v>112</v>
      </c>
    </row>
    <row r="4" spans="1:5" x14ac:dyDescent="0.2">
      <c r="A4" t="s">
        <v>139</v>
      </c>
      <c r="B4" t="s">
        <v>30</v>
      </c>
      <c r="C4" s="21" t="s">
        <v>14</v>
      </c>
      <c r="D4" s="138" t="s">
        <v>113</v>
      </c>
    </row>
    <row r="5" spans="1:5" x14ac:dyDescent="0.2">
      <c r="A5" t="s">
        <v>138</v>
      </c>
      <c r="B5" t="s">
        <v>31</v>
      </c>
      <c r="C5" s="21" t="s">
        <v>5</v>
      </c>
      <c r="D5" s="138" t="s">
        <v>114</v>
      </c>
    </row>
    <row r="6" spans="1:5" x14ac:dyDescent="0.2">
      <c r="A6" t="s">
        <v>137</v>
      </c>
      <c r="B6" t="s">
        <v>32</v>
      </c>
      <c r="C6" s="21" t="s">
        <v>3</v>
      </c>
    </row>
    <row r="7" spans="1:5" x14ac:dyDescent="0.2">
      <c r="A7" t="s">
        <v>136</v>
      </c>
      <c r="B7" s="102" t="s">
        <v>33</v>
      </c>
    </row>
    <row r="8" spans="1:5" x14ac:dyDescent="0.2">
      <c r="A8" t="s">
        <v>135</v>
      </c>
      <c r="B8" t="s">
        <v>34</v>
      </c>
    </row>
    <row r="9" spans="1:5" x14ac:dyDescent="0.2">
      <c r="A9" t="s">
        <v>134</v>
      </c>
      <c r="B9" t="s">
        <v>38</v>
      </c>
    </row>
    <row r="10" spans="1:5" x14ac:dyDescent="0.2">
      <c r="A10" t="s">
        <v>46</v>
      </c>
      <c r="B10" t="s">
        <v>39</v>
      </c>
    </row>
    <row r="11" spans="1:5" x14ac:dyDescent="0.2">
      <c r="B11" t="s">
        <v>35</v>
      </c>
    </row>
    <row r="12" spans="1:5" x14ac:dyDescent="0.2">
      <c r="B12" t="s">
        <v>36</v>
      </c>
    </row>
    <row r="13" spans="1:5" x14ac:dyDescent="0.2">
      <c r="B13" t="s">
        <v>37</v>
      </c>
    </row>
  </sheetData>
  <customSheetViews>
    <customSheetView guid="{08F90827-5012-4E74-97DC-D2C0C91EAAEF}" fitToPage="1">
      <selection activeCell="A3" sqref="A3"/>
      <pageMargins left="0.74803149606299213" right="0.74803149606299213" top="0.98425196850393704" bottom="0.98425196850393704" header="0.51181102362204722" footer="0.51181102362204722"/>
      <pageSetup paperSize="9" fitToHeight="0" orientation="landscape" r:id="rId1"/>
      <headerFooter alignWithMargins="0">
        <oddHeader xml:space="preserve">&amp;R </oddHeader>
        <oddFooter>&amp;L&amp;D&amp;C&amp;F&amp;R&amp;P / &amp;N</oddFooter>
      </headerFooter>
    </customSheetView>
    <customSheetView guid="{E1154143-150D-4186-8EDB-BD667D7D4671}" fitToPage="1">
      <selection activeCell="A3" sqref="A3"/>
      <pageMargins left="0.74803149606299213" right="0.74803149606299213" top="0.98425196850393704" bottom="0.98425196850393704" header="0.51181102362204722" footer="0.51181102362204722"/>
      <pageSetup paperSize="9" fitToHeight="0" orientation="landscape" r:id="rId2"/>
      <headerFooter alignWithMargins="0">
        <oddHeader xml:space="preserve">&amp;R </oddHeader>
        <oddFooter>&amp;L&amp;D&amp;C&amp;F&amp;R&amp;P / &amp;N</oddFooter>
      </headerFooter>
    </customSheetView>
    <customSheetView guid="{9A77AF67-2B81-4C9B-BB70-3A0C25027A75}" fitToPage="1" showRuler="0">
      <selection activeCell="A7" sqref="A7"/>
      <pageMargins left="0.74803149606299213" right="0.74803149606299213" top="0.98425196850393704" bottom="0.98425196850393704" header="0.51181102362204722" footer="0.51181102362204722"/>
      <pageSetup paperSize="9" fitToHeight="0" orientation="landscape" r:id="rId3"/>
      <headerFooter alignWithMargins="0">
        <oddHeader>&amp;L&amp;"Arial,Bold"KSE Protech B.V.&amp;C&amp;D</oddHeader>
        <oddFooter>&amp;C&amp;F&amp;RPagina &amp;P / &amp;N</oddFooter>
      </headerFooter>
    </customSheetView>
    <customSheetView guid="{9D2EA82B-BA99-4887-9ED1-3842B2649843}" fitToPage="1" showRuler="0">
      <selection activeCell="H19" sqref="H19"/>
      <pageMargins left="0.74803149606299213" right="0.74803149606299213" top="0.98425196850393704" bottom="0.98425196850393704" header="0.51181102362204722" footer="0.51181102362204722"/>
      <pageSetup paperSize="9" fitToHeight="0" orientation="landscape" r:id="rId4"/>
      <headerFooter alignWithMargins="0">
        <oddHeader>&amp;L&amp;"Arial,Bold"KSE Protech B.V.&amp;C&amp;D</oddHeader>
        <oddFooter>&amp;C&amp;F&amp;RPagina &amp;P / &amp;N</oddFooter>
      </headerFooter>
    </customSheetView>
    <customSheetView guid="{7BD7E7A0-C1E0-4E80-9892-E45C89F1B707}" fitToPage="1" showRuler="0">
      <selection activeCell="A12" sqref="A12"/>
      <pageMargins left="0.74803149606299213" right="0.74803149606299213" top="0.98425196850393704" bottom="0.98425196850393704" header="0.51181102362204722" footer="0.51181102362204722"/>
      <pageSetup paperSize="9" fitToHeight="0" orientation="landscape" r:id="rId5"/>
      <headerFooter alignWithMargins="0">
        <oddHeader>&amp;L&amp;"Arial,Bold"KSE Protech B.V.&amp;C&amp;D</oddHeader>
        <oddFooter>&amp;C&amp;F&amp;RPagina &amp;P / &amp;N</oddFooter>
      </headerFooter>
    </customSheetView>
    <customSheetView guid="{8C26D510-2CB1-46EF-A213-FD1F951E145E}" fitToPage="1" showRuler="0">
      <selection activeCell="A13" sqref="A13"/>
      <pageMargins left="0.74803149606299213" right="0.74803149606299213" top="0.98425196850393704" bottom="0.98425196850393704" header="0.51181102362204722" footer="0.51181102362204722"/>
      <pageSetup paperSize="9" fitToHeight="0" orientation="landscape" r:id="rId6"/>
      <headerFooter alignWithMargins="0">
        <oddHeader>&amp;L&amp;"Arial,Bold"KSE Protech B.V.&amp;C&amp;D</oddHeader>
        <oddFooter>&amp;C&amp;F&amp;RPagina &amp;P / &amp;N</oddFooter>
      </headerFooter>
    </customSheetView>
    <customSheetView guid="{802D7E7B-FF45-4AA6-AD26-23F09B501131}" fitToPage="1" showRuler="0">
      <selection activeCell="A13" sqref="A13"/>
      <pageMargins left="0.74803149606299213" right="0.74803149606299213" top="0.98425196850393704" bottom="0.98425196850393704" header="0.51181102362204722" footer="0.51181102362204722"/>
      <pageSetup paperSize="9" fitToHeight="0" orientation="landscape" r:id="rId7"/>
      <headerFooter alignWithMargins="0">
        <oddHeader>&amp;L&amp;"Arial,Bold"KSE Protech B.V.&amp;C&amp;D</oddHeader>
        <oddFooter>&amp;C&amp;F&amp;RPagina &amp;P / &amp;N</oddFooter>
      </headerFooter>
    </customSheetView>
    <customSheetView guid="{981C8FCB-44A9-4E50-92EB-75F0226C18B4}" fitToPage="1" showRuler="0">
      <selection activeCell="A2" sqref="A2"/>
      <pageMargins left="0.74803149606299213" right="0.74803149606299213" top="0.98425196850393704" bottom="0.98425196850393704" header="0.51181102362204722" footer="0.51181102362204722"/>
      <pageSetup paperSize="9" fitToHeight="0" orientation="landscape" r:id="rId8"/>
      <headerFooter alignWithMargins="0">
        <oddHeader>&amp;L&amp;"Arial,Bold"KSE Protech B.V.&amp;C&amp;D&amp;RPage &amp;P</oddHeader>
        <oddFooter>&amp;C&amp;F</oddFooter>
      </headerFooter>
    </customSheetView>
    <customSheetView guid="{C52CF3FC-CDB9-468E-8EDB-3EEE1C57A738}" fitToPage="1" showRuler="0">
      <selection activeCell="A2" sqref="A2"/>
      <pageMargins left="0.74803149606299213" right="0.74803149606299213" top="0.98425196850393704" bottom="0.98425196850393704" header="0.51181102362204722" footer="0.51181102362204722"/>
      <pageSetup paperSize="9" fitToHeight="0" orientation="landscape" r:id="rId9"/>
      <headerFooter alignWithMargins="0">
        <oddHeader>&amp;L&amp;"Arial,Bold"KSE Protech B.V.&amp;C&amp;D&amp;RPage &amp;P</oddHeader>
        <oddFooter>&amp;C&amp;F</oddFooter>
      </headerFooter>
    </customSheetView>
    <customSheetView guid="{9F93730D-AC11-4506-92A5-2EDC51D21020}" fitToPage="1" showRuler="0">
      <selection activeCell="A2" sqref="A2"/>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customSheetView>
    <customSheetView guid="{32709487-3246-4291-8C3E-67314FD07BD0}" showRuler="0">
      <selection activeCell="A2" sqref="A2"/>
      <pageMargins left="0.75" right="0.75" top="1" bottom="1" header="0.5" footer="0.5"/>
      <pageSetup paperSize="9" orientation="portrait" r:id="rId11"/>
      <headerFooter alignWithMargins="0"/>
    </customSheetView>
    <customSheetView guid="{6A4B9951-471C-4EB2-B18D-1BC10C5E14DA}" showRuler="0">
      <selection activeCell="A7" sqref="A7"/>
      <pageMargins left="0.75" right="0.75" top="1" bottom="1" header="0.5" footer="0.5"/>
      <pageSetup paperSize="9" orientation="portrait" r:id="rId12"/>
      <headerFooter alignWithMargins="0"/>
    </customSheetView>
    <customSheetView guid="{18646FAF-2C61-475F-9523-0700F98C4914}" showRuler="0">
      <selection activeCell="A7" sqref="A7"/>
      <pageMargins left="0.75" right="0.75" top="1" bottom="1" header="0.5" footer="0.5"/>
      <pageSetup paperSize="9" orientation="portrait" r:id="rId13"/>
      <headerFooter alignWithMargins="0"/>
    </customSheetView>
    <customSheetView guid="{5D890F45-81AD-4E27-84FF-A59D18BAFBC9}" showRuler="0">
      <selection activeCell="A7" sqref="A7"/>
      <pageMargins left="0.75" right="0.75" top="1" bottom="1" header="0.5" footer="0.5"/>
      <pageSetup paperSize="9" orientation="portrait" r:id="rId14"/>
      <headerFooter alignWithMargins="0"/>
    </customSheetView>
    <customSheetView guid="{6531BEC1-4F19-11D7-95CC-00D0599D87E2}" showPageBreaks="1" showRuler="0">
      <selection activeCell="B7" sqref="B7"/>
      <pageMargins left="0.75" right="0.75" top="1" bottom="1" header="0.5" footer="0.5"/>
      <pageSetup paperSize="9" orientation="portrait" r:id="rId15"/>
      <headerFooter alignWithMargins="0"/>
    </customSheetView>
    <customSheetView guid="{CDC03AE1-89D2-11D7-BC42-000802227715}" showRuler="0">
      <selection activeCell="A7" sqref="A7"/>
      <pageMargins left="0.75" right="0.75" top="1" bottom="1" header="0.5" footer="0.5"/>
      <pageSetup paperSize="9" orientation="portrait" r:id="rId16"/>
      <headerFooter alignWithMargins="0"/>
    </customSheetView>
    <customSheetView guid="{9BB27CB5-53A6-11D7-967A-00D0599D2EC2}" showRuler="0">
      <selection activeCell="A7" sqref="A7"/>
      <pageMargins left="0.75" right="0.75" top="1" bottom="1" header="0.5" footer="0.5"/>
      <pageSetup paperSize="9" orientation="portrait" r:id="rId17"/>
      <headerFooter alignWithMargins="0"/>
    </customSheetView>
    <customSheetView guid="{E7297E42-4F19-11D7-9356-0010B59ED98B}" showPageBreaks="1" showRuler="0">
      <selection activeCell="A7" sqref="A7"/>
      <pageMargins left="0.75" right="0.75" top="1" bottom="1" header="0.5" footer="0.5"/>
      <pageSetup paperSize="9" orientation="portrait" r:id="rId18"/>
      <headerFooter alignWithMargins="0"/>
    </customSheetView>
    <customSheetView guid="{6E167B45-8A95-11D7-BDF8-00508B791C43}" showPageBreaks="1" showRuler="0">
      <selection activeCell="A7" sqref="A7"/>
      <pageMargins left="0.75" right="0.75" top="1" bottom="1" header="0.5" footer="0.5"/>
      <pageSetup paperSize="9" orientation="portrait" r:id="rId19"/>
      <headerFooter alignWithMargins="0"/>
    </customSheetView>
    <customSheetView guid="{5E13FCD8-5EBE-11D7-B8C8-0010B5EB8EF3}" showRuler="0">
      <pageMargins left="0.75" right="0.75" top="1" bottom="1" header="0.5" footer="0.5"/>
      <pageSetup paperSize="9" orientation="portrait" r:id="rId20"/>
      <headerFooter alignWithMargins="0"/>
    </customSheetView>
    <customSheetView guid="{AD6D63E2-24E0-40C9-A13C-D6E45A4DB019}" showRuler="0">
      <selection activeCell="A2" sqref="A2"/>
      <pageMargins left="0.75" right="0.75" top="1" bottom="1" header="0.5" footer="0.5"/>
      <pageSetup paperSize="9" orientation="portrait" r:id="rId21"/>
      <headerFooter alignWithMargins="0"/>
    </customSheetView>
    <customSheetView guid="{9C77E493-43EC-4BF0-8562-11137719D454}" showPageBreaks="1" showRuler="0">
      <selection activeCell="A2" sqref="A2"/>
      <pageMargins left="0.75" right="0.75" top="1" bottom="1" header="0.5" footer="0.5"/>
      <pageSetup paperSize="9" orientation="portrait" r:id="rId22"/>
      <headerFooter alignWithMargins="0"/>
    </customSheetView>
    <customSheetView guid="{70C251A0-E131-4439-9163-341F1026CB85}" showRuler="0">
      <selection activeCell="B2" sqref="B2"/>
      <pageMargins left="0.75" right="0.75" top="1" bottom="1" header="0.5" footer="0.5"/>
      <pageSetup paperSize="9" orientation="portrait" r:id="rId23"/>
      <headerFooter alignWithMargins="0"/>
    </customSheetView>
    <customSheetView guid="{F0E7E18E-5F55-11D7-B7E6-0010B5EB8A03}" fitToPage="1" showRuler="0">
      <selection activeCell="A2" sqref="A2"/>
      <pageMargins left="0.74803149606299213" right="0.74803149606299213" top="0.98425196850393704" bottom="0.98425196850393704" header="0.51181102362204722" footer="0.51181102362204722"/>
      <pageSetup paperSize="9" fitToHeight="0" orientation="landscape" r:id="rId24"/>
      <headerFooter alignWithMargins="0">
        <oddHeader>&amp;L&amp;"Arial,Bold"KSE Protech B.V.&amp;C&amp;D&amp;RPage &amp;P</oddHeader>
        <oddFooter>&amp;C&amp;F</oddFooter>
      </headerFooter>
    </customSheetView>
    <customSheetView guid="{567E1B1C-B209-4267-A6BD-89AE47986994}" fitToPage="1" showRuler="0">
      <selection activeCell="A2" sqref="A2"/>
      <pageMargins left="0.74803149606299213" right="0.74803149606299213" top="0.98425196850393704" bottom="0.98425196850393704" header="0.51181102362204722" footer="0.51181102362204722"/>
      <pageSetup paperSize="9" fitToHeight="0" orientation="landscape" r:id="rId25"/>
      <headerFooter alignWithMargins="0">
        <oddHeader>&amp;L&amp;"Arial,Bold"KSE Protech B.V.&amp;C&amp;D&amp;RPage &amp;P</oddHeader>
        <oddFooter>&amp;C&amp;F</oddFooter>
      </headerFooter>
    </customSheetView>
    <customSheetView guid="{1B815206-8CE3-11D7-B84A-0030F1017827}" fitToPage="1" showRuler="0">
      <selection activeCell="A12" sqref="A12"/>
      <pageMargins left="0.74803149606299213" right="0.74803149606299213" top="0.98425196850393704" bottom="0.98425196850393704" header="0.51181102362204722" footer="0.51181102362204722"/>
      <pageSetup paperSize="9" fitToHeight="0" orientation="landscape" r:id="rId26"/>
      <headerFooter alignWithMargins="0">
        <oddHeader>&amp;L&amp;"Arial,Bold"KSE Protech B.V.&amp;C&amp;D</oddHeader>
        <oddFooter>&amp;C&amp;F&amp;RPagina &amp;P / &amp;N</oddFooter>
      </headerFooter>
    </customSheetView>
    <customSheetView guid="{2A99832A-A7F6-46AF-A93D-CF3B4F793A70}" fitToPage="1" showRuler="0">
      <selection activeCell="A12" sqref="A12"/>
      <pageMargins left="0.74803149606299213" right="0.74803149606299213" top="0.98425196850393704" bottom="0.98425196850393704" header="0.51181102362204722" footer="0.51181102362204722"/>
      <pageSetup paperSize="9" fitToHeight="0" orientation="landscape" r:id="rId27"/>
      <headerFooter alignWithMargins="0">
        <oddHeader>&amp;L&amp;"Arial,Bold"KSE Protech B.V.&amp;C&amp;D</oddHeader>
        <oddFooter>&amp;C&amp;F&amp;RPagina &amp;P / &amp;N</oddFooter>
      </headerFooter>
    </customSheetView>
    <customSheetView guid="{CB156EB4-9E77-4BD1-BD80-F108EE49A239}" fitToPage="1" showRuler="0">
      <selection activeCell="A9" sqref="A9"/>
      <pageMargins left="0.74803149606299213" right="0.74803149606299213" top="0.98425196850393704" bottom="0.98425196850393704" header="0.51181102362204722" footer="0.51181102362204722"/>
      <pageSetup paperSize="9" fitToHeight="0" orientation="landscape" r:id="rId28"/>
      <headerFooter alignWithMargins="0">
        <oddHeader>&amp;L&amp;"Arial,Bold"KSE Protech B.V.&amp;C&amp;D</oddHeader>
        <oddFooter>&amp;C&amp;F&amp;RPagina &amp;P / &amp;N</oddFooter>
      </headerFooter>
    </customSheetView>
    <customSheetView guid="{E4AD2B0E-CE08-4734-B306-C111D5EC69DE}" fitToPage="1" showRuler="0">
      <selection activeCell="A12" sqref="A12"/>
      <pageMargins left="0.74803149606299213" right="0.74803149606299213" top="0.98425196850393704" bottom="0.98425196850393704" header="0.51181102362204722" footer="0.51181102362204722"/>
      <pageSetup paperSize="9" fitToHeight="0" orientation="landscape" r:id="rId29"/>
      <headerFooter alignWithMargins="0">
        <oddHeader>&amp;L&amp;"Arial,Bold"KSE Protech B.V.&amp;C&amp;D</oddHeader>
        <oddFooter>&amp;C&amp;F&amp;RPagina &amp;P / &amp;N</oddFooter>
      </headerFooter>
    </customSheetView>
    <customSheetView guid="{886798E3-612D-4F2B-846F-B357CCD438A7}" fitToPage="1" showRuler="0">
      <selection activeCell="A12" sqref="A12"/>
      <pageMargins left="0.74803149606299213" right="0.74803149606299213" top="0.98425196850393704" bottom="0.98425196850393704" header="0.51181102362204722" footer="0.51181102362204722"/>
      <pageSetup paperSize="9" fitToHeight="0" orientation="landscape" r:id="rId30"/>
      <headerFooter alignWithMargins="0">
        <oddHeader>&amp;L&amp;"Arial,Bold"KSE Protech B.V.&amp;C&amp;D</oddHeader>
        <oddFooter>&amp;C&amp;F&amp;RPagina &amp;P / &amp;N</oddFooter>
      </headerFooter>
    </customSheetView>
    <customSheetView guid="{A1338A99-4747-4C56-ACB6-2B7E9CBB4FAA}" fitToPage="1" showRuler="0">
      <selection activeCell="A12" sqref="A12"/>
      <pageMargins left="0.74803149606299213" right="0.74803149606299213" top="0.98425196850393704" bottom="0.98425196850393704" header="0.51181102362204722" footer="0.51181102362204722"/>
      <pageSetup paperSize="9" fitToHeight="0" orientation="landscape" r:id="rId31"/>
      <headerFooter alignWithMargins="0">
        <oddHeader>&amp;L&amp;"Arial,Bold"KSE Protech B.V.&amp;C&amp;D</oddHeader>
        <oddFooter>&amp;C&amp;F&amp;RPagina &amp;P / &amp;N</oddFooter>
      </headerFooter>
    </customSheetView>
    <customSheetView guid="{3C46CC60-343C-43CC-8B03-E3FB27B9337F}" fitToPage="1" showRuler="0">
      <selection activeCell="A12" sqref="A12"/>
      <pageMargins left="0.74803149606299213" right="0.74803149606299213" top="0.98425196850393704" bottom="0.98425196850393704" header="0.51181102362204722" footer="0.51181102362204722"/>
      <pageSetup paperSize="9" fitToHeight="0" orientation="landscape" r:id="rId32"/>
      <headerFooter alignWithMargins="0">
        <oddHeader>&amp;L&amp;"Arial,Bold"KSE Protech B.V.&amp;C&amp;D</oddHeader>
        <oddFooter>&amp;C&amp;F&amp;RPagina &amp;P / &amp;N</oddFooter>
      </headerFooter>
    </customSheetView>
    <customSheetView guid="{1CECA0A0-29BA-4911-A2DE-4A4B326D047E}" fitToPage="1" showRuler="0">
      <selection activeCell="C21" sqref="C21"/>
      <pageMargins left="0.74803149606299213" right="0.74803149606299213" top="0.98425196850393704" bottom="0.98425196850393704" header="0.51181102362204722" footer="0.51181102362204722"/>
      <pageSetup paperSize="9" fitToHeight="0" orientation="landscape" r:id="rId33"/>
      <headerFooter alignWithMargins="0">
        <oddHeader>&amp;L&amp;"Arial,Bold"KSE Protech B.V.&amp;C&amp;D</oddHeader>
        <oddFooter>&amp;C&amp;F&amp;RPagina &amp;P / &amp;N</oddFooter>
      </headerFooter>
    </customSheetView>
    <customSheetView guid="{46C350B7-7FA8-493D-B40E-1BF0C30B32FD}" fitToPage="1" showRuler="0">
      <selection activeCell="A7" sqref="A7"/>
      <pageMargins left="0.74803149606299213" right="0.74803149606299213" top="0.98425196850393704" bottom="0.98425196850393704" header="0.51181102362204722" footer="0.51181102362204722"/>
      <pageSetup paperSize="9" fitToHeight="0" orientation="landscape" r:id="rId34"/>
      <headerFooter alignWithMargins="0">
        <oddHeader>&amp;L&amp;"Arial,Bold"KSE Protech B.V.&amp;C&amp;D</oddHeader>
        <oddFooter>&amp;C&amp;F&amp;RPagina &amp;P / &amp;N</oddFooter>
      </headerFooter>
    </customSheetView>
    <customSheetView guid="{1F49A70B-AD1A-49DB-8CEB-5A2FF9756E96}" fitToPage="1" showRuler="0">
      <selection activeCell="A7" sqref="A7"/>
      <pageMargins left="0.74803149606299213" right="0.74803149606299213" top="0.98425196850393704" bottom="0.98425196850393704" header="0.51181102362204722" footer="0.51181102362204722"/>
      <pageSetup paperSize="9" fitToHeight="0" orientation="landscape" r:id="rId35"/>
      <headerFooter alignWithMargins="0">
        <oddHeader>&amp;L&amp;"Arial,Bold"KSE Protech B.V.&amp;C&amp;D</oddHeader>
        <oddFooter>&amp;C&amp;F&amp;RPagina &amp;P / &amp;N</oddFooter>
      </headerFooter>
    </customSheetView>
    <customSheetView guid="{02253CB0-9B5B-4880-899C-B2CF7CE91D3C}" fitToPage="1" showRuler="0">
      <selection activeCell="A7" sqref="A7"/>
      <pageMargins left="0.74803149606299213" right="0.74803149606299213" top="0.98425196850393704" bottom="0.98425196850393704" header="0.51181102362204722" footer="0.51181102362204722"/>
      <pageSetup paperSize="9" fitToHeight="0" orientation="landscape" r:id="rId36"/>
      <headerFooter alignWithMargins="0">
        <oddHeader>&amp;L&amp;"Arial,Bold"KSE Protech B.V.&amp;C&amp;D</oddHeader>
        <oddFooter>&amp;C&amp;F&amp;RPagina &amp;P / &amp;N</oddFooter>
      </headerFooter>
    </customSheetView>
    <customSheetView guid="{DCD47BB1-24A0-11D8-BD7F-0030F1056CE8}" fitToPage="1" showRuler="0">
      <selection activeCell="H19" sqref="H19"/>
      <pageMargins left="0.74803149606299213" right="0.74803149606299213" top="0.98425196850393704" bottom="0.98425196850393704" header="0.51181102362204722" footer="0.51181102362204722"/>
      <pageSetup paperSize="9" fitToHeight="0" orientation="landscape" r:id="rId37"/>
      <headerFooter alignWithMargins="0">
        <oddHeader>&amp;L&amp;"Arial,Bold"KSE Protech B.V.&amp;C&amp;D</oddHeader>
        <oddFooter>&amp;C&amp;F&amp;RPagina &amp;P / &amp;N</oddFooter>
      </headerFooter>
    </customSheetView>
    <customSheetView guid="{17EDCB4A-6E63-4BAF-A6CA-0E56B3E26013}" fitToPage="1">
      <selection activeCell="A3" sqref="A3"/>
      <pageMargins left="0.74803149606299213" right="0.74803149606299213" top="0.98425196850393704" bottom="0.98425196850393704" header="0.51181102362204722" footer="0.51181102362204722"/>
      <pageSetup paperSize="9" fitToHeight="0" orientation="landscape" r:id="rId38"/>
      <headerFooter alignWithMargins="0">
        <oddHeader xml:space="preserve">&amp;R </oddHeader>
        <oddFooter>&amp;L&amp;D&amp;C&amp;F&amp;R&amp;P / &amp;N</oddFooter>
      </headerFooter>
    </customSheetView>
  </customSheetViews>
  <phoneticPr fontId="0" type="noConversion"/>
  <pageMargins left="0.74803149606299213" right="0.74803149606299213" top="0.98425196850393704" bottom="0.98425196850393704" header="0.51181102362204722" footer="0.51181102362204722"/>
  <pageSetup paperSize="9" fitToHeight="0" orientation="landscape" r:id="rId39"/>
  <headerFooter alignWithMargins="0">
    <oddHeader xml:space="preserve">&amp;R </oddHeader>
    <oddFooter>&amp;L&amp;D&amp;C&amp;F&amp;R&amp;P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3">
    <pageSetUpPr fitToPage="1"/>
  </sheetPr>
  <dimension ref="A1:O55"/>
  <sheetViews>
    <sheetView tabSelected="1" zoomScaleNormal="100" workbookViewId="0">
      <pane ySplit="3" topLeftCell="A4" activePane="bottomLeft" state="frozen"/>
      <selection pane="bottomLeft" activeCell="J45" sqref="J45"/>
    </sheetView>
  </sheetViews>
  <sheetFormatPr defaultRowHeight="12.75" x14ac:dyDescent="0.2"/>
  <cols>
    <col min="1" max="1" width="7.5703125" style="7" customWidth="1"/>
    <col min="2" max="2" width="14" style="7" customWidth="1"/>
    <col min="3" max="3" width="76.140625" style="5" customWidth="1"/>
    <col min="4" max="4" width="54.85546875" style="5" customWidth="1"/>
    <col min="5" max="5" width="11.140625" style="50" customWidth="1"/>
    <col min="6" max="6" width="12.7109375" style="3" bestFit="1" customWidth="1"/>
    <col min="7" max="7" width="12" style="3" customWidth="1"/>
    <col min="8" max="8" width="8.5703125" style="3" customWidth="1"/>
    <col min="9" max="9" width="9.7109375" style="3" customWidth="1"/>
    <col min="10" max="10" width="11.140625" style="3" bestFit="1" customWidth="1"/>
    <col min="12" max="16384" width="9.140625" style="5"/>
  </cols>
  <sheetData>
    <row r="1" spans="1:11" x14ac:dyDescent="0.2">
      <c r="A1" s="153" t="str">
        <f xml:space="preserve"> "TO-DO " &amp; Frontpage!$B$5 &amp; " " &amp; Frontpage!$B$6 &amp; " - " &amp; Frontpage!$B$7 &amp; " [Totaal]"</f>
        <v>TO-DO MES Configuration Tool  -  [Totaal]</v>
      </c>
      <c r="B1" s="153"/>
      <c r="C1" s="154"/>
      <c r="D1" s="154"/>
      <c r="E1" s="154"/>
      <c r="F1" s="154"/>
      <c r="G1" s="154"/>
      <c r="H1" s="154"/>
      <c r="I1" s="154"/>
      <c r="J1" s="154"/>
      <c r="K1" s="5"/>
    </row>
    <row r="2" spans="1:11" ht="13.5" thickBot="1" x14ac:dyDescent="0.25">
      <c r="A2" s="155"/>
      <c r="B2" s="155"/>
      <c r="C2" s="155"/>
      <c r="D2" s="155"/>
      <c r="E2" s="155"/>
      <c r="F2" s="155"/>
      <c r="G2" s="155"/>
      <c r="H2" s="155"/>
      <c r="I2" s="155"/>
      <c r="J2" s="155"/>
      <c r="K2" s="5"/>
    </row>
    <row r="3" spans="1:11" ht="26.25" thickBot="1" x14ac:dyDescent="0.25">
      <c r="A3" s="124" t="s">
        <v>6</v>
      </c>
      <c r="B3" s="124" t="s">
        <v>102</v>
      </c>
      <c r="C3" s="39" t="s">
        <v>103</v>
      </c>
      <c r="D3" s="39" t="s">
        <v>104</v>
      </c>
      <c r="E3" s="125" t="s">
        <v>105</v>
      </c>
      <c r="F3" s="39" t="s">
        <v>106</v>
      </c>
      <c r="G3" s="39" t="s">
        <v>107</v>
      </c>
      <c r="H3" s="39" t="s">
        <v>108</v>
      </c>
      <c r="I3" s="39" t="s">
        <v>109</v>
      </c>
      <c r="J3" s="39" t="s">
        <v>8</v>
      </c>
      <c r="K3" s="126" t="s">
        <v>28</v>
      </c>
    </row>
    <row r="4" spans="1:11" s="96" customFormat="1" ht="25.5" x14ac:dyDescent="0.2">
      <c r="A4" s="139">
        <v>1</v>
      </c>
      <c r="B4" s="114" t="s">
        <v>139</v>
      </c>
      <c r="C4" s="32" t="s">
        <v>115</v>
      </c>
      <c r="D4" s="142" t="s">
        <v>132</v>
      </c>
      <c r="E4" s="46">
        <v>43168</v>
      </c>
      <c r="F4" s="118" t="s">
        <v>116</v>
      </c>
      <c r="G4" s="28"/>
      <c r="H4" s="128"/>
      <c r="I4" s="137"/>
      <c r="J4" s="140" t="s">
        <v>33</v>
      </c>
      <c r="K4" s="22" t="s">
        <v>111</v>
      </c>
    </row>
    <row r="5" spans="1:11" s="6" customFormat="1" x14ac:dyDescent="0.2">
      <c r="A5" s="13">
        <v>2</v>
      </c>
      <c r="B5" s="114" t="s">
        <v>136</v>
      </c>
      <c r="C5" s="32" t="s">
        <v>117</v>
      </c>
      <c r="D5" s="142" t="s">
        <v>133</v>
      </c>
      <c r="E5" s="46">
        <v>43168</v>
      </c>
      <c r="F5" s="118" t="s">
        <v>116</v>
      </c>
      <c r="G5" s="28"/>
      <c r="H5" s="128"/>
      <c r="I5" s="137"/>
      <c r="J5" s="10" t="s">
        <v>33</v>
      </c>
      <c r="K5" s="22" t="s">
        <v>111</v>
      </c>
    </row>
    <row r="6" spans="1:11" s="6" customFormat="1" x14ac:dyDescent="0.2">
      <c r="A6" s="13">
        <v>3</v>
      </c>
      <c r="B6" s="114" t="s">
        <v>137</v>
      </c>
      <c r="C6" s="32" t="s">
        <v>118</v>
      </c>
      <c r="D6" s="20" t="s">
        <v>119</v>
      </c>
      <c r="E6" s="46">
        <v>43168</v>
      </c>
      <c r="F6" s="118" t="s">
        <v>116</v>
      </c>
      <c r="G6" s="118"/>
      <c r="H6" s="128"/>
      <c r="I6" s="137"/>
      <c r="J6" s="10" t="s">
        <v>33</v>
      </c>
      <c r="K6" s="22" t="s">
        <v>111</v>
      </c>
    </row>
    <row r="7" spans="1:11" s="6" customFormat="1" x14ac:dyDescent="0.2">
      <c r="A7" s="139">
        <v>4</v>
      </c>
      <c r="B7" s="114" t="s">
        <v>138</v>
      </c>
      <c r="C7" s="32" t="s">
        <v>120</v>
      </c>
      <c r="D7" s="20" t="s">
        <v>121</v>
      </c>
      <c r="E7" s="46">
        <v>43168</v>
      </c>
      <c r="F7" s="118" t="s">
        <v>116</v>
      </c>
      <c r="G7" s="121"/>
      <c r="H7" s="128"/>
      <c r="I7" s="137"/>
      <c r="J7" s="10" t="s">
        <v>33</v>
      </c>
      <c r="K7" s="22" t="s">
        <v>111</v>
      </c>
    </row>
    <row r="8" spans="1:11" x14ac:dyDescent="0.2">
      <c r="A8" s="13">
        <v>5</v>
      </c>
      <c r="B8" s="114" t="s">
        <v>134</v>
      </c>
      <c r="C8" s="32" t="s">
        <v>122</v>
      </c>
      <c r="D8" s="20" t="s">
        <v>123</v>
      </c>
      <c r="E8" s="46">
        <v>43168</v>
      </c>
      <c r="F8" s="118" t="s">
        <v>116</v>
      </c>
      <c r="G8" s="118"/>
      <c r="H8" s="127"/>
      <c r="I8" s="137"/>
      <c r="J8" s="10" t="s">
        <v>33</v>
      </c>
      <c r="K8" s="22" t="s">
        <v>112</v>
      </c>
    </row>
    <row r="9" spans="1:11" s="6" customFormat="1" x14ac:dyDescent="0.2">
      <c r="A9" s="13">
        <v>6</v>
      </c>
      <c r="B9" s="114" t="s">
        <v>134</v>
      </c>
      <c r="C9" s="32" t="s">
        <v>124</v>
      </c>
      <c r="D9" s="20" t="s">
        <v>125</v>
      </c>
      <c r="E9" s="46">
        <v>43168</v>
      </c>
      <c r="F9" s="118" t="s">
        <v>116</v>
      </c>
      <c r="G9" s="118"/>
      <c r="H9" s="128"/>
      <c r="I9" s="137"/>
      <c r="J9" s="140" t="s">
        <v>33</v>
      </c>
      <c r="K9" s="22" t="s">
        <v>112</v>
      </c>
    </row>
    <row r="10" spans="1:11" s="6" customFormat="1" x14ac:dyDescent="0.2">
      <c r="A10" s="139">
        <v>7</v>
      </c>
      <c r="B10" s="114" t="s">
        <v>134</v>
      </c>
      <c r="C10" s="32" t="s">
        <v>126</v>
      </c>
      <c r="D10" s="142" t="s">
        <v>127</v>
      </c>
      <c r="E10" s="46">
        <v>43168</v>
      </c>
      <c r="F10" s="118" t="s">
        <v>116</v>
      </c>
      <c r="G10" s="118"/>
      <c r="H10" s="128"/>
      <c r="I10" s="137"/>
      <c r="J10" s="10" t="s">
        <v>33</v>
      </c>
      <c r="K10" s="22" t="s">
        <v>112</v>
      </c>
    </row>
    <row r="11" spans="1:11" s="6" customFormat="1" x14ac:dyDescent="0.2">
      <c r="A11" s="13">
        <v>8</v>
      </c>
      <c r="B11" s="114" t="s">
        <v>140</v>
      </c>
      <c r="C11" s="32" t="s">
        <v>128</v>
      </c>
      <c r="D11" s="142" t="s">
        <v>131</v>
      </c>
      <c r="E11" s="46">
        <v>43168</v>
      </c>
      <c r="F11" s="118" t="s">
        <v>116</v>
      </c>
      <c r="G11" s="118"/>
      <c r="H11" s="128"/>
      <c r="I11" s="137"/>
      <c r="J11" s="10" t="s">
        <v>33</v>
      </c>
      <c r="K11" s="22" t="s">
        <v>112</v>
      </c>
    </row>
    <row r="12" spans="1:11" s="6" customFormat="1" ht="25.5" x14ac:dyDescent="0.2">
      <c r="A12" s="13">
        <v>9</v>
      </c>
      <c r="B12" s="114" t="s">
        <v>135</v>
      </c>
      <c r="C12" s="142" t="s">
        <v>142</v>
      </c>
      <c r="D12" s="20" t="s">
        <v>155</v>
      </c>
      <c r="E12" s="46"/>
      <c r="F12" s="144" t="s">
        <v>152</v>
      </c>
      <c r="G12" s="118"/>
      <c r="H12" s="128"/>
      <c r="I12" s="137"/>
      <c r="J12" s="10" t="s">
        <v>33</v>
      </c>
      <c r="K12" s="22" t="s">
        <v>111</v>
      </c>
    </row>
    <row r="13" spans="1:11" s="6" customFormat="1" x14ac:dyDescent="0.2">
      <c r="A13" s="139">
        <v>10</v>
      </c>
      <c r="B13" s="114" t="s">
        <v>134</v>
      </c>
      <c r="C13" s="142" t="s">
        <v>141</v>
      </c>
      <c r="D13" s="20"/>
      <c r="E13" s="46"/>
      <c r="F13" s="144" t="s">
        <v>152</v>
      </c>
      <c r="G13" s="118"/>
      <c r="H13" s="128"/>
      <c r="I13" s="137"/>
      <c r="J13" s="10" t="s">
        <v>33</v>
      </c>
      <c r="K13" s="22" t="s">
        <v>112</v>
      </c>
    </row>
    <row r="14" spans="1:11" s="6" customFormat="1" ht="114.75" x14ac:dyDescent="0.2">
      <c r="A14" s="13">
        <v>11</v>
      </c>
      <c r="B14" s="114" t="s">
        <v>134</v>
      </c>
      <c r="C14" s="142" t="s">
        <v>143</v>
      </c>
      <c r="D14" s="20" t="s">
        <v>156</v>
      </c>
      <c r="E14" s="46"/>
      <c r="F14" s="144" t="s">
        <v>152</v>
      </c>
      <c r="G14" s="28"/>
      <c r="H14" s="128"/>
      <c r="I14" s="137"/>
      <c r="J14" s="140" t="s">
        <v>33</v>
      </c>
      <c r="K14" s="22" t="s">
        <v>112</v>
      </c>
    </row>
    <row r="15" spans="1:11" s="6" customFormat="1" ht="25.5" x14ac:dyDescent="0.2">
      <c r="A15" s="13">
        <v>12</v>
      </c>
      <c r="B15" s="114" t="s">
        <v>140</v>
      </c>
      <c r="C15" s="142" t="s">
        <v>144</v>
      </c>
      <c r="D15" s="110"/>
      <c r="E15" s="46"/>
      <c r="F15" s="144" t="s">
        <v>152</v>
      </c>
      <c r="G15" s="120"/>
      <c r="H15" s="128"/>
      <c r="I15" s="137"/>
      <c r="J15" s="10" t="s">
        <v>33</v>
      </c>
      <c r="K15" s="22"/>
    </row>
    <row r="16" spans="1:11" s="6" customFormat="1" ht="38.25" x14ac:dyDescent="0.2">
      <c r="A16" s="139">
        <v>16</v>
      </c>
      <c r="B16" s="114" t="s">
        <v>134</v>
      </c>
      <c r="C16" s="142" t="s">
        <v>145</v>
      </c>
      <c r="D16" s="143" t="s">
        <v>157</v>
      </c>
      <c r="E16" s="46"/>
      <c r="F16" s="144" t="s">
        <v>152</v>
      </c>
      <c r="G16" s="121"/>
      <c r="H16" s="128"/>
      <c r="I16" s="137"/>
      <c r="J16" s="140" t="s">
        <v>4</v>
      </c>
      <c r="K16" s="22" t="s">
        <v>112</v>
      </c>
    </row>
    <row r="17" spans="1:15" s="6" customFormat="1" ht="25.5" x14ac:dyDescent="0.2">
      <c r="A17" s="13">
        <v>17</v>
      </c>
      <c r="B17" s="114" t="s">
        <v>146</v>
      </c>
      <c r="C17" s="142" t="s">
        <v>147</v>
      </c>
      <c r="D17" s="110" t="s">
        <v>158</v>
      </c>
      <c r="E17" s="46"/>
      <c r="F17" s="144" t="s">
        <v>152</v>
      </c>
      <c r="G17" s="121"/>
      <c r="H17" s="128"/>
      <c r="I17" s="137"/>
      <c r="J17" s="10" t="s">
        <v>33</v>
      </c>
      <c r="K17" s="22" t="s">
        <v>111</v>
      </c>
    </row>
    <row r="18" spans="1:15" s="6" customFormat="1" ht="25.5" x14ac:dyDescent="0.2">
      <c r="A18" s="139">
        <v>19</v>
      </c>
      <c r="B18" s="114" t="s">
        <v>134</v>
      </c>
      <c r="C18" s="142" t="s">
        <v>148</v>
      </c>
      <c r="D18" s="110"/>
      <c r="E18" s="46"/>
      <c r="F18" s="144" t="s">
        <v>152</v>
      </c>
      <c r="G18" s="121"/>
      <c r="H18" s="128"/>
      <c r="I18" s="137"/>
      <c r="J18" s="10" t="s">
        <v>33</v>
      </c>
      <c r="K18" s="22"/>
      <c r="O18" s="141"/>
    </row>
    <row r="19" spans="1:15" s="6" customFormat="1" x14ac:dyDescent="0.2">
      <c r="A19" s="13">
        <v>20</v>
      </c>
      <c r="B19" s="114" t="s">
        <v>138</v>
      </c>
      <c r="C19" s="142" t="s">
        <v>149</v>
      </c>
      <c r="D19" s="110"/>
      <c r="E19" s="46"/>
      <c r="F19" s="144" t="s">
        <v>152</v>
      </c>
      <c r="G19" s="121"/>
      <c r="H19" s="127"/>
      <c r="I19" s="137"/>
      <c r="J19" s="10" t="s">
        <v>33</v>
      </c>
      <c r="K19" s="22"/>
      <c r="O19" s="141"/>
    </row>
    <row r="20" spans="1:15" s="6" customFormat="1" x14ac:dyDescent="0.2">
      <c r="A20" s="13">
        <v>21</v>
      </c>
      <c r="B20" s="114" t="s">
        <v>140</v>
      </c>
      <c r="C20" s="142" t="s">
        <v>150</v>
      </c>
      <c r="D20" s="142" t="s">
        <v>159</v>
      </c>
      <c r="E20" s="46"/>
      <c r="F20" s="144" t="s">
        <v>152</v>
      </c>
      <c r="G20" s="121"/>
      <c r="H20" s="127"/>
      <c r="I20" s="137"/>
      <c r="J20" s="140" t="s">
        <v>33</v>
      </c>
      <c r="K20" s="129" t="s">
        <v>111</v>
      </c>
      <c r="O20" s="141"/>
    </row>
    <row r="21" spans="1:15" s="6" customFormat="1" x14ac:dyDescent="0.2">
      <c r="A21" s="139">
        <v>22</v>
      </c>
      <c r="B21" s="114" t="s">
        <v>138</v>
      </c>
      <c r="C21" s="142" t="s">
        <v>151</v>
      </c>
      <c r="D21" s="20"/>
      <c r="E21" s="46"/>
      <c r="F21" s="144" t="s">
        <v>152</v>
      </c>
      <c r="G21" s="118"/>
      <c r="H21" s="127"/>
      <c r="I21" s="137"/>
      <c r="J21" s="10" t="s">
        <v>33</v>
      </c>
      <c r="K21" s="146" t="s">
        <v>112</v>
      </c>
      <c r="O21" s="141"/>
    </row>
    <row r="22" spans="1:15" s="6" customFormat="1" ht="38.25" x14ac:dyDescent="0.2">
      <c r="A22" s="13">
        <v>23</v>
      </c>
      <c r="B22" s="114" t="s">
        <v>140</v>
      </c>
      <c r="C22" s="145" t="s">
        <v>154</v>
      </c>
      <c r="D22" s="20"/>
      <c r="E22" s="46"/>
      <c r="F22" s="144" t="s">
        <v>153</v>
      </c>
      <c r="G22" s="118"/>
      <c r="H22" s="127"/>
      <c r="I22" s="137"/>
      <c r="J22" s="10" t="s">
        <v>33</v>
      </c>
      <c r="K22" s="129" t="s">
        <v>112</v>
      </c>
    </row>
    <row r="23" spans="1:15" s="6" customFormat="1" ht="25.5" x14ac:dyDescent="0.2">
      <c r="A23" s="13">
        <v>24</v>
      </c>
      <c r="B23" s="114" t="s">
        <v>138</v>
      </c>
      <c r="C23" s="147" t="s">
        <v>163</v>
      </c>
      <c r="D23" s="20"/>
      <c r="E23" s="46">
        <v>43203</v>
      </c>
      <c r="F23" s="144" t="s">
        <v>116</v>
      </c>
      <c r="G23" s="118"/>
      <c r="H23" s="127"/>
      <c r="I23" s="137"/>
      <c r="J23" s="10" t="s">
        <v>33</v>
      </c>
      <c r="K23" s="146" t="s">
        <v>111</v>
      </c>
    </row>
    <row r="24" spans="1:15" s="6" customFormat="1" x14ac:dyDescent="0.2">
      <c r="A24" s="139">
        <v>25</v>
      </c>
      <c r="B24" s="114" t="s">
        <v>136</v>
      </c>
      <c r="C24" s="147" t="s">
        <v>160</v>
      </c>
      <c r="D24" s="20"/>
      <c r="E24" s="46">
        <v>43203</v>
      </c>
      <c r="F24" s="144" t="s">
        <v>116</v>
      </c>
      <c r="G24" s="118"/>
      <c r="H24" s="127"/>
      <c r="I24" s="137"/>
      <c r="J24" s="10" t="s">
        <v>33</v>
      </c>
      <c r="K24" s="129" t="s">
        <v>112</v>
      </c>
    </row>
    <row r="25" spans="1:15" s="6" customFormat="1" ht="25.5" x14ac:dyDescent="0.2">
      <c r="A25" s="13">
        <v>26</v>
      </c>
      <c r="B25" s="114" t="s">
        <v>138</v>
      </c>
      <c r="C25" s="145" t="s">
        <v>161</v>
      </c>
      <c r="D25" s="20"/>
      <c r="E25" s="46">
        <v>43203</v>
      </c>
      <c r="F25" s="144" t="s">
        <v>116</v>
      </c>
      <c r="G25" s="118"/>
      <c r="H25" s="127"/>
      <c r="I25" s="137">
        <v>8</v>
      </c>
      <c r="J25" s="140" t="s">
        <v>33</v>
      </c>
      <c r="K25" s="129" t="s">
        <v>111</v>
      </c>
    </row>
    <row r="26" spans="1:15" ht="25.5" x14ac:dyDescent="0.2">
      <c r="A26" s="139">
        <v>28</v>
      </c>
      <c r="B26" s="114" t="s">
        <v>146</v>
      </c>
      <c r="C26" s="148" t="s">
        <v>164</v>
      </c>
      <c r="D26" s="20" t="s">
        <v>165</v>
      </c>
      <c r="E26" s="46">
        <v>43203</v>
      </c>
      <c r="F26" s="144" t="s">
        <v>116</v>
      </c>
      <c r="G26" s="118"/>
      <c r="H26" s="127"/>
      <c r="I26" s="137">
        <v>4</v>
      </c>
      <c r="J26" s="10" t="s">
        <v>33</v>
      </c>
      <c r="K26" s="22" t="s">
        <v>112</v>
      </c>
    </row>
    <row r="27" spans="1:15" s="6" customFormat="1" ht="25.5" x14ac:dyDescent="0.2">
      <c r="A27" s="13">
        <v>29</v>
      </c>
      <c r="B27" s="114" t="s">
        <v>146</v>
      </c>
      <c r="C27" s="131" t="s">
        <v>162</v>
      </c>
      <c r="D27" s="20"/>
      <c r="E27" s="46">
        <v>43216</v>
      </c>
      <c r="F27" s="118" t="s">
        <v>116</v>
      </c>
      <c r="G27" s="118"/>
      <c r="H27" s="127"/>
      <c r="I27" s="137">
        <v>4</v>
      </c>
      <c r="J27" s="10" t="s">
        <v>33</v>
      </c>
      <c r="K27" s="22" t="s">
        <v>111</v>
      </c>
    </row>
    <row r="28" spans="1:15" ht="15" x14ac:dyDescent="0.25">
      <c r="A28" s="13">
        <v>30</v>
      </c>
      <c r="B28" s="114" t="s">
        <v>139</v>
      </c>
      <c r="C28" s="133" t="s">
        <v>166</v>
      </c>
      <c r="D28" s="32"/>
      <c r="E28" s="46">
        <v>43216</v>
      </c>
      <c r="F28" s="118" t="s">
        <v>116</v>
      </c>
      <c r="G28" s="118"/>
      <c r="H28" s="127"/>
      <c r="I28" s="137">
        <v>3</v>
      </c>
      <c r="J28" s="10" t="s">
        <v>34</v>
      </c>
      <c r="K28" s="22" t="s">
        <v>112</v>
      </c>
    </row>
    <row r="29" spans="1:15" s="6" customFormat="1" x14ac:dyDescent="0.2">
      <c r="A29" s="139">
        <v>31</v>
      </c>
      <c r="B29" s="114" t="s">
        <v>138</v>
      </c>
      <c r="C29" s="32" t="s">
        <v>167</v>
      </c>
      <c r="D29" s="110"/>
      <c r="E29" s="46">
        <v>43216</v>
      </c>
      <c r="F29" s="118" t="s">
        <v>116</v>
      </c>
      <c r="G29" s="121"/>
      <c r="H29" s="128"/>
      <c r="I29" s="137">
        <v>6</v>
      </c>
      <c r="J29" s="10" t="s">
        <v>34</v>
      </c>
      <c r="K29" s="22" t="s">
        <v>112</v>
      </c>
    </row>
    <row r="30" spans="1:15" s="6" customFormat="1" x14ac:dyDescent="0.2">
      <c r="A30" s="13">
        <v>32</v>
      </c>
      <c r="B30" s="114" t="s">
        <v>138</v>
      </c>
      <c r="C30" s="32" t="s">
        <v>168</v>
      </c>
      <c r="D30" s="110"/>
      <c r="E30" s="46">
        <v>43216</v>
      </c>
      <c r="F30" s="118" t="s">
        <v>116</v>
      </c>
      <c r="G30" s="121"/>
      <c r="H30" s="128"/>
      <c r="I30" s="137">
        <v>6</v>
      </c>
      <c r="J30" s="10" t="s">
        <v>33</v>
      </c>
      <c r="K30" s="22" t="s">
        <v>112</v>
      </c>
    </row>
    <row r="31" spans="1:15" s="6" customFormat="1" x14ac:dyDescent="0.2">
      <c r="A31" s="13">
        <v>33</v>
      </c>
      <c r="B31" s="114" t="s">
        <v>138</v>
      </c>
      <c r="C31" s="32" t="s">
        <v>169</v>
      </c>
      <c r="D31" s="110"/>
      <c r="E31" s="46">
        <v>43216</v>
      </c>
      <c r="F31" s="118" t="s">
        <v>116</v>
      </c>
      <c r="G31" s="121"/>
      <c r="H31" s="128"/>
      <c r="I31" s="137">
        <v>6</v>
      </c>
      <c r="J31" s="10" t="s">
        <v>34</v>
      </c>
      <c r="K31" s="22" t="s">
        <v>113</v>
      </c>
    </row>
    <row r="32" spans="1:15" s="6" customFormat="1" x14ac:dyDescent="0.2">
      <c r="A32" s="139">
        <v>34</v>
      </c>
      <c r="B32" s="114" t="s">
        <v>146</v>
      </c>
      <c r="C32" s="32" t="s">
        <v>170</v>
      </c>
      <c r="D32" s="110"/>
      <c r="E32" s="46">
        <v>43216</v>
      </c>
      <c r="F32" s="118" t="s">
        <v>116</v>
      </c>
      <c r="G32" s="121"/>
      <c r="H32" s="128"/>
      <c r="I32" s="137">
        <v>6</v>
      </c>
      <c r="J32" s="10" t="s">
        <v>33</v>
      </c>
      <c r="K32" s="22" t="s">
        <v>111</v>
      </c>
    </row>
    <row r="33" spans="1:11" s="6" customFormat="1" ht="25.5" x14ac:dyDescent="0.2">
      <c r="A33" s="13">
        <v>35</v>
      </c>
      <c r="B33" s="114" t="s">
        <v>146</v>
      </c>
      <c r="C33" s="32" t="s">
        <v>171</v>
      </c>
      <c r="D33" s="122"/>
      <c r="E33" s="46">
        <v>43216</v>
      </c>
      <c r="F33" s="118" t="s">
        <v>116</v>
      </c>
      <c r="G33" s="121"/>
      <c r="H33" s="128"/>
      <c r="I33" s="137">
        <v>18</v>
      </c>
      <c r="J33" s="10" t="s">
        <v>34</v>
      </c>
      <c r="K33" s="22" t="s">
        <v>111</v>
      </c>
    </row>
    <row r="34" spans="1:11" s="6" customFormat="1" x14ac:dyDescent="0.2">
      <c r="A34" s="13">
        <v>36</v>
      </c>
      <c r="B34" s="114" t="s">
        <v>134</v>
      </c>
      <c r="C34" s="20" t="s">
        <v>172</v>
      </c>
      <c r="D34" s="110"/>
      <c r="E34" s="46">
        <v>43216</v>
      </c>
      <c r="F34" s="118" t="s">
        <v>116</v>
      </c>
      <c r="G34" s="120"/>
      <c r="H34" s="128"/>
      <c r="I34" s="137">
        <v>6</v>
      </c>
      <c r="J34" s="10" t="s">
        <v>33</v>
      </c>
      <c r="K34" s="22" t="s">
        <v>111</v>
      </c>
    </row>
    <row r="35" spans="1:11" s="6" customFormat="1" ht="25.5" x14ac:dyDescent="0.2">
      <c r="A35" s="139">
        <v>37</v>
      </c>
      <c r="B35" s="114" t="s">
        <v>138</v>
      </c>
      <c r="C35" s="20" t="s">
        <v>173</v>
      </c>
      <c r="D35" s="110"/>
      <c r="E35" s="46">
        <v>43221</v>
      </c>
      <c r="F35" s="144" t="s">
        <v>116</v>
      </c>
      <c r="G35" s="120"/>
      <c r="H35" s="128"/>
      <c r="I35" s="137">
        <v>4</v>
      </c>
      <c r="J35" s="10" t="s">
        <v>33</v>
      </c>
      <c r="K35" s="22" t="s">
        <v>112</v>
      </c>
    </row>
    <row r="36" spans="1:11" s="6" customFormat="1" x14ac:dyDescent="0.2">
      <c r="A36" s="13">
        <v>38</v>
      </c>
      <c r="B36" s="114" t="s">
        <v>138</v>
      </c>
      <c r="C36" s="31" t="s">
        <v>174</v>
      </c>
      <c r="D36" s="132"/>
      <c r="E36" s="46">
        <v>43221</v>
      </c>
      <c r="F36" s="144" t="s">
        <v>116</v>
      </c>
      <c r="G36" s="121"/>
      <c r="H36" s="127"/>
      <c r="I36" s="137"/>
      <c r="J36" s="10" t="s">
        <v>34</v>
      </c>
      <c r="K36" s="22" t="s">
        <v>112</v>
      </c>
    </row>
    <row r="37" spans="1:11" s="6" customFormat="1" x14ac:dyDescent="0.2">
      <c r="A37" s="13">
        <v>39</v>
      </c>
      <c r="B37" s="114" t="s">
        <v>136</v>
      </c>
      <c r="C37" s="31" t="s">
        <v>189</v>
      </c>
      <c r="D37" s="110"/>
      <c r="E37" s="46">
        <v>43221</v>
      </c>
      <c r="F37" s="144" t="s">
        <v>116</v>
      </c>
      <c r="G37" s="121"/>
      <c r="H37" s="127"/>
      <c r="I37" s="137"/>
      <c r="J37" s="10" t="s">
        <v>33</v>
      </c>
      <c r="K37" s="22" t="s">
        <v>113</v>
      </c>
    </row>
    <row r="38" spans="1:11" s="6" customFormat="1" x14ac:dyDescent="0.2">
      <c r="A38" s="139">
        <v>40</v>
      </c>
      <c r="B38" s="114" t="s">
        <v>138</v>
      </c>
      <c r="C38" s="142" t="s">
        <v>175</v>
      </c>
      <c r="D38" s="110"/>
      <c r="E38" s="46">
        <v>43221</v>
      </c>
      <c r="F38" s="144" t="s">
        <v>116</v>
      </c>
      <c r="G38" s="121"/>
      <c r="H38" s="128"/>
      <c r="I38" s="137"/>
      <c r="J38" s="10" t="s">
        <v>33</v>
      </c>
      <c r="K38" s="22" t="s">
        <v>113</v>
      </c>
    </row>
    <row r="39" spans="1:11" ht="38.25" x14ac:dyDescent="0.2">
      <c r="A39" s="13">
        <v>41</v>
      </c>
      <c r="B39" s="114" t="s">
        <v>138</v>
      </c>
      <c r="C39" s="142" t="s">
        <v>176</v>
      </c>
      <c r="D39" s="20"/>
      <c r="E39" s="46">
        <v>43221</v>
      </c>
      <c r="F39" s="144" t="s">
        <v>116</v>
      </c>
      <c r="G39" s="118"/>
      <c r="H39" s="127"/>
      <c r="I39" s="137"/>
      <c r="J39" s="10" t="s">
        <v>33</v>
      </c>
      <c r="K39" s="22" t="s">
        <v>111</v>
      </c>
    </row>
    <row r="40" spans="1:11" s="6" customFormat="1" ht="25.5" x14ac:dyDescent="0.2">
      <c r="A40" s="13">
        <v>42</v>
      </c>
      <c r="B40" s="114" t="s">
        <v>135</v>
      </c>
      <c r="C40" s="142" t="s">
        <v>177</v>
      </c>
      <c r="D40" s="20" t="s">
        <v>178</v>
      </c>
      <c r="E40" s="46">
        <v>43221</v>
      </c>
      <c r="F40" s="144" t="s">
        <v>116</v>
      </c>
      <c r="G40" s="118"/>
      <c r="H40" s="128"/>
      <c r="I40" s="137"/>
      <c r="J40" s="116" t="s">
        <v>33</v>
      </c>
      <c r="K40" s="22" t="s">
        <v>111</v>
      </c>
    </row>
    <row r="41" spans="1:11" s="6" customFormat="1" ht="25.5" x14ac:dyDescent="0.2">
      <c r="A41" s="139">
        <v>43</v>
      </c>
      <c r="B41" s="114" t="s">
        <v>135</v>
      </c>
      <c r="C41" s="142" t="s">
        <v>179</v>
      </c>
      <c r="D41" s="20" t="s">
        <v>180</v>
      </c>
      <c r="E41" s="46">
        <v>43228</v>
      </c>
      <c r="F41" s="144" t="s">
        <v>116</v>
      </c>
      <c r="G41" s="28"/>
      <c r="H41" s="128"/>
      <c r="I41" s="137"/>
      <c r="J41" s="10" t="s">
        <v>33</v>
      </c>
      <c r="K41" s="22" t="s">
        <v>111</v>
      </c>
    </row>
    <row r="42" spans="1:11" s="6" customFormat="1" ht="25.5" x14ac:dyDescent="0.2">
      <c r="A42" s="13">
        <v>44</v>
      </c>
      <c r="B42" s="114" t="s">
        <v>136</v>
      </c>
      <c r="C42" s="78" t="s">
        <v>181</v>
      </c>
      <c r="D42" s="20" t="s">
        <v>182</v>
      </c>
      <c r="E42" s="46">
        <v>43228</v>
      </c>
      <c r="F42" s="144" t="s">
        <v>116</v>
      </c>
      <c r="G42" s="118"/>
      <c r="H42" s="28"/>
      <c r="I42" s="137"/>
      <c r="J42" s="116" t="s">
        <v>33</v>
      </c>
      <c r="K42" s="129" t="s">
        <v>111</v>
      </c>
    </row>
    <row r="43" spans="1:11" x14ac:dyDescent="0.2">
      <c r="A43" s="13">
        <v>45</v>
      </c>
      <c r="B43" s="114" t="s">
        <v>140</v>
      </c>
      <c r="C43" s="149" t="s">
        <v>183</v>
      </c>
      <c r="D43" s="20" t="s">
        <v>184</v>
      </c>
      <c r="E43" s="46">
        <v>43228</v>
      </c>
      <c r="F43" s="144" t="s">
        <v>116</v>
      </c>
      <c r="G43" s="118"/>
      <c r="H43" s="118"/>
      <c r="I43" s="137"/>
      <c r="J43" s="10" t="s">
        <v>33</v>
      </c>
      <c r="K43" s="22" t="s">
        <v>113</v>
      </c>
    </row>
    <row r="44" spans="1:11" ht="25.5" x14ac:dyDescent="0.2">
      <c r="A44" s="139">
        <v>46</v>
      </c>
      <c r="B44" s="114" t="s">
        <v>138</v>
      </c>
      <c r="C44" s="149" t="s">
        <v>185</v>
      </c>
      <c r="D44" s="20" t="s">
        <v>184</v>
      </c>
      <c r="E44" s="46">
        <v>43228</v>
      </c>
      <c r="F44" s="144" t="s">
        <v>116</v>
      </c>
      <c r="G44" s="118"/>
      <c r="H44" s="118"/>
      <c r="I44" s="137"/>
      <c r="J44" s="10" t="s">
        <v>33</v>
      </c>
      <c r="K44" s="22" t="s">
        <v>113</v>
      </c>
    </row>
    <row r="45" spans="1:11" ht="38.25" x14ac:dyDescent="0.2">
      <c r="A45" s="13">
        <v>47</v>
      </c>
      <c r="B45" s="114" t="s">
        <v>135</v>
      </c>
      <c r="C45" s="150" t="s">
        <v>186</v>
      </c>
      <c r="D45" s="20" t="s">
        <v>182</v>
      </c>
      <c r="E45" s="46">
        <v>43228</v>
      </c>
      <c r="F45" s="144" t="s">
        <v>116</v>
      </c>
      <c r="G45" s="118"/>
      <c r="H45" s="118"/>
      <c r="I45" s="29"/>
      <c r="J45" s="10" t="s">
        <v>33</v>
      </c>
      <c r="K45" s="129" t="s">
        <v>112</v>
      </c>
    </row>
    <row r="46" spans="1:11" ht="25.5" x14ac:dyDescent="0.2">
      <c r="A46" s="13">
        <v>48</v>
      </c>
      <c r="B46" s="114" t="s">
        <v>139</v>
      </c>
      <c r="C46" s="151" t="s">
        <v>190</v>
      </c>
      <c r="D46" s="20" t="s">
        <v>180</v>
      </c>
      <c r="E46" s="46">
        <v>43228</v>
      </c>
      <c r="F46" s="144" t="s">
        <v>116</v>
      </c>
      <c r="G46" s="118"/>
      <c r="H46" s="118"/>
      <c r="I46" s="29"/>
      <c r="J46" s="10" t="s">
        <v>4</v>
      </c>
      <c r="K46" s="129" t="s">
        <v>111</v>
      </c>
    </row>
    <row r="47" spans="1:11" x14ac:dyDescent="0.2">
      <c r="A47" s="139">
        <v>49</v>
      </c>
      <c r="B47" s="114" t="s">
        <v>140</v>
      </c>
      <c r="C47" s="149" t="s">
        <v>187</v>
      </c>
      <c r="D47" s="142" t="s">
        <v>188</v>
      </c>
      <c r="E47" s="46">
        <v>43228</v>
      </c>
      <c r="F47" s="144" t="s">
        <v>116</v>
      </c>
      <c r="G47" s="118"/>
      <c r="H47" s="118"/>
      <c r="I47" s="29"/>
      <c r="J47" s="10" t="s">
        <v>33</v>
      </c>
      <c r="K47" s="129" t="s">
        <v>112</v>
      </c>
    </row>
    <row r="48" spans="1:11" x14ac:dyDescent="0.2">
      <c r="A48" s="13">
        <v>50</v>
      </c>
      <c r="B48" s="114"/>
      <c r="C48" s="130"/>
      <c r="D48" s="20"/>
      <c r="E48" s="46"/>
      <c r="F48" s="118"/>
      <c r="G48" s="28"/>
      <c r="H48" s="134"/>
      <c r="I48" s="29"/>
      <c r="J48" s="10"/>
      <c r="K48" s="135"/>
    </row>
    <row r="49" spans="1:11" x14ac:dyDescent="0.2">
      <c r="A49" s="13">
        <v>51</v>
      </c>
      <c r="B49" s="114"/>
      <c r="C49" s="130"/>
      <c r="D49" s="20"/>
      <c r="E49" s="46"/>
      <c r="F49" s="118"/>
      <c r="G49" s="28"/>
      <c r="H49" s="134"/>
      <c r="I49" s="29"/>
      <c r="J49" s="10"/>
      <c r="K49" s="135"/>
    </row>
    <row r="50" spans="1:11" x14ac:dyDescent="0.2">
      <c r="A50" s="139">
        <v>52</v>
      </c>
      <c r="B50" s="114"/>
      <c r="C50" s="130"/>
      <c r="D50" s="20"/>
      <c r="E50" s="46"/>
      <c r="F50" s="118"/>
      <c r="G50" s="28"/>
      <c r="H50" s="134"/>
      <c r="I50" s="29"/>
      <c r="J50" s="10"/>
      <c r="K50" s="135"/>
    </row>
    <row r="51" spans="1:11" x14ac:dyDescent="0.2">
      <c r="A51" s="13">
        <v>53</v>
      </c>
      <c r="B51" s="114"/>
      <c r="C51" s="130"/>
      <c r="D51" s="20"/>
      <c r="E51" s="46"/>
      <c r="F51" s="28"/>
      <c r="G51" s="28"/>
      <c r="H51" s="134"/>
      <c r="I51" s="29"/>
      <c r="J51" s="10"/>
      <c r="K51" s="135"/>
    </row>
    <row r="52" spans="1:11" x14ac:dyDescent="0.2">
      <c r="A52" s="13">
        <v>54</v>
      </c>
      <c r="B52" s="114"/>
      <c r="C52" s="130"/>
      <c r="D52" s="136"/>
      <c r="E52" s="46"/>
      <c r="F52" s="28"/>
      <c r="G52" s="118"/>
      <c r="H52" s="134"/>
      <c r="I52" s="29"/>
      <c r="J52" s="10"/>
      <c r="K52" s="135"/>
    </row>
    <row r="53" spans="1:11" x14ac:dyDescent="0.2">
      <c r="A53" s="139">
        <v>55</v>
      </c>
      <c r="B53" s="114"/>
      <c r="C53" s="130"/>
      <c r="D53" s="136"/>
      <c r="E53" s="46"/>
      <c r="F53" s="28"/>
      <c r="G53" s="118"/>
      <c r="H53" s="134"/>
      <c r="I53" s="29"/>
      <c r="J53" s="10"/>
      <c r="K53" s="135"/>
    </row>
    <row r="54" spans="1:11" x14ac:dyDescent="0.2">
      <c r="A54" s="13">
        <v>56</v>
      </c>
      <c r="B54" s="114"/>
      <c r="C54" s="130"/>
      <c r="D54" s="136"/>
      <c r="E54" s="46"/>
      <c r="F54" s="28"/>
      <c r="G54" s="118"/>
      <c r="H54" s="134"/>
      <c r="I54" s="29"/>
      <c r="J54" s="10"/>
      <c r="K54" s="135"/>
    </row>
    <row r="55" spans="1:11" x14ac:dyDescent="0.2">
      <c r="A55" s="13">
        <v>57</v>
      </c>
      <c r="B55" s="114"/>
      <c r="C55" s="130"/>
      <c r="D55" s="136"/>
      <c r="E55" s="46"/>
      <c r="F55" s="28"/>
      <c r="G55" s="118"/>
      <c r="H55" s="134"/>
      <c r="I55" s="29"/>
      <c r="J55" s="10"/>
      <c r="K55" s="135"/>
    </row>
  </sheetData>
  <autoFilter ref="A3:L55" xr:uid="{00000000-0009-0000-0000-000001000000}"/>
  <customSheetViews>
    <customSheetView guid="{08F90827-5012-4E74-97DC-D2C0C91EAAEF}" showPageBreaks="1" fitToPage="1" printArea="1" showAutoFilter="1">
      <pane ySplit="3" topLeftCell="A4" activePane="bottomLeft" state="frozen"/>
      <selection pane="bottomLeft" activeCell="J45" sqref="J45"/>
      <pageMargins left="0.74803149606299202" right="0.74803149606299202" top="0.98425196850393704" bottom="0.98425196850393704" header="0.511811023622047" footer="0.511811023622047"/>
      <pageSetup paperSize="9" scale="58" fitToHeight="0" orientation="landscape" r:id="rId1"/>
      <headerFooter alignWithMargins="0">
        <oddHeader xml:space="preserve">&amp;R </oddHeader>
        <oddFooter>&amp;L&amp;D&amp;C&amp;F&amp;R&amp;P / &amp;N</oddFooter>
      </headerFooter>
      <autoFilter ref="A3:L55" xr:uid="{00000000-0009-0000-0000-000001000000}"/>
    </customSheetView>
    <customSheetView guid="{E1154143-150D-4186-8EDB-BD667D7D4671}" fitToPage="1" showAutoFilter="1">
      <pane ySplit="3" topLeftCell="A13" activePane="bottomLeft" state="frozen"/>
      <selection pane="bottomLeft" activeCell="C23" sqref="C23"/>
      <pageMargins left="0.74803149606299202" right="0.74803149606299202" top="0.98425196850393704" bottom="0.98425196850393704" header="0.511811023622047" footer="0.511811023622047"/>
      <pageSetup paperSize="9" scale="58" fitToHeight="0" orientation="landscape" r:id="rId2"/>
      <headerFooter alignWithMargins="0">
        <oddHeader xml:space="preserve">&amp;R </oddHeader>
        <oddFooter>&amp;L&amp;D&amp;C&amp;F&amp;R&amp;P / &amp;N</oddFooter>
      </headerFooter>
      <autoFilter ref="A3:L60" xr:uid="{00000000-0000-0000-0000-000000000000}"/>
    </customSheetView>
    <customSheetView guid="{17EDCB4A-6E63-4BAF-A6CA-0E56B3E26013}" showPageBreaks="1" fitToPage="1" printArea="1" showAutoFilter="1">
      <pane ySplit="3" topLeftCell="A4" activePane="bottomLeft" state="frozen"/>
      <selection pane="bottomLeft" activeCell="D26" sqref="D26"/>
      <pageMargins left="0.74803149606299202" right="0.74803149606299202" top="0.98425196850393704" bottom="0.98425196850393704" header="0.511811023622047" footer="0.511811023622047"/>
      <pageSetup paperSize="9" scale="58" fitToHeight="0" orientation="landscape" r:id="rId3"/>
      <headerFooter alignWithMargins="0">
        <oddHeader xml:space="preserve">&amp;R </oddHeader>
        <oddFooter>&amp;L&amp;D&amp;C&amp;F&amp;R&amp;P / &amp;N</oddFooter>
      </headerFooter>
      <autoFilter ref="A3:L60" xr:uid="{00000000-0000-0000-0000-000000000000}"/>
    </customSheetView>
  </customSheetViews>
  <mergeCells count="1">
    <mergeCell ref="A1:J2"/>
  </mergeCells>
  <conditionalFormatting sqref="J117:J65531 J3:K3">
    <cfRule type="cellIs" dxfId="46" priority="13" stopIfTrue="1" operator="equal">
      <formula>"Klaar"</formula>
    </cfRule>
  </conditionalFormatting>
  <conditionalFormatting sqref="K4:K49">
    <cfRule type="cellIs" dxfId="45" priority="14" stopIfTrue="1" operator="equal">
      <formula>"Gereed"</formula>
    </cfRule>
  </conditionalFormatting>
  <conditionalFormatting sqref="J56:J116 J4:J49">
    <cfRule type="cellIs" dxfId="44" priority="15" stopIfTrue="1" operator="equal">
      <formula>"Done"</formula>
    </cfRule>
  </conditionalFormatting>
  <conditionalFormatting sqref="K50">
    <cfRule type="cellIs" dxfId="43" priority="11" stopIfTrue="1" operator="equal">
      <formula>"Gereed"</formula>
    </cfRule>
  </conditionalFormatting>
  <conditionalFormatting sqref="J50">
    <cfRule type="cellIs" dxfId="42" priority="12" stopIfTrue="1" operator="equal">
      <formula>"Done"</formula>
    </cfRule>
  </conditionalFormatting>
  <conditionalFormatting sqref="K51">
    <cfRule type="cellIs" dxfId="41" priority="9" stopIfTrue="1" operator="equal">
      <formula>"Gereed"</formula>
    </cfRule>
  </conditionalFormatting>
  <conditionalFormatting sqref="J51">
    <cfRule type="cellIs" dxfId="40" priority="10" stopIfTrue="1" operator="equal">
      <formula>"Done"</formula>
    </cfRule>
  </conditionalFormatting>
  <conditionalFormatting sqref="K52">
    <cfRule type="cellIs" dxfId="39" priority="7" stopIfTrue="1" operator="equal">
      <formula>"Gereed"</formula>
    </cfRule>
  </conditionalFormatting>
  <conditionalFormatting sqref="J52">
    <cfRule type="cellIs" dxfId="38" priority="8" stopIfTrue="1" operator="equal">
      <formula>"Done"</formula>
    </cfRule>
  </conditionalFormatting>
  <conditionalFormatting sqref="K53">
    <cfRule type="cellIs" dxfId="37" priority="5" stopIfTrue="1" operator="equal">
      <formula>"Gereed"</formula>
    </cfRule>
  </conditionalFormatting>
  <conditionalFormatting sqref="J53">
    <cfRule type="cellIs" dxfId="36" priority="6" stopIfTrue="1" operator="equal">
      <formula>"Done"</formula>
    </cfRule>
  </conditionalFormatting>
  <conditionalFormatting sqref="K54">
    <cfRule type="cellIs" dxfId="35" priority="3" stopIfTrue="1" operator="equal">
      <formula>"Gereed"</formula>
    </cfRule>
  </conditionalFormatting>
  <conditionalFormatting sqref="J54">
    <cfRule type="cellIs" dxfId="34" priority="4" stopIfTrue="1" operator="equal">
      <formula>"Done"</formula>
    </cfRule>
  </conditionalFormatting>
  <conditionalFormatting sqref="K55">
    <cfRule type="cellIs" dxfId="33" priority="1" stopIfTrue="1" operator="equal">
      <formula>"Gereed"</formula>
    </cfRule>
  </conditionalFormatting>
  <conditionalFormatting sqref="J55">
    <cfRule type="cellIs" dxfId="32" priority="2" stopIfTrue="1" operator="equal">
      <formula>"Done"</formula>
    </cfRule>
  </conditionalFormatting>
  <dataValidations count="2">
    <dataValidation type="list" allowBlank="1" showInputMessage="1" showErrorMessage="1" sqref="J4:J55" xr:uid="{00000000-0002-0000-0100-000000000000}">
      <formula1>status</formula1>
    </dataValidation>
    <dataValidation type="list" allowBlank="1" showInputMessage="1" showErrorMessage="1" sqref="B4:B55" xr:uid="{00000000-0002-0000-0100-000001000000}">
      <formula1>Topics</formula1>
    </dataValidation>
  </dataValidations>
  <pageMargins left="0.74803149606299202" right="0.74803149606299202" top="0.98425196850393704" bottom="0.98425196850393704" header="0.511811023622047" footer="0.511811023622047"/>
  <pageSetup paperSize="9" scale="58" fitToHeight="0" orientation="landscape" r:id="rId4"/>
  <headerFooter alignWithMargins="0">
    <oddHeader xml:space="preserve">&amp;R </oddHeader>
    <oddFooter>&amp;L&amp;D&amp;C&amp;F&amp;R&amp;P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Tabellen!$D$2:$D$5</xm:f>
          </x14:formula1>
          <xm:sqref>K4:K55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H49"/>
  <sheetViews>
    <sheetView zoomScaleNormal="100" workbookViewId="0">
      <pane ySplit="3" topLeftCell="A4" activePane="bottomLeft" state="frozen"/>
      <selection pane="bottomLeft" sqref="A1:G2"/>
    </sheetView>
  </sheetViews>
  <sheetFormatPr defaultRowHeight="12.75" x14ac:dyDescent="0.2"/>
  <cols>
    <col min="1" max="1" width="7.5703125" style="7" customWidth="1"/>
    <col min="2" max="2" width="87.7109375" style="5" customWidth="1"/>
    <col min="3" max="3" width="13" style="50" customWidth="1"/>
    <col min="4" max="4" width="10" style="3" customWidth="1"/>
    <col min="5" max="5" width="12" style="3" customWidth="1"/>
    <col min="6" max="6" width="10.85546875" style="3" customWidth="1"/>
    <col min="7" max="7" width="11.140625" style="3" bestFit="1" customWidth="1"/>
    <col min="9" max="16384" width="9.140625" style="5"/>
  </cols>
  <sheetData>
    <row r="1" spans="1:8" x14ac:dyDescent="0.2">
      <c r="A1" s="153" t="str">
        <f xml:space="preserve"> "TO-DO " &amp; Frontpage!$B$5 &amp; " " &amp; Frontpage!$B$6 &amp; " - " &amp; Frontpage!$B$7 &amp; " [PE]"</f>
        <v>TO-DO MES Configuration Tool  -  [PE]</v>
      </c>
      <c r="B1" s="154"/>
      <c r="C1" s="154"/>
      <c r="D1" s="154"/>
      <c r="E1" s="154"/>
      <c r="F1" s="154"/>
      <c r="G1" s="154"/>
      <c r="H1" s="5"/>
    </row>
    <row r="2" spans="1:8" ht="13.5" thickBot="1" x14ac:dyDescent="0.25">
      <c r="A2" s="155"/>
      <c r="B2" s="155"/>
      <c r="C2" s="155"/>
      <c r="D2" s="155"/>
      <c r="E2" s="155"/>
      <c r="F2" s="155"/>
      <c r="G2" s="155"/>
      <c r="H2" s="5"/>
    </row>
    <row r="3" spans="1:8" ht="26.25" thickBot="1" x14ac:dyDescent="0.25">
      <c r="A3" s="36" t="s">
        <v>6</v>
      </c>
      <c r="B3" s="39" t="s">
        <v>7</v>
      </c>
      <c r="C3" s="44" t="s">
        <v>0</v>
      </c>
      <c r="D3" s="37" t="s">
        <v>1</v>
      </c>
      <c r="E3" s="37" t="s">
        <v>2</v>
      </c>
      <c r="F3" s="37" t="s">
        <v>10</v>
      </c>
      <c r="G3" s="37" t="s">
        <v>8</v>
      </c>
      <c r="H3" s="41" t="s">
        <v>11</v>
      </c>
    </row>
    <row r="4" spans="1:8" s="6" customFormat="1" x14ac:dyDescent="0.2">
      <c r="A4" s="23">
        <v>1</v>
      </c>
      <c r="B4" s="108"/>
      <c r="C4" s="45"/>
      <c r="D4" s="25"/>
      <c r="E4" s="25"/>
      <c r="F4" s="27"/>
      <c r="G4" s="19"/>
      <c r="H4" s="22"/>
    </row>
    <row r="5" spans="1:8" s="6" customFormat="1" x14ac:dyDescent="0.2">
      <c r="A5" s="13">
        <v>2</v>
      </c>
      <c r="B5" s="20"/>
      <c r="C5" s="46"/>
      <c r="D5" s="28"/>
      <c r="E5" s="28"/>
      <c r="F5" s="29"/>
      <c r="G5" s="10"/>
      <c r="H5" s="22"/>
    </row>
    <row r="6" spans="1:8" s="6" customFormat="1" x14ac:dyDescent="0.2">
      <c r="A6" s="13">
        <v>3</v>
      </c>
      <c r="B6" s="20"/>
      <c r="C6" s="46"/>
      <c r="D6" s="28"/>
      <c r="E6" s="28"/>
      <c r="F6" s="29"/>
      <c r="G6" s="10"/>
      <c r="H6" s="22"/>
    </row>
    <row r="7" spans="1:8" s="6" customFormat="1" x14ac:dyDescent="0.2">
      <c r="A7" s="13">
        <v>4</v>
      </c>
      <c r="B7" s="20"/>
      <c r="C7" s="46"/>
      <c r="D7" s="28"/>
      <c r="E7" s="28"/>
      <c r="F7" s="29"/>
      <c r="G7" s="10"/>
      <c r="H7" s="22"/>
    </row>
    <row r="8" spans="1:8" s="6" customFormat="1" x14ac:dyDescent="0.2">
      <c r="A8" s="13">
        <v>5</v>
      </c>
      <c r="B8" s="20"/>
      <c r="C8" s="46"/>
      <c r="D8" s="28"/>
      <c r="E8" s="28"/>
      <c r="F8" s="29"/>
      <c r="G8" s="10"/>
      <c r="H8" s="22"/>
    </row>
    <row r="9" spans="1:8" s="6" customFormat="1" x14ac:dyDescent="0.2">
      <c r="A9" s="13">
        <v>6</v>
      </c>
      <c r="B9" s="20"/>
      <c r="C9" s="46"/>
      <c r="D9" s="28"/>
      <c r="E9" s="28"/>
      <c r="F9" s="29"/>
      <c r="G9" s="10"/>
      <c r="H9" s="22"/>
    </row>
    <row r="10" spans="1:8" s="6" customFormat="1" x14ac:dyDescent="0.2">
      <c r="A10" s="13">
        <v>7</v>
      </c>
      <c r="B10" s="20"/>
      <c r="C10" s="46"/>
      <c r="D10" s="28"/>
      <c r="E10" s="28"/>
      <c r="F10" s="29"/>
      <c r="G10" s="10"/>
      <c r="H10" s="22"/>
    </row>
    <row r="11" spans="1:8" s="6" customFormat="1" x14ac:dyDescent="0.2">
      <c r="A11" s="13">
        <v>8</v>
      </c>
      <c r="B11" s="20"/>
      <c r="C11" s="46"/>
      <c r="D11" s="28"/>
      <c r="E11" s="28"/>
      <c r="F11" s="29"/>
      <c r="G11" s="10"/>
      <c r="H11" s="22"/>
    </row>
    <row r="12" spans="1:8" s="6" customFormat="1" x14ac:dyDescent="0.2">
      <c r="A12" s="13">
        <v>9</v>
      </c>
      <c r="B12" s="20"/>
      <c r="C12" s="46"/>
      <c r="D12" s="28"/>
      <c r="E12" s="28"/>
      <c r="F12" s="29"/>
      <c r="G12" s="10"/>
      <c r="H12" s="22"/>
    </row>
    <row r="13" spans="1:8" s="6" customFormat="1" x14ac:dyDescent="0.2">
      <c r="A13" s="13">
        <v>10</v>
      </c>
      <c r="B13" s="20"/>
      <c r="C13" s="46"/>
      <c r="D13" s="28"/>
      <c r="E13" s="28"/>
      <c r="F13" s="29"/>
      <c r="G13" s="10"/>
      <c r="H13" s="22"/>
    </row>
    <row r="14" spans="1:8" s="6" customFormat="1" x14ac:dyDescent="0.2">
      <c r="A14" s="13">
        <v>11</v>
      </c>
      <c r="B14" s="20"/>
      <c r="C14" s="46"/>
      <c r="D14" s="28"/>
      <c r="E14" s="28"/>
      <c r="F14" s="29"/>
      <c r="G14" s="10"/>
      <c r="H14" s="22"/>
    </row>
    <row r="15" spans="1:8" s="6" customFormat="1" x14ac:dyDescent="0.2">
      <c r="A15" s="13">
        <v>12</v>
      </c>
      <c r="B15" s="20"/>
      <c r="C15" s="46"/>
      <c r="D15" s="28"/>
      <c r="E15" s="28"/>
      <c r="F15" s="29"/>
      <c r="G15" s="10"/>
      <c r="H15" s="22"/>
    </row>
    <row r="16" spans="1:8" s="6" customFormat="1" x14ac:dyDescent="0.2">
      <c r="A16" s="13">
        <v>13</v>
      </c>
      <c r="C16" s="46"/>
      <c r="D16" s="28"/>
      <c r="E16" s="28"/>
      <c r="F16" s="29"/>
      <c r="G16" s="10"/>
      <c r="H16" s="22"/>
    </row>
    <row r="17" spans="1:8" s="6" customFormat="1" x14ac:dyDescent="0.2">
      <c r="A17" s="13">
        <v>14</v>
      </c>
      <c r="B17" s="20"/>
      <c r="C17" s="46"/>
      <c r="D17" s="28"/>
      <c r="E17" s="28"/>
      <c r="F17" s="29"/>
      <c r="G17" s="10"/>
      <c r="H17" s="22"/>
    </row>
    <row r="18" spans="1:8" s="6" customFormat="1" x14ac:dyDescent="0.2">
      <c r="A18" s="13">
        <v>15</v>
      </c>
      <c r="B18" s="20"/>
      <c r="C18" s="46"/>
      <c r="D18" s="28"/>
      <c r="E18" s="28"/>
      <c r="F18" s="29"/>
      <c r="G18" s="10"/>
      <c r="H18" s="22"/>
    </row>
    <row r="19" spans="1:8" s="6" customFormat="1" x14ac:dyDescent="0.2">
      <c r="A19" s="13">
        <v>16</v>
      </c>
      <c r="B19" s="20"/>
      <c r="C19" s="46"/>
      <c r="D19" s="28"/>
      <c r="E19" s="28"/>
      <c r="F19" s="29"/>
      <c r="G19" s="10"/>
      <c r="H19" s="22"/>
    </row>
    <row r="20" spans="1:8" s="6" customFormat="1" x14ac:dyDescent="0.2">
      <c r="A20" s="13">
        <v>17</v>
      </c>
      <c r="B20" s="20"/>
      <c r="C20" s="46"/>
      <c r="D20" s="28"/>
      <c r="E20" s="28"/>
      <c r="F20" s="29"/>
      <c r="G20" s="10"/>
      <c r="H20" s="22"/>
    </row>
    <row r="21" spans="1:8" s="6" customFormat="1" x14ac:dyDescent="0.2">
      <c r="A21" s="13">
        <v>18</v>
      </c>
      <c r="B21" s="20"/>
      <c r="C21" s="46"/>
      <c r="D21" s="28"/>
      <c r="E21" s="28"/>
      <c r="F21" s="29"/>
      <c r="G21" s="10"/>
      <c r="H21" s="22"/>
    </row>
    <row r="22" spans="1:8" s="6" customFormat="1" x14ac:dyDescent="0.2">
      <c r="A22" s="13">
        <v>19</v>
      </c>
      <c r="B22" s="20"/>
      <c r="C22" s="46"/>
      <c r="D22" s="28"/>
      <c r="E22" s="28"/>
      <c r="F22" s="29"/>
      <c r="G22" s="10"/>
      <c r="H22" s="22"/>
    </row>
    <row r="23" spans="1:8" s="6" customFormat="1" x14ac:dyDescent="0.2">
      <c r="A23" s="13">
        <v>20</v>
      </c>
      <c r="B23" s="20"/>
      <c r="C23" s="46"/>
      <c r="D23" s="28"/>
      <c r="E23" s="28"/>
      <c r="F23" s="30"/>
      <c r="G23" s="10"/>
      <c r="H23" s="22"/>
    </row>
    <row r="24" spans="1:8" s="6" customFormat="1" x14ac:dyDescent="0.2">
      <c r="A24" s="13">
        <v>21</v>
      </c>
      <c r="B24" s="20"/>
      <c r="C24" s="46"/>
      <c r="D24" s="28"/>
      <c r="E24" s="28"/>
      <c r="F24" s="29"/>
      <c r="G24" s="10"/>
      <c r="H24" s="22"/>
    </row>
    <row r="25" spans="1:8" s="6" customFormat="1" x14ac:dyDescent="0.2">
      <c r="A25" s="13">
        <v>22</v>
      </c>
      <c r="B25" s="31"/>
      <c r="C25" s="47"/>
      <c r="D25" s="28"/>
      <c r="E25" s="28"/>
      <c r="F25" s="29"/>
      <c r="G25" s="10"/>
      <c r="H25" s="22"/>
    </row>
    <row r="26" spans="1:8" s="6" customFormat="1" x14ac:dyDescent="0.2">
      <c r="A26" s="13">
        <v>23</v>
      </c>
      <c r="B26" s="20"/>
      <c r="C26" s="46"/>
      <c r="D26" s="28"/>
      <c r="E26" s="28"/>
      <c r="F26" s="29"/>
      <c r="G26" s="10"/>
      <c r="H26" s="22"/>
    </row>
    <row r="27" spans="1:8" s="6" customFormat="1" x14ac:dyDescent="0.2">
      <c r="A27" s="13">
        <v>24</v>
      </c>
      <c r="B27" s="20"/>
      <c r="C27" s="46"/>
      <c r="D27" s="28"/>
      <c r="E27" s="28"/>
      <c r="F27" s="29"/>
      <c r="G27" s="10"/>
      <c r="H27" s="22"/>
    </row>
    <row r="28" spans="1:8" s="6" customFormat="1" x14ac:dyDescent="0.2">
      <c r="A28" s="13">
        <v>25</v>
      </c>
      <c r="B28" s="20"/>
      <c r="C28" s="46"/>
      <c r="D28" s="28"/>
      <c r="E28" s="28"/>
      <c r="F28" s="29"/>
      <c r="G28" s="10"/>
      <c r="H28" s="22"/>
    </row>
    <row r="29" spans="1:8" s="6" customFormat="1" x14ac:dyDescent="0.2">
      <c r="A29" s="13">
        <v>26</v>
      </c>
      <c r="B29" s="20"/>
      <c r="C29" s="46"/>
      <c r="D29" s="28"/>
      <c r="E29" s="28"/>
      <c r="F29" s="29"/>
      <c r="G29" s="10"/>
      <c r="H29" s="22"/>
    </row>
    <row r="30" spans="1:8" s="6" customFormat="1" x14ac:dyDescent="0.2">
      <c r="A30" s="13">
        <v>27</v>
      </c>
      <c r="B30" s="32"/>
      <c r="C30" s="48"/>
      <c r="D30" s="28"/>
      <c r="E30" s="28"/>
      <c r="F30" s="29"/>
      <c r="G30" s="10"/>
      <c r="H30" s="22"/>
    </row>
    <row r="31" spans="1:8" s="6" customFormat="1" x14ac:dyDescent="0.2">
      <c r="A31" s="13">
        <v>28</v>
      </c>
      <c r="B31" s="20"/>
      <c r="C31" s="46"/>
      <c r="D31" s="28"/>
      <c r="E31" s="28"/>
      <c r="F31" s="29"/>
      <c r="G31" s="10"/>
      <c r="H31" s="22"/>
    </row>
    <row r="32" spans="1:8" s="6" customFormat="1" x14ac:dyDescent="0.2">
      <c r="A32" s="13">
        <v>29</v>
      </c>
      <c r="B32" s="20"/>
      <c r="C32" s="46"/>
      <c r="D32" s="28"/>
      <c r="E32" s="28"/>
      <c r="F32" s="29"/>
      <c r="G32" s="10"/>
      <c r="H32" s="22"/>
    </row>
    <row r="33" spans="1:8" s="6" customFormat="1" x14ac:dyDescent="0.2">
      <c r="A33" s="13">
        <v>30</v>
      </c>
      <c r="B33" s="20"/>
      <c r="C33" s="46"/>
      <c r="D33" s="28"/>
      <c r="E33" s="28"/>
      <c r="F33" s="29"/>
      <c r="G33" s="10"/>
      <c r="H33" s="22"/>
    </row>
    <row r="34" spans="1:8" x14ac:dyDescent="0.2">
      <c r="A34" s="33"/>
      <c r="B34" s="34"/>
      <c r="C34" s="49"/>
      <c r="D34" s="35"/>
      <c r="E34" s="35"/>
      <c r="F34" s="35"/>
      <c r="G34" s="35"/>
      <c r="H34" s="66"/>
    </row>
    <row r="35" spans="1:8" x14ac:dyDescent="0.2">
      <c r="A35" s="33"/>
      <c r="B35" s="34"/>
      <c r="C35" s="49"/>
      <c r="D35" s="35"/>
      <c r="E35" s="35"/>
      <c r="F35" s="35"/>
      <c r="G35" s="35"/>
      <c r="H35" s="66"/>
    </row>
    <row r="36" spans="1:8" x14ac:dyDescent="0.2">
      <c r="A36" s="33"/>
      <c r="B36" s="34"/>
      <c r="C36" s="49"/>
      <c r="D36" s="35"/>
      <c r="E36" s="35"/>
      <c r="F36" s="35"/>
      <c r="G36" s="35"/>
      <c r="H36" s="66"/>
    </row>
    <row r="37" spans="1:8" x14ac:dyDescent="0.2">
      <c r="A37" s="33"/>
      <c r="B37" s="34"/>
      <c r="C37" s="49"/>
      <c r="D37" s="35"/>
      <c r="E37" s="35"/>
      <c r="F37" s="35"/>
      <c r="G37" s="35"/>
      <c r="H37" s="66"/>
    </row>
    <row r="38" spans="1:8" x14ac:dyDescent="0.2">
      <c r="A38" s="33"/>
      <c r="B38" s="34"/>
      <c r="C38" s="49"/>
      <c r="D38" s="35"/>
      <c r="E38" s="35"/>
      <c r="F38" s="35"/>
      <c r="G38" s="35"/>
      <c r="H38" s="66"/>
    </row>
    <row r="39" spans="1:8" x14ac:dyDescent="0.2">
      <c r="A39" s="33"/>
      <c r="B39" s="34"/>
      <c r="C39" s="49"/>
      <c r="D39" s="35"/>
      <c r="E39" s="35"/>
      <c r="F39" s="35"/>
      <c r="G39" s="35"/>
      <c r="H39" s="66"/>
    </row>
    <row r="40" spans="1:8" x14ac:dyDescent="0.2">
      <c r="A40" s="33"/>
      <c r="B40" s="34"/>
      <c r="C40" s="49"/>
      <c r="D40" s="35"/>
      <c r="E40" s="35"/>
      <c r="F40" s="35"/>
      <c r="G40" s="35"/>
      <c r="H40" s="66"/>
    </row>
    <row r="41" spans="1:8" x14ac:dyDescent="0.2">
      <c r="A41" s="33"/>
      <c r="B41" s="34"/>
      <c r="C41" s="49"/>
      <c r="D41" s="35"/>
      <c r="E41" s="35"/>
      <c r="F41" s="35"/>
      <c r="G41" s="35"/>
      <c r="H41" s="66"/>
    </row>
    <row r="42" spans="1:8" x14ac:dyDescent="0.2">
      <c r="A42" s="33"/>
      <c r="B42" s="34"/>
      <c r="C42" s="49"/>
      <c r="D42" s="35"/>
      <c r="E42" s="35"/>
      <c r="F42" s="35"/>
      <c r="G42" s="35"/>
      <c r="H42" s="66"/>
    </row>
    <row r="43" spans="1:8" x14ac:dyDescent="0.2">
      <c r="A43" s="33"/>
      <c r="B43" s="34"/>
      <c r="C43" s="49"/>
      <c r="D43" s="35"/>
      <c r="E43" s="35"/>
      <c r="F43" s="35"/>
      <c r="G43" s="35"/>
      <c r="H43" s="66"/>
    </row>
    <row r="44" spans="1:8" x14ac:dyDescent="0.2">
      <c r="A44" s="33"/>
      <c r="B44" s="34"/>
      <c r="C44" s="49"/>
      <c r="D44" s="35"/>
      <c r="E44" s="35"/>
      <c r="F44" s="35"/>
      <c r="G44" s="35"/>
      <c r="H44" s="67"/>
    </row>
    <row r="45" spans="1:8" x14ac:dyDescent="0.2">
      <c r="A45" s="33"/>
      <c r="B45" s="34"/>
      <c r="C45" s="49"/>
      <c r="D45" s="35"/>
      <c r="E45" s="35"/>
      <c r="F45" s="35"/>
      <c r="G45" s="35"/>
      <c r="H45" s="2"/>
    </row>
    <row r="46" spans="1:8" x14ac:dyDescent="0.2">
      <c r="A46" s="33"/>
      <c r="B46" s="34"/>
      <c r="C46" s="49"/>
      <c r="D46" s="35"/>
      <c r="E46" s="35"/>
      <c r="F46" s="35"/>
      <c r="G46" s="35"/>
    </row>
    <row r="47" spans="1:8" x14ac:dyDescent="0.2">
      <c r="A47" s="33"/>
      <c r="B47" s="34"/>
      <c r="C47" s="49"/>
      <c r="D47" s="35"/>
      <c r="E47" s="35"/>
      <c r="F47" s="35"/>
      <c r="G47" s="35"/>
    </row>
    <row r="48" spans="1:8" x14ac:dyDescent="0.2">
      <c r="A48" s="33"/>
      <c r="B48" s="34"/>
      <c r="C48" s="49"/>
      <c r="D48" s="35"/>
      <c r="E48" s="35"/>
      <c r="F48" s="35"/>
      <c r="G48" s="35"/>
    </row>
    <row r="49" spans="1:7" x14ac:dyDescent="0.2">
      <c r="A49" s="33"/>
      <c r="B49" s="34"/>
      <c r="C49" s="49"/>
      <c r="D49" s="35"/>
      <c r="E49" s="35"/>
      <c r="F49" s="35"/>
      <c r="G49" s="35"/>
    </row>
  </sheetData>
  <autoFilter ref="A3:H49" xr:uid="{00000000-0009-0000-0000-000002000000}"/>
  <customSheetViews>
    <customSheetView guid="{08F90827-5012-4E74-97DC-D2C0C91EAAEF}" showPageBreaks="1" fitToPage="1" printArea="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1"/>
      <headerFooter alignWithMargins="0">
        <oddHeader xml:space="preserve">&amp;R </oddHeader>
        <oddFooter>&amp;L&amp;D&amp;C&amp;F&amp;R&amp;P / &amp;N</oddFooter>
      </headerFooter>
      <autoFilter ref="A3:H49" xr:uid="{00000000-0009-0000-0000-000002000000}"/>
    </customSheetView>
    <customSheetView guid="{E1154143-150D-4186-8EDB-BD667D7D467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2"/>
      <headerFooter alignWithMargins="0">
        <oddHeader xml:space="preserve">&amp;R </oddHeader>
        <oddFooter>&amp;L&amp;D&amp;C&amp;F&amp;R&amp;P / &amp;N</oddFooter>
      </headerFooter>
      <autoFilter ref="A3:H49" xr:uid="{00000000-0000-0000-0000-000000000000}"/>
    </customSheetView>
    <customSheetView guid="{9A77AF67-2B81-4C9B-BB70-3A0C25027A75}" scale="60" showPageBreaks="1" fitToPage="1" printArea="1" showAutoFilter="1" view="pageBreakPreview"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54" fitToHeight="0" orientation="portrait" r:id="rId3"/>
      <headerFooter alignWithMargins="0">
        <oddHeader xml:space="preserve">&amp;R </oddHeader>
        <oddFooter>&amp;L&amp;D&amp;C&amp;F&amp;R&amp;P / &amp;N</oddFooter>
      </headerFooter>
      <autoFilter ref="B1:I1" xr:uid="{00000000-0000-0000-0000-000000000000}"/>
    </customSheetView>
    <customSheetView guid="{9D2EA82B-BA99-4887-9ED1-3842B2649843}" fitToPage="1" showAutoFilter="1" showRuler="0">
      <pane ySplit="3" topLeftCell="A4" activePane="bottomLeft" state="frozen"/>
      <selection pane="bottomLeft" activeCell="B16" sqref="B16"/>
      <pageMargins left="0.74803149606299213" right="0.74803149606299213" top="0.98425196850393704" bottom="0.98425196850393704" header="0.51181102362204722" footer="0.51181102362204722"/>
      <pageSetup paperSize="9" scale="82" fitToHeight="0" orientation="landscape" r:id="rId4"/>
      <headerFooter alignWithMargins="0">
        <oddHeader xml:space="preserve">&amp;R </oddHeader>
        <oddFooter>&amp;L&amp;D&amp;C&amp;F&amp;R&amp;P / &amp;N</oddFooter>
      </headerFooter>
      <autoFilter ref="B1:I1" xr:uid="{00000000-0000-0000-0000-000000000000}"/>
    </customSheetView>
    <customSheetView guid="{7BD7E7A0-C1E0-4E80-9892-E45C89F1B70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5"/>
      <headerFooter alignWithMargins="0">
        <oddHeader xml:space="preserve">&amp;R </oddHeader>
        <oddFooter>&amp;L&amp;D&amp;C&amp;F&amp;R&amp;P / &amp;N</oddFooter>
      </headerFooter>
      <autoFilter ref="B1:I1" xr:uid="{00000000-0000-0000-0000-000000000000}"/>
    </customSheetView>
    <customSheetView guid="{8C26D510-2CB1-46EF-A213-FD1F951E145E}"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0" fitToHeight="0" orientation="landscape" r:id="rId6"/>
      <headerFooter alignWithMargins="0">
        <oddHeader xml:space="preserve">&amp;R </oddHeader>
        <oddFooter>&amp;L&amp;D&amp;C&amp;F&amp;R&amp;P / &amp;N</oddFooter>
      </headerFooter>
      <autoFilter ref="B1:I1" xr:uid="{00000000-0000-0000-0000-000000000000}"/>
    </customSheetView>
    <customSheetView guid="{802D7E7B-FF45-4AA6-AD26-23F09B501131}" fitToPage="1" showAutoFilter="1" hiddenColumns="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8" fitToHeight="0" orientation="landscape" r:id="rId7"/>
      <headerFooter alignWithMargins="0">
        <oddHeader xml:space="preserve">&amp;R </oddHeader>
        <oddFooter>&amp;L&amp;D&amp;C&amp;F&amp;R&amp;P / &amp;N</oddFooter>
      </headerFooter>
      <autoFilter ref="B1:I1" xr:uid="{00000000-0000-0000-0000-000000000000}"/>
    </customSheetView>
    <customSheetView guid="{CB156EB4-9E77-4BD1-BD80-F108EE49A239}"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8"/>
      <headerFooter alignWithMargins="0">
        <oddHeader xml:space="preserve">&amp;R </oddHeader>
        <oddFooter>&amp;L&amp;D&amp;C&amp;F&amp;R&amp;P / &amp;N</oddFooter>
      </headerFooter>
      <autoFilter ref="B1:I1" xr:uid="{00000000-0000-0000-0000-000000000000}"/>
    </customSheetView>
    <customSheetView guid="{E4AD2B0E-CE08-4734-B306-C111D5EC69DE}"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9"/>
      <headerFooter alignWithMargins="0">
        <oddHeader xml:space="preserve">&amp;R </oddHeader>
        <oddFooter>&amp;L&amp;D&amp;C&amp;F&amp;R&amp;P / &amp;N</oddFooter>
      </headerFooter>
      <autoFilter ref="B1:I1" xr:uid="{00000000-0000-0000-0000-000000000000}"/>
    </customSheetView>
    <customSheetView guid="{886798E3-612D-4F2B-846F-B357CCD438A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0"/>
      <headerFooter alignWithMargins="0">
        <oddHeader xml:space="preserve">&amp;R </oddHeader>
        <oddFooter>&amp;L&amp;D&amp;C&amp;F&amp;R&amp;P / &amp;N</oddFooter>
      </headerFooter>
      <autoFilter ref="B1:I1" xr:uid="{00000000-0000-0000-0000-000000000000}"/>
    </customSheetView>
    <customSheetView guid="{A1338A99-4747-4C56-ACB6-2B7E9CBB4FAA}"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1"/>
      <headerFooter alignWithMargins="0">
        <oddHeader xml:space="preserve">&amp;R </oddHeader>
        <oddFooter>&amp;L&amp;D&amp;C&amp;F&amp;R&amp;P / &amp;N</oddFooter>
      </headerFooter>
      <autoFilter ref="B1:I1" xr:uid="{00000000-0000-0000-0000-000000000000}"/>
    </customSheetView>
    <customSheetView guid="{3C46CC60-343C-43CC-8B03-E3FB27B9337F}"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2"/>
      <headerFooter alignWithMargins="0">
        <oddHeader xml:space="preserve">&amp;R </oddHeader>
        <oddFooter>&amp;L&amp;D&amp;C&amp;F&amp;R&amp;P / &amp;N</oddFooter>
      </headerFooter>
      <autoFilter ref="B1:I1" xr:uid="{00000000-0000-0000-0000-000000000000}"/>
    </customSheetView>
    <customSheetView guid="{1CECA0A0-29BA-4911-A2DE-4A4B326D047E}"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3"/>
      <headerFooter alignWithMargins="0">
        <oddHeader xml:space="preserve">&amp;R </oddHeader>
        <oddFooter>&amp;L&amp;D&amp;C&amp;F&amp;R&amp;P / &amp;N</oddFooter>
      </headerFooter>
      <autoFilter ref="B1:I1" xr:uid="{00000000-0000-0000-0000-000000000000}"/>
    </customSheetView>
    <customSheetView guid="{46C350B7-7FA8-493D-B40E-1BF0C30B32FD}"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4"/>
      <headerFooter alignWithMargins="0">
        <oddHeader xml:space="preserve">&amp;R </oddHeader>
        <oddFooter>&amp;L&amp;D&amp;C&amp;F&amp;R&amp;P / &amp;N</oddFooter>
      </headerFooter>
      <autoFilter ref="B1:I1" xr:uid="{00000000-0000-0000-0000-000000000000}"/>
    </customSheetView>
    <customSheetView guid="{1F49A70B-AD1A-49DB-8CEB-5A2FF9756E96}"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5"/>
      <headerFooter alignWithMargins="0">
        <oddHeader xml:space="preserve">&amp;R </oddHeader>
        <oddFooter>&amp;L&amp;D&amp;C&amp;F&amp;R&amp;P / &amp;N</oddFooter>
      </headerFooter>
      <autoFilter ref="B1:I1" xr:uid="{00000000-0000-0000-0000-000000000000}"/>
    </customSheetView>
    <customSheetView guid="{02253CB0-9B5B-4880-899C-B2CF7CE91D3C}" fitToPage="1" showAutoFilter="1" showRuler="0">
      <pane ySplit="3" topLeftCell="A4" activePane="bottomLeft" state="frozen"/>
      <selection pane="bottomLeft" activeCell="B16" sqref="B16"/>
      <pageMargins left="0.74803149606299213" right="0.74803149606299213" top="0.98425196850393704" bottom="0.98425196850393704" header="0.51181102362204722" footer="0.51181102362204722"/>
      <pageSetup paperSize="9" scale="82" fitToHeight="0" orientation="landscape" r:id="rId16"/>
      <headerFooter alignWithMargins="0">
        <oddHeader xml:space="preserve">&amp;R </oddHeader>
        <oddFooter>&amp;L&amp;D&amp;C&amp;F&amp;R&amp;P / &amp;N</oddFooter>
      </headerFooter>
      <autoFilter ref="B1:I1" xr:uid="{00000000-0000-0000-0000-000000000000}"/>
    </customSheetView>
    <customSheetView guid="{DCD47BB1-24A0-11D8-BD7F-0030F1056CE8}" showPageBreaks="1" fitToPage="1" showAutoFilter="1" showRuler="0">
      <pane ySplit="3" topLeftCell="A4" activePane="bottomLeft" state="frozen"/>
      <selection pane="bottomLeft" activeCell="B16" sqref="B16"/>
      <pageMargins left="0.74803149606299213" right="0.74803149606299213" top="0.98425196850393704" bottom="0.98425196850393704" header="0.51181102362204722" footer="0.51181102362204722"/>
      <pageSetup paperSize="9" scale="82" fitToHeight="0" orientation="landscape" r:id="rId17"/>
      <headerFooter alignWithMargins="0">
        <oddHeader xml:space="preserve">&amp;R </oddHeader>
        <oddFooter>&amp;L&amp;D&amp;C&amp;F&amp;R&amp;P / &amp;N</oddFooter>
      </headerFooter>
      <autoFilter ref="B1:I1" xr:uid="{00000000-0000-0000-0000-000000000000}"/>
    </customSheetView>
    <customSheetView guid="{17EDCB4A-6E63-4BAF-A6CA-0E56B3E26013}" showPageBreaks="1" fitToPage="1" printArea="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18"/>
      <headerFooter alignWithMargins="0">
        <oddHeader xml:space="preserve">&amp;R </oddHeader>
        <oddFooter>&amp;L&amp;D&amp;C&amp;F&amp;R&amp;P / &amp;N</oddFooter>
      </headerFooter>
      <autoFilter ref="A3:H49" xr:uid="{00000000-0000-0000-0000-000000000000}"/>
    </customSheetView>
  </customSheetViews>
  <mergeCells count="1">
    <mergeCell ref="A1:G2"/>
  </mergeCells>
  <phoneticPr fontId="0" type="noConversion"/>
  <conditionalFormatting sqref="H3">
    <cfRule type="cellIs" dxfId="31" priority="1" stopIfTrue="1" operator="equal">
      <formula>"Klaar"</formula>
    </cfRule>
  </conditionalFormatting>
  <conditionalFormatting sqref="H4:H44">
    <cfRule type="cellIs" dxfId="30" priority="2" stopIfTrue="1" operator="equal">
      <formula>"Gereed"</formula>
    </cfRule>
  </conditionalFormatting>
  <conditionalFormatting sqref="G1:G1048576">
    <cfRule type="expression" dxfId="29" priority="3" stopIfTrue="1">
      <formula>"Gereed"</formula>
    </cfRule>
    <cfRule type="expression" dxfId="28" priority="4" stopIfTrue="1">
      <formula>"Opvolgen"</formula>
    </cfRule>
    <cfRule type="expression" dxfId="27" priority="5" stopIfTrue="1">
      <formula>"Navragen"</formula>
    </cfRule>
  </conditionalFormatting>
  <dataValidations count="2">
    <dataValidation type="list" allowBlank="1" showInputMessage="1" showErrorMessage="1" sqref="H4:H44" xr:uid="{00000000-0002-0000-0200-000000000000}">
      <formula1>Prioriteit</formula1>
    </dataValidation>
    <dataValidation type="list" allowBlank="1" showInputMessage="1" showErrorMessage="1" sqref="G4:G34" xr:uid="{00000000-0002-0000-0200-000001000000}">
      <formula1>status</formula1>
    </dataValidation>
  </dataValidations>
  <pageMargins left="0.74803149606299213" right="0.74803149606299213" top="0.98425196850393704" bottom="0.98425196850393704" header="0.51181102362204722" footer="0.51181102362204722"/>
  <pageSetup paperSize="9" scale="82" fitToHeight="0" orientation="landscape" r:id="rId19"/>
  <headerFooter alignWithMargins="0">
    <oddHeader xml:space="preserve">&amp;R </oddHeader>
    <oddFooter>&amp;L&amp;D&amp;C&amp;F&amp;R&amp;P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A1:IR33"/>
  <sheetViews>
    <sheetView zoomScaleNormal="100" workbookViewId="0">
      <selection activeCell="B44" sqref="B44"/>
    </sheetView>
  </sheetViews>
  <sheetFormatPr defaultRowHeight="12.75" x14ac:dyDescent="0.2"/>
  <cols>
    <col min="1" max="1" width="7.5703125" style="7" customWidth="1"/>
    <col min="2" max="2" width="87.7109375" style="5" customWidth="1"/>
    <col min="3" max="3" width="13" style="3" customWidth="1"/>
    <col min="4" max="4" width="10" style="3" customWidth="1"/>
    <col min="5" max="5" width="12" style="3" customWidth="1"/>
    <col min="6" max="6" width="10.85546875" style="3" customWidth="1"/>
    <col min="7" max="7" width="11.140625" style="5" bestFit="1" customWidth="1"/>
    <col min="9" max="16384" width="9.140625" style="5"/>
  </cols>
  <sheetData>
    <row r="1" spans="1:8" x14ac:dyDescent="0.2">
      <c r="A1" s="153" t="str">
        <f xml:space="preserve"> "TO-DO " &amp; Frontpage!$B$5 &amp; " " &amp; Frontpage!$B$6 &amp; " - " &amp; Frontpage!$B$7 &amp; " [I/O]"</f>
        <v>TO-DO MES Configuration Tool  -  [I/O]</v>
      </c>
      <c r="B1" s="154"/>
      <c r="C1" s="154"/>
      <c r="D1" s="154"/>
      <c r="E1" s="154"/>
      <c r="F1" s="154"/>
      <c r="G1" s="154"/>
      <c r="H1" s="5"/>
    </row>
    <row r="2" spans="1:8" ht="13.5" thickBot="1" x14ac:dyDescent="0.25">
      <c r="A2" s="155"/>
      <c r="B2" s="155"/>
      <c r="C2" s="155"/>
      <c r="D2" s="155"/>
      <c r="E2" s="155"/>
      <c r="F2" s="155"/>
      <c r="G2" s="155"/>
      <c r="H2" s="5"/>
    </row>
    <row r="3" spans="1:8" ht="26.25" thickBot="1" x14ac:dyDescent="0.25">
      <c r="A3" s="79" t="s">
        <v>6</v>
      </c>
      <c r="B3" s="80" t="s">
        <v>7</v>
      </c>
      <c r="C3" s="81" t="s">
        <v>0</v>
      </c>
      <c r="D3" s="81" t="s">
        <v>1</v>
      </c>
      <c r="E3" s="81" t="s">
        <v>2</v>
      </c>
      <c r="F3" s="81" t="s">
        <v>10</v>
      </c>
      <c r="G3" s="81" t="s">
        <v>8</v>
      </c>
      <c r="H3" s="82" t="s">
        <v>11</v>
      </c>
    </row>
    <row r="4" spans="1:8" s="6" customFormat="1" x14ac:dyDescent="0.2">
      <c r="A4" s="23">
        <v>1</v>
      </c>
      <c r="B4" s="20"/>
      <c r="C4" s="46"/>
      <c r="D4" s="28"/>
      <c r="E4" s="28"/>
      <c r="F4" s="29"/>
      <c r="G4" s="28"/>
      <c r="H4" s="109"/>
    </row>
    <row r="5" spans="1:8" s="6" customFormat="1" x14ac:dyDescent="0.2">
      <c r="A5" s="13">
        <v>2</v>
      </c>
      <c r="B5" s="20"/>
      <c r="C5" s="46"/>
      <c r="D5" s="28"/>
      <c r="E5" s="28"/>
      <c r="F5" s="29"/>
      <c r="G5" s="28"/>
      <c r="H5" s="105"/>
    </row>
    <row r="6" spans="1:8" s="6" customFormat="1" x14ac:dyDescent="0.2">
      <c r="A6" s="13">
        <v>3</v>
      </c>
      <c r="B6" s="20"/>
      <c r="C6" s="46"/>
      <c r="D6" s="28"/>
      <c r="E6" s="28"/>
      <c r="F6" s="29"/>
      <c r="G6" s="28"/>
      <c r="H6" s="105"/>
    </row>
    <row r="7" spans="1:8" s="6" customFormat="1" x14ac:dyDescent="0.2">
      <c r="A7" s="13">
        <v>4</v>
      </c>
      <c r="B7" s="20"/>
      <c r="C7" s="46"/>
      <c r="D7" s="28"/>
      <c r="E7" s="28"/>
      <c r="F7" s="29"/>
      <c r="G7" s="28"/>
      <c r="H7" s="22"/>
    </row>
    <row r="8" spans="1:8" s="6" customFormat="1" x14ac:dyDescent="0.2">
      <c r="A8" s="13">
        <v>5</v>
      </c>
      <c r="B8" s="20"/>
      <c r="C8" s="46"/>
      <c r="D8" s="28"/>
      <c r="E8" s="28"/>
      <c r="F8" s="29"/>
      <c r="G8" s="28"/>
      <c r="H8" s="22"/>
    </row>
    <row r="9" spans="1:8" s="6" customFormat="1" x14ac:dyDescent="0.2">
      <c r="A9" s="13">
        <v>6</v>
      </c>
      <c r="B9" s="20"/>
      <c r="C9" s="46"/>
      <c r="D9" s="28"/>
      <c r="E9" s="28"/>
      <c r="F9" s="29"/>
      <c r="G9" s="28"/>
      <c r="H9" s="22"/>
    </row>
    <row r="10" spans="1:8" s="6" customFormat="1" x14ac:dyDescent="0.2">
      <c r="A10" s="13">
        <v>7</v>
      </c>
      <c r="B10" s="20"/>
      <c r="C10" s="46"/>
      <c r="D10" s="28"/>
      <c r="E10" s="28"/>
      <c r="F10" s="29"/>
      <c r="G10" s="28"/>
      <c r="H10" s="22"/>
    </row>
    <row r="11" spans="1:8" s="6" customFormat="1" x14ac:dyDescent="0.2">
      <c r="A11" s="13">
        <v>8</v>
      </c>
      <c r="B11" s="20"/>
      <c r="C11" s="46"/>
      <c r="D11" s="28"/>
      <c r="E11" s="28"/>
      <c r="F11" s="29"/>
      <c r="G11" s="28"/>
      <c r="H11" s="22"/>
    </row>
    <row r="12" spans="1:8" s="6" customFormat="1" x14ac:dyDescent="0.2">
      <c r="A12" s="13">
        <v>9</v>
      </c>
      <c r="B12" s="20"/>
      <c r="C12" s="46"/>
      <c r="D12" s="28"/>
      <c r="E12" s="28"/>
      <c r="F12" s="29"/>
      <c r="G12" s="28"/>
      <c r="H12" s="22"/>
    </row>
    <row r="13" spans="1:8" s="6" customFormat="1" x14ac:dyDescent="0.2">
      <c r="A13" s="13">
        <v>10</v>
      </c>
      <c r="B13" s="20"/>
      <c r="C13" s="46"/>
      <c r="D13" s="28"/>
      <c r="E13" s="28"/>
      <c r="F13" s="29"/>
      <c r="G13" s="28"/>
      <c r="H13" s="22"/>
    </row>
    <row r="14" spans="1:8" s="6" customFormat="1" x14ac:dyDescent="0.2">
      <c r="A14" s="13">
        <v>11</v>
      </c>
      <c r="B14" s="20"/>
      <c r="C14" s="46"/>
      <c r="D14" s="28"/>
      <c r="E14" s="28"/>
      <c r="F14" s="29"/>
      <c r="G14" s="28"/>
      <c r="H14" s="22"/>
    </row>
    <row r="15" spans="1:8" s="6" customFormat="1" ht="12" customHeight="1" x14ac:dyDescent="0.2">
      <c r="A15" s="13">
        <v>12</v>
      </c>
      <c r="B15" s="20"/>
      <c r="C15" s="46"/>
      <c r="D15" s="28"/>
      <c r="E15" s="28"/>
      <c r="F15" s="29"/>
      <c r="G15" s="28"/>
      <c r="H15" s="22"/>
    </row>
    <row r="16" spans="1:8" s="6" customFormat="1" x14ac:dyDescent="0.2">
      <c r="A16" s="13">
        <v>13</v>
      </c>
      <c r="B16" s="103"/>
      <c r="C16" s="46"/>
      <c r="D16" s="28"/>
      <c r="E16" s="28"/>
      <c r="F16" s="29"/>
      <c r="G16" s="28"/>
      <c r="H16" s="22"/>
    </row>
    <row r="17" spans="1:252" s="6" customFormat="1" x14ac:dyDescent="0.2">
      <c r="A17" s="13">
        <v>14</v>
      </c>
      <c r="B17" s="20"/>
      <c r="C17" s="46"/>
      <c r="D17" s="28"/>
      <c r="E17" s="28"/>
      <c r="F17" s="29"/>
      <c r="G17" s="28"/>
      <c r="H17" s="22"/>
    </row>
    <row r="18" spans="1:252" s="6" customFormat="1" x14ac:dyDescent="0.2">
      <c r="A18" s="13">
        <v>15</v>
      </c>
      <c r="B18" s="20"/>
      <c r="C18" s="46"/>
      <c r="D18" s="28"/>
      <c r="E18" s="28"/>
      <c r="F18" s="29"/>
      <c r="G18" s="28"/>
      <c r="H18" s="22"/>
    </row>
    <row r="19" spans="1:252" s="6" customFormat="1" x14ac:dyDescent="0.2">
      <c r="A19" s="13">
        <v>16</v>
      </c>
      <c r="B19" s="20"/>
      <c r="C19" s="46"/>
      <c r="D19" s="28"/>
      <c r="E19" s="28"/>
      <c r="F19" s="29"/>
      <c r="G19" s="28"/>
      <c r="H19" s="22"/>
    </row>
    <row r="20" spans="1:252" s="6" customFormat="1" x14ac:dyDescent="0.2">
      <c r="A20" s="13">
        <v>17</v>
      </c>
      <c r="B20" s="20"/>
      <c r="C20" s="46"/>
      <c r="D20" s="28"/>
      <c r="E20" s="28"/>
      <c r="F20" s="29"/>
      <c r="G20" s="28"/>
      <c r="H20" s="105"/>
    </row>
    <row r="21" spans="1:252" s="6" customFormat="1" x14ac:dyDescent="0.2">
      <c r="A21" s="13">
        <v>18</v>
      </c>
      <c r="B21" s="20"/>
      <c r="C21" s="46"/>
      <c r="D21" s="28"/>
      <c r="E21" s="28"/>
      <c r="F21" s="29"/>
      <c r="G21" s="28"/>
      <c r="H21" s="105"/>
    </row>
    <row r="22" spans="1:252" s="92" customFormat="1" x14ac:dyDescent="0.2">
      <c r="A22" s="13">
        <v>19</v>
      </c>
      <c r="B22" s="104"/>
      <c r="C22" s="46"/>
      <c r="D22" s="28"/>
      <c r="E22" s="28"/>
      <c r="F22" s="29"/>
      <c r="G22" s="28"/>
      <c r="H22" s="105"/>
      <c r="I22" s="85"/>
      <c r="J22" s="85"/>
      <c r="K22" s="84"/>
      <c r="L22" s="84"/>
      <c r="M22" s="86"/>
      <c r="N22" s="87"/>
      <c r="O22" s="84"/>
      <c r="P22" s="84"/>
      <c r="Q22" s="84"/>
      <c r="R22" s="85"/>
      <c r="S22" s="85"/>
      <c r="T22" s="85"/>
      <c r="U22" s="85"/>
      <c r="V22" s="88"/>
      <c r="W22" s="88"/>
      <c r="X22" s="89"/>
      <c r="Y22" s="89"/>
      <c r="Z22" s="89"/>
      <c r="AA22" s="89"/>
      <c r="AB22" s="89"/>
      <c r="AC22" s="88"/>
      <c r="AD22" s="88"/>
      <c r="AE22" s="85"/>
      <c r="AF22" s="85"/>
      <c r="AG22" s="90"/>
      <c r="AH22" s="85"/>
      <c r="AI22" s="85"/>
      <c r="AJ22" s="85"/>
      <c r="AK22" s="91"/>
      <c r="AL22" s="85"/>
      <c r="AM22"/>
      <c r="AN22"/>
      <c r="AO22"/>
      <c r="AP22" s="87"/>
      <c r="AQ22" s="85"/>
      <c r="AR22" s="85"/>
      <c r="AS22" s="85"/>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row>
    <row r="23" spans="1:252" x14ac:dyDescent="0.2">
      <c r="A23" s="13">
        <v>20</v>
      </c>
      <c r="B23" s="83"/>
      <c r="C23" s="46"/>
      <c r="D23" s="28"/>
      <c r="E23" s="28"/>
      <c r="F23" s="29"/>
      <c r="G23" s="28"/>
      <c r="H23" s="105"/>
    </row>
    <row r="24" spans="1:252" s="85" customFormat="1" x14ac:dyDescent="0.2">
      <c r="A24" s="13">
        <v>21</v>
      </c>
      <c r="B24" s="104"/>
      <c r="C24" s="46"/>
      <c r="D24" s="28"/>
      <c r="E24" s="28"/>
      <c r="F24" s="29"/>
      <c r="G24" s="28"/>
      <c r="H24" s="105"/>
      <c r="K24" s="84"/>
      <c r="L24" s="84"/>
      <c r="M24" s="86"/>
      <c r="N24" s="87"/>
      <c r="O24" s="84"/>
      <c r="P24" s="84"/>
      <c r="Q24" s="84"/>
      <c r="R24" s="92"/>
      <c r="S24" s="92"/>
      <c r="T24" s="92"/>
      <c r="U24" s="92"/>
      <c r="V24" s="93"/>
      <c r="W24" s="93"/>
      <c r="X24" s="94"/>
      <c r="Y24" s="94"/>
      <c r="Z24" s="94"/>
      <c r="AA24" s="94"/>
      <c r="AB24" s="94"/>
      <c r="AC24" s="93"/>
      <c r="AD24" s="88"/>
      <c r="AG24" s="90"/>
      <c r="AK24" s="91"/>
      <c r="AL24"/>
      <c r="AM24"/>
      <c r="AN24"/>
      <c r="AO24"/>
      <c r="AP24" s="87"/>
    </row>
    <row r="25" spans="1:252" x14ac:dyDescent="0.2">
      <c r="A25" s="13">
        <v>22</v>
      </c>
      <c r="B25" s="20"/>
      <c r="C25" s="20"/>
      <c r="D25" s="28"/>
      <c r="E25" s="28"/>
      <c r="F25" s="29"/>
      <c r="G25" s="28"/>
      <c r="H25" s="22"/>
    </row>
    <row r="26" spans="1:252" x14ac:dyDescent="0.2">
      <c r="A26" s="13">
        <v>23</v>
      </c>
      <c r="B26" s="20"/>
      <c r="C26" s="20"/>
      <c r="D26" s="28"/>
      <c r="E26" s="28"/>
      <c r="F26" s="29"/>
      <c r="G26" s="28"/>
      <c r="H26" s="22"/>
    </row>
    <row r="27" spans="1:252" x14ac:dyDescent="0.2">
      <c r="A27" s="13">
        <v>24</v>
      </c>
      <c r="B27" s="20"/>
      <c r="C27" s="20"/>
      <c r="D27" s="28"/>
      <c r="E27" s="28"/>
      <c r="F27" s="29"/>
      <c r="G27" s="28"/>
      <c r="H27" s="22"/>
    </row>
    <row r="28" spans="1:252" x14ac:dyDescent="0.2">
      <c r="A28" s="13">
        <v>25</v>
      </c>
      <c r="B28" s="20"/>
      <c r="C28" s="20"/>
      <c r="D28" s="28"/>
      <c r="E28" s="28"/>
      <c r="F28" s="29"/>
      <c r="G28" s="28"/>
      <c r="H28" s="22"/>
    </row>
    <row r="29" spans="1:252" x14ac:dyDescent="0.2">
      <c r="A29" s="13">
        <v>26</v>
      </c>
      <c r="B29" s="20"/>
      <c r="C29" s="20"/>
      <c r="D29" s="28"/>
      <c r="E29" s="28"/>
      <c r="F29" s="29"/>
      <c r="G29" s="28"/>
      <c r="H29" s="22"/>
    </row>
    <row r="30" spans="1:252" x14ac:dyDescent="0.2">
      <c r="A30" s="13">
        <v>27</v>
      </c>
      <c r="B30" s="20"/>
      <c r="C30" s="20"/>
      <c r="D30" s="28"/>
      <c r="E30" s="28"/>
      <c r="F30" s="29"/>
      <c r="G30" s="28"/>
      <c r="H30" s="22"/>
    </row>
    <row r="31" spans="1:252" x14ac:dyDescent="0.2">
      <c r="A31" s="13">
        <v>28</v>
      </c>
      <c r="B31" s="20"/>
      <c r="C31" s="20"/>
      <c r="D31" s="28"/>
      <c r="E31" s="28"/>
      <c r="F31" s="29"/>
      <c r="G31" s="28"/>
      <c r="H31" s="22"/>
    </row>
    <row r="32" spans="1:252" x14ac:dyDescent="0.2">
      <c r="A32" s="13">
        <v>29</v>
      </c>
      <c r="B32" s="20"/>
      <c r="C32" s="20"/>
      <c r="D32" s="28"/>
      <c r="E32" s="28"/>
      <c r="F32" s="29"/>
      <c r="G32" s="28"/>
      <c r="H32" s="22"/>
    </row>
    <row r="33" spans="1:8" x14ac:dyDescent="0.2">
      <c r="A33" s="13">
        <v>30</v>
      </c>
      <c r="B33" s="20"/>
      <c r="C33" s="20"/>
      <c r="D33" s="28"/>
      <c r="E33" s="28"/>
      <c r="F33" s="29"/>
      <c r="G33" s="28"/>
      <c r="H33" s="22"/>
    </row>
  </sheetData>
  <autoFilter ref="A3:IR33" xr:uid="{00000000-0009-0000-0000-000003000000}"/>
  <customSheetViews>
    <customSheetView guid="{08F90827-5012-4E74-97DC-D2C0C91EAAEF}" showPageBreaks="1" fitToPage="1" printArea="1" showAutoFilter="1" state="hidden">
      <selection activeCell="B44" sqref="B44"/>
      <pageMargins left="0.74803149606299213" right="0.74803149606299213" top="0.98425196850393704" bottom="0.98425196850393704" header="0.51181102362204722" footer="0.51181102362204722"/>
      <pageSetup paperSize="9" scale="82" fitToHeight="0" orientation="landscape" r:id="rId1"/>
      <headerFooter alignWithMargins="0">
        <oddHeader xml:space="preserve">&amp;R </oddHeader>
        <oddFooter>&amp;L&amp;D&amp;C&amp;F&amp;R&amp;P / &amp;N</oddFooter>
      </headerFooter>
      <autoFilter ref="A3:IR33" xr:uid="{00000000-0009-0000-0000-000003000000}"/>
    </customSheetView>
    <customSheetView guid="{E1154143-150D-4186-8EDB-BD667D7D4671}" fitToPage="1" showAutoFilter="1" state="hidden">
      <selection activeCell="B44" sqref="B44"/>
      <pageMargins left="0.74803149606299213" right="0.74803149606299213" top="0.98425196850393704" bottom="0.98425196850393704" header="0.51181102362204722" footer="0.51181102362204722"/>
      <pageSetup paperSize="9" scale="82" fitToHeight="0" orientation="landscape" r:id="rId2"/>
      <headerFooter alignWithMargins="0">
        <oddHeader xml:space="preserve">&amp;R </oddHeader>
        <oddFooter>&amp;L&amp;D&amp;C&amp;F&amp;R&amp;P / &amp;N</oddFooter>
      </headerFooter>
      <autoFilter ref="A3:IR33" xr:uid="{00000000-0000-0000-0000-000000000000}"/>
    </customSheetView>
    <customSheetView guid="{9A77AF67-2B81-4C9B-BB70-3A0C25027A75}" showPageBreaks="1" printArea="1" showAutoFilter="1" showRuler="0" topLeftCell="A16">
      <selection activeCell="G38" sqref="G38"/>
      <pageMargins left="0.75" right="0.75" top="1" bottom="1" header="0.5" footer="0.5"/>
      <pageSetup paperSize="9" scale="54" orientation="landscape" r:id="rId3"/>
      <headerFooter alignWithMargins="0"/>
      <autoFilter ref="B1:IS1" xr:uid="{00000000-0000-0000-0000-000000000000}"/>
    </customSheetView>
    <customSheetView guid="{9D2EA82B-BA99-4887-9ED1-3842B2649843}" showAutoFilter="1" showRuler="0">
      <selection sqref="A1:G2"/>
      <pageMargins left="0.75" right="0.75" top="1" bottom="1" header="0.5" footer="0.5"/>
      <pageSetup paperSize="9" scale="54" orientation="landscape" r:id="rId4"/>
      <headerFooter alignWithMargins="0"/>
      <autoFilter ref="B1:IS1" xr:uid="{00000000-0000-0000-0000-000000000000}"/>
    </customSheetView>
    <customSheetView guid="{7BD7E7A0-C1E0-4E80-9892-E45C89F1B707}" showPageBreaks="1" fitToPage="1" showAutoFilter="1" showRuler="0">
      <pane ySplit="2" topLeftCell="A3" activePane="bottomLeft" state="frozen"/>
      <selection pane="bottomLeft" activeCell="B45" sqref="B45"/>
      <pageMargins left="0.74803149606299213" right="0.74803149606299213" top="0.98425196850393704" bottom="0.98425196850393704" header="0.51181102362204722" footer="0.51181102362204722"/>
      <pageSetup paperSize="9" scale="82" fitToHeight="0" orientation="landscape" r:id="rId5"/>
      <headerFooter alignWithMargins="0">
        <oddFooter>&amp;L&amp;D&amp;C&amp;F&amp;R&amp;P / &amp;N</oddFooter>
      </headerFooter>
      <autoFilter ref="B1:G1" xr:uid="{00000000-0000-0000-0000-000000000000}"/>
    </customSheetView>
    <customSheetView guid="{8C26D510-2CB1-46EF-A213-FD1F951E145E}" showAutoFilter="1" showRuler="0">
      <pane ySplit="2" topLeftCell="A3" activePane="bottomLeft" state="frozen"/>
      <selection pane="bottomLeft" activeCell="B6" sqref="B6"/>
      <pageMargins left="0.75" right="0.75" top="1" bottom="1" header="0.5" footer="0.5"/>
      <pageSetup paperSize="9" orientation="portrait" r:id="rId6"/>
      <headerFooter alignWithMargins="0"/>
      <autoFilter ref="B1:I1" xr:uid="{00000000-0000-0000-0000-000000000000}"/>
    </customSheetView>
    <customSheetView guid="{802D7E7B-FF45-4AA6-AD26-23F09B501131}" showAutoFilter="1" showRuler="0">
      <pane ySplit="2" topLeftCell="A3" activePane="bottomLeft" state="frozen"/>
      <selection pane="bottomLeft" activeCell="B6" sqref="B6"/>
      <pageMargins left="0.75" right="0.75" top="1" bottom="1" header="0.5" footer="0.5"/>
      <pageSetup paperSize="9" orientation="portrait" r:id="rId7"/>
      <headerFooter alignWithMargins="0"/>
      <autoFilter ref="B1:I1" xr:uid="{00000000-0000-0000-0000-000000000000}"/>
    </customSheetView>
    <customSheetView guid="{981C8FCB-44A9-4E50-92EB-75F0226C18B4}" fitToPage="1" showAutoFilter="1" showRuler="0">
      <pane ySplit="2" topLeftCell="A3" activePane="bottomLeft" state="frozen"/>
      <selection pane="bottomLeft" activeCell="B3" sqref="B3"/>
      <pageMargins left="0.74803149606299213" right="0.74803149606299213" top="0.98425196850393704" bottom="0.98425196850393704" header="0.51181102362204722" footer="0.51181102362204722"/>
      <pageSetup paperSize="9" scale="96" fitToHeight="0" orientation="landscape" verticalDpi="0"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96" fitToHeight="0" orientation="landscape" r:id="rId9"/>
      <headerFooter alignWithMargins="0">
        <oddFooter>&amp;L&amp;D&amp;C&amp;F&amp;R&amp;P / &amp;N</oddFooter>
      </headerFooter>
      <autoFilter ref="B1:G1" xr:uid="{00000000-0000-0000-0000-000000000000}"/>
    </customSheetView>
    <customSheetView guid="{9F93730D-AC11-4506-92A5-2EDC51D21020}" showPageBreaks="1" showAutoFilter="1" showRuler="0">
      <pane ySplit="2" topLeftCell="A3" activePane="bottomLeft" state="frozen"/>
      <selection pane="bottomLeft" activeCell="B1" sqref="B1"/>
      <pageMargins left="0.75" right="0.75" top="1" bottom="1" header="0.5" footer="0.5"/>
      <pageSetup paperSize="9" orientation="portrait" r:id="rId10"/>
      <headerFooter alignWithMargins="0"/>
      <autoFilter ref="B1:G1" xr:uid="{00000000-0000-0000-0000-000000000000}"/>
    </customSheetView>
    <customSheetView guid="{32709487-3246-4291-8C3E-67314FD07BD0}" showAutoFilter="1" showRuler="0">
      <pane ySplit="2" topLeftCell="A3" activePane="bottomLeft" state="frozen"/>
      <selection pane="bottomLeft" activeCell="B1" sqref="B1"/>
      <pageMargins left="0.75" right="0.75" top="1" bottom="1" header="0.5" footer="0.5"/>
      <pageSetup paperSize="9" orientation="portrait" r:id="rId11"/>
      <headerFooter alignWithMargins="0"/>
      <autoFilter ref="B1:G1" xr:uid="{00000000-0000-0000-0000-000000000000}"/>
    </customSheetView>
    <customSheetView guid="{6A4B9951-471C-4EB2-B18D-1BC10C5E14DA}" showAutoFilter="1" hiddenColumns="1" showRuler="0">
      <selection activeCell="F6" sqref="F6"/>
      <pageMargins left="0.75" right="0.75" top="1" bottom="1" header="0.5" footer="0.5"/>
      <pageSetup paperSize="9" orientation="portrait" verticalDpi="0" r:id="rId12"/>
      <headerFooter alignWithMargins="0"/>
      <autoFilter ref="B1:G1" xr:uid="{00000000-0000-0000-0000-000000000000}"/>
    </customSheetView>
    <customSheetView guid="{18646FAF-2C61-475F-9523-0700F98C4914}" showAutoFilter="1" showRuler="0">
      <selection activeCell="B4" sqref="B4"/>
      <pageMargins left="0.75" right="0.75" top="1" bottom="1" header="0.5" footer="0.5"/>
      <headerFooter alignWithMargins="0"/>
      <autoFilter ref="B1:G1" xr:uid="{00000000-0000-0000-0000-000000000000}"/>
    </customSheetView>
    <customSheetView guid="{5E13FCD8-5EBE-11D7-B8C8-0010B5EB8EF3}" showPageBreaks="1" filter="1" showAutoFilter="1" hiddenColumns="1" showRuler="0">
      <selection activeCell="B17" sqref="B17"/>
      <pageMargins left="0.75" right="0.75" top="1" bottom="1" header="0.5" footer="0.5"/>
      <pageSetup paperSize="9" scale="85" orientation="landscape" verticalDpi="0" r:id="rId13"/>
      <headerFooter alignWithMargins="0"/>
      <autoFilter ref="B1:G1" xr:uid="{00000000-0000-0000-0000-000000000000}">
        <filterColumn colId="5">
          <customFilters and="1">
            <customFilter operator="notEqual" val="Klaar"/>
          </customFilters>
        </filterColumn>
      </autoFilter>
    </customSheetView>
    <customSheetView guid="{AD6D63E2-24E0-40C9-A13C-D6E45A4DB019}" showAutoFilter="1" showRuler="0">
      <pane ySplit="2" topLeftCell="A3" activePane="bottomLeft" state="frozen"/>
      <selection pane="bottomLeft" activeCell="C4" sqref="C4"/>
      <pageMargins left="0.75" right="0.75" top="1" bottom="1" header="0.5" footer="0.5"/>
      <headerFooter alignWithMargins="0"/>
      <autoFilter ref="B1:G1" xr:uid="{00000000-0000-0000-0000-000000000000}"/>
    </customSheetView>
    <customSheetView guid="{9C77E493-43EC-4BF0-8562-11137719D454}" showPageBreaks="1" showAutoFilter="1" showRuler="0">
      <pane ySplit="2" topLeftCell="A3" activePane="bottomLeft" state="frozen"/>
      <selection pane="bottomLeft" activeCell="C4" sqref="C4"/>
      <pageMargins left="0.75" right="0.75" top="1" bottom="1" header="0.5" footer="0.5"/>
      <pageSetup paperSize="9" orientation="portrait" r:id="rId14"/>
      <headerFooter alignWithMargins="0"/>
      <autoFilter ref="B1:G1" xr:uid="{00000000-0000-0000-0000-000000000000}"/>
    </customSheetView>
    <customSheetView guid="{70C251A0-E131-4439-9163-341F1026CB85}" showAutoFilter="1" showRuler="0">
      <pane ySplit="2" topLeftCell="A3" activePane="bottomLeft" state="frozen"/>
      <selection pane="bottomLeft" activeCell="B1" sqref="B1"/>
      <pageMargins left="0.75" right="0.75" top="1" bottom="1" header="0.5" footer="0.5"/>
      <pageSetup paperSize="9" orientation="portrait" r:id="rId15"/>
      <headerFooter alignWithMargins="0"/>
      <autoFilter ref="B1:G1" xr:uid="{00000000-0000-0000-0000-000000000000}"/>
    </customSheetView>
    <customSheetView guid="{F0E7E18E-5F55-11D7-B7E6-0010B5EB8A03}"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96" fitToHeight="0" orientation="landscape" r:id="rId16"/>
      <headerFooter alignWithMargins="0">
        <oddFooter>&amp;L&amp;D&amp;C&amp;F&amp;R&amp;P / &amp;N</oddFooter>
      </headerFooter>
      <autoFilter ref="B1:G1" xr:uid="{00000000-0000-0000-0000-000000000000}"/>
    </customSheetView>
    <customSheetView guid="{567E1B1C-B209-4267-A6BD-89AE47986994}" showPageBreaks="1"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96" fitToHeight="0" orientation="landscape" r:id="rId17"/>
      <headerFooter alignWithMargins="0">
        <oddFooter>&amp;L&amp;D&amp;C&amp;F&amp;R&amp;P / &amp;N</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18"/>
      <headerFooter alignWithMargins="0">
        <oddHeader>&amp;L&amp;"Arial,Bold"KSE Protech B.V.&amp;C&amp;D</oddHeader>
        <oddFooter>&amp;C&amp;F&amp;RPagina &amp;P / &amp;N</oddFooter>
      </headerFooter>
      <autoFilter ref="B1:G1" xr:uid="{00000000-0000-0000-0000-000000000000}"/>
    </customSheetView>
    <customSheetView guid="{2A99832A-A7F6-46AF-A93D-CF3B4F793A70}"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19"/>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AutoFilter="1" showRuler="0">
      <pane ySplit="2" topLeftCell="A3" activePane="bottomLeft" state="frozen"/>
      <selection pane="bottomLeft" activeCell="B6" sqref="B6"/>
      <pageMargins left="0.75" right="0.75" top="1" bottom="1" header="0.5" footer="0.5"/>
      <pageSetup paperSize="9" orientation="portrait" r:id="rId20"/>
      <headerFooter alignWithMargins="0"/>
      <autoFilter ref="B1:I1" xr:uid="{00000000-0000-0000-0000-000000000000}"/>
    </customSheetView>
    <customSheetView guid="{E4AD2B0E-CE08-4734-B306-C111D5EC69DE}"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82" fitToHeight="0" orientation="landscape" r:id="rId21"/>
      <headerFooter alignWithMargins="0">
        <oddFooter>&amp;L&amp;D&amp;C&amp;F&amp;R&amp;P / &amp;N</oddFooter>
      </headerFooter>
      <autoFilter ref="B1:G1" xr:uid="{00000000-0000-0000-0000-000000000000}"/>
    </customSheetView>
    <customSheetView guid="{886798E3-612D-4F2B-846F-B357CCD438A7}" showPageBreaks="1"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82" fitToHeight="0" orientation="landscape" r:id="rId22"/>
      <headerFooter alignWithMargins="0">
        <oddFooter>&amp;L&amp;D&amp;C&amp;F&amp;R&amp;P / &amp;N</oddFooter>
      </headerFooter>
      <autoFilter ref="B1:G1" xr:uid="{00000000-0000-0000-0000-000000000000}"/>
    </customSheetView>
    <customSheetView guid="{A1338A99-4747-4C56-ACB6-2B7E9CBB4FAA}"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82" fitToHeight="0" orientation="landscape" r:id="rId23"/>
      <headerFooter alignWithMargins="0">
        <oddFooter>&amp;L&amp;D&amp;C&amp;F&amp;R&amp;P / &amp;N</oddFooter>
      </headerFooter>
      <autoFilter ref="B1:G1" xr:uid="{00000000-0000-0000-0000-000000000000}"/>
    </customSheetView>
    <customSheetView guid="{3C46CC60-343C-43CC-8B03-E3FB27B9337F}" showPageBreaks="1" fitToPage="1" showAutoFilter="1" showRuler="0">
      <pane ySplit="2" topLeftCell="A15" activePane="bottomLeft" state="frozen"/>
      <selection pane="bottomLeft" activeCell="B29" sqref="B29"/>
      <pageMargins left="0.74803149606299202" right="0.74803149606299202" top="0.98425196850393704" bottom="0.98425196850393704" header="0.511811023622047" footer="0.511811023622047"/>
      <printOptions horizontalCentered="1" verticalCentered="1"/>
      <pageSetup paperSize="9" scale="54" fitToHeight="0" orientation="portrait" r:id="rId24"/>
      <headerFooter alignWithMargins="0"/>
      <autoFilter ref="B1:G1" xr:uid="{00000000-0000-0000-0000-000000000000}"/>
    </customSheetView>
    <customSheetView guid="{1CECA0A0-29BA-4911-A2DE-4A4B326D047E}" showAutoFilter="1" showRuler="0">
      <selection activeCell="B32" sqref="B32"/>
      <pageMargins left="0.75" right="0.75" top="1" bottom="1" header="0.5" footer="0.5"/>
      <headerFooter alignWithMargins="0"/>
      <autoFilter ref="B1:G1" xr:uid="{00000000-0000-0000-0000-000000000000}"/>
    </customSheetView>
    <customSheetView guid="{46C350B7-7FA8-493D-B40E-1BF0C30B32FD}" printArea="1" showAutoFilter="1" showRuler="0">
      <selection activeCell="C16" sqref="C16"/>
      <pageMargins left="0.75" right="0.75" top="1" bottom="1" header="0.5" footer="0.5"/>
      <pageSetup paperSize="9" scale="54" orientation="portrait" r:id="rId25"/>
      <headerFooter alignWithMargins="0"/>
      <autoFilter ref="B1:G1" xr:uid="{00000000-0000-0000-0000-000000000000}"/>
    </customSheetView>
    <customSheetView guid="{1F49A70B-AD1A-49DB-8CEB-5A2FF9756E96}" showPageBreaks="1" printArea="1" showAutoFilter="1" showRuler="0" topLeftCell="A7">
      <selection activeCell="B15" sqref="B15"/>
      <pageMargins left="0.75" right="0.75" top="1" bottom="1" header="0.5" footer="0.5"/>
      <pageSetup paperSize="9" scale="54" orientation="portrait" r:id="rId26"/>
      <headerFooter alignWithMargins="0"/>
      <autoFilter ref="B1:G1" xr:uid="{00000000-0000-0000-0000-000000000000}"/>
    </customSheetView>
    <customSheetView guid="{02253CB0-9B5B-4880-899C-B2CF7CE91D3C}" showPageBreaks="1" printArea="1" showAutoFilter="1" showRuler="0" topLeftCell="A13">
      <selection activeCell="I23" sqref="I23"/>
      <pageMargins left="0.75" right="0.75" top="1" bottom="1" header="0.5" footer="0.5"/>
      <pageSetup paperSize="9" scale="54" orientation="landscape" r:id="rId27"/>
      <headerFooter alignWithMargins="0"/>
      <autoFilter ref="B1:IS1" xr:uid="{00000000-0000-0000-0000-000000000000}"/>
    </customSheetView>
    <customSheetView guid="{DCD47BB1-24A0-11D8-BD7F-0030F1056CE8}" showPageBreaks="1" printArea="1" showAutoFilter="1" showRuler="0">
      <selection sqref="A1:G2"/>
      <pageMargins left="0.75" right="0.75" top="1" bottom="1" header="0.5" footer="0.5"/>
      <pageSetup paperSize="9" scale="54" orientation="landscape" r:id="rId28"/>
      <headerFooter alignWithMargins="0"/>
      <autoFilter ref="B1:IS1" xr:uid="{00000000-0000-0000-0000-000000000000}"/>
    </customSheetView>
    <customSheetView guid="{17EDCB4A-6E63-4BAF-A6CA-0E56B3E26013}" showPageBreaks="1" fitToPage="1" printArea="1" showAutoFilter="1" state="hidden">
      <selection activeCell="B44" sqref="B44"/>
      <pageMargins left="0.74803149606299213" right="0.74803149606299213" top="0.98425196850393704" bottom="0.98425196850393704" header="0.51181102362204722" footer="0.51181102362204722"/>
      <pageSetup paperSize="9" scale="82" fitToHeight="0" orientation="landscape" r:id="rId29"/>
      <headerFooter alignWithMargins="0">
        <oddHeader xml:space="preserve">&amp;R </oddHeader>
        <oddFooter>&amp;L&amp;D&amp;C&amp;F&amp;R&amp;P / &amp;N</oddFooter>
      </headerFooter>
      <autoFilter ref="A3:IR33" xr:uid="{00000000-0000-0000-0000-000000000000}"/>
    </customSheetView>
  </customSheetViews>
  <mergeCells count="1">
    <mergeCell ref="A1:G2"/>
  </mergeCells>
  <phoneticPr fontId="0" type="noConversion"/>
  <conditionalFormatting sqref="H4:H33 G23:G33 G4:G21">
    <cfRule type="cellIs" dxfId="26" priority="1" stopIfTrue="1" operator="equal">
      <formula>"Gereed"</formula>
    </cfRule>
  </conditionalFormatting>
  <conditionalFormatting sqref="G3:H3">
    <cfRule type="cellIs" dxfId="25" priority="2" stopIfTrue="1" operator="equal">
      <formula>"Klaar"</formula>
    </cfRule>
  </conditionalFormatting>
  <dataValidations count="2">
    <dataValidation type="list" allowBlank="1" showInputMessage="1" showErrorMessage="1" sqref="G23:G33 G4:G21" xr:uid="{00000000-0002-0000-0300-000000000000}">
      <formula1>status</formula1>
    </dataValidation>
    <dataValidation type="list" allowBlank="1" showInputMessage="1" showErrorMessage="1" sqref="H4:H33" xr:uid="{00000000-0002-0000-0300-000001000000}">
      <formula1>Prioriteit</formula1>
    </dataValidation>
  </dataValidations>
  <pageMargins left="0.74803149606299213" right="0.74803149606299213" top="0.98425196850393704" bottom="0.98425196850393704" header="0.51181102362204722" footer="0.51181102362204722"/>
  <pageSetup paperSize="9" scale="82" fitToHeight="0" orientation="landscape" r:id="rId30"/>
  <headerFooter alignWithMargins="0">
    <oddHeader xml:space="preserve">&amp;R </oddHeader>
    <oddFooter>&amp;L&amp;D&amp;C&amp;F&amp;R&amp;P / &amp;N</oddFooter>
  </headerFooter>
  <cellWatches>
    <cellWatch r="C19"/>
  </cellWatch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1:K55"/>
  <sheetViews>
    <sheetView zoomScaleNormal="100" workbookViewId="0">
      <pane ySplit="3" topLeftCell="A4" activePane="bottomLeft" state="frozen"/>
      <selection pane="bottomLeft" activeCell="H34" sqref="H34"/>
    </sheetView>
  </sheetViews>
  <sheetFormatPr defaultRowHeight="12.75" x14ac:dyDescent="0.2"/>
  <cols>
    <col min="1" max="1" width="7.5703125" style="7" customWidth="1"/>
    <col min="2" max="2" width="13" style="7" customWidth="1"/>
    <col min="3" max="3" width="45.7109375" style="5" customWidth="1"/>
    <col min="4" max="4" width="28.28515625" style="5" customWidth="1"/>
    <col min="5" max="5" width="11.140625" style="50" customWidth="1"/>
    <col min="6" max="6" width="12.7109375" style="3" bestFit="1" customWidth="1"/>
    <col min="7" max="7" width="12" style="3" customWidth="1"/>
    <col min="8" max="8" width="8.5703125" style="3" customWidth="1"/>
    <col min="9" max="9" width="9.7109375" style="3" customWidth="1"/>
    <col min="10" max="10" width="11.140625" style="3" bestFit="1" customWidth="1"/>
    <col min="12" max="16384" width="9.140625" style="5"/>
  </cols>
  <sheetData>
    <row r="1" spans="1:11" x14ac:dyDescent="0.2">
      <c r="A1" s="153" t="str">
        <f xml:space="preserve"> "TO-DO " &amp; Frontpage!$B$5 &amp; " " &amp; Frontpage!$B$6 &amp; " - " &amp; Frontpage!$B$7 &amp; " [OA2Control]"</f>
        <v>TO-DO MES Configuration Tool  -  [OA2Control]</v>
      </c>
      <c r="B1" s="153"/>
      <c r="C1" s="154"/>
      <c r="D1" s="154"/>
      <c r="E1" s="154"/>
      <c r="F1" s="154"/>
      <c r="G1" s="154"/>
      <c r="H1" s="154"/>
      <c r="I1" s="154"/>
      <c r="J1" s="154"/>
      <c r="K1" s="5"/>
    </row>
    <row r="2" spans="1:11" ht="13.5" thickBot="1" x14ac:dyDescent="0.25">
      <c r="A2" s="155"/>
      <c r="B2" s="155"/>
      <c r="C2" s="155"/>
      <c r="D2" s="155"/>
      <c r="E2" s="155"/>
      <c r="F2" s="155"/>
      <c r="G2" s="155"/>
      <c r="H2" s="155"/>
      <c r="I2" s="155"/>
      <c r="J2" s="155"/>
      <c r="K2" s="5"/>
    </row>
    <row r="3" spans="1:11" ht="26.25" thickBot="1" x14ac:dyDescent="0.25">
      <c r="A3" s="124" t="s">
        <v>6</v>
      </c>
      <c r="B3" s="124" t="s">
        <v>7</v>
      </c>
      <c r="C3" s="39" t="s">
        <v>42</v>
      </c>
      <c r="D3" s="39" t="s">
        <v>43</v>
      </c>
      <c r="E3" s="125" t="s">
        <v>0</v>
      </c>
      <c r="F3" s="39" t="s">
        <v>1</v>
      </c>
      <c r="G3" s="39" t="s">
        <v>2</v>
      </c>
      <c r="H3" s="39" t="s">
        <v>98</v>
      </c>
      <c r="I3" s="39" t="s">
        <v>10</v>
      </c>
      <c r="J3" s="39" t="s">
        <v>8</v>
      </c>
      <c r="K3" s="126" t="s">
        <v>11</v>
      </c>
    </row>
    <row r="4" spans="1:11" s="6" customFormat="1" x14ac:dyDescent="0.2">
      <c r="A4" s="13">
        <v>1</v>
      </c>
      <c r="B4" s="114" t="s">
        <v>45</v>
      </c>
      <c r="C4" s="32" t="s">
        <v>71</v>
      </c>
      <c r="D4" s="20"/>
      <c r="E4" s="46">
        <v>40900</v>
      </c>
      <c r="F4" s="118" t="s">
        <v>48</v>
      </c>
      <c r="G4" s="28" t="s">
        <v>41</v>
      </c>
      <c r="H4" s="128">
        <v>51</v>
      </c>
      <c r="I4" s="29"/>
      <c r="J4" s="10" t="s">
        <v>33</v>
      </c>
      <c r="K4" s="22" t="s">
        <v>12</v>
      </c>
    </row>
    <row r="5" spans="1:11" s="6" customFormat="1" x14ac:dyDescent="0.2">
      <c r="A5" s="13">
        <v>2</v>
      </c>
      <c r="B5" s="117" t="s">
        <v>59</v>
      </c>
      <c r="C5" s="32" t="s">
        <v>88</v>
      </c>
      <c r="D5" s="32" t="s">
        <v>89</v>
      </c>
      <c r="E5" s="46">
        <v>40900</v>
      </c>
      <c r="F5" s="118" t="s">
        <v>48</v>
      </c>
      <c r="G5" s="118" t="s">
        <v>61</v>
      </c>
      <c r="H5" s="128">
        <v>51</v>
      </c>
      <c r="I5" s="29"/>
      <c r="J5" s="10" t="s">
        <v>4</v>
      </c>
      <c r="K5" s="22" t="s">
        <v>12</v>
      </c>
    </row>
    <row r="6" spans="1:11" s="6" customFormat="1" x14ac:dyDescent="0.2">
      <c r="A6" s="13">
        <v>3</v>
      </c>
      <c r="B6" s="114" t="s">
        <v>44</v>
      </c>
      <c r="C6" s="20" t="s">
        <v>75</v>
      </c>
      <c r="D6" s="20"/>
      <c r="E6" s="46">
        <v>40900</v>
      </c>
      <c r="F6" s="118" t="s">
        <v>48</v>
      </c>
      <c r="G6" s="28" t="s">
        <v>74</v>
      </c>
      <c r="H6" s="128">
        <v>52</v>
      </c>
      <c r="I6" s="29"/>
      <c r="J6" s="10" t="s">
        <v>4</v>
      </c>
      <c r="K6" s="22" t="s">
        <v>12</v>
      </c>
    </row>
    <row r="7" spans="1:11" s="6" customFormat="1" x14ac:dyDescent="0.2">
      <c r="A7" s="13">
        <v>4</v>
      </c>
      <c r="B7" s="117" t="s">
        <v>44</v>
      </c>
      <c r="C7" s="32" t="s">
        <v>90</v>
      </c>
      <c r="D7" s="32"/>
      <c r="E7" s="46">
        <v>40900</v>
      </c>
      <c r="F7" s="118" t="s">
        <v>48</v>
      </c>
      <c r="G7" s="118" t="s">
        <v>74</v>
      </c>
      <c r="H7" s="128">
        <v>52</v>
      </c>
      <c r="I7" s="29"/>
      <c r="J7" s="10" t="s">
        <v>4</v>
      </c>
      <c r="K7" s="22" t="s">
        <v>12</v>
      </c>
    </row>
    <row r="8" spans="1:11" s="6" customFormat="1" x14ac:dyDescent="0.2">
      <c r="A8" s="13">
        <v>5</v>
      </c>
      <c r="B8" s="117" t="s">
        <v>67</v>
      </c>
      <c r="C8" s="32" t="s">
        <v>97</v>
      </c>
      <c r="D8" s="20"/>
      <c r="E8" s="46">
        <v>40900</v>
      </c>
      <c r="F8" s="118" t="s">
        <v>48</v>
      </c>
      <c r="G8" s="118" t="s">
        <v>74</v>
      </c>
      <c r="H8" s="127" t="s">
        <v>99</v>
      </c>
      <c r="I8" s="29"/>
      <c r="J8" s="10" t="s">
        <v>4</v>
      </c>
      <c r="K8" s="22" t="s">
        <v>12</v>
      </c>
    </row>
    <row r="9" spans="1:11" s="6" customFormat="1" ht="38.25" x14ac:dyDescent="0.2">
      <c r="A9" s="13">
        <v>6</v>
      </c>
      <c r="B9" s="117" t="s">
        <v>46</v>
      </c>
      <c r="C9" s="32" t="s">
        <v>47</v>
      </c>
      <c r="D9" s="32" t="s">
        <v>54</v>
      </c>
      <c r="E9" s="46">
        <v>40900</v>
      </c>
      <c r="F9" s="118" t="s">
        <v>48</v>
      </c>
      <c r="G9" s="118" t="s">
        <v>49</v>
      </c>
      <c r="H9" s="128">
        <v>1</v>
      </c>
      <c r="I9" s="29"/>
      <c r="J9" s="10" t="s">
        <v>4</v>
      </c>
      <c r="K9" s="22" t="s">
        <v>12</v>
      </c>
    </row>
    <row r="10" spans="1:11" s="6" customFormat="1" x14ac:dyDescent="0.2">
      <c r="A10" s="13">
        <v>7</v>
      </c>
      <c r="B10" s="117" t="s">
        <v>46</v>
      </c>
      <c r="C10" s="32" t="s">
        <v>55</v>
      </c>
      <c r="D10" s="110"/>
      <c r="E10" s="46">
        <v>40900</v>
      </c>
      <c r="F10" s="118" t="s">
        <v>48</v>
      </c>
      <c r="G10" s="121" t="s">
        <v>56</v>
      </c>
      <c r="H10" s="128">
        <v>1</v>
      </c>
      <c r="I10" s="29"/>
      <c r="J10" s="10" t="s">
        <v>4</v>
      </c>
      <c r="K10" s="22" t="s">
        <v>12</v>
      </c>
    </row>
    <row r="11" spans="1:11" s="6" customFormat="1" x14ac:dyDescent="0.2">
      <c r="A11" s="13">
        <v>8</v>
      </c>
      <c r="B11" s="117" t="s">
        <v>44</v>
      </c>
      <c r="C11" s="32" t="s">
        <v>51</v>
      </c>
      <c r="D11" s="119"/>
      <c r="E11" s="46">
        <v>40900</v>
      </c>
      <c r="F11" s="118" t="s">
        <v>48</v>
      </c>
      <c r="G11" s="121" t="s">
        <v>50</v>
      </c>
      <c r="H11" s="128">
        <v>1</v>
      </c>
      <c r="I11" s="29"/>
      <c r="J11" s="10" t="s">
        <v>4</v>
      </c>
      <c r="K11" s="22" t="s">
        <v>12</v>
      </c>
    </row>
    <row r="12" spans="1:11" s="6" customFormat="1" x14ac:dyDescent="0.2">
      <c r="A12" s="13">
        <v>9</v>
      </c>
      <c r="B12" s="117" t="s">
        <v>46</v>
      </c>
      <c r="C12" s="32" t="s">
        <v>52</v>
      </c>
      <c r="D12" s="110"/>
      <c r="E12" s="46">
        <v>40900</v>
      </c>
      <c r="F12" s="118" t="s">
        <v>48</v>
      </c>
      <c r="G12" s="121" t="s">
        <v>53</v>
      </c>
      <c r="H12" s="128">
        <v>1</v>
      </c>
      <c r="I12" s="29"/>
      <c r="J12" s="10" t="s">
        <v>4</v>
      </c>
      <c r="K12" s="22" t="s">
        <v>12</v>
      </c>
    </row>
    <row r="13" spans="1:11" s="6" customFormat="1" x14ac:dyDescent="0.2">
      <c r="A13" s="13">
        <v>10</v>
      </c>
      <c r="B13" s="117" t="s">
        <v>46</v>
      </c>
      <c r="C13" s="32" t="s">
        <v>57</v>
      </c>
      <c r="D13" s="110"/>
      <c r="E13" s="46">
        <v>40900</v>
      </c>
      <c r="F13" s="118" t="s">
        <v>48</v>
      </c>
      <c r="G13" s="121" t="s">
        <v>58</v>
      </c>
      <c r="H13" s="128">
        <v>1</v>
      </c>
      <c r="I13" s="29"/>
      <c r="J13" s="10" t="s">
        <v>4</v>
      </c>
      <c r="K13" s="22" t="s">
        <v>12</v>
      </c>
    </row>
    <row r="14" spans="1:11" s="6" customFormat="1" x14ac:dyDescent="0.2">
      <c r="A14" s="13">
        <v>11</v>
      </c>
      <c r="B14" s="114" t="s">
        <v>45</v>
      </c>
      <c r="C14" s="32" t="s">
        <v>69</v>
      </c>
      <c r="D14" s="110"/>
      <c r="E14" s="46">
        <v>40900</v>
      </c>
      <c r="F14" s="118" t="s">
        <v>48</v>
      </c>
      <c r="G14" s="120" t="s">
        <v>41</v>
      </c>
      <c r="H14" s="128">
        <v>1</v>
      </c>
      <c r="I14" s="29"/>
      <c r="J14" s="10" t="s">
        <v>4</v>
      </c>
      <c r="K14" s="22" t="s">
        <v>12</v>
      </c>
    </row>
    <row r="15" spans="1:11" s="6" customFormat="1" x14ac:dyDescent="0.2">
      <c r="A15" s="13">
        <v>12</v>
      </c>
      <c r="B15" s="114" t="s">
        <v>45</v>
      </c>
      <c r="C15" s="32" t="s">
        <v>70</v>
      </c>
      <c r="D15" s="110"/>
      <c r="E15" s="46">
        <v>40900</v>
      </c>
      <c r="F15" s="118" t="s">
        <v>48</v>
      </c>
      <c r="G15" s="120" t="s">
        <v>41</v>
      </c>
      <c r="H15" s="128">
        <v>1</v>
      </c>
      <c r="I15" s="29"/>
      <c r="J15" s="10" t="s">
        <v>4</v>
      </c>
      <c r="K15" s="22" t="s">
        <v>12</v>
      </c>
    </row>
    <row r="16" spans="1:11" s="6" customFormat="1" x14ac:dyDescent="0.2">
      <c r="A16" s="13">
        <v>13</v>
      </c>
      <c r="B16" s="114" t="s">
        <v>46</v>
      </c>
      <c r="C16" s="20" t="s">
        <v>72</v>
      </c>
      <c r="D16" s="110"/>
      <c r="E16" s="46">
        <v>40900</v>
      </c>
      <c r="F16" s="118" t="s">
        <v>48</v>
      </c>
      <c r="G16" s="121" t="s">
        <v>58</v>
      </c>
      <c r="H16" s="128">
        <v>1</v>
      </c>
      <c r="I16" s="29"/>
      <c r="J16" s="10" t="s">
        <v>4</v>
      </c>
      <c r="K16" s="22" t="s">
        <v>12</v>
      </c>
    </row>
    <row r="17" spans="1:11" s="6" customFormat="1" x14ac:dyDescent="0.2">
      <c r="A17" s="13">
        <v>14</v>
      </c>
      <c r="B17" s="114" t="s">
        <v>59</v>
      </c>
      <c r="C17" s="20" t="s">
        <v>77</v>
      </c>
      <c r="D17" s="110"/>
      <c r="E17" s="46">
        <v>40900</v>
      </c>
      <c r="F17" s="118" t="s">
        <v>48</v>
      </c>
      <c r="G17" s="120" t="s">
        <v>41</v>
      </c>
      <c r="H17" s="127">
        <v>1</v>
      </c>
      <c r="I17" s="29"/>
      <c r="J17" s="10" t="s">
        <v>4</v>
      </c>
      <c r="K17" s="22" t="s">
        <v>12</v>
      </c>
    </row>
    <row r="18" spans="1:11" s="6" customFormat="1" x14ac:dyDescent="0.2">
      <c r="A18" s="13">
        <v>15</v>
      </c>
      <c r="B18" s="117" t="s">
        <v>46</v>
      </c>
      <c r="C18" s="32" t="s">
        <v>82</v>
      </c>
      <c r="D18" s="110"/>
      <c r="E18" s="46">
        <v>40900</v>
      </c>
      <c r="F18" s="118" t="s">
        <v>48</v>
      </c>
      <c r="G18" s="121" t="s">
        <v>83</v>
      </c>
      <c r="H18" s="128">
        <v>1</v>
      </c>
      <c r="I18" s="29"/>
      <c r="J18" s="10" t="s">
        <v>4</v>
      </c>
      <c r="K18" s="22" t="s">
        <v>12</v>
      </c>
    </row>
    <row r="19" spans="1:11" s="6" customFormat="1" x14ac:dyDescent="0.2">
      <c r="A19" s="13">
        <v>16</v>
      </c>
      <c r="B19" s="117" t="s">
        <v>44</v>
      </c>
      <c r="C19" s="32" t="s">
        <v>85</v>
      </c>
      <c r="D19" s="122"/>
      <c r="E19" s="46">
        <v>40900</v>
      </c>
      <c r="F19" s="118" t="s">
        <v>48</v>
      </c>
      <c r="G19" s="121" t="s">
        <v>74</v>
      </c>
      <c r="H19" s="128">
        <v>1</v>
      </c>
      <c r="I19" s="29"/>
      <c r="J19" s="10" t="s">
        <v>4</v>
      </c>
      <c r="K19" s="22" t="s">
        <v>12</v>
      </c>
    </row>
    <row r="20" spans="1:11" s="6" customFormat="1" x14ac:dyDescent="0.2">
      <c r="A20" s="13">
        <v>17</v>
      </c>
      <c r="B20" s="117" t="s">
        <v>67</v>
      </c>
      <c r="C20" s="32" t="s">
        <v>91</v>
      </c>
      <c r="D20" s="110"/>
      <c r="E20" s="46">
        <v>40900</v>
      </c>
      <c r="F20" s="118" t="s">
        <v>48</v>
      </c>
      <c r="G20" s="121" t="s">
        <v>41</v>
      </c>
      <c r="H20" s="128">
        <v>1</v>
      </c>
      <c r="I20" s="29"/>
      <c r="J20" s="10" t="s">
        <v>4</v>
      </c>
      <c r="K20" s="22" t="s">
        <v>12</v>
      </c>
    </row>
    <row r="21" spans="1:11" s="6" customFormat="1" x14ac:dyDescent="0.2">
      <c r="A21" s="13">
        <v>18</v>
      </c>
      <c r="B21" s="117" t="s">
        <v>67</v>
      </c>
      <c r="C21" s="32" t="s">
        <v>92</v>
      </c>
      <c r="D21" s="110"/>
      <c r="E21" s="46">
        <v>40900</v>
      </c>
      <c r="F21" s="118" t="s">
        <v>48</v>
      </c>
      <c r="G21" s="121" t="s">
        <v>41</v>
      </c>
      <c r="H21" s="128">
        <v>1</v>
      </c>
      <c r="I21" s="29"/>
      <c r="J21" s="10" t="s">
        <v>4</v>
      </c>
      <c r="K21" s="22" t="s">
        <v>12</v>
      </c>
    </row>
    <row r="22" spans="1:11" s="6" customFormat="1" x14ac:dyDescent="0.2">
      <c r="A22" s="13">
        <v>19</v>
      </c>
      <c r="B22" s="117" t="s">
        <v>44</v>
      </c>
      <c r="C22" s="32" t="s">
        <v>94</v>
      </c>
      <c r="D22" s="110"/>
      <c r="E22" s="46">
        <v>40900</v>
      </c>
      <c r="F22" s="118" t="s">
        <v>48</v>
      </c>
      <c r="G22" s="121" t="s">
        <v>95</v>
      </c>
      <c r="H22" s="128">
        <v>1</v>
      </c>
      <c r="I22" s="29"/>
      <c r="J22" s="10" t="s">
        <v>4</v>
      </c>
      <c r="K22" s="22" t="s">
        <v>12</v>
      </c>
    </row>
    <row r="23" spans="1:11" s="6" customFormat="1" x14ac:dyDescent="0.2">
      <c r="A23" s="13">
        <v>20</v>
      </c>
      <c r="B23" s="117" t="s">
        <v>59</v>
      </c>
      <c r="C23" s="32" t="s">
        <v>96</v>
      </c>
      <c r="D23" s="110"/>
      <c r="E23" s="46">
        <v>40900</v>
      </c>
      <c r="F23" s="118" t="s">
        <v>48</v>
      </c>
      <c r="G23" s="121" t="s">
        <v>74</v>
      </c>
      <c r="H23" s="127">
        <v>1</v>
      </c>
      <c r="I23" s="29"/>
      <c r="J23" s="10" t="s">
        <v>4</v>
      </c>
      <c r="K23" s="22" t="s">
        <v>12</v>
      </c>
    </row>
    <row r="24" spans="1:11" s="6" customFormat="1" x14ac:dyDescent="0.2">
      <c r="A24" s="13">
        <v>21</v>
      </c>
      <c r="B24" s="117" t="s">
        <v>60</v>
      </c>
      <c r="C24" s="32" t="s">
        <v>87</v>
      </c>
      <c r="D24" s="110"/>
      <c r="E24" s="46">
        <v>40900</v>
      </c>
      <c r="F24" s="118" t="s">
        <v>48</v>
      </c>
      <c r="G24" s="121" t="s">
        <v>61</v>
      </c>
      <c r="H24" s="128">
        <v>2</v>
      </c>
      <c r="I24" s="29"/>
      <c r="J24" s="10" t="s">
        <v>4</v>
      </c>
      <c r="K24" s="22" t="s">
        <v>12</v>
      </c>
    </row>
    <row r="25" spans="1:11" s="6" customFormat="1" x14ac:dyDescent="0.2">
      <c r="A25" s="13">
        <v>22</v>
      </c>
      <c r="B25" s="117" t="s">
        <v>59</v>
      </c>
      <c r="C25" s="32" t="s">
        <v>86</v>
      </c>
      <c r="D25" s="110"/>
      <c r="E25" s="46">
        <v>40900</v>
      </c>
      <c r="F25" s="118" t="s">
        <v>48</v>
      </c>
      <c r="G25" s="121" t="s">
        <v>61</v>
      </c>
      <c r="H25" s="128">
        <v>2</v>
      </c>
      <c r="I25" s="29"/>
      <c r="J25" s="10" t="s">
        <v>4</v>
      </c>
      <c r="K25" s="22" t="s">
        <v>12</v>
      </c>
    </row>
    <row r="26" spans="1:11" s="6" customFormat="1" x14ac:dyDescent="0.2">
      <c r="A26" s="13">
        <v>23</v>
      </c>
      <c r="B26" s="117" t="s">
        <v>59</v>
      </c>
      <c r="C26" s="32" t="s">
        <v>62</v>
      </c>
      <c r="D26" s="110"/>
      <c r="E26" s="46">
        <v>40900</v>
      </c>
      <c r="F26" s="118" t="s">
        <v>48</v>
      </c>
      <c r="G26" s="121" t="s">
        <v>61</v>
      </c>
      <c r="H26" s="128">
        <v>2</v>
      </c>
      <c r="I26" s="29"/>
      <c r="J26" s="10" t="s">
        <v>4</v>
      </c>
      <c r="K26" s="22" t="s">
        <v>12</v>
      </c>
    </row>
    <row r="27" spans="1:11" s="6" customFormat="1" x14ac:dyDescent="0.2">
      <c r="A27" s="13">
        <v>24</v>
      </c>
      <c r="B27" s="117" t="s">
        <v>59</v>
      </c>
      <c r="C27" s="32" t="s">
        <v>63</v>
      </c>
      <c r="D27" s="110"/>
      <c r="E27" s="46">
        <v>40900</v>
      </c>
      <c r="F27" s="118" t="s">
        <v>48</v>
      </c>
      <c r="G27" s="121" t="s">
        <v>61</v>
      </c>
      <c r="H27" s="128">
        <v>2</v>
      </c>
      <c r="I27" s="29"/>
      <c r="J27" s="10" t="s">
        <v>4</v>
      </c>
      <c r="K27" s="22" t="s">
        <v>12</v>
      </c>
    </row>
    <row r="28" spans="1:11" s="6" customFormat="1" x14ac:dyDescent="0.2">
      <c r="A28" s="13">
        <v>25</v>
      </c>
      <c r="B28" s="117" t="s">
        <v>59</v>
      </c>
      <c r="C28" s="32" t="s">
        <v>64</v>
      </c>
      <c r="D28" s="122" t="s">
        <v>65</v>
      </c>
      <c r="E28" s="46">
        <v>40900</v>
      </c>
      <c r="F28" s="118" t="s">
        <v>48</v>
      </c>
      <c r="G28" s="121" t="s">
        <v>61</v>
      </c>
      <c r="H28" s="128">
        <v>2</v>
      </c>
      <c r="I28" s="29"/>
      <c r="J28" s="10" t="s">
        <v>4</v>
      </c>
      <c r="K28" s="22" t="s">
        <v>12</v>
      </c>
    </row>
    <row r="29" spans="1:11" s="6" customFormat="1" x14ac:dyDescent="0.2">
      <c r="A29" s="13">
        <v>26</v>
      </c>
      <c r="B29" s="114" t="s">
        <v>46</v>
      </c>
      <c r="C29" s="20" t="s">
        <v>73</v>
      </c>
      <c r="D29" s="20"/>
      <c r="E29" s="46">
        <v>40900</v>
      </c>
      <c r="F29" s="118" t="s">
        <v>48</v>
      </c>
      <c r="G29" s="28" t="s">
        <v>74</v>
      </c>
      <c r="H29" s="128">
        <v>2</v>
      </c>
      <c r="I29" s="29"/>
      <c r="J29" s="10" t="s">
        <v>4</v>
      </c>
      <c r="K29" s="22" t="s">
        <v>12</v>
      </c>
    </row>
    <row r="30" spans="1:11" s="6" customFormat="1" x14ac:dyDescent="0.2">
      <c r="A30" s="13">
        <v>27</v>
      </c>
      <c r="B30" s="114" t="s">
        <v>60</v>
      </c>
      <c r="C30" s="20" t="s">
        <v>76</v>
      </c>
      <c r="D30" s="20"/>
      <c r="E30" s="46">
        <v>40900</v>
      </c>
      <c r="F30" s="118" t="s">
        <v>48</v>
      </c>
      <c r="G30" s="28" t="s">
        <v>41</v>
      </c>
      <c r="H30" s="128">
        <v>2</v>
      </c>
      <c r="I30" s="29"/>
      <c r="J30" s="10" t="s">
        <v>4</v>
      </c>
      <c r="K30" s="22" t="s">
        <v>12</v>
      </c>
    </row>
    <row r="31" spans="1:11" s="6" customFormat="1" ht="15.75" x14ac:dyDescent="0.2">
      <c r="A31" s="13">
        <v>28</v>
      </c>
      <c r="B31" s="114" t="s">
        <v>59</v>
      </c>
      <c r="C31" s="123" t="s">
        <v>78</v>
      </c>
      <c r="D31" s="31"/>
      <c r="E31" s="46">
        <v>40900</v>
      </c>
      <c r="F31" s="118" t="s">
        <v>48</v>
      </c>
      <c r="G31" s="118" t="s">
        <v>74</v>
      </c>
      <c r="H31" s="127">
        <v>2</v>
      </c>
      <c r="I31" s="29"/>
      <c r="J31" s="10" t="s">
        <v>4</v>
      </c>
      <c r="K31" s="22" t="s">
        <v>12</v>
      </c>
    </row>
    <row r="32" spans="1:11" s="96" customFormat="1" x14ac:dyDescent="0.2">
      <c r="A32" s="13">
        <v>29</v>
      </c>
      <c r="B32" s="117" t="s">
        <v>80</v>
      </c>
      <c r="C32" s="123" t="s">
        <v>79</v>
      </c>
      <c r="D32" s="20"/>
      <c r="E32" s="46">
        <v>40900</v>
      </c>
      <c r="F32" s="118" t="s">
        <v>48</v>
      </c>
      <c r="G32" s="118" t="s">
        <v>81</v>
      </c>
      <c r="H32" s="127">
        <v>2</v>
      </c>
      <c r="I32" s="29"/>
      <c r="J32" s="10" t="s">
        <v>4</v>
      </c>
      <c r="K32" s="22" t="s">
        <v>12</v>
      </c>
    </row>
    <row r="33" spans="1:11" s="6" customFormat="1" x14ac:dyDescent="0.2">
      <c r="A33" s="13">
        <v>30</v>
      </c>
      <c r="B33" s="117" t="s">
        <v>46</v>
      </c>
      <c r="C33" s="32" t="s">
        <v>84</v>
      </c>
      <c r="D33" s="20"/>
      <c r="E33" s="46">
        <v>40900</v>
      </c>
      <c r="F33" s="118" t="s">
        <v>48</v>
      </c>
      <c r="G33" s="118" t="s">
        <v>41</v>
      </c>
      <c r="H33" s="128">
        <v>2</v>
      </c>
      <c r="I33" s="29"/>
      <c r="J33" s="10" t="s">
        <v>4</v>
      </c>
      <c r="K33" s="22" t="s">
        <v>12</v>
      </c>
    </row>
    <row r="34" spans="1:11" s="6" customFormat="1" x14ac:dyDescent="0.2">
      <c r="A34" s="13">
        <v>31</v>
      </c>
      <c r="B34" s="117" t="s">
        <v>60</v>
      </c>
      <c r="C34" s="32" t="s">
        <v>93</v>
      </c>
      <c r="D34" s="20"/>
      <c r="E34" s="46">
        <v>40900</v>
      </c>
      <c r="F34" s="118" t="s">
        <v>48</v>
      </c>
      <c r="G34" s="118" t="s">
        <v>61</v>
      </c>
      <c r="H34" s="127" t="s">
        <v>100</v>
      </c>
      <c r="I34" s="29"/>
      <c r="J34" s="10" t="s">
        <v>4</v>
      </c>
      <c r="K34" s="22" t="s">
        <v>12</v>
      </c>
    </row>
    <row r="35" spans="1:11" s="6" customFormat="1" ht="15.75" x14ac:dyDescent="0.2">
      <c r="A35" s="13">
        <v>32</v>
      </c>
      <c r="B35" s="117" t="s">
        <v>67</v>
      </c>
      <c r="C35" s="32" t="s">
        <v>66</v>
      </c>
      <c r="D35" s="20"/>
      <c r="E35" s="46">
        <v>40900</v>
      </c>
      <c r="F35" s="118" t="s">
        <v>48</v>
      </c>
      <c r="G35" s="121" t="s">
        <v>101</v>
      </c>
      <c r="H35" s="128">
        <v>3</v>
      </c>
      <c r="I35" s="29"/>
      <c r="J35" s="116" t="s">
        <v>4</v>
      </c>
      <c r="K35" s="22" t="s">
        <v>12</v>
      </c>
    </row>
    <row r="36" spans="1:11" s="6" customFormat="1" x14ac:dyDescent="0.2">
      <c r="A36" s="13">
        <v>33</v>
      </c>
      <c r="B36" s="117" t="s">
        <v>67</v>
      </c>
      <c r="C36" s="32" t="s">
        <v>68</v>
      </c>
      <c r="D36" s="20"/>
      <c r="E36" s="46">
        <v>40900</v>
      </c>
      <c r="F36" s="118" t="s">
        <v>48</v>
      </c>
      <c r="G36" s="120" t="s">
        <v>41</v>
      </c>
      <c r="H36" s="128">
        <v>3</v>
      </c>
      <c r="I36" s="29"/>
      <c r="J36" s="10" t="s">
        <v>4</v>
      </c>
      <c r="K36" s="22" t="s">
        <v>12</v>
      </c>
    </row>
    <row r="37" spans="1:11" s="6" customFormat="1" x14ac:dyDescent="0.2">
      <c r="A37" s="13">
        <v>34</v>
      </c>
      <c r="B37" s="114"/>
      <c r="C37" s="20"/>
      <c r="D37" s="20"/>
      <c r="E37" s="46"/>
      <c r="F37" s="118"/>
      <c r="G37" s="28"/>
      <c r="H37" s="28"/>
      <c r="I37" s="29"/>
      <c r="J37" s="10"/>
      <c r="K37" s="22"/>
    </row>
    <row r="38" spans="1:11" s="6" customFormat="1" x14ac:dyDescent="0.2">
      <c r="A38" s="13">
        <v>35</v>
      </c>
      <c r="B38" s="114"/>
      <c r="C38" s="20"/>
      <c r="D38" s="20"/>
      <c r="E38" s="46"/>
      <c r="F38" s="118"/>
      <c r="G38" s="28"/>
      <c r="H38" s="28"/>
      <c r="I38" s="29"/>
      <c r="J38" s="10"/>
      <c r="K38" s="22"/>
    </row>
    <row r="39" spans="1:11" s="6" customFormat="1" x14ac:dyDescent="0.2">
      <c r="A39" s="13">
        <v>36</v>
      </c>
      <c r="B39" s="114"/>
      <c r="C39" s="20"/>
      <c r="D39" s="20"/>
      <c r="E39" s="46"/>
      <c r="F39" s="118"/>
      <c r="G39" s="28"/>
      <c r="H39" s="28"/>
      <c r="I39" s="29"/>
      <c r="J39" s="10"/>
      <c r="K39" s="22"/>
    </row>
    <row r="40" spans="1:11" s="6" customFormat="1" x14ac:dyDescent="0.2">
      <c r="A40" s="13">
        <v>37</v>
      </c>
      <c r="B40" s="114"/>
      <c r="C40" s="20"/>
      <c r="D40" s="20"/>
      <c r="E40" s="46"/>
      <c r="F40" s="118"/>
      <c r="G40" s="28"/>
      <c r="H40" s="28"/>
      <c r="I40" s="29"/>
      <c r="J40" s="10"/>
      <c r="K40" s="22"/>
    </row>
    <row r="41" spans="1:11" s="6" customFormat="1" x14ac:dyDescent="0.2">
      <c r="A41" s="13">
        <v>38</v>
      </c>
      <c r="B41" s="114"/>
      <c r="C41" s="20"/>
      <c r="D41" s="20"/>
      <c r="E41" s="46"/>
      <c r="F41" s="118"/>
      <c r="G41" s="28"/>
      <c r="H41" s="28"/>
      <c r="I41" s="29"/>
      <c r="J41" s="10"/>
      <c r="K41" s="22"/>
    </row>
    <row r="42" spans="1:11" s="6" customFormat="1" x14ac:dyDescent="0.2">
      <c r="A42" s="13">
        <v>39</v>
      </c>
      <c r="B42" s="114"/>
      <c r="C42" s="20"/>
      <c r="D42" s="20"/>
      <c r="E42" s="46"/>
      <c r="F42" s="118"/>
      <c r="G42" s="28"/>
      <c r="H42" s="28"/>
      <c r="I42" s="29"/>
      <c r="J42" s="10"/>
      <c r="K42" s="22"/>
    </row>
    <row r="43" spans="1:11" s="6" customFormat="1" x14ac:dyDescent="0.2">
      <c r="A43" s="13">
        <v>40</v>
      </c>
      <c r="B43" s="114"/>
      <c r="C43" s="20"/>
      <c r="D43" s="20"/>
      <c r="E43" s="46"/>
      <c r="F43" s="28"/>
      <c r="G43" s="28"/>
      <c r="H43" s="28"/>
      <c r="I43" s="29"/>
      <c r="J43" s="10"/>
      <c r="K43" s="22"/>
    </row>
    <row r="44" spans="1:11" x14ac:dyDescent="0.2">
      <c r="A44" s="33"/>
      <c r="B44" s="33"/>
      <c r="C44" s="34"/>
      <c r="D44" s="34"/>
      <c r="E44" s="49"/>
      <c r="F44" s="35"/>
      <c r="G44" s="35"/>
      <c r="H44" s="35"/>
      <c r="I44" s="35"/>
      <c r="J44" s="35"/>
      <c r="K44" s="66"/>
    </row>
    <row r="45" spans="1:11" x14ac:dyDescent="0.2">
      <c r="A45" s="33"/>
      <c r="B45" s="33"/>
      <c r="C45" s="34"/>
      <c r="D45" s="34"/>
      <c r="E45" s="49"/>
      <c r="F45" s="35"/>
      <c r="G45" s="35"/>
      <c r="H45" s="35"/>
      <c r="I45" s="35"/>
      <c r="J45" s="35"/>
      <c r="K45" s="66"/>
    </row>
    <row r="46" spans="1:11" x14ac:dyDescent="0.2">
      <c r="A46" s="33"/>
      <c r="B46" s="33"/>
      <c r="C46" s="34"/>
      <c r="D46" s="34"/>
      <c r="E46" s="49"/>
      <c r="F46" s="35"/>
      <c r="G46" s="35"/>
      <c r="H46" s="35"/>
      <c r="I46" s="35"/>
      <c r="J46" s="35"/>
      <c r="K46" s="66"/>
    </row>
    <row r="47" spans="1:11" x14ac:dyDescent="0.2">
      <c r="A47" s="33"/>
      <c r="B47" s="33"/>
      <c r="C47" s="34"/>
      <c r="D47" s="34"/>
      <c r="E47" s="49"/>
      <c r="F47" s="35"/>
      <c r="G47" s="35"/>
      <c r="H47" s="35"/>
      <c r="I47" s="35"/>
      <c r="J47" s="35"/>
      <c r="K47" s="66"/>
    </row>
    <row r="48" spans="1:11" x14ac:dyDescent="0.2">
      <c r="A48" s="33"/>
      <c r="B48" s="33"/>
      <c r="C48" s="34"/>
      <c r="D48" s="34"/>
      <c r="E48" s="49"/>
      <c r="F48" s="35"/>
      <c r="G48" s="35"/>
      <c r="H48" s="35"/>
      <c r="I48" s="35"/>
      <c r="J48" s="35"/>
      <c r="K48" s="67"/>
    </row>
    <row r="49" spans="1:11" x14ac:dyDescent="0.2">
      <c r="A49" s="33"/>
      <c r="B49" s="33"/>
      <c r="C49" s="34"/>
      <c r="D49" s="34"/>
      <c r="E49" s="49"/>
      <c r="F49" s="35"/>
      <c r="G49" s="35"/>
      <c r="H49" s="35"/>
      <c r="I49" s="35"/>
      <c r="J49" s="35"/>
      <c r="K49" s="2"/>
    </row>
    <row r="50" spans="1:11" x14ac:dyDescent="0.2">
      <c r="A50" s="33"/>
      <c r="B50" s="33"/>
      <c r="C50" s="34"/>
      <c r="D50" s="34"/>
      <c r="E50" s="49"/>
      <c r="F50" s="35"/>
      <c r="G50" s="35"/>
      <c r="H50" s="35"/>
      <c r="I50" s="35"/>
      <c r="J50" s="35"/>
    </row>
    <row r="51" spans="1:11" x14ac:dyDescent="0.2">
      <c r="A51" s="33"/>
      <c r="B51" s="33"/>
      <c r="C51" s="34"/>
      <c r="D51" s="34"/>
      <c r="E51" s="49"/>
      <c r="F51" s="35"/>
      <c r="G51" s="35"/>
      <c r="H51" s="35"/>
      <c r="I51" s="35"/>
      <c r="J51" s="35"/>
    </row>
    <row r="52" spans="1:11" x14ac:dyDescent="0.2">
      <c r="A52" s="33"/>
      <c r="B52" s="33"/>
      <c r="C52" s="34"/>
      <c r="D52" s="34"/>
      <c r="E52" s="49"/>
      <c r="F52" s="35"/>
      <c r="G52" s="35"/>
      <c r="H52" s="35"/>
      <c r="I52" s="35"/>
      <c r="J52" s="35"/>
    </row>
    <row r="53" spans="1:11" x14ac:dyDescent="0.2">
      <c r="A53" s="33"/>
      <c r="B53" s="33"/>
      <c r="C53" s="34"/>
      <c r="D53" s="34"/>
      <c r="E53" s="49"/>
      <c r="F53" s="35"/>
      <c r="G53" s="35"/>
      <c r="H53" s="35"/>
      <c r="I53" s="35"/>
      <c r="J53" s="35"/>
    </row>
    <row r="54" spans="1:11" x14ac:dyDescent="0.2">
      <c r="F54" s="35"/>
    </row>
    <row r="55" spans="1:11" x14ac:dyDescent="0.2">
      <c r="F55" s="35"/>
    </row>
  </sheetData>
  <autoFilter ref="A3:L43" xr:uid="{00000000-0009-0000-0000-000004000000}"/>
  <customSheetViews>
    <customSheetView guid="{08F90827-5012-4E74-97DC-D2C0C91EAAEF}" showPageBreaks="1" fitToPage="1" printArea="1" showAutoFilter="1" state="hidden">
      <pane ySplit="3" topLeftCell="A4" activePane="bottomLeft" state="frozen"/>
      <selection pane="bottomLeft" activeCell="H34" sqref="H34"/>
      <pageMargins left="0.74803149606299213" right="0.74803149606299213" top="0.98425196850393704" bottom="0.98425196850393704" header="0.51181102362204722" footer="0.51181102362204722"/>
      <pageSetup paperSize="9" scale="78" fitToHeight="0" orientation="landscape" r:id="rId1"/>
      <headerFooter alignWithMargins="0">
        <oddHeader xml:space="preserve">&amp;R </oddHeader>
        <oddFooter>&amp;L&amp;D&amp;C&amp;F&amp;R&amp;P / &amp;N</oddFooter>
      </headerFooter>
      <autoFilter ref="A3:L43" xr:uid="{00000000-0009-0000-0000-000004000000}"/>
    </customSheetView>
    <customSheetView guid="{E1154143-150D-4186-8EDB-BD667D7D4671}" fitToPage="1" showAutoFilter="1" state="hidden">
      <pane ySplit="3" topLeftCell="A4" activePane="bottomLeft" state="frozen"/>
      <selection pane="bottomLeft" activeCell="H34" sqref="H34"/>
      <pageMargins left="0.74803149606299213" right="0.74803149606299213" top="0.98425196850393704" bottom="0.98425196850393704" header="0.51181102362204722" footer="0.51181102362204722"/>
      <pageSetup paperSize="9" scale="78" fitToHeight="0" orientation="landscape" r:id="rId2"/>
      <headerFooter alignWithMargins="0">
        <oddHeader xml:space="preserve">&amp;R </oddHeader>
        <oddFooter>&amp;L&amp;D&amp;C&amp;F&amp;R&amp;P / &amp;N</oddFooter>
      </headerFooter>
      <autoFilter ref="A3:L43" xr:uid="{00000000-0000-0000-0000-000000000000}"/>
    </customSheetView>
    <customSheetView guid="{9A77AF67-2B81-4C9B-BB70-3A0C25027A75}" showPageBreaks="1" fitToPage="1" printArea="1" showAutoFilter="1" showRuler="0">
      <pane ySplit="3" topLeftCell="A4" activePane="bottomLeft" state="frozen"/>
      <selection pane="bottomLeft" activeCell="L28" sqref="L28"/>
      <pageMargins left="0.74803149606299202" right="0.74803149606299202" top="0.98425196850393704" bottom="0.98425196850393704" header="0.511811023622047" footer="0.511811023622047"/>
      <pageSetup paperSize="9" scale="85" fitToHeight="0" orientation="landscape" r:id="rId3"/>
      <headerFooter alignWithMargins="0">
        <oddHeader>&amp;A</oddHeader>
        <oddFooter>&amp;F</oddFooter>
      </headerFooter>
      <autoFilter ref="B1:J1" xr:uid="{00000000-0000-0000-0000-000000000000}"/>
    </customSheetView>
    <customSheetView guid="{9D2EA82B-BA99-4887-9ED1-3842B2649843}" fitToPage="1" showAutoFilter="1" showRuler="0">
      <pane ySplit="3" topLeftCell="A4" activePane="bottomLeft" state="frozen"/>
      <selection pane="bottomLeft" activeCell="B6" sqref="B6"/>
      <pageMargins left="0.74803149606299202" right="0.74803149606299202" top="0.98425196850393704" bottom="0.98425196850393704" header="0.511811023622047" footer="0.511811023622047"/>
      <pageSetup paperSize="9" scale="85" fitToHeight="0" orientation="landscape" r:id="rId4"/>
      <headerFooter alignWithMargins="0">
        <oddHeader>&amp;A</oddHeader>
        <oddFooter>&amp;F</oddFooter>
      </headerFooter>
      <autoFilter ref="B1:J1" xr:uid="{00000000-0000-0000-0000-000000000000}"/>
    </customSheetView>
    <customSheetView guid="{7BD7E7A0-C1E0-4E80-9892-E45C89F1B707}" showPageBreaks="1" fitToPage="1" showAutoFilter="1" showRuler="0">
      <pane ySplit="3" topLeftCell="A42" activePane="bottomLeft" state="frozen"/>
      <selection pane="bottomLeft" activeCell="B75" sqref="B75"/>
      <pageMargins left="0.74803149606299213" right="0.74803149606299213" top="0.98425196850393704" bottom="0.98425196850393704" header="0.51181102362204722" footer="0.51181102362204722"/>
      <pageSetup paperSize="9" scale="85" fitToHeight="0" orientation="landscape" r:id="rId5"/>
      <headerFooter alignWithMargins="0">
        <oddHeader xml:space="preserve">&amp;R </oddHeader>
        <oddFooter>&amp;L&amp;D&amp;C&amp;F&amp;R&amp;P / &amp;N</oddFooter>
      </headerFooter>
      <autoFilter ref="B1:H1" xr:uid="{00000000-0000-0000-0000-000000000000}"/>
    </customSheetView>
    <customSheetView guid="{8C26D510-2CB1-46EF-A213-FD1F951E145E}" showPageBreaks="1" fitToPage="1" showAutoFilter="1" hiddenColumns="1" showRuler="0">
      <pane ySplit="3" topLeftCell="A14" activePane="bottomLeft" state="frozen"/>
      <selection pane="bottomLeft" activeCell="B44" sqref="B44"/>
      <pageMargins left="0.74803149606299213" right="0.74803149606299213" top="0.98425196850393704" bottom="0.98425196850393704" header="0.51181102362204722" footer="0.51181102362204722"/>
      <pageSetup paperSize="9" scale="90" fitToHeight="0" orientation="landscape" r:id="rId6"/>
      <headerFooter alignWithMargins="0">
        <oddHeader xml:space="preserve">&amp;R </oddHeader>
        <oddFooter>&amp;L&amp;D&amp;C&amp;F&amp;R&amp;P / &amp;N</oddFooter>
      </headerFooter>
      <autoFilter ref="B1:I1" xr:uid="{00000000-0000-0000-0000-000000000000}"/>
    </customSheetView>
    <customSheetView guid="{802D7E7B-FF45-4AA6-AD26-23F09B501131}" fitToPage="1" showAutoFilter="1" hiddenColumns="1" showRuler="0">
      <pane ySplit="3" topLeftCell="A10" activePane="bottomLeft" state="frozen"/>
      <selection pane="bottomLeft" activeCell="E22" sqref="E22"/>
      <pageMargins left="0.74803149606299213" right="0.74803149606299213" top="0.98425196850393704" bottom="0.98425196850393704" header="0.51181102362204722" footer="0.51181102362204722"/>
      <pageSetup paperSize="9" scale="88" fitToHeight="0" orientation="landscape" r:id="rId7"/>
      <headerFooter alignWithMargins="0">
        <oddHeader xml:space="preserve">&amp;R </oddHeader>
        <oddFooter>&amp;L&amp;D&amp;C&amp;F&amp;R&amp;P / &amp;N</oddFooter>
      </headerFooter>
      <autoFilter ref="B1:I1" xr:uid="{00000000-0000-0000-0000-000000000000}"/>
    </customSheetView>
    <customSheetView guid="{981C8FCB-44A9-4E50-92EB-75F0226C18B4}" showPageBreaks="1" fitToPage="1" showAutoFilter="1" hiddenColumns="1" showRuler="0">
      <pane ySplit="3" topLeftCell="A4" activePane="bottomLeft" state="frozen"/>
      <selection pane="bottomLeft" activeCell="B110" sqref="B110"/>
      <pageMargins left="0.74803149606299213" right="0.74803149606299213" top="0.98425196850393704" bottom="0.98425196850393704" header="0.51181102362204722" footer="0.51181102362204722"/>
      <pageSetup paperSize="9"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4" activePane="bottomLeft" state="frozen"/>
      <selection pane="bottomLeft" activeCell="B110" sqref="B110"/>
      <pageMargins left="0.74803149606299213" right="0.74803149606299213" top="0.98425196850393704" bottom="0.98425196850393704" header="0.51181102362204722" footer="0.51181102362204722"/>
      <pageSetup paperSize="9"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101" activePane="bottomLeft" state="frozen"/>
      <selection pane="bottomLeft" activeCell="B106" sqref="B106"/>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showPageBreaks="1" fitToPage="1" showAutoFilter="1" showRuler="0">
      <pane ySplit="8" topLeftCell="A41" activePane="bottomLeft" state="frozen"/>
      <selection pane="bottomLeft" activeCell="F56" sqref="F56"/>
      <pageMargins left="0.74803149606299213" right="0.74803149606299213" top="0.98425196850393704" bottom="0.98425196850393704" header="0.51181102362204722" footer="0.51181102362204722"/>
      <pageSetup paperSize="9" scale="96" fitToHeight="0" orientation="landscape" r:id="rId11"/>
      <headerFooter alignWithMargins="0">
        <oddHeader xml:space="preserve">&amp;R </oddHeader>
        <oddFooter>&amp;L&amp;D&amp;C&amp;F&amp;R&amp;P / &amp;N</oddFooter>
      </headerFooter>
      <autoFilter ref="B1:G1" xr:uid="{00000000-0000-0000-0000-000000000000}"/>
    </customSheetView>
    <customSheetView guid="{6A4B9951-471C-4EB2-B18D-1BC10C5E14DA}" showPageBreaks="1" fitToPage="1" filter="1" showAutoFilter="1" hiddenColumns="1" showRuler="0" topLeftCell="A87">
      <selection activeCell="F110" sqref="F110"/>
      <pageMargins left="0.74803149606299213" right="0.74803149606299213" top="0.98425196850393704" bottom="0.98425196850393704" header="0.51181102362204722" footer="0.51181102362204722"/>
      <pageSetup paperSize="9" fitToHeight="0" orientation="landscape" r:id="rId12"/>
      <headerFooter alignWithMargins="0">
        <oddHeader>&amp;L&amp;BKSE Confidential&amp;B&amp;C&amp;D&amp;RPage &amp;P</oddHeader>
        <oddFooter>todo huys.xls</oddFooter>
      </headerFooter>
      <autoFilter ref="B1:G1" xr:uid="{00000000-0000-0000-0000-000000000000}">
        <filterColumn colId="5">
          <customFilters and="1">
            <customFilter operator="notEqual" val="Gereed"/>
          </customFilters>
        </filterColumn>
      </autoFilter>
    </customSheetView>
    <customSheetView guid="{18646FAF-2C61-475F-9523-0700F98C4914}" fitToPage="1" filter="1" showAutoFilter="1" showRuler="0">
      <pane ySplit="60" topLeftCell="A62" activePane="bottomLeft" state="frozen"/>
      <selection pane="bottomLeft" activeCell="B73" sqref="B73"/>
      <pageMargins left="0.74803149606299202" right="0.74803149606299202" top="0.98425196850393704" bottom="0.98425196850393704" header="0.511811023622047" footer="0.511811023622047"/>
      <pageSetup paperSize="9" scale="96" fitToHeight="0" orientation="landscape" r:id="rId13"/>
      <headerFooter alignWithMargins="0">
        <oddHeader>&amp;L&amp;BKSE Confidential&amp;B&amp;C&amp;D&amp;RPage &amp;P</oddHeader>
        <oddFooter>&amp;Ctodo Provimi.xls</oddFooter>
      </headerFooter>
      <autoFilter ref="B1:G1" xr:uid="{00000000-0000-0000-0000-000000000000}">
        <filterColumn colId="5">
          <filters>
            <filter val="Openstaand"/>
          </filters>
        </filterColumn>
      </autoFilter>
    </customSheetView>
    <customSheetView guid="{5D890F45-81AD-4E27-84FF-A59D18BAFBC9}" fitToPage="1" showAutoFilter="1" showRuler="0" topLeftCell="B1">
      <pane ySplit="4" topLeftCell="A23" activePane="bottomLeft" state="frozen"/>
      <selection pane="bottomLeft" activeCell="F18" sqref="F18"/>
      <pageMargins left="0.74803149606299213" right="0.74803149606299213" top="0.98425196850393704" bottom="0.98425196850393704" header="0.51181102362204722" footer="0.51181102362204722"/>
      <pageSetup paperSize="9" scale="96" fitToHeight="0" orientation="landscape" r:id="rId14"/>
      <headerFooter alignWithMargins="0">
        <oddHeader>&amp;L&amp;BKSE Confidential&amp;B&amp;C&amp;D&amp;RPage &amp;P</oddHeader>
        <oddFooter>todo huys.xls</oddFooter>
      </headerFooter>
      <autoFilter ref="B1:G1" xr:uid="{00000000-0000-0000-0000-000000000000}"/>
    </customSheetView>
    <customSheetView guid="{6531BEC1-4F19-11D7-95CC-00D0599D87E2}" showPageBreaks="1" fitToPage="1" filter="1" showAutoFilter="1" showRuler="0">
      <pane ySplit="3" topLeftCell="A4" activePane="bottomLeft" state="frozen"/>
      <selection pane="bottomLeft" activeCell="A33" sqref="A33"/>
      <pageMargins left="0.74803149606299213" right="0.74803149606299213" top="0.98425196850393704" bottom="0.98425196850393704" header="0.51181102362204722" footer="0.51181102362204722"/>
      <pageSetup paperSize="9" scale="95" fitToHeight="0" orientation="landscape" r:id="rId15"/>
      <headerFooter alignWithMargins="0">
        <oddHeader>&amp;L&amp;BKSE Confidential&amp;B&amp;C&amp;D&amp;RPage &amp;P</oddHeader>
        <oddFooter>todo huys.xls</oddFooter>
      </headerFooter>
      <autoFilter ref="B1:G1" xr:uid="{00000000-0000-0000-0000-000000000000}">
        <filterColumn colId="5">
          <customFilters and="1">
            <customFilter operator="notEqual" val="Klaar"/>
          </customFilters>
        </filterColumn>
      </autoFilter>
    </customSheetView>
    <customSheetView guid="{CDC03AE1-89D2-11D7-BC42-000802227715}" fitToPage="1" showAutoFilter="1" showRuler="0">
      <pane ySplit="3" topLeftCell="A4" activePane="bottomLeft" state="frozen"/>
      <selection pane="bottomLeft" activeCell="A4" sqref="A4"/>
      <pageMargins left="0.74803149606299213" right="0.74803149606299213" top="0.98425196850393704" bottom="0.98425196850393704" header="0.51181102362204722" footer="0.51181102362204722"/>
      <pageSetup paperSize="9" scale="96" fitToHeight="0" orientation="landscape" r:id="rId16"/>
      <headerFooter alignWithMargins="0">
        <oddHeader>&amp;L&amp;BKSE Confidential&amp;B&amp;C&amp;D&amp;RPage &amp;P</oddHeader>
        <oddFooter>todo huys.xls</oddFooter>
      </headerFooter>
      <autoFilter ref="B1:G1" xr:uid="{00000000-0000-0000-0000-000000000000}"/>
    </customSheetView>
    <customSheetView guid="{9BB27CB5-53A6-11D7-967A-00D0599D2EC2}" showPageBreaks="1" fitToPage="1" showAutoFilter="1" showRuler="0">
      <pane ySplit="3" topLeftCell="A70" activePane="bottomLeft" state="frozen"/>
      <selection pane="bottomLeft" activeCell="F72" sqref="F72"/>
      <pageMargins left="0.74803149606299213" right="0.74803149606299213" top="0.98425196850393704" bottom="0.98425196850393704" header="0.51181102362204722" footer="0.51181102362204722"/>
      <pageSetup paperSize="9" scale="96" fitToHeight="0" orientation="landscape" r:id="rId17"/>
      <headerFooter alignWithMargins="0">
        <oddHeader>&amp;L&amp;BKSE Confidential&amp;B&amp;C&amp;D&amp;RPage &amp;P</oddHeader>
        <oddFooter>todo huys.xls</oddFooter>
      </headerFooter>
      <autoFilter ref="B1:G1" xr:uid="{00000000-0000-0000-0000-000000000000}"/>
    </customSheetView>
    <customSheetView guid="{E7297E42-4F19-11D7-9356-0010B59ED98B}" showPageBreaks="1" fitToPage="1" showAutoFilter="1" showRuler="0">
      <pane ySplit="3" topLeftCell="A61" activePane="bottomLeft" state="frozen"/>
      <selection pane="bottomLeft" activeCell="A4" sqref="A4"/>
      <pageMargins left="0.74803149606299213" right="0.74803149606299213" top="0.98425196850393704" bottom="0.98425196850393704" header="0.51181102362204722" footer="0.51181102362204722"/>
      <pageSetup paperSize="9" scale="95" fitToHeight="0" orientation="landscape" r:id="rId18"/>
      <headerFooter alignWithMargins="0">
        <oddHeader>&amp;L&amp;BKSE Confidential&amp;B&amp;C&amp;D&amp;RPage &amp;P</oddHeader>
        <oddFooter>todo huys.xls</oddFooter>
      </headerFooter>
      <autoFilter ref="B1:G1" xr:uid="{00000000-0000-0000-0000-000000000000}"/>
    </customSheetView>
    <customSheetView guid="{6E167B45-8A95-11D7-BDF8-00508B791C43}" showPageBreaks="1" fitToPage="1" showAutoFilter="1" showRuler="0" topLeftCell="B1">
      <pane ySplit="3" topLeftCell="A29" activePane="bottomLeft" state="frozen"/>
      <selection pane="bottomLeft" activeCell="A36" sqref="A36:IV36"/>
      <pageMargins left="0.74803149606299213" right="0.74803149606299213" top="0.98425196850393704" bottom="0.98425196850393704" header="0.51181102362204722" footer="0.51181102362204722"/>
      <pageSetup paperSize="9" scale="96" fitToHeight="0" orientation="landscape" r:id="rId19"/>
      <headerFooter alignWithMargins="0">
        <oddHeader>&amp;L&amp;BKSE Confidential&amp;B&amp;C&amp;D&amp;RPage &amp;P</oddHeader>
        <oddFooter>todo huys.xls</oddFooter>
      </headerFooter>
      <autoFilter ref="B1:G1" xr:uid="{00000000-0000-0000-0000-000000000000}"/>
    </customSheetView>
    <customSheetView guid="{5E13FCD8-5EBE-11D7-B8C8-0010B5EB8EF3}" showPageBreaks="1" fitToPage="1" filter="1" showAutoFilter="1" showRuler="0" topLeftCell="B1">
      <pane ySplit="3" topLeftCell="A4" activePane="bottomLeft" state="frozen"/>
      <selection pane="bottomLeft" activeCell="B84" sqref="B84"/>
      <pageMargins left="0.74803149606299213" right="0.74803149606299213" top="0.98425196850393704" bottom="0.98425196850393704" header="0.51181102362204722" footer="0.51181102362204722"/>
      <pageSetup paperSize="9" scale="96" fitToHeight="0" orientation="landscape" r:id="rId20"/>
      <headerFooter alignWithMargins="0">
        <oddHeader>&amp;L&amp;BKSE Confidential&amp;B&amp;C&amp;D&amp;RPage &amp;P</oddHeader>
        <oddFooter>todo huys.xls</oddFooter>
      </headerFooter>
      <autoFilter ref="B1:G1" xr:uid="{00000000-0000-0000-0000-000000000000}">
        <filterColumn colId="5">
          <customFilters and="1">
            <customFilter operator="notEqual" val="Klaar"/>
          </customFilters>
        </filterColumn>
      </autoFilter>
    </customSheetView>
    <customSheetView guid="{AD6D63E2-24E0-40C9-A13C-D6E45A4DB019}" showPageBreaks="1" fitToPage="1" showAutoFilter="1" showRuler="0">
      <pane ySplit="3" topLeftCell="A4" activePane="bottomLeft" state="frozen"/>
      <selection pane="bottomLeft" activeCell="C63" sqref="C63"/>
      <pageMargins left="0.74803149606299213" right="0.74803149606299213" top="0.98425196850393704" bottom="0.98425196850393704" header="0.51181102362204722" footer="0.51181102362204722"/>
      <pageSetup paperSize="9" scale="96" fitToHeight="0" orientation="landscape" r:id="rId21"/>
      <headerFooter alignWithMargins="0">
        <oddHeader xml:space="preserve">&amp;R </oddHeader>
        <oddFooter>&amp;L&amp;D&amp;C&amp;F&amp;R&amp;P / &amp;N</oddFooter>
      </headerFooter>
      <autoFilter ref="B1:G1" xr:uid="{00000000-0000-0000-0000-000000000000}"/>
    </customSheetView>
    <customSheetView guid="{9C77E493-43EC-4BF0-8562-11137719D454}" showPageBreaks="1" fitToPage="1" filter="1" showAutoFilter="1" showRuler="0">
      <selection activeCell="C105" sqref="C105"/>
      <pageMargins left="0.74803149606299213" right="0.74803149606299213" top="0.98425196850393704" bottom="0.98425196850393704" header="0.51181102362204722" footer="0.51181102362204722"/>
      <pageSetup paperSize="9" scale="96" fitToHeight="0" orientation="landscape" r:id="rId22"/>
      <headerFooter alignWithMargins="0">
        <oddHeader xml:space="preserve">&amp;R </oddHeader>
        <oddFooter>&amp;L&amp;D&amp;C&amp;F&amp;R&amp;P / &amp;N</oddFooter>
      </headerFooter>
      <autoFilter ref="B1:G1" xr:uid="{00000000-0000-0000-0000-000000000000}">
        <filterColumn colId="5">
          <customFilters and="1">
            <customFilter operator="notEqual" val="Gereed"/>
          </customFilters>
        </filterColumn>
      </autoFilter>
    </customSheetView>
    <customSheetView guid="{70C251A0-E131-4439-9163-341F1026CB85}" fitToPage="1" showAutoFilter="1" hiddenColumns="1" showRuler="0">
      <pane ySplit="3" topLeftCell="A4" activePane="bottomLeft" state="frozen"/>
      <selection pane="bottomLeft" activeCell="F7" sqref="F7"/>
      <pageMargins left="0.74803149606299213" right="0.74803149606299213" top="0.98425196850393704" bottom="0.98425196850393704" header="0.51181102362204722" footer="0.51181102362204722"/>
      <pageSetup paperSize="9" fitToHeight="0" orientation="landscape" r:id="rId23"/>
      <headerFooter alignWithMargins="0">
        <oddHeader xml:space="preserve">&amp;R </oddHeader>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109" activePane="bottomLeft" state="frozen"/>
      <selection pane="bottomLeft" activeCell="C114" sqref="C114"/>
      <pageMargins left="0.74803149606299213" right="0.74803149606299213" top="0.98425196850393704" bottom="0.98425196850393704" header="0.51181102362204722" footer="0.51181102362204722"/>
      <pageSetup paperSize="9" fitToHeight="0" orientation="landscape" r:id="rId24"/>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4" activePane="bottomLeft" state="frozen"/>
      <selection pane="bottomLeft" activeCell="A117" sqref="A117:IV117"/>
      <pageMargins left="0.74803149606299213" right="0.74803149606299213" top="0.98425196850393704" bottom="0.98425196850393704" header="0.51181102362204722" footer="0.51181102362204722"/>
      <pageSetup paperSize="9" fitToHeight="0" orientation="landscape" r:id="rId25"/>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6"/>
      <headerFooter alignWithMargins="0">
        <oddHeader xml:space="preserve">&amp;R </oddHeader>
        <oddFooter>&amp;L&amp;D&amp;C&amp;F&amp;R&amp;P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E10" sqref="E10:E15"/>
      <pageMargins left="0.74803149606299213" right="0.74803149606299213" top="0.98425196850393704" bottom="0.98425196850393704" header="0.51181102362204722" footer="0.51181102362204722"/>
      <pageSetup paperSize="9" scale="87"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hiddenColumns="1" showRuler="0">
      <pane ySplit="3" topLeftCell="A13" activePane="bottomLeft" state="frozen"/>
      <selection pane="bottomLeft" activeCell="G22" sqref="G22"/>
      <pageMargins left="0.74803149606299213" right="0.74803149606299213" top="0.98425196850393704" bottom="0.98425196850393704" header="0.51181102362204722" footer="0.51181102362204722"/>
      <pageSetup paperSize="9" scale="91" fitToHeight="0" orientation="landscape" r:id="rId28"/>
      <headerFooter alignWithMargins="0">
        <oddHeader xml:space="preserve">&amp;R </oddHeader>
        <oddFooter>&amp;L&amp;D&amp;C&amp;F&amp;R&amp;P / &amp;N</oddFooter>
      </headerFooter>
      <autoFilter ref="B1:I1" xr:uid="{00000000-0000-0000-0000-000000000000}"/>
    </customSheetView>
    <customSheetView guid="{E4AD2B0E-CE08-4734-B306-C111D5EC69DE}" fitToPage="1" showAutoFilter="1" showRuler="0">
      <pane ySplit="3" topLeftCell="A25" activePane="bottomLeft" state="frozen"/>
      <selection pane="bottomLeft" activeCell="B32" sqref="B32"/>
      <pageMargins left="0.74803149606299213" right="0.74803149606299213" top="0.98425196850393704" bottom="0.98425196850393704" header="0.51181102362204722" footer="0.51181102362204722"/>
      <pageSetup paperSize="9" scale="85" fitToHeight="0" orientation="landscape" r:id="rId29"/>
      <headerFooter alignWithMargins="0">
        <oddHeader xml:space="preserve">&amp;R </oddHeader>
        <oddFooter>&amp;L&amp;D&amp;C&amp;F&amp;R&amp;P / &amp;N</oddFooter>
      </headerFooter>
      <autoFilter ref="B1:H1" xr:uid="{00000000-0000-0000-0000-000000000000}"/>
    </customSheetView>
    <customSheetView guid="{886798E3-612D-4F2B-846F-B357CCD438A7}" showPageBreaks="1" fitToPage="1" showAutoFilter="1" showRuler="0" topLeftCell="B1">
      <pane ySplit="3" topLeftCell="A54" activePane="bottomLeft" state="frozen"/>
      <selection pane="bottomLeft" activeCell="G73" sqref="G73"/>
      <pageMargins left="0.74803149606299213" right="0.74803149606299213" top="0.98425196850393704" bottom="0.98425196850393704" header="0.51181102362204722" footer="0.51181102362204722"/>
      <pageSetup paperSize="9" scale="85" fitToHeight="0" orientation="landscape" r:id="rId30"/>
      <headerFooter alignWithMargins="0">
        <oddHeader xml:space="preserve">&amp;R </oddHeader>
        <oddFooter>&amp;L&amp;D&amp;C&amp;F&amp;R&amp;P / &amp;N</oddFooter>
      </headerFooter>
      <autoFilter ref="B1:H1" xr:uid="{00000000-0000-0000-0000-000000000000}"/>
    </customSheetView>
    <customSheetView guid="{A1338A99-4747-4C56-ACB6-2B7E9CBB4FAA}" showPageBreaks="1" fitToPage="1" showAutoFilter="1" showRuler="0" topLeftCell="B1">
      <pane ySplit="3" topLeftCell="A14" activePane="bottomLeft" state="frozen"/>
      <selection pane="bottomLeft" activeCell="B27" sqref="B27"/>
      <pageMargins left="0.74803149606299213" right="0.74803149606299213" top="0.98425196850393704" bottom="0.98425196850393704" header="0.51181102362204722" footer="0.51181102362204722"/>
      <pageSetup paperSize="9" scale="85" fitToHeight="0" orientation="landscape" r:id="rId31"/>
      <headerFooter alignWithMargins="0">
        <oddHeader xml:space="preserve">&amp;R </oddHeader>
        <oddFooter>&amp;L&amp;D&amp;C&amp;F&amp;R&amp;P / &amp;N</oddFooter>
      </headerFooter>
      <autoFilter ref="B1:H1" xr:uid="{00000000-0000-0000-0000-000000000000}"/>
    </customSheetView>
    <customSheetView guid="{3C46CC60-343C-43CC-8B03-E3FB27B9337F}" showPageBreaks="1" fitToPage="1" showAutoFilter="1" showRuler="0">
      <pane ySplit="3" topLeftCell="A19" activePane="bottomLeft" state="frozen"/>
      <selection pane="bottomLeft" activeCell="B52" sqref="B52"/>
      <pageMargins left="0.74803149606299213" right="0.74803149606299213" top="0.98425196850393704" bottom="0.98425196850393704" header="0.51181102362204722" footer="0.51181102362204722"/>
      <pageSetup paperSize="9" scale="85" fitToHeight="0" orientation="landscape" r:id="rId32"/>
      <headerFooter alignWithMargins="0">
        <oddHeader xml:space="preserve">&amp;R </oddHeader>
        <oddFooter>&amp;L&amp;D&amp;C&amp;F&amp;R&amp;P / &amp;N</oddFooter>
      </headerFooter>
      <autoFilter ref="B1:H1" xr:uid="{00000000-0000-0000-0000-000000000000}"/>
    </customSheetView>
    <customSheetView guid="{1CECA0A0-29BA-4911-A2DE-4A4B326D047E}" fitToPage="1" showAutoFilter="1" showRuler="0">
      <pane ySplit="3" topLeftCell="A16" activePane="bottomLeft" state="frozen"/>
      <selection pane="bottomLeft" activeCell="I24" sqref="I24"/>
      <pageMargins left="0.74803149606299202" right="0.74803149606299202" top="0.98425196850393704" bottom="0.98425196850393704" header="0.511811023622047" footer="0.511811023622047"/>
      <pageSetup paperSize="9" scale="85" fitToHeight="0" orientation="landscape" r:id="rId33"/>
      <headerFooter alignWithMargins="0">
        <oddHeader>&amp;L&amp;BKSE Confidential&amp;B&amp;C&amp;D&amp;RPage &amp;P</oddHeader>
        <oddFooter>&amp;Ctodo Provimi.xls</oddFooter>
      </headerFooter>
      <autoFilter ref="B1:H1" xr:uid="{00000000-0000-0000-0000-000000000000}"/>
    </customSheetView>
    <customSheetView guid="{46C350B7-7FA8-493D-B40E-1BF0C30B32FD}" fitToPage="1" showAutoFilter="1" showRuler="0">
      <pane ySplit="3" topLeftCell="A31" activePane="bottomLeft" state="frozen"/>
      <selection pane="bottomLeft" activeCell="F42" sqref="F42"/>
      <pageMargins left="0.74803149606299202" right="0.74803149606299202" top="0.98425196850393704" bottom="0.98425196850393704" header="0.511811023622047" footer="0.511811023622047"/>
      <pageSetup paperSize="9" scale="85" fitToHeight="0" orientation="landscape" r:id="rId34"/>
      <headerFooter alignWithMargins="0">
        <oddHeader>&amp;A</oddHeader>
        <oddFooter>&amp;F</oddFooter>
      </headerFooter>
      <autoFilter ref="B1:H1" xr:uid="{00000000-0000-0000-0000-000000000000}"/>
    </customSheetView>
    <customSheetView guid="{1F49A70B-AD1A-49DB-8CEB-5A2FF9756E96}" showPageBreaks="1" fitToPage="1" showAutoFilter="1" showRuler="0">
      <pane ySplit="3" topLeftCell="A66" activePane="bottomLeft" state="frozen"/>
      <selection pane="bottomLeft" activeCell="B73" sqref="B73"/>
      <pageMargins left="0.74803149606299202" right="0.74803149606299202" top="0.98425196850393704" bottom="0.98425196850393704" header="0.511811023622047" footer="0.511811023622047"/>
      <pageSetup paperSize="9" scale="85" fitToHeight="0" orientation="landscape" r:id="rId35"/>
      <headerFooter alignWithMargins="0">
        <oddHeader>&amp;A</oddHeader>
        <oddFooter>&amp;F</oddFooter>
      </headerFooter>
      <autoFilter ref="B1:H1" xr:uid="{00000000-0000-0000-0000-000000000000}"/>
    </customSheetView>
    <customSheetView guid="{02253CB0-9B5B-4880-899C-B2CF7CE91D3C}" showPageBreaks="1" fitToPage="1" printArea="1" showAutoFilter="1" showRuler="0">
      <pane ySplit="3" topLeftCell="A91" activePane="bottomLeft" state="frozen"/>
      <selection pane="bottomLeft" activeCell="B107" sqref="B107"/>
      <pageMargins left="0.74803149606299202" right="0.74803149606299202" top="0.98425196850393704" bottom="0.98425196850393704" header="0.511811023622047" footer="0.511811023622047"/>
      <pageSetup paperSize="9" scale="85" fitToHeight="0" orientation="landscape" r:id="rId36"/>
      <headerFooter alignWithMargins="0">
        <oddHeader>&amp;A</oddHeader>
        <oddFooter>&amp;F</oddFooter>
      </headerFooter>
      <autoFilter ref="B1:J1" xr:uid="{00000000-0000-0000-0000-000000000000}"/>
    </customSheetView>
    <customSheetView guid="{DCD47BB1-24A0-11D8-BD7F-0030F1056CE8}" showPageBreaks="1" fitToPage="1" printArea="1" showAutoFilter="1" showRuler="0">
      <pane ySplit="3" topLeftCell="A4" activePane="bottomLeft" state="frozen"/>
      <selection pane="bottomLeft" activeCell="B7" sqref="B7"/>
      <pageMargins left="0.74803149606299202" right="0.74803149606299202" top="0.98425196850393704" bottom="0.98425196850393704" header="0.511811023622047" footer="0.511811023622047"/>
      <pageSetup paperSize="9" scale="85" fitToHeight="0" orientation="landscape" r:id="rId37"/>
      <headerFooter alignWithMargins="0">
        <oddHeader>&amp;A</oddHeader>
        <oddFooter>&amp;F</oddFooter>
      </headerFooter>
      <autoFilter ref="B1:J1" xr:uid="{00000000-0000-0000-0000-000000000000}"/>
    </customSheetView>
    <customSheetView guid="{17EDCB4A-6E63-4BAF-A6CA-0E56B3E26013}" showPageBreaks="1" fitToPage="1" printArea="1" showAutoFilter="1" state="hidden">
      <pane ySplit="3" topLeftCell="A4" activePane="bottomLeft" state="frozen"/>
      <selection pane="bottomLeft" activeCell="H34" sqref="H34"/>
      <pageMargins left="0.74803149606299213" right="0.74803149606299213" top="0.98425196850393704" bottom="0.98425196850393704" header="0.51181102362204722" footer="0.51181102362204722"/>
      <pageSetup paperSize="9" scale="78" fitToHeight="0" orientation="landscape" r:id="rId38"/>
      <headerFooter alignWithMargins="0">
        <oddHeader xml:space="preserve">&amp;R </oddHeader>
        <oddFooter>&amp;L&amp;D&amp;C&amp;F&amp;R&amp;P / &amp;N</oddFooter>
      </headerFooter>
      <autoFilter ref="A3:L43" xr:uid="{00000000-0000-0000-0000-000000000000}"/>
    </customSheetView>
  </customSheetViews>
  <mergeCells count="1">
    <mergeCell ref="A1:J2"/>
  </mergeCells>
  <phoneticPr fontId="0" type="noConversion"/>
  <conditionalFormatting sqref="J123:J65536 J3:K3">
    <cfRule type="cellIs" dxfId="24" priority="2" stopIfTrue="1" operator="equal">
      <formula>"Klaar"</formula>
    </cfRule>
  </conditionalFormatting>
  <conditionalFormatting sqref="K4:K48">
    <cfRule type="cellIs" dxfId="23" priority="3" stopIfTrue="1" operator="equal">
      <formula>"Gereed"</formula>
    </cfRule>
  </conditionalFormatting>
  <conditionalFormatting sqref="J4:J122">
    <cfRule type="cellIs" dxfId="22" priority="4" stopIfTrue="1" operator="equal">
      <formula>"Done"</formula>
    </cfRule>
  </conditionalFormatting>
  <dataValidations count="2">
    <dataValidation type="list" allowBlank="1" showInputMessage="1" showErrorMessage="1" sqref="J4:J43" xr:uid="{00000000-0002-0000-0400-000000000000}">
      <formula1>status</formula1>
    </dataValidation>
    <dataValidation type="list" allowBlank="1" showInputMessage="1" showErrorMessage="1" sqref="K4:K48" xr:uid="{00000000-0002-0000-0400-000001000000}">
      <formula1>Prioriteit</formula1>
    </dataValidation>
  </dataValidations>
  <pageMargins left="0.74803149606299213" right="0.74803149606299213" top="0.98425196850393704" bottom="0.98425196850393704" header="0.51181102362204722" footer="0.51181102362204722"/>
  <pageSetup paperSize="9" scale="78" fitToHeight="0" orientation="landscape" r:id="rId39"/>
  <headerFooter alignWithMargins="0">
    <oddHeader xml:space="preserve">&amp;R </oddHeader>
    <oddFooter>&amp;L&amp;D&amp;C&amp;F&amp;R&amp;P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H33"/>
  <sheetViews>
    <sheetView zoomScaleNormal="100" workbookViewId="0">
      <pane ySplit="3" topLeftCell="A4" activePane="bottomLeft" state="frozen"/>
      <selection pane="bottomLeft" activeCell="A34" sqref="A34:IV46"/>
    </sheetView>
  </sheetViews>
  <sheetFormatPr defaultColWidth="9.140625" defaultRowHeight="12.75" x14ac:dyDescent="0.2"/>
  <cols>
    <col min="1" max="1" width="7.5703125" style="4" customWidth="1"/>
    <col min="2" max="2" width="65.7109375" customWidth="1"/>
    <col min="3" max="3" width="13" style="3" customWidth="1"/>
    <col min="4" max="4" width="10" style="3" customWidth="1"/>
    <col min="5" max="5" width="12" style="1" customWidth="1"/>
    <col min="6" max="6" width="10.85546875" style="1" customWidth="1"/>
    <col min="7" max="7" width="11.140625" bestFit="1" customWidth="1"/>
  </cols>
  <sheetData>
    <row r="1" spans="1:8" x14ac:dyDescent="0.2">
      <c r="A1" s="153" t="str">
        <f xml:space="preserve"> "TO-DO " &amp; Frontpage!$B$5 &amp; " " &amp; Frontpage!$B$6 &amp; " - " &amp; Frontpage!$B$7 &amp; " [OA2View]"</f>
        <v>TO-DO MES Configuration Tool  -  [OA2View]</v>
      </c>
      <c r="B1" s="154"/>
      <c r="C1" s="154"/>
      <c r="D1" s="154"/>
      <c r="E1" s="154"/>
      <c r="F1" s="154"/>
      <c r="G1" s="154"/>
    </row>
    <row r="2" spans="1:8" ht="13.5" thickBot="1" x14ac:dyDescent="0.25">
      <c r="A2" s="155"/>
      <c r="B2" s="155"/>
      <c r="C2" s="155"/>
      <c r="D2" s="155"/>
      <c r="E2" s="155"/>
      <c r="F2" s="155"/>
      <c r="G2" s="155"/>
    </row>
    <row r="3" spans="1:8" s="8" customFormat="1" ht="26.25" thickBot="1" x14ac:dyDescent="0.25">
      <c r="A3" s="36" t="s">
        <v>6</v>
      </c>
      <c r="B3" s="39" t="s">
        <v>40</v>
      </c>
      <c r="C3" s="37" t="s">
        <v>0</v>
      </c>
      <c r="D3" s="37" t="s">
        <v>1</v>
      </c>
      <c r="E3" s="37" t="s">
        <v>2</v>
      </c>
      <c r="F3" s="37" t="s">
        <v>10</v>
      </c>
      <c r="G3" s="37" t="s">
        <v>8</v>
      </c>
      <c r="H3" s="41" t="s">
        <v>11</v>
      </c>
    </row>
    <row r="4" spans="1:8" s="2" customFormat="1" x14ac:dyDescent="0.2">
      <c r="A4" s="23">
        <v>1</v>
      </c>
      <c r="B4" s="24"/>
      <c r="C4" s="27"/>
      <c r="D4" s="25"/>
      <c r="E4" s="28"/>
      <c r="F4" s="27"/>
      <c r="G4" s="10"/>
      <c r="H4" s="22"/>
    </row>
    <row r="5" spans="1:8" s="2" customFormat="1" x14ac:dyDescent="0.2">
      <c r="A5" s="13">
        <v>2</v>
      </c>
      <c r="B5" s="20"/>
      <c r="C5" s="29"/>
      <c r="D5" s="28"/>
      <c r="E5" s="28"/>
      <c r="F5" s="29"/>
      <c r="G5" s="10"/>
      <c r="H5" s="22"/>
    </row>
    <row r="6" spans="1:8" s="2" customFormat="1" x14ac:dyDescent="0.2">
      <c r="A6" s="13">
        <v>3</v>
      </c>
      <c r="B6" s="20"/>
      <c r="C6" s="29"/>
      <c r="D6" s="28"/>
      <c r="E6" s="28"/>
      <c r="F6" s="29"/>
      <c r="G6" s="10"/>
      <c r="H6" s="22"/>
    </row>
    <row r="7" spans="1:8" s="2" customFormat="1" x14ac:dyDescent="0.2">
      <c r="A7" s="13">
        <v>4</v>
      </c>
      <c r="B7" s="20"/>
      <c r="C7" s="29"/>
      <c r="D7" s="28"/>
      <c r="E7" s="28"/>
      <c r="F7" s="29"/>
      <c r="G7" s="10"/>
      <c r="H7" s="22"/>
    </row>
    <row r="8" spans="1:8" s="2" customFormat="1" x14ac:dyDescent="0.2">
      <c r="A8" s="13">
        <v>5</v>
      </c>
      <c r="B8" s="20"/>
      <c r="C8" s="29"/>
      <c r="D8" s="28"/>
      <c r="E8" s="28"/>
      <c r="F8" s="29"/>
      <c r="G8" s="10"/>
      <c r="H8" s="22"/>
    </row>
    <row r="9" spans="1:8" s="2" customFormat="1" x14ac:dyDescent="0.2">
      <c r="A9" s="13">
        <v>6</v>
      </c>
      <c r="B9" s="20"/>
      <c r="C9" s="29"/>
      <c r="D9" s="28"/>
      <c r="E9" s="28"/>
      <c r="F9" s="29"/>
      <c r="G9" s="10"/>
      <c r="H9" s="22"/>
    </row>
    <row r="10" spans="1:8" s="2" customFormat="1" x14ac:dyDescent="0.2">
      <c r="A10" s="13">
        <v>7</v>
      </c>
      <c r="B10" s="20"/>
      <c r="C10" s="29"/>
      <c r="D10" s="28"/>
      <c r="E10" s="28"/>
      <c r="F10" s="29"/>
      <c r="G10" s="10"/>
      <c r="H10" s="22"/>
    </row>
    <row r="11" spans="1:8" s="2" customFormat="1" x14ac:dyDescent="0.2">
      <c r="A11" s="13">
        <v>8</v>
      </c>
      <c r="B11" s="20"/>
      <c r="C11" s="29"/>
      <c r="D11" s="28"/>
      <c r="E11" s="28"/>
      <c r="F11" s="29"/>
      <c r="G11" s="10"/>
      <c r="H11" s="22"/>
    </row>
    <row r="12" spans="1:8" s="6" customFormat="1" x14ac:dyDescent="0.2">
      <c r="A12" s="13">
        <v>9</v>
      </c>
      <c r="B12" s="20"/>
      <c r="C12" s="29"/>
      <c r="D12" s="28"/>
      <c r="E12" s="28"/>
      <c r="F12" s="29"/>
      <c r="G12" s="10"/>
      <c r="H12" s="22"/>
    </row>
    <row r="13" spans="1:8" s="96" customFormat="1" x14ac:dyDescent="0.2">
      <c r="A13" s="13">
        <v>10</v>
      </c>
      <c r="B13" s="20"/>
      <c r="C13" s="29"/>
      <c r="D13" s="28"/>
      <c r="E13" s="28"/>
      <c r="F13" s="29"/>
      <c r="G13" s="10"/>
      <c r="H13" s="22"/>
    </row>
    <row r="14" spans="1:8" s="6" customFormat="1" x14ac:dyDescent="0.2">
      <c r="A14" s="13">
        <v>11</v>
      </c>
      <c r="B14" s="20"/>
      <c r="C14" s="29"/>
      <c r="D14" s="28"/>
      <c r="E14" s="28"/>
      <c r="F14" s="29"/>
      <c r="G14" s="10"/>
      <c r="H14" s="22"/>
    </row>
    <row r="15" spans="1:8" s="6" customFormat="1" x14ac:dyDescent="0.2">
      <c r="A15" s="13">
        <v>12</v>
      </c>
      <c r="B15" s="20"/>
      <c r="C15" s="29"/>
      <c r="D15" s="28"/>
      <c r="E15" s="28"/>
      <c r="F15" s="29"/>
      <c r="G15" s="10"/>
      <c r="H15" s="22"/>
    </row>
    <row r="16" spans="1:8" s="6" customFormat="1" x14ac:dyDescent="0.2">
      <c r="A16" s="13">
        <v>13</v>
      </c>
      <c r="B16" s="20"/>
      <c r="C16" s="29"/>
      <c r="D16" s="28"/>
      <c r="E16" s="28"/>
      <c r="F16" s="29"/>
      <c r="G16" s="10"/>
      <c r="H16" s="22"/>
    </row>
    <row r="17" spans="1:8" s="2" customFormat="1" x14ac:dyDescent="0.2">
      <c r="A17" s="13">
        <v>14</v>
      </c>
      <c r="B17" s="20"/>
      <c r="C17" s="29"/>
      <c r="D17" s="28"/>
      <c r="E17" s="28"/>
      <c r="F17" s="29"/>
      <c r="G17" s="10"/>
      <c r="H17" s="22"/>
    </row>
    <row r="18" spans="1:8" s="2" customFormat="1" x14ac:dyDescent="0.2">
      <c r="A18" s="13">
        <v>15</v>
      </c>
      <c r="B18" s="20"/>
      <c r="C18" s="29"/>
      <c r="D18" s="28"/>
      <c r="E18" s="28"/>
      <c r="F18" s="29"/>
      <c r="G18" s="10"/>
      <c r="H18" s="22"/>
    </row>
    <row r="19" spans="1:8" s="2" customFormat="1" x14ac:dyDescent="0.2">
      <c r="A19" s="13">
        <v>16</v>
      </c>
      <c r="B19" s="20"/>
      <c r="C19" s="29"/>
      <c r="D19" s="28"/>
      <c r="E19" s="28"/>
      <c r="F19" s="29"/>
      <c r="G19" s="10"/>
      <c r="H19" s="22"/>
    </row>
    <row r="20" spans="1:8" s="2" customFormat="1" x14ac:dyDescent="0.2">
      <c r="A20" s="13">
        <v>17</v>
      </c>
      <c r="B20" s="20"/>
      <c r="C20" s="29"/>
      <c r="D20" s="28"/>
      <c r="E20" s="28"/>
      <c r="F20" s="29"/>
      <c r="G20" s="10"/>
      <c r="H20" s="22"/>
    </row>
    <row r="21" spans="1:8" s="2" customFormat="1" x14ac:dyDescent="0.2">
      <c r="A21" s="13">
        <v>18</v>
      </c>
      <c r="B21" s="20"/>
      <c r="C21" s="29"/>
      <c r="D21" s="28"/>
      <c r="E21" s="28"/>
      <c r="F21" s="29"/>
      <c r="G21" s="10"/>
      <c r="H21" s="22"/>
    </row>
    <row r="22" spans="1:8" s="2" customFormat="1" x14ac:dyDescent="0.2">
      <c r="A22" s="13">
        <v>19</v>
      </c>
      <c r="B22" s="20"/>
      <c r="C22" s="29"/>
      <c r="D22" s="28"/>
      <c r="E22" s="28"/>
      <c r="F22" s="29"/>
      <c r="G22" s="10"/>
      <c r="H22" s="22"/>
    </row>
    <row r="23" spans="1:8" s="2" customFormat="1" x14ac:dyDescent="0.2">
      <c r="A23" s="13">
        <v>20</v>
      </c>
      <c r="B23" s="20"/>
      <c r="C23" s="29"/>
      <c r="D23" s="28"/>
      <c r="E23" s="28"/>
      <c r="F23" s="29"/>
      <c r="G23" s="10"/>
      <c r="H23" s="22"/>
    </row>
    <row r="24" spans="1:8" s="2" customFormat="1" x14ac:dyDescent="0.2">
      <c r="A24" s="13">
        <v>21</v>
      </c>
      <c r="B24" s="20"/>
      <c r="C24" s="29"/>
      <c r="D24" s="28"/>
      <c r="E24" s="28"/>
      <c r="F24" s="29"/>
      <c r="G24" s="10"/>
      <c r="H24" s="22"/>
    </row>
    <row r="25" spans="1:8" s="2" customFormat="1" x14ac:dyDescent="0.2">
      <c r="A25" s="13">
        <v>22</v>
      </c>
      <c r="B25" s="20"/>
      <c r="C25" s="29"/>
      <c r="D25" s="28"/>
      <c r="E25" s="28"/>
      <c r="F25" s="29"/>
      <c r="G25" s="10"/>
      <c r="H25" s="22"/>
    </row>
    <row r="26" spans="1:8" s="2" customFormat="1" x14ac:dyDescent="0.2">
      <c r="A26" s="13">
        <v>23</v>
      </c>
      <c r="B26" s="20"/>
      <c r="C26" s="29"/>
      <c r="D26" s="28"/>
      <c r="E26" s="28"/>
      <c r="F26" s="29"/>
      <c r="G26" s="10"/>
      <c r="H26" s="22"/>
    </row>
    <row r="27" spans="1:8" s="2" customFormat="1" x14ac:dyDescent="0.2">
      <c r="A27" s="13">
        <v>24</v>
      </c>
      <c r="B27" s="20"/>
      <c r="C27" s="29"/>
      <c r="D27" s="28"/>
      <c r="E27" s="28"/>
      <c r="F27" s="29"/>
      <c r="G27" s="10"/>
      <c r="H27" s="22"/>
    </row>
    <row r="28" spans="1:8" s="2" customFormat="1" x14ac:dyDescent="0.2">
      <c r="A28" s="13">
        <v>25</v>
      </c>
      <c r="B28" s="20"/>
      <c r="C28" s="29"/>
      <c r="D28" s="28"/>
      <c r="E28" s="28"/>
      <c r="F28" s="29"/>
      <c r="G28" s="10"/>
      <c r="H28" s="22"/>
    </row>
    <row r="29" spans="1:8" s="2" customFormat="1" x14ac:dyDescent="0.2">
      <c r="A29" s="13">
        <v>26</v>
      </c>
      <c r="B29" s="20"/>
      <c r="C29" s="29"/>
      <c r="D29" s="28"/>
      <c r="E29" s="28"/>
      <c r="F29" s="29"/>
      <c r="G29" s="10"/>
      <c r="H29" s="22"/>
    </row>
    <row r="30" spans="1:8" s="2" customFormat="1" x14ac:dyDescent="0.2">
      <c r="A30" s="13">
        <v>27</v>
      </c>
      <c r="B30" s="20"/>
      <c r="C30" s="29"/>
      <c r="D30" s="28"/>
      <c r="E30" s="28"/>
      <c r="F30" s="29"/>
      <c r="G30" s="10"/>
      <c r="H30" s="22"/>
    </row>
    <row r="31" spans="1:8" s="2" customFormat="1" x14ac:dyDescent="0.2">
      <c r="A31" s="13">
        <v>28</v>
      </c>
      <c r="B31" s="20"/>
      <c r="C31" s="29"/>
      <c r="D31" s="28"/>
      <c r="E31" s="28"/>
      <c r="F31" s="29"/>
      <c r="G31" s="10"/>
      <c r="H31" s="22"/>
    </row>
    <row r="32" spans="1:8" x14ac:dyDescent="0.2">
      <c r="A32" s="13">
        <v>29</v>
      </c>
      <c r="B32" s="20"/>
      <c r="C32" s="29"/>
      <c r="D32" s="28"/>
      <c r="E32" s="28"/>
      <c r="F32" s="29"/>
      <c r="G32" s="10"/>
      <c r="H32" s="22"/>
    </row>
    <row r="33" spans="1:8" s="2" customFormat="1" x14ac:dyDescent="0.2">
      <c r="A33" s="13">
        <v>30</v>
      </c>
      <c r="B33" s="20"/>
      <c r="C33" s="29"/>
      <c r="D33" s="28"/>
      <c r="E33" s="28"/>
      <c r="F33" s="29"/>
      <c r="G33" s="10"/>
      <c r="H33" s="22"/>
    </row>
  </sheetData>
  <autoFilter ref="A3:G33" xr:uid="{00000000-0009-0000-0000-000005000000}"/>
  <customSheetViews>
    <customSheetView guid="{08F90827-5012-4E74-97DC-D2C0C91EAAEF}" showPageBreaks="1" fitToPage="1" printArea="1" showAutoFilter="1" state="hidden">
      <pane ySplit="3" topLeftCell="A4" activePane="bottomLeft" state="frozen"/>
      <selection pane="bottomLeft" activeCell="A34" sqref="A34:IV46"/>
      <rowBreaks count="1" manualBreakCount="1">
        <brk id="65400" max="16383" man="1"/>
      </rowBreaks>
      <pageMargins left="0.74803149606299213" right="0.74803149606299213" top="0.98425196850393704" bottom="0.98425196850393704" header="0.51181102362204722" footer="0.51181102362204722"/>
      <pageSetup paperSize="9" scale="95" fitToHeight="0" orientation="landscape" r:id="rId1"/>
      <headerFooter alignWithMargins="0">
        <oddHeader xml:space="preserve">&amp;R </oddHeader>
        <oddFooter>&amp;L&amp;D&amp;C&amp;F&amp;R&amp;P / &amp;N</oddFooter>
      </headerFooter>
      <autoFilter ref="A3:G33" xr:uid="{00000000-0009-0000-0000-000005000000}"/>
    </customSheetView>
    <customSheetView guid="{E1154143-150D-4186-8EDB-BD667D7D4671}" fitToPage="1" showAutoFilter="1" state="hidden">
      <pane ySplit="3" topLeftCell="A4" activePane="bottomLeft" state="frozen"/>
      <selection pane="bottomLeft" activeCell="A34" sqref="A34:IV46"/>
      <rowBreaks count="1" manualBreakCount="1">
        <brk id="65400" max="16383" man="1"/>
      </rowBreaks>
      <pageMargins left="0.74803149606299213" right="0.74803149606299213" top="0.98425196850393704" bottom="0.98425196850393704" header="0.51181102362204722" footer="0.51181102362204722"/>
      <pageSetup paperSize="9" scale="95" fitToHeight="0" orientation="landscape" r:id="rId2"/>
      <headerFooter alignWithMargins="0">
        <oddHeader xml:space="preserve">&amp;R </oddHeader>
        <oddFooter>&amp;L&amp;D&amp;C&amp;F&amp;R&amp;P / &amp;N</oddFooter>
      </headerFooter>
      <autoFilter ref="A3:G33" xr:uid="{00000000-0000-0000-0000-000000000000}"/>
    </customSheetView>
    <customSheetView guid="{9A77AF67-2B81-4C9B-BB70-3A0C25027A75}" showPageBreaks="1" fitToPage="1" printArea="1" showAutoFilter="1" showRuler="0">
      <pane ySplit="3" topLeftCell="A25" activePane="bottomLeft" state="frozen"/>
      <selection pane="bottomLeft" activeCell="B37" sqref="B37"/>
      <rowBreaks count="2" manualBreakCount="2">
        <brk id="69" max="7" man="1"/>
        <brk id="65438" max="16383" man="1"/>
      </rowBreaks>
      <pageMargins left="0.74803149606299213" right="0.74803149606299213" top="0.98425196850393704" bottom="0.98425196850393704" header="0.51181102362204722" footer="0.51181102362204722"/>
      <pageSetup paperSize="9" scale="63" fitToHeight="0" orientation="portrait" r:id="rId3"/>
      <headerFooter alignWithMargins="0">
        <oddHeader>&amp;L&amp;"Arial,Bold"KSE Protech B.V.&amp;C&amp;D</oddHeader>
        <oddFooter>&amp;C&amp;F&amp;RPagina &amp;P / &amp;N</oddFooter>
      </headerFooter>
      <autoFilter ref="B1:H1" xr:uid="{00000000-0000-0000-0000-000000000000}"/>
    </customSheetView>
    <customSheetView guid="{9D2EA82B-BA99-4887-9ED1-3842B2649843}" fitToPage="1" showAutoFilter="1" showRuler="0">
      <pane ySplit="3" topLeftCell="A4" activePane="bottomLeft" state="frozen"/>
      <selection pane="bottomLeft" activeCell="B18" sqref="B18"/>
      <rowBreaks count="2" manualBreakCount="2">
        <brk id="69" max="7" man="1"/>
        <brk id="65438" max="16383" man="1"/>
      </rowBreaks>
      <pageMargins left="0.74803149606299213" right="0.74803149606299213" top="0.98425196850393704" bottom="0.98425196850393704" header="0.51181102362204722" footer="0.51181102362204722"/>
      <pageSetup paperSize="9" scale="63" fitToHeight="0" orientation="portrait" r:id="rId4"/>
      <headerFooter alignWithMargins="0">
        <oddHeader>&amp;L&amp;"Arial,Bold"KSE Protech B.V.&amp;C&amp;D</oddHeader>
        <oddFooter>&amp;C&amp;F&amp;RPagina &amp;P / &amp;N</oddFooter>
      </headerFooter>
      <autoFilter ref="B1:H1" xr:uid="{00000000-0000-0000-0000-000000000000}"/>
    </customSheetView>
    <customSheetView guid="{7BD7E7A0-C1E0-4E80-9892-E45C89F1B707}" showPageBreaks="1" fitToPage="1" showAutoFilter="1" showRuler="0">
      <pane ySplit="3" topLeftCell="A19" activePane="bottomLeft" state="frozen"/>
      <selection pane="bottomLeft" activeCell="B27" sqref="B27"/>
      <pageMargins left="0.74803149606299213" right="0.74803149606299213" top="0.98425196850393704" bottom="0.98425196850393704" header="0.51181102362204722" footer="0.51181102362204722"/>
      <pageSetup paperSize="9" scale="95" fitToHeight="0" orientation="landscape" r:id="rId5"/>
      <headerFooter alignWithMargins="0">
        <oddHeader>&amp;L&amp;"Arial,Bold"KSE Protech B.V.&amp;C&amp;D</oddHeader>
        <oddFooter>&amp;C&amp;F&amp;RPagina &amp;P / &amp;N</oddFooter>
      </headerFooter>
      <autoFilter ref="B1:H1" xr:uid="{00000000-0000-0000-0000-000000000000}"/>
    </customSheetView>
    <customSheetView guid="{8C26D510-2CB1-46EF-A213-FD1F951E145E}" showPageBreaks="1" fitToPage="1" showAutoFilter="1" showRuler="0">
      <pane ySplit="3" topLeftCell="A4" activePane="bottomLeft" state="frozen"/>
      <selection pane="bottomLeft" activeCell="B17" sqref="B17"/>
      <pageMargins left="0.74803149606299213" right="0.74803149606299213" top="0.98425196850393704" bottom="0.98425196850393704" header="0.51181102362204722" footer="0.51181102362204722"/>
      <pageSetup paperSize="9" scale="94"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B7" sqref="B7"/>
      <pageMargins left="0.74803149606299213" right="0.74803149606299213" top="0.98425196850393704" bottom="0.98425196850393704" header="0.51181102362204722" footer="0.51181102362204722"/>
      <pageSetup paperSize="9" scale="82"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pane ySplit="3" topLeftCell="A43" activePane="bottomLeft" state="frozen"/>
      <selection pane="bottomLeft" activeCell="B52" sqref="B52"/>
      <pageMargins left="0.74803149606299213" right="0.74803149606299213" top="0.98425196850393704" bottom="0.98425196850393704" header="0.51181102362204722" footer="0.51181102362204722"/>
      <pageSetup paperSize="9" scale="97"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43" activePane="bottomLeft" state="frozen"/>
      <selection pane="bottomLeft" activeCell="B49" sqref="B49"/>
      <pageMargins left="0.74803149606299213" right="0.74803149606299213" top="0.98425196850393704" bottom="0.98425196850393704" header="0.51181102362204722" footer="0.51181102362204722"/>
      <pageSetup paperSize="9" scale="97"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40" activePane="bottomLeft" state="frozen"/>
      <selection pane="bottomLeft" activeCell="B49" sqref="B49"/>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showPageBreaks="1" fitToPage="1" showAutoFilter="1" hiddenColumns="1" showRuler="0">
      <pane ySplit="3" topLeftCell="A4" activePane="bottomLeft" state="frozen"/>
      <selection pane="bottomLeft" activeCell="B34" sqref="B34"/>
      <pageMargins left="0.74803149606299213" right="0.74803149606299213" top="0.98425196850393704" bottom="0.98425196850393704" header="0.51181102362204722" footer="0.51181102362204722"/>
      <pageSetup paperSize="9" fitToHeight="0" orientation="landscape" r:id="rId11"/>
      <headerFooter alignWithMargins="0">
        <oddFooter>&amp;L&amp;D&amp;C&amp;F&amp;R&amp;P / &amp;N</oddFooter>
      </headerFooter>
      <autoFilter ref="B1:G1" xr:uid="{00000000-0000-0000-0000-000000000000}"/>
    </customSheetView>
    <customSheetView guid="{6A4B9951-471C-4EB2-B18D-1BC10C5E14DA}" showPageBreaks="1" fitToPage="1" showAutoFilter="1" hiddenColumns="1" showRuler="0" topLeftCell="A28">
      <selection activeCell="F36" sqref="F36"/>
      <pageMargins left="0.75" right="0.75" top="1" bottom="1" header="0.5" footer="0.5"/>
      <pageSetup paperSize="9" fitToHeight="0" orientation="landscape" r:id="rId12"/>
      <headerFooter alignWithMargins="0"/>
      <autoFilter ref="B1:G1" xr:uid="{00000000-0000-0000-0000-000000000000}"/>
    </customSheetView>
    <customSheetView guid="{18646FAF-2C61-475F-9523-0700F98C4914}" fitToPage="1" filter="1" showAutoFilter="1" hiddenColumns="1" showRuler="0">
      <pane ySplit="29" topLeftCell="A61" activePane="bottomLeft" state="frozen"/>
      <selection pane="bottomLeft" activeCell="F9" sqref="F9"/>
      <pageMargins left="0.75" right="0.75" top="1" bottom="1" header="0.5" footer="0.5"/>
      <pageSetup paperSize="9" fitToHeight="0" orientation="landscape" r:id="rId13"/>
      <headerFooter alignWithMargins="0"/>
      <autoFilter ref="B1:G1" xr:uid="{00000000-0000-0000-0000-000000000000}">
        <filterColumn colId="5">
          <customFilters and="1">
            <customFilter operator="notEqual" val="Klaar"/>
          </customFilters>
        </filterColumn>
      </autoFilter>
    </customSheetView>
    <customSheetView guid="{5D890F45-81AD-4E27-84FF-A59D18BAFBC9}" fitToPage="1" filter="1" showAutoFilter="1" hiddenColumns="1" showRuler="0">
      <pane ySplit="29" topLeftCell="A61" activePane="bottomLeft" state="frozen"/>
      <selection pane="bottomLeft" activeCell="F54" sqref="F54"/>
      <pageMargins left="0.75" right="0.75" top="1" bottom="1" header="0.5" footer="0.5"/>
      <pageSetup paperSize="9" fitToHeight="0" orientation="landscape" r:id="rId14"/>
      <headerFooter alignWithMargins="0"/>
      <autoFilter ref="B1:G1" xr:uid="{00000000-0000-0000-0000-000000000000}">
        <filterColumn colId="5">
          <customFilters and="1">
            <customFilter operator="notEqual" val="Klaar"/>
          </customFilters>
        </filterColumn>
      </autoFilter>
    </customSheetView>
    <customSheetView guid="{6531BEC1-4F19-11D7-95CC-00D0599D87E2}" showPageBreaks="1" fitToPage="1" filter="1" showAutoFilter="1" showRuler="0">
      <pane ySplit="3" topLeftCell="A44" activePane="bottomLeft" state="frozen"/>
      <selection pane="bottomLeft" activeCell="G52" sqref="G52"/>
      <pageMargins left="0.75" right="0.75" top="1" bottom="1" header="0.5" footer="0.5"/>
      <pageSetup paperSize="9" scale="92" fitToHeight="0" orientation="landscape" r:id="rId15"/>
      <headerFooter alignWithMargins="0"/>
      <autoFilter ref="B1:G1" xr:uid="{00000000-0000-0000-0000-000000000000}">
        <filterColumn colId="5">
          <customFilters and="1">
            <customFilter operator="notEqual" val="Klaar"/>
          </customFilters>
        </filterColumn>
      </autoFilter>
    </customSheetView>
    <customSheetView guid="{CDC03AE1-89D2-11D7-BC42-000802227715}" fitToPage="1" showAutoFilter="1" hiddenColumns="1" showRuler="0">
      <pane ySplit="3" topLeftCell="A46" activePane="bottomLeft" state="frozen"/>
      <selection pane="bottomLeft" activeCell="B52" sqref="B52"/>
      <pageMargins left="0.75" right="0.75" top="1" bottom="1" header="0.5" footer="0.5"/>
      <pageSetup paperSize="9" fitToHeight="0" orientation="landscape" r:id="rId16"/>
      <headerFooter alignWithMargins="0"/>
      <autoFilter ref="B1:G1" xr:uid="{00000000-0000-0000-0000-000000000000}"/>
    </customSheetView>
    <customSheetView guid="{9BB27CB5-53A6-11D7-967A-00D0599D2EC2}" fitToPage="1" showAutoFilter="1" showRuler="0" topLeftCell="B1">
      <pane ySplit="3" topLeftCell="A34" activePane="bottomLeft" state="frozen"/>
      <selection pane="bottomLeft" activeCell="D42" sqref="D42"/>
      <pageMargins left="0.75" right="0.75" top="1" bottom="1" header="0.5" footer="0.5"/>
      <pageSetup paperSize="9" scale="92" fitToHeight="0" orientation="landscape" r:id="rId17"/>
      <headerFooter alignWithMargins="0"/>
      <autoFilter ref="B1:G1" xr:uid="{00000000-0000-0000-0000-000000000000}"/>
    </customSheetView>
    <customSheetView guid="{E7297E42-4F19-11D7-9356-0010B59ED98B}" showPageBreaks="1" fitToPage="1" showAutoFilter="1" showRuler="0" topLeftCell="B1">
      <pane ySplit="3" topLeftCell="A34" activePane="bottomLeft" state="frozen"/>
      <selection pane="bottomLeft" activeCell="D42" sqref="D42"/>
      <pageMargins left="0.75" right="0.75" top="1" bottom="1" header="0.5" footer="0.5"/>
      <pageSetup paperSize="9" scale="92" fitToHeight="0" orientation="landscape" r:id="rId18"/>
      <headerFooter alignWithMargins="0"/>
      <autoFilter ref="B1:G1" xr:uid="{00000000-0000-0000-0000-000000000000}"/>
    </customSheetView>
    <customSheetView guid="{6E167B45-8A95-11D7-BDF8-00508B791C43}" showPageBreaks="1" fitToPage="1" showAutoFilter="1" hiddenColumns="1" showRuler="0">
      <pane ySplit="3" topLeftCell="A46" activePane="bottomLeft" state="frozen"/>
      <selection pane="bottomLeft" activeCell="C55" sqref="C55"/>
      <pageMargins left="0.75" right="0.75" top="1" bottom="1" header="0.5" footer="0.5"/>
      <pageSetup paperSize="9" fitToHeight="0" orientation="landscape" r:id="rId19"/>
      <headerFooter alignWithMargins="0"/>
      <autoFilter ref="B1:G1" xr:uid="{00000000-0000-0000-0000-000000000000}"/>
    </customSheetView>
    <customSheetView guid="{5E13FCD8-5EBE-11D7-B8C8-0010B5EB8EF3}" fitToPage="1" showAutoFilter="1" hiddenColumns="1" showRuler="0">
      <pane ySplit="3" topLeftCell="A24" activePane="bottomLeft" state="frozen"/>
      <selection pane="bottomLeft" activeCell="F36" sqref="F36"/>
      <pageMargins left="0.75" right="0.75" top="1" bottom="1" header="0.5" footer="0.5"/>
      <pageSetup paperSize="9" fitToHeight="0" orientation="landscape" r:id="rId20"/>
      <headerFooter alignWithMargins="0"/>
      <autoFilter ref="B1:G1" xr:uid="{00000000-0000-0000-0000-000000000000}"/>
    </customSheetView>
    <customSheetView guid="{AD6D63E2-24E0-40C9-A13C-D6E45A4DB019}" showPageBreaks="1" fitToPage="1" showAutoFilter="1" hiddenColumns="1" showRuler="0">
      <pane ySplit="3" topLeftCell="A10" activePane="bottomLeft" state="frozen"/>
      <selection pane="bottomLeft" activeCell="B18" sqref="B18"/>
      <pageMargins left="0.74803149606299213" right="0.74803149606299213" top="0.98425196850393704" bottom="0.98425196850393704" header="0.51181102362204722" footer="0.51181102362204722"/>
      <pageSetup paperSize="9" fitToHeight="0" orientation="landscape" r:id="rId21"/>
      <headerFooter alignWithMargins="0">
        <oddFooter>&amp;L&amp;D&amp;C&amp;F&amp;R&amp;P / &amp;N</oddFooter>
      </headerFooter>
      <autoFilter ref="B1:G1" xr:uid="{00000000-0000-0000-0000-000000000000}"/>
    </customSheetView>
    <customSheetView guid="{9C77E493-43EC-4BF0-8562-11137719D454}" showPageBreaks="1" fitToPage="1" showAutoFilter="1" hiddenColumns="1" showRuler="0">
      <pane ySplit="3" topLeftCell="A4" activePane="bottomLeft" state="frozen"/>
      <selection pane="bottomLeft" activeCell="F34" sqref="F34"/>
      <pageMargins left="0.74803149606299213" right="0.74803149606299213" top="0.98425196850393704" bottom="0.98425196850393704" header="0.51181102362204722" footer="0.51181102362204722"/>
      <pageSetup paperSize="9" fitToHeight="0" orientation="landscape" r:id="rId22"/>
      <headerFooter alignWithMargins="0">
        <oddFooter>&amp;L&amp;D&amp;C&amp;F&amp;R&amp;P / &amp;N</oddFooter>
      </headerFooter>
      <autoFilter ref="B1:G1" xr:uid="{00000000-0000-0000-0000-000000000000}"/>
    </customSheetView>
    <customSheetView guid="{70C251A0-E131-4439-9163-341F1026CB85}" fitToPage="1" showAutoFilter="1" hiddenColumns="1" showRuler="0">
      <pane ySplit="3" topLeftCell="A41" activePane="bottomLeft" state="frozen"/>
      <selection pane="bottomLeft" activeCell="G5" sqref="G5"/>
      <pageMargins left="0.74803149606299213" right="0.74803149606299213" top="0.98425196850393704" bottom="0.98425196850393704" header="0.51181102362204722" footer="0.51181102362204722"/>
      <pageSetup paperSize="9" fitToHeight="0" orientation="landscape" r:id="rId23"/>
      <headerFooter alignWithMargins="0">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43" activePane="bottomLeft" state="frozen"/>
      <selection pane="bottomLeft" activeCell="F53" sqref="F53"/>
      <pageMargins left="0.74803149606299213" right="0.74803149606299213" top="0.98425196850393704" bottom="0.98425196850393704" header="0.51181102362204722" footer="0.51181102362204722"/>
      <pageSetup paperSize="9" scale="97" fitToHeight="0" orientation="landscape" r:id="rId24"/>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43" activePane="bottomLeft" state="frozen"/>
      <selection pane="bottomLeft" activeCell="B49" sqref="B49"/>
      <pageMargins left="0.74803149606299213" right="0.74803149606299213" top="0.98425196850393704" bottom="0.98425196850393704" header="0.51181102362204722" footer="0.51181102362204722"/>
      <pageSetup paperSize="9" scale="97" fitToHeight="0" orientation="landscape" r:id="rId25"/>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11" sqref="B11"/>
      <pageMargins left="0.74803149606299213" right="0.74803149606299213" top="0.98425196850393704" bottom="0.98425196850393704" header="0.51181102362204722" footer="0.51181102362204722"/>
      <pageSetup paperSize="9" scale="87" fitToHeight="0" orientation="landscape" r:id="rId26"/>
      <headerFooter alignWithMargins="0">
        <oddHeader>&amp;L&amp;"Arial,Bold"KSE Protech B.V.&amp;C&amp;D</oddHeader>
        <oddFooter>&amp;C&amp;F&amp;RPagina &amp;P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G12" sqref="G12"/>
      <pageMargins left="0.74803149606299213" right="0.74803149606299213" top="0.98425196850393704" bottom="0.98425196850393704" header="0.51181102362204722" footer="0.51181102362204722"/>
      <pageSetup paperSize="9" scale="87"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showRuler="0">
      <pane ySplit="3" topLeftCell="A4" activePane="bottomLeft" state="frozen"/>
      <selection pane="bottomLeft" activeCell="G11" sqref="G11"/>
      <pageMargins left="0.74803149606299213" right="0.74803149606299213" top="0.98425196850393704" bottom="0.98425196850393704" header="0.51181102362204722" footer="0.51181102362204722"/>
      <pageSetup paperSize="9" scale="95" fitToHeight="0" orientation="landscape" r:id="rId28"/>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4" activePane="bottomLeft" state="frozen"/>
      <selection pane="bottomLeft" activeCell="G19" sqref="G19"/>
      <pageMargins left="0.74803149606299213" right="0.74803149606299213" top="0.98425196850393704" bottom="0.98425196850393704" header="0.51181102362204722" footer="0.51181102362204722"/>
      <pageSetup paperSize="9" scale="95" fitToHeight="0" orientation="landscape" r:id="rId29"/>
      <headerFooter alignWithMargins="0">
        <oddHeader>&amp;L&amp;"Arial,Bold"KSE Protech B.V.&amp;C&amp;D</oddHeader>
        <oddFooter>&amp;C&amp;F&amp;RPagina &amp;P / &amp;N</oddFooter>
      </headerFooter>
      <autoFilter ref="B1:H1" xr:uid="{00000000-0000-0000-0000-000000000000}"/>
    </customSheetView>
    <customSheetView guid="{886798E3-612D-4F2B-846F-B357CCD438A7}" showPageBreaks="1" fitToPage="1" showAutoFilter="1" showRuler="0">
      <pane ySplit="3" topLeftCell="A20" activePane="bottomLeft" state="frozen"/>
      <selection pane="bottomLeft" activeCell="G27" sqref="G27"/>
      <pageMargins left="0.74803149606299213" right="0.74803149606299213" top="0.98425196850393704" bottom="0.98425196850393704" header="0.51181102362204722" footer="0.51181102362204722"/>
      <pageSetup paperSize="9" scale="95" fitToHeight="0" orientation="landscape" r:id="rId30"/>
      <headerFooter alignWithMargins="0">
        <oddHeader>&amp;L&amp;"Arial,Bold"KSE Protech B.V.&amp;C&amp;D</oddHeader>
        <oddFooter>&amp;C&amp;F&amp;RPagina &amp;P / &amp;N</oddFooter>
      </headerFooter>
      <autoFilter ref="B1:H1" xr:uid="{00000000-0000-0000-0000-000000000000}"/>
    </customSheetView>
    <customSheetView guid="{A1338A99-4747-4C56-ACB6-2B7E9CBB4FAA}" showPageBreaks="1" fitToPage="1" showAutoFilter="1" showRuler="0">
      <pane ySplit="3" topLeftCell="A4" activePane="bottomLeft" state="frozen"/>
      <selection pane="bottomLeft" activeCell="G6" sqref="G6"/>
      <pageMargins left="0.74803149606299213" right="0.74803149606299213" top="0.98425196850393704" bottom="0.98425196850393704" header="0.51181102362204722" footer="0.51181102362204722"/>
      <pageSetup paperSize="9" scale="95" fitToHeight="0" orientation="landscape" r:id="rId31"/>
      <headerFooter alignWithMargins="0">
        <oddHeader>&amp;L&amp;"Arial,Bold"KSE Protech B.V.&amp;C&amp;D</oddHeader>
        <oddFooter>&amp;C&amp;F&amp;RPagina &amp;P / &amp;N</oddFooter>
      </headerFooter>
      <autoFilter ref="B1:H1" xr:uid="{00000000-0000-0000-0000-000000000000}"/>
    </customSheetView>
    <customSheetView guid="{3C46CC60-343C-43CC-8B03-E3FB27B9337F}" showPageBreaks="1" fitToPage="1" showAutoFilter="1" showRuler="0">
      <pane ySplit="3" topLeftCell="A4" activePane="bottomLeft" state="frozen"/>
      <selection pane="bottomLeft" activeCell="B26" sqref="B26"/>
      <pageMargins left="0.74803149606299213" right="0.74803149606299213" top="0.98425196850393704" bottom="0.98425196850393704" header="0.51181102362204722" footer="0.51181102362204722"/>
      <pageSetup paperSize="9" scale="95" fitToHeight="0" orientation="landscape" r:id="rId32"/>
      <headerFooter alignWithMargins="0">
        <oddHeader>&amp;L&amp;"Arial,Bold"KSE Protech B.V.&amp;C&amp;D</oddHeader>
        <oddFooter>&amp;C&amp;F&amp;RPagina &amp;P / &amp;N</oddFooter>
      </headerFooter>
      <autoFilter ref="B1:H1" xr:uid="{00000000-0000-0000-0000-000000000000}"/>
    </customSheetView>
    <customSheetView guid="{1CECA0A0-29BA-4911-A2DE-4A4B326D047E}" fitToPage="1" showAutoFilter="1" showRuler="0">
      <pane ySplit="3" topLeftCell="A4" activePane="bottomLeft" state="frozen"/>
      <selection pane="bottomLeft" activeCell="I22" sqref="I22"/>
      <pageMargins left="0.74803149606299213" right="0.74803149606299213" top="0.98425196850393704" bottom="0.98425196850393704" header="0.51181102362204722" footer="0.51181102362204722"/>
      <pageSetup paperSize="9" scale="95" fitToHeight="0" orientation="landscape" r:id="rId33"/>
      <headerFooter alignWithMargins="0">
        <oddHeader>&amp;L&amp;"Arial,Bold"KSE Protech B.V.&amp;C&amp;D</oddHeader>
        <oddFooter>&amp;C&amp;F&amp;RPagina &amp;P / &amp;N</oddFooter>
      </headerFooter>
      <autoFilter ref="B1:H1" xr:uid="{00000000-0000-0000-0000-000000000000}"/>
    </customSheetView>
    <customSheetView guid="{46C350B7-7FA8-493D-B40E-1BF0C30B32FD}" fitToPage="1" showAutoFilter="1" showRuler="0">
      <pane ySplit="3" topLeftCell="A7" activePane="bottomLeft" state="frozen"/>
      <selection pane="bottomLeft" activeCell="E30" sqref="E30"/>
      <pageMargins left="0.74803149606299213" right="0.74803149606299213" top="0.98425196850393704" bottom="0.98425196850393704" header="0.51181102362204722" footer="0.51181102362204722"/>
      <pageSetup paperSize="9" scale="95" fitToHeight="0" orientation="landscape" r:id="rId34"/>
      <headerFooter alignWithMargins="0">
        <oddHeader>&amp;L&amp;"Arial,Bold"KSE Protech B.V.&amp;C&amp;D</oddHeader>
        <oddFooter>&amp;C&amp;F&amp;RPagina &amp;P / &amp;N</oddFooter>
      </headerFooter>
      <autoFilter ref="B1:H1" xr:uid="{00000000-0000-0000-0000-000000000000}"/>
    </customSheetView>
    <customSheetView guid="{1F49A70B-AD1A-49DB-8CEB-5A2FF9756E96}" showPageBreaks="1" fitToPage="1" showAutoFilter="1" showRuler="0">
      <pane ySplit="3" topLeftCell="A16" activePane="bottomLeft" state="frozen"/>
      <selection pane="bottomLeft" activeCell="B30" sqref="B30"/>
      <pageMargins left="0.74803149606299213" right="0.74803149606299213" top="0.98425196850393704" bottom="0.98425196850393704" header="0.51181102362204722" footer="0.51181102362204722"/>
      <pageSetup paperSize="9" scale="95" fitToHeight="0" orientation="landscape" r:id="rId35"/>
      <headerFooter alignWithMargins="0">
        <oddHeader>&amp;L&amp;"Arial,Bold"KSE Protech B.V.&amp;C&amp;D</oddHeader>
        <oddFooter>&amp;C&amp;F&amp;RPagina &amp;P / &amp;N</oddFooter>
      </headerFooter>
      <autoFilter ref="B1:H1" xr:uid="{00000000-0000-0000-0000-000000000000}"/>
    </customSheetView>
    <customSheetView guid="{02253CB0-9B5B-4880-899C-B2CF7CE91D3C}" showPageBreaks="1" fitToPage="1" printArea="1" showAutoFilter="1" showRuler="0">
      <pane ySplit="3" topLeftCell="A22" activePane="bottomLeft" state="frozen"/>
      <selection pane="bottomLeft" activeCell="B49" sqref="B49"/>
      <rowBreaks count="2" manualBreakCount="2">
        <brk id="69" max="7" man="1"/>
        <brk id="65438" max="16383" man="1"/>
      </rowBreaks>
      <pageMargins left="0.74803149606299213" right="0.74803149606299213" top="0.98425196850393704" bottom="0.98425196850393704" header="0.51181102362204722" footer="0.51181102362204722"/>
      <pageSetup paperSize="9" scale="63" fitToHeight="0" orientation="portrait" r:id="rId36"/>
      <headerFooter alignWithMargins="0">
        <oddHeader>&amp;L&amp;"Arial,Bold"KSE Protech B.V.&amp;C&amp;D</oddHeader>
        <oddFooter>&amp;C&amp;F&amp;RPagina &amp;P / &amp;N</oddFooter>
      </headerFooter>
      <autoFilter ref="B1:H1" xr:uid="{00000000-0000-0000-0000-000000000000}"/>
    </customSheetView>
    <customSheetView guid="{DCD47BB1-24A0-11D8-BD7F-0030F1056CE8}" showPageBreaks="1" fitToPage="1" printArea="1" showAutoFilter="1" showRuler="0">
      <pane ySplit="3" topLeftCell="A4" activePane="bottomLeft" state="frozen"/>
      <selection pane="bottomLeft" activeCell="B18" sqref="B18"/>
      <rowBreaks count="2" manualBreakCount="2">
        <brk id="69" max="7" man="1"/>
        <brk id="65438" max="16383" man="1"/>
      </rowBreaks>
      <pageMargins left="0.74803149606299213" right="0.74803149606299213" top="0.98425196850393704" bottom="0.98425196850393704" header="0.51181102362204722" footer="0.51181102362204722"/>
      <pageSetup paperSize="9" scale="63" fitToHeight="0" orientation="portrait" r:id="rId37"/>
      <headerFooter alignWithMargins="0">
        <oddHeader>&amp;L&amp;"Arial,Bold"KSE Protech B.V.&amp;C&amp;D</oddHeader>
        <oddFooter>&amp;C&amp;F&amp;RPagina &amp;P / &amp;N</oddFooter>
      </headerFooter>
      <autoFilter ref="B1:H1" xr:uid="{00000000-0000-0000-0000-000000000000}"/>
    </customSheetView>
    <customSheetView guid="{17EDCB4A-6E63-4BAF-A6CA-0E56B3E26013}" showPageBreaks="1" fitToPage="1" printArea="1" showAutoFilter="1" state="hidden">
      <pane ySplit="3" topLeftCell="A4" activePane="bottomLeft" state="frozen"/>
      <selection pane="bottomLeft" activeCell="A34" sqref="A34:IV46"/>
      <rowBreaks count="1" manualBreakCount="1">
        <brk id="65400" max="16383" man="1"/>
      </rowBreaks>
      <pageMargins left="0.74803149606299213" right="0.74803149606299213" top="0.98425196850393704" bottom="0.98425196850393704" header="0.51181102362204722" footer="0.51181102362204722"/>
      <pageSetup paperSize="9" scale="95" fitToHeight="0" orientation="landscape" r:id="rId38"/>
      <headerFooter alignWithMargins="0">
        <oddHeader xml:space="preserve">&amp;R </oddHeader>
        <oddFooter>&amp;L&amp;D&amp;C&amp;F&amp;R&amp;P / &amp;N</oddFooter>
      </headerFooter>
      <autoFilter ref="A3:G33" xr:uid="{00000000-0000-0000-0000-000000000000}"/>
    </customSheetView>
  </customSheetViews>
  <mergeCells count="1">
    <mergeCell ref="A1:G2"/>
  </mergeCells>
  <phoneticPr fontId="0" type="noConversion"/>
  <conditionalFormatting sqref="G3:H3 F34:F65536">
    <cfRule type="cellIs" dxfId="21" priority="1" stopIfTrue="1" operator="equal">
      <formula>"Klaar"</formula>
    </cfRule>
  </conditionalFormatting>
  <conditionalFormatting sqref="H4:H33">
    <cfRule type="cellIs" dxfId="20" priority="2" stopIfTrue="1" operator="equal">
      <formula>"Gereed"</formula>
    </cfRule>
  </conditionalFormatting>
  <conditionalFormatting sqref="G4:G33">
    <cfRule type="cellIs" dxfId="19" priority="3" stopIfTrue="1" operator="equal">
      <formula>"Done"</formula>
    </cfRule>
  </conditionalFormatting>
  <dataValidations count="2">
    <dataValidation type="list" allowBlank="1" showInputMessage="1" showErrorMessage="1" sqref="G4:G33 F34:F576" xr:uid="{00000000-0002-0000-0500-000000000000}">
      <formula1>status</formula1>
    </dataValidation>
    <dataValidation type="list" allowBlank="1" showInputMessage="1" showErrorMessage="1" sqref="H4:H33" xr:uid="{00000000-0002-0000-0500-000001000000}">
      <formula1>Prioriteit</formula1>
    </dataValidation>
  </dataValidations>
  <pageMargins left="0.74803149606299213" right="0.74803149606299213" top="0.98425196850393704" bottom="0.98425196850393704" header="0.51181102362204722" footer="0.51181102362204722"/>
  <pageSetup paperSize="9" scale="95" fitToHeight="0" orientation="landscape" r:id="rId39"/>
  <headerFooter alignWithMargins="0">
    <oddHeader xml:space="preserve">&amp;R </oddHeader>
    <oddFooter>&amp;L&amp;D&amp;C&amp;F&amp;R&amp;P / &amp;N</oddFooter>
  </headerFooter>
  <rowBreaks count="1" manualBreakCount="1">
    <brk id="6540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H33"/>
  <sheetViews>
    <sheetView zoomScaleNormal="100" workbookViewId="0">
      <pane ySplit="3" topLeftCell="A4" activePane="bottomLeft" state="frozen"/>
      <selection pane="bottomLeft" activeCell="B34" sqref="B34"/>
    </sheetView>
  </sheetViews>
  <sheetFormatPr defaultColWidth="9.140625" defaultRowHeight="12.75" x14ac:dyDescent="0.2"/>
  <cols>
    <col min="1" max="1" width="7.5703125" style="4" customWidth="1"/>
    <col min="2" max="2" width="60.5703125" customWidth="1"/>
    <col min="3" max="3" width="13" style="3" customWidth="1"/>
    <col min="4" max="4" width="10" style="3" customWidth="1"/>
    <col min="5" max="5" width="12" style="1" customWidth="1"/>
    <col min="6" max="6" width="10.85546875" style="1" customWidth="1"/>
    <col min="7" max="7" width="11.140625" bestFit="1" customWidth="1"/>
  </cols>
  <sheetData>
    <row r="1" spans="1:8" x14ac:dyDescent="0.2">
      <c r="A1" s="153" t="str">
        <f xml:space="preserve"> "TO-DO " &amp; Frontpage!$B$5 &amp; " " &amp; Frontpage!$B$6 &amp; " - " &amp; Frontpage!$B$7 &amp; " [OA2Produce]"</f>
        <v>TO-DO MES Configuration Tool  -  [OA2Produce]</v>
      </c>
      <c r="B1" s="154"/>
      <c r="C1" s="154"/>
      <c r="D1" s="154"/>
      <c r="E1" s="154"/>
      <c r="F1" s="154"/>
      <c r="G1" s="154"/>
    </row>
    <row r="2" spans="1:8" ht="13.5" thickBot="1" x14ac:dyDescent="0.25">
      <c r="A2" s="155"/>
      <c r="B2" s="155"/>
      <c r="C2" s="155"/>
      <c r="D2" s="155"/>
      <c r="E2" s="155"/>
      <c r="F2" s="155"/>
      <c r="G2" s="155"/>
    </row>
    <row r="3" spans="1:8" ht="26.25" thickBot="1" x14ac:dyDescent="0.25">
      <c r="A3" s="36" t="s">
        <v>6</v>
      </c>
      <c r="B3" s="39" t="s">
        <v>23</v>
      </c>
      <c r="C3" s="37" t="s">
        <v>24</v>
      </c>
      <c r="D3" s="37" t="s">
        <v>25</v>
      </c>
      <c r="E3" s="37" t="s">
        <v>26</v>
      </c>
      <c r="F3" s="37" t="s">
        <v>27</v>
      </c>
      <c r="G3" s="37" t="s">
        <v>8</v>
      </c>
      <c r="H3" s="41" t="s">
        <v>28</v>
      </c>
    </row>
    <row r="4" spans="1:8" s="2" customFormat="1" x14ac:dyDescent="0.2">
      <c r="A4" s="13">
        <v>1</v>
      </c>
      <c r="B4" s="24"/>
      <c r="C4" s="27"/>
      <c r="D4" s="25"/>
      <c r="E4" s="25"/>
      <c r="F4" s="27"/>
      <c r="G4" s="10"/>
      <c r="H4" s="22"/>
    </row>
    <row r="5" spans="1:8" s="2" customFormat="1" x14ac:dyDescent="0.2">
      <c r="A5" s="13">
        <v>2</v>
      </c>
      <c r="B5" s="20"/>
      <c r="C5" s="29"/>
      <c r="D5" s="28"/>
      <c r="E5" s="28"/>
      <c r="F5" s="29"/>
      <c r="G5" s="10"/>
      <c r="H5" s="22"/>
    </row>
    <row r="6" spans="1:8" s="2" customFormat="1" x14ac:dyDescent="0.2">
      <c r="A6" s="13">
        <v>3</v>
      </c>
      <c r="B6" s="20"/>
      <c r="C6" s="29"/>
      <c r="D6" s="28"/>
      <c r="E6" s="28"/>
      <c r="F6" s="29"/>
      <c r="G6" s="10"/>
      <c r="H6" s="22"/>
    </row>
    <row r="7" spans="1:8" s="2" customFormat="1" x14ac:dyDescent="0.2">
      <c r="A7" s="13">
        <v>4</v>
      </c>
      <c r="B7" s="20"/>
      <c r="C7" s="29"/>
      <c r="D7" s="28"/>
      <c r="E7" s="28"/>
      <c r="F7" s="29"/>
      <c r="G7" s="10"/>
      <c r="H7" s="22"/>
    </row>
    <row r="8" spans="1:8" s="2" customFormat="1" x14ac:dyDescent="0.2">
      <c r="A8" s="13">
        <v>5</v>
      </c>
      <c r="B8" s="20"/>
      <c r="C8" s="29"/>
      <c r="D8" s="28"/>
      <c r="E8" s="28"/>
      <c r="F8" s="29"/>
      <c r="G8" s="10"/>
      <c r="H8" s="22"/>
    </row>
    <row r="9" spans="1:8" s="96" customFormat="1" x14ac:dyDescent="0.2">
      <c r="A9" s="13">
        <v>6</v>
      </c>
      <c r="B9" s="20"/>
      <c r="C9" s="46"/>
      <c r="D9" s="28"/>
      <c r="E9" s="28"/>
      <c r="F9" s="29"/>
      <c r="G9" s="10"/>
      <c r="H9" s="22"/>
    </row>
    <row r="10" spans="1:8" s="2" customFormat="1" x14ac:dyDescent="0.2">
      <c r="A10" s="13">
        <v>7</v>
      </c>
      <c r="B10" s="20"/>
      <c r="C10" s="29"/>
      <c r="D10" s="28"/>
      <c r="E10" s="28"/>
      <c r="F10" s="29"/>
      <c r="G10" s="10"/>
      <c r="H10" s="22"/>
    </row>
    <row r="11" spans="1:8" s="2" customFormat="1" x14ac:dyDescent="0.2">
      <c r="A11" s="13">
        <v>8</v>
      </c>
      <c r="B11" s="20"/>
      <c r="C11" s="29"/>
      <c r="D11" s="28"/>
      <c r="E11" s="28"/>
      <c r="F11" s="29"/>
      <c r="G11" s="10"/>
      <c r="H11" s="22"/>
    </row>
    <row r="12" spans="1:8" x14ac:dyDescent="0.2">
      <c r="A12" s="13">
        <v>9</v>
      </c>
      <c r="B12" s="20"/>
      <c r="C12" s="29"/>
      <c r="D12" s="28"/>
      <c r="E12" s="28"/>
      <c r="F12" s="29"/>
      <c r="G12" s="10"/>
      <c r="H12" s="22"/>
    </row>
    <row r="13" spans="1:8" s="2" customFormat="1" x14ac:dyDescent="0.2">
      <c r="A13" s="13">
        <v>10</v>
      </c>
      <c r="B13" s="20"/>
      <c r="C13" s="29"/>
      <c r="D13" s="28"/>
      <c r="E13" s="28"/>
      <c r="F13" s="29"/>
      <c r="G13" s="10"/>
      <c r="H13" s="22"/>
    </row>
    <row r="14" spans="1:8" s="2" customFormat="1" x14ac:dyDescent="0.2">
      <c r="A14" s="13">
        <v>11</v>
      </c>
      <c r="B14" s="20"/>
      <c r="C14" s="29"/>
      <c r="D14" s="28"/>
      <c r="E14" s="28"/>
      <c r="F14" s="29"/>
      <c r="G14" s="10"/>
      <c r="H14" s="22"/>
    </row>
    <row r="15" spans="1:8" s="2" customFormat="1" x14ac:dyDescent="0.2">
      <c r="A15" s="13">
        <v>12</v>
      </c>
      <c r="B15" s="20"/>
      <c r="C15" s="29"/>
      <c r="D15" s="28"/>
      <c r="E15" s="28"/>
      <c r="F15" s="29"/>
      <c r="G15" s="10"/>
      <c r="H15" s="22"/>
    </row>
    <row r="16" spans="1:8" s="2" customFormat="1" x14ac:dyDescent="0.2">
      <c r="A16" s="13">
        <v>13</v>
      </c>
      <c r="B16" s="20"/>
      <c r="C16" s="29"/>
      <c r="D16" s="28"/>
      <c r="E16" s="28"/>
      <c r="F16" s="29"/>
      <c r="G16" s="10"/>
      <c r="H16" s="22"/>
    </row>
    <row r="17" spans="1:8" s="2" customFormat="1" x14ac:dyDescent="0.2">
      <c r="A17" s="13">
        <v>14</v>
      </c>
      <c r="B17" s="20"/>
      <c r="C17" s="29"/>
      <c r="D17" s="28"/>
      <c r="E17" s="28"/>
      <c r="F17" s="29"/>
      <c r="G17" s="10"/>
      <c r="H17" s="22"/>
    </row>
    <row r="18" spans="1:8" s="2" customFormat="1" x14ac:dyDescent="0.2">
      <c r="A18" s="13">
        <v>15</v>
      </c>
      <c r="B18" s="20"/>
      <c r="C18" s="29"/>
      <c r="D18" s="28"/>
      <c r="E18" s="28"/>
      <c r="F18" s="29"/>
      <c r="G18" s="10"/>
      <c r="H18" s="22"/>
    </row>
    <row r="19" spans="1:8" s="2" customFormat="1" x14ac:dyDescent="0.2">
      <c r="A19" s="13">
        <v>16</v>
      </c>
      <c r="B19" s="20"/>
      <c r="C19" s="29"/>
      <c r="D19" s="28"/>
      <c r="E19" s="28"/>
      <c r="F19" s="29"/>
      <c r="G19" s="10"/>
      <c r="H19" s="22"/>
    </row>
    <row r="20" spans="1:8" s="2" customFormat="1" x14ac:dyDescent="0.2">
      <c r="A20" s="13">
        <v>17</v>
      </c>
      <c r="B20" s="20"/>
      <c r="C20" s="29"/>
      <c r="D20" s="28"/>
      <c r="E20" s="28"/>
      <c r="F20" s="29"/>
      <c r="G20" s="10"/>
      <c r="H20" s="22"/>
    </row>
    <row r="21" spans="1:8" s="2" customFormat="1" x14ac:dyDescent="0.2">
      <c r="A21" s="13">
        <v>18</v>
      </c>
      <c r="B21" s="20"/>
      <c r="C21" s="29"/>
      <c r="D21" s="28"/>
      <c r="E21" s="28"/>
      <c r="F21" s="29"/>
      <c r="G21" s="10"/>
      <c r="H21" s="22"/>
    </row>
    <row r="22" spans="1:8" s="2" customFormat="1" x14ac:dyDescent="0.2">
      <c r="A22" s="13">
        <v>19</v>
      </c>
      <c r="B22" s="20"/>
      <c r="C22" s="29"/>
      <c r="D22" s="28"/>
      <c r="E22" s="28"/>
      <c r="F22" s="29"/>
      <c r="G22" s="10"/>
      <c r="H22" s="22"/>
    </row>
    <row r="23" spans="1:8" s="2" customFormat="1" x14ac:dyDescent="0.2">
      <c r="A23" s="13">
        <v>20</v>
      </c>
      <c r="B23" s="20"/>
      <c r="C23" s="29"/>
      <c r="D23" s="28"/>
      <c r="E23" s="28"/>
      <c r="F23" s="30"/>
      <c r="G23" s="10"/>
      <c r="H23" s="22"/>
    </row>
    <row r="24" spans="1:8" s="2" customFormat="1" x14ac:dyDescent="0.2">
      <c r="A24" s="13">
        <v>21</v>
      </c>
      <c r="B24" s="20"/>
      <c r="C24" s="29"/>
      <c r="D24" s="28"/>
      <c r="E24" s="28"/>
      <c r="F24" s="29"/>
      <c r="G24" s="10"/>
      <c r="H24" s="22"/>
    </row>
    <row r="25" spans="1:8" s="2" customFormat="1" x14ac:dyDescent="0.2">
      <c r="A25" s="13">
        <v>22</v>
      </c>
      <c r="B25" s="31"/>
      <c r="C25" s="42"/>
      <c r="D25" s="28"/>
      <c r="E25" s="28"/>
      <c r="F25" s="29"/>
      <c r="G25" s="10"/>
      <c r="H25" s="22"/>
    </row>
    <row r="26" spans="1:8" s="2" customFormat="1" x14ac:dyDescent="0.2">
      <c r="A26" s="13">
        <v>23</v>
      </c>
      <c r="B26" s="20"/>
      <c r="C26" s="29"/>
      <c r="D26" s="28"/>
      <c r="E26" s="28"/>
      <c r="F26" s="29"/>
      <c r="G26" s="10"/>
      <c r="H26" s="22"/>
    </row>
    <row r="27" spans="1:8" s="2" customFormat="1" x14ac:dyDescent="0.2">
      <c r="A27" s="13">
        <v>24</v>
      </c>
      <c r="B27" s="20"/>
      <c r="C27" s="29"/>
      <c r="D27" s="28"/>
      <c r="E27" s="28"/>
      <c r="F27" s="29"/>
      <c r="G27" s="10"/>
      <c r="H27" s="22"/>
    </row>
    <row r="28" spans="1:8" s="2" customFormat="1" x14ac:dyDescent="0.2">
      <c r="A28" s="13">
        <v>25</v>
      </c>
      <c r="B28" s="20"/>
      <c r="C28" s="29"/>
      <c r="D28" s="28"/>
      <c r="E28" s="28"/>
      <c r="F28" s="29"/>
      <c r="G28" s="10"/>
      <c r="H28" s="22"/>
    </row>
    <row r="29" spans="1:8" s="2" customFormat="1" x14ac:dyDescent="0.2">
      <c r="A29" s="13">
        <v>26</v>
      </c>
      <c r="B29" s="20"/>
      <c r="C29" s="29"/>
      <c r="D29" s="28"/>
      <c r="E29" s="28"/>
      <c r="F29" s="29"/>
      <c r="G29" s="10"/>
      <c r="H29" s="22"/>
    </row>
    <row r="30" spans="1:8" s="2" customFormat="1" x14ac:dyDescent="0.2">
      <c r="A30" s="13">
        <v>27</v>
      </c>
      <c r="B30" s="32"/>
      <c r="C30" s="43"/>
      <c r="D30" s="28"/>
      <c r="E30" s="28"/>
      <c r="F30" s="29"/>
      <c r="G30" s="10"/>
      <c r="H30" s="22"/>
    </row>
    <row r="31" spans="1:8" s="2" customFormat="1" x14ac:dyDescent="0.2">
      <c r="A31" s="13">
        <v>28</v>
      </c>
      <c r="B31" s="20"/>
      <c r="C31" s="29"/>
      <c r="D31" s="28"/>
      <c r="E31" s="28"/>
      <c r="F31" s="29"/>
      <c r="G31" s="10"/>
      <c r="H31" s="22"/>
    </row>
    <row r="32" spans="1:8" s="2" customFormat="1" x14ac:dyDescent="0.2">
      <c r="A32" s="13">
        <v>29</v>
      </c>
      <c r="B32" s="20"/>
      <c r="C32" s="29"/>
      <c r="D32" s="28"/>
      <c r="E32" s="28"/>
      <c r="F32" s="29"/>
      <c r="G32" s="10"/>
      <c r="H32" s="22"/>
    </row>
    <row r="33" spans="1:8" s="2" customFormat="1" x14ac:dyDescent="0.2">
      <c r="A33" s="13">
        <v>30</v>
      </c>
      <c r="B33" s="20"/>
      <c r="C33" s="29"/>
      <c r="D33" s="28"/>
      <c r="E33" s="28"/>
      <c r="F33" s="29"/>
      <c r="G33" s="10"/>
      <c r="H33" s="22"/>
    </row>
  </sheetData>
  <autoFilter ref="A3:G33" xr:uid="{00000000-0009-0000-0000-000006000000}"/>
  <customSheetViews>
    <customSheetView guid="{08F90827-5012-4E74-97DC-D2C0C91EAAEF}" showPageBreaks="1" fitToPage="1" showAutoFilter="1" state="hidden">
      <pane ySplit="3" topLeftCell="A4" activePane="bottomLeft" state="frozen"/>
      <selection pane="bottomLeft" activeCell="B34" sqref="B34"/>
      <pageMargins left="0.74803149606299213" right="0.74803149606299213" top="0.98425196850393704" bottom="0.98425196850393704" header="0.51181102362204722" footer="0.51181102362204722"/>
      <pageSetup paperSize="9" scale="98" fitToHeight="0" orientation="landscape" r:id="rId1"/>
      <headerFooter alignWithMargins="0">
        <oddHeader xml:space="preserve">&amp;R </oddHeader>
        <oddFooter>&amp;L&amp;D&amp;C&amp;F&amp;R&amp;P / &amp;N</oddFooter>
      </headerFooter>
      <autoFilter ref="A3:G33" xr:uid="{00000000-0009-0000-0000-000006000000}"/>
    </customSheetView>
    <customSheetView guid="{E1154143-150D-4186-8EDB-BD667D7D4671}" fitToPage="1" showAutoFilter="1" state="hidden">
      <pane ySplit="3" topLeftCell="A4" activePane="bottomLeft" state="frozen"/>
      <selection pane="bottomLeft" activeCell="B34" sqref="B34"/>
      <pageMargins left="0.74803149606299213" right="0.74803149606299213" top="0.98425196850393704" bottom="0.98425196850393704" header="0.51181102362204722" footer="0.51181102362204722"/>
      <pageSetup paperSize="9" scale="98" fitToHeight="0" orientation="landscape" r:id="rId2"/>
      <headerFooter alignWithMargins="0">
        <oddHeader xml:space="preserve">&amp;R </oddHeader>
        <oddFooter>&amp;L&amp;D&amp;C&amp;F&amp;R&amp;P / &amp;N</oddFooter>
      </headerFooter>
      <autoFilter ref="A3:G33" xr:uid="{00000000-0000-0000-0000-000000000000}"/>
    </customSheetView>
    <customSheetView guid="{9A77AF67-2B81-4C9B-BB70-3A0C25027A75}" showPageBreaks="1" fitToPage="1" showAutoFilter="1" showRuler="0">
      <pane ySplit="3" topLeftCell="A38" activePane="bottomLeft" state="frozen"/>
      <selection pane="bottomLeft" activeCell="B41" sqref="B41"/>
      <pageMargins left="0.74803149606299213" right="0.74803149606299213" top="0.98425196850393704" bottom="0.98425196850393704" header="0.51181102362204722" footer="0.51181102362204722"/>
      <pageSetup paperSize="9" scale="65" fitToHeight="0" orientation="portrait" r:id="rId3"/>
      <headerFooter alignWithMargins="0">
        <oddHeader>&amp;L&amp;"Arial,Bold"KSE Protech B.V.&amp;C&amp;D</oddHeader>
        <oddFooter>&amp;C&amp;F&amp;RPagina &amp;P / &amp;N</oddFooter>
      </headerFooter>
      <autoFilter ref="B1:H1" xr:uid="{00000000-0000-0000-0000-000000000000}"/>
    </customSheetView>
    <customSheetView guid="{9D2EA82B-BA99-4887-9ED1-3842B2649843}" fitToPage="1" showAutoFilter="1" showRuler="0">
      <pane ySplit="3" topLeftCell="A4" activePane="bottomLeft" state="frozen"/>
      <selection pane="bottomLeft" activeCell="B9" sqref="B9"/>
      <pageMargins left="0.74803149606299213" right="0.74803149606299213" top="0.98425196850393704" bottom="0.98425196850393704" header="0.51181102362204722" footer="0.51181102362204722"/>
      <pageSetup paperSize="9" scale="65" fitToHeight="0" orientation="portrait" r:id="rId4"/>
      <headerFooter alignWithMargins="0">
        <oddHeader>&amp;L&amp;"Arial,Bold"KSE Protech B.V.&amp;C&amp;D</oddHeader>
        <oddFooter>&amp;C&amp;F&amp;RPagina &amp;P / &amp;N</oddFooter>
      </headerFooter>
      <autoFilter ref="B1:H1" xr:uid="{00000000-0000-0000-0000-000000000000}"/>
    </customSheetView>
    <customSheetView guid="{7BD7E7A0-C1E0-4E80-9892-E45C89F1B707}" showPageBreaks="1" fitToPage="1" showAutoFilter="1" showRuler="0">
      <pane ySplit="3" topLeftCell="A57" activePane="bottomLeft" state="frozen"/>
      <selection pane="bottomLeft" activeCell="B63" sqref="B63"/>
      <pageMargins left="0.74803149606299213" right="0.74803149606299213" top="0.98425196850393704" bottom="0.98425196850393704" header="0.51181102362204722" footer="0.51181102362204722"/>
      <pageSetup paperSize="9" scale="98" fitToHeight="0" orientation="landscape" r:id="rId5"/>
      <headerFooter alignWithMargins="0">
        <oddHeader>&amp;L&amp;"Arial,Bold"KSE Protech B.V.&amp;C&amp;D</oddHeader>
        <oddFooter>&amp;C&amp;F&amp;RPagina &amp;P / &amp;N</oddFooter>
      </headerFooter>
      <autoFilter ref="B1:H1" xr:uid="{00000000-0000-0000-0000-000000000000}"/>
    </customSheetView>
    <customSheetView guid="{8C26D510-2CB1-46EF-A213-FD1F951E145E}" showPageBreaks="1" fitToPage="1" showAutoFilter="1" showRuler="0">
      <pane ySplit="3" topLeftCell="A23" activePane="bottomLeft" state="frozen"/>
      <selection pane="bottomLeft" activeCell="J45" sqref="J45"/>
      <pageMargins left="0.74803149606299213" right="0.74803149606299213" top="0.98425196850393704" bottom="0.98425196850393704" header="0.51181102362204722" footer="0.51181102362204722"/>
      <pageSetup paperSize="9" scale="97"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G29" sqref="G29"/>
      <pageMargins left="0.74803149606299213" right="0.74803149606299213" top="0.98425196850393704" bottom="0.98425196850393704" header="0.51181102362204722" footer="0.51181102362204722"/>
      <pageSetup paperSize="9" scale="98"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pane ySplit="3" topLeftCell="A34" activePane="bottomLeft" state="frozen"/>
      <selection pane="bottomLeft" activeCell="B36" sqref="B36"/>
      <pageMargins left="0.74803149606299213" right="0.74803149606299213" top="0.98425196850393704" bottom="0.98425196850393704" header="0.51181102362204722" footer="0.51181102362204722"/>
      <pageSetup paperSize="9"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34" activePane="bottomLeft" state="frozen"/>
      <selection pane="bottomLeft" activeCell="B36" sqref="B36"/>
      <pageMargins left="0.74803149606299213" right="0.74803149606299213" top="0.98425196850393704" bottom="0.98425196850393704" header="0.51181102362204722" footer="0.51181102362204722"/>
      <pageSetup paperSize="9"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34" activePane="bottomLeft" state="frozen"/>
      <selection pane="bottomLeft" activeCell="F28" sqref="F28"/>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showPageBreaks="1" fitToPage="1" showAutoFilter="1" hiddenColumns="1" showRuler="0" topLeftCell="A25">
      <selection activeCell="F32" sqref="F32"/>
      <pageMargins left="0.74803149606299213" right="0.74803149606299213" top="0.98425196850393704" bottom="0.98425196850393704" header="0.51181102362204722" footer="0.51181102362204722"/>
      <pageSetup paperSize="9" fitToHeight="0" orientation="landscape" r:id="rId11"/>
      <headerFooter alignWithMargins="0">
        <oddFooter>&amp;L&amp;D&amp;C&amp;F&amp;R&amp;P / &amp;N</oddFooter>
      </headerFooter>
      <autoFilter ref="B1:G1" xr:uid="{00000000-0000-0000-0000-000000000000}"/>
    </customSheetView>
    <customSheetView guid="{6A4B9951-471C-4EB2-B18D-1BC10C5E14DA}" showPageBreaks="1" fitToPage="1" showAutoFilter="1" hiddenColumns="1" showRuler="0" topLeftCell="A40">
      <selection activeCell="B49" sqref="B49"/>
      <pageMargins left="0.75" right="0.75" top="1" bottom="1" header="0.5" footer="0.5"/>
      <pageSetup paperSize="9" fitToHeight="0" orientation="landscape" r:id="rId12"/>
      <headerFooter alignWithMargins="0"/>
      <autoFilter ref="B1:G1" xr:uid="{00000000-0000-0000-0000-000000000000}"/>
    </customSheetView>
    <customSheetView guid="{18646FAF-2C61-475F-9523-0700F98C4914}" fitToPage="1" filter="1" showAutoFilter="1" hiddenColumns="1" showRuler="0">
      <pane ySplit="18" topLeftCell="A20" activePane="bottomLeft" state="frozen"/>
      <selection pane="bottomLeft" activeCell="F15" sqref="F15"/>
      <pageMargins left="0.75" right="0.75" top="1" bottom="1" header="0.5" footer="0.5"/>
      <pageSetup paperSize="9" fitToHeight="0" orientation="landscape" r:id="rId13"/>
      <headerFooter alignWithMargins="0"/>
      <autoFilter ref="B1:G1" xr:uid="{00000000-0000-0000-0000-000000000000}">
        <filterColumn colId="5">
          <customFilters and="1">
            <customFilter operator="notEqual" val="Klaar"/>
          </customFilters>
        </filterColumn>
      </autoFilter>
    </customSheetView>
    <customSheetView guid="{5D890F45-81AD-4E27-84FF-A59D18BAFBC9}" fitToPage="1" filter="1" showAutoFilter="1" hiddenColumns="1" showRuler="0">
      <pane ySplit="18" topLeftCell="A20" activePane="bottomLeft" state="frozen"/>
      <selection pane="bottomLeft" activeCell="F19" sqref="F19"/>
      <pageMargins left="0.75" right="0.75" top="1" bottom="1" header="0.5" footer="0.5"/>
      <pageSetup paperSize="9" fitToHeight="0" orientation="landscape" r:id="rId14"/>
      <headerFooter alignWithMargins="0"/>
      <autoFilter ref="B1:G1" xr:uid="{00000000-0000-0000-0000-000000000000}">
        <filterColumn colId="5">
          <customFilters and="1">
            <customFilter operator="notEqual" val="Klaar"/>
          </customFilters>
        </filterColumn>
      </autoFilter>
    </customSheetView>
    <customSheetView guid="{6531BEC1-4F19-11D7-95CC-00D0599D87E2}" showPageBreaks="1" fitToPage="1" showAutoFilter="1" showRuler="0">
      <pane ySplit="3" topLeftCell="A4" activePane="bottomLeft" state="frozen"/>
      <selection pane="bottomLeft" activeCell="B12" sqref="B12"/>
      <pageMargins left="0.75" right="0.75" top="1" bottom="1" header="0.5" footer="0.5"/>
      <pageSetup paperSize="9" scale="93" fitToHeight="0" orientation="landscape" r:id="rId15"/>
      <headerFooter alignWithMargins="0"/>
      <autoFilter ref="B1:G1" xr:uid="{00000000-0000-0000-0000-000000000000}"/>
    </customSheetView>
    <customSheetView guid="{CDC03AE1-89D2-11D7-BC42-000802227715}" fitToPage="1" showAutoFilter="1" hiddenColumns="1" showRuler="0">
      <pane ySplit="3" topLeftCell="A4" activePane="bottomLeft" state="frozen"/>
      <selection pane="bottomLeft" activeCell="B19" sqref="B19"/>
      <pageMargins left="0.75" right="0.75" top="1" bottom="1" header="0.5" footer="0.5"/>
      <pageSetup paperSize="9" fitToHeight="0" orientation="landscape" r:id="rId16"/>
      <headerFooter alignWithMargins="0"/>
      <autoFilter ref="B1:G1" xr:uid="{00000000-0000-0000-0000-000000000000}"/>
    </customSheetView>
    <customSheetView guid="{9BB27CB5-53A6-11D7-967A-00D0599D2EC2}" fitToPage="1" showAutoFilter="1" showRuler="0">
      <pane ySplit="3" topLeftCell="A10" activePane="bottomLeft" state="frozen"/>
      <selection pane="bottomLeft" activeCell="B22" sqref="B22"/>
      <pageMargins left="0.75" right="0.75" top="1" bottom="1" header="0.5" footer="0.5"/>
      <pageSetup paperSize="9" scale="92" fitToHeight="0" orientation="landscape" r:id="rId17"/>
      <headerFooter alignWithMargins="0"/>
      <autoFilter ref="B1:G1" xr:uid="{00000000-0000-0000-0000-000000000000}"/>
    </customSheetView>
    <customSheetView guid="{E7297E42-4F19-11D7-9356-0010B59ED98B}" showPageBreaks="1" fitToPage="1" showAutoFilter="1" showRuler="0">
      <pane ySplit="3" topLeftCell="A10" activePane="bottomLeft" state="frozen"/>
      <selection pane="bottomLeft" activeCell="B22" sqref="B22"/>
      <pageMargins left="0.75" right="0.75" top="1" bottom="1" header="0.5" footer="0.5"/>
      <pageSetup paperSize="9" scale="92" fitToHeight="0" orientation="landscape" r:id="rId18"/>
      <headerFooter alignWithMargins="0"/>
      <autoFilter ref="B1:G1" xr:uid="{00000000-0000-0000-0000-000000000000}"/>
    </customSheetView>
    <customSheetView guid="{6E167B45-8A95-11D7-BDF8-00508B791C43}" showPageBreaks="1" fitToPage="1" showAutoFilter="1" hiddenColumns="1" showRuler="0">
      <pane ySplit="3" topLeftCell="A4" activePane="bottomLeft" state="frozen"/>
      <selection pane="bottomLeft" activeCell="B21" sqref="B21"/>
      <pageMargins left="0.75" right="0.75" top="1" bottom="1" header="0.5" footer="0.5"/>
      <pageSetup paperSize="9" fitToHeight="0" orientation="landscape" r:id="rId19"/>
      <headerFooter alignWithMargins="0"/>
      <autoFilter ref="B1:G1" xr:uid="{00000000-0000-0000-0000-000000000000}"/>
    </customSheetView>
    <customSheetView guid="{5E13FCD8-5EBE-11D7-B8C8-0010B5EB8EF3}" fitToPage="1" showAutoFilter="1" hiddenColumns="1" showRuler="0">
      <pane ySplit="3" topLeftCell="A4" activePane="bottomLeft" state="frozen"/>
      <selection pane="bottomLeft" activeCell="A23" sqref="A23"/>
      <pageMargins left="0.75" right="0.75" top="1" bottom="1" header="0.5" footer="0.5"/>
      <pageSetup paperSize="9" fitToHeight="0" orientation="landscape" r:id="rId20"/>
      <headerFooter alignWithMargins="0"/>
      <autoFilter ref="B1:G1" xr:uid="{00000000-0000-0000-0000-000000000000}"/>
    </customSheetView>
    <customSheetView guid="{AD6D63E2-24E0-40C9-A13C-D6E45A4DB019}" showPageBreaks="1" fitToPage="1" showAutoFilter="1" hiddenColumns="1" showRuler="0">
      <selection activeCell="F41" sqref="F41"/>
      <pageMargins left="0.74803149606299213" right="0.74803149606299213" top="0.98425196850393704" bottom="0.98425196850393704" header="0.51181102362204722" footer="0.51181102362204722"/>
      <pageSetup paperSize="9" fitToHeight="0" orientation="landscape" r:id="rId21"/>
      <headerFooter alignWithMargins="0">
        <oddFooter>&amp;L&amp;D&amp;C&amp;F&amp;R&amp;P / &amp;N</oddFooter>
      </headerFooter>
      <autoFilter ref="B1:G1" xr:uid="{00000000-0000-0000-0000-000000000000}"/>
    </customSheetView>
    <customSheetView guid="{9C77E493-43EC-4BF0-8562-11137719D454}" showPageBreaks="1" fitToPage="1" showAutoFilter="1" hiddenColumns="1" showRuler="0">
      <selection activeCell="B21" sqref="B21"/>
      <pageMargins left="0.74803149606299213" right="0.74803149606299213" top="0.98425196850393704" bottom="0.98425196850393704" header="0.51181102362204722" footer="0.51181102362204722"/>
      <pageSetup paperSize="9" fitToHeight="0" orientation="landscape" r:id="rId22"/>
      <headerFooter alignWithMargins="0">
        <oddFooter>&amp;L&amp;D&amp;C&amp;F&amp;R&amp;P / &amp;N</oddFooter>
      </headerFooter>
      <autoFilter ref="B1:G1" xr:uid="{00000000-0000-0000-0000-000000000000}"/>
    </customSheetView>
    <customSheetView guid="{70C251A0-E131-4439-9163-341F1026CB85}" fitToPage="1" showAutoFilter="1" hiddenColumns="1" showRuler="0">
      <pane ySplit="3" topLeftCell="A4" activePane="bottomLeft" state="frozen"/>
      <selection pane="bottomLeft" activeCell="B23" sqref="B23"/>
      <pageMargins left="0.74803149606299213" right="0.74803149606299213" top="0.98425196850393704" bottom="0.98425196850393704" header="0.51181102362204722" footer="0.51181102362204722"/>
      <pageSetup paperSize="9" fitToHeight="0" orientation="landscape" r:id="rId23"/>
      <headerFooter alignWithMargins="0">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34" activePane="bottomLeft" state="frozen"/>
      <selection pane="bottomLeft" activeCell="B36" sqref="B36"/>
      <pageMargins left="0.74803149606299213" right="0.74803149606299213" top="0.98425196850393704" bottom="0.98425196850393704" header="0.51181102362204722" footer="0.51181102362204722"/>
      <pageSetup paperSize="9" fitToHeight="0" orientation="landscape" r:id="rId24"/>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34" activePane="bottomLeft" state="frozen"/>
      <selection pane="bottomLeft" activeCell="B36" sqref="B36"/>
      <pageMargins left="0.74803149606299213" right="0.74803149606299213" top="0.98425196850393704" bottom="0.98425196850393704" header="0.51181102362204722" footer="0.51181102362204722"/>
      <pageSetup paperSize="9" fitToHeight="0" orientation="landscape" r:id="rId25"/>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6"/>
      <headerFooter alignWithMargins="0">
        <oddHeader>&amp;L&amp;"Arial,Bold"KSE Protech B.V.&amp;C&amp;D</oddHeader>
        <oddFooter>&amp;C&amp;F&amp;RPagina &amp;P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showRuler="0">
      <pane ySplit="3" topLeftCell="A13" activePane="bottomLeft" state="frozen"/>
      <selection pane="bottomLeft" activeCell="B37" sqref="B37"/>
      <pageMargins left="0.74803149606299213" right="0.74803149606299213" top="0.98425196850393704" bottom="0.98425196850393704" header="0.51181102362204722" footer="0.51181102362204722"/>
      <pageSetup paperSize="9" scale="98" fitToHeight="0" orientation="landscape" r:id="rId28"/>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33" activePane="bottomLeft" state="frozen"/>
      <selection pane="bottomLeft" activeCell="B42" sqref="B42"/>
      <pageMargins left="0.74803149606299213" right="0.74803149606299213" top="0.98425196850393704" bottom="0.98425196850393704" header="0.51181102362204722" footer="0.51181102362204722"/>
      <pageSetup paperSize="9" scale="98" fitToHeight="0" orientation="landscape" r:id="rId29"/>
      <headerFooter alignWithMargins="0">
        <oddHeader>&amp;L&amp;"Arial,Bold"KSE Protech B.V.&amp;C&amp;D</oddHeader>
        <oddFooter>&amp;C&amp;F&amp;RPagina &amp;P / &amp;N</oddFooter>
      </headerFooter>
      <autoFilter ref="B1:H1" xr:uid="{00000000-0000-0000-0000-000000000000}"/>
    </customSheetView>
    <customSheetView guid="{886798E3-612D-4F2B-846F-B357CCD438A7}" showPageBreaks="1" fitToPage="1" showAutoFilter="1" showRuler="0">
      <pane ySplit="3" topLeftCell="A42" activePane="bottomLeft" state="frozen"/>
      <selection pane="bottomLeft" activeCell="G49" sqref="G49"/>
      <pageMargins left="0.74803149606299213" right="0.74803149606299213" top="0.98425196850393704" bottom="0.98425196850393704" header="0.51181102362204722" footer="0.51181102362204722"/>
      <pageSetup paperSize="9" scale="98" fitToHeight="0" orientation="landscape" r:id="rId30"/>
      <headerFooter alignWithMargins="0">
        <oddHeader>&amp;L&amp;"Arial,Bold"KSE Protech B.V.&amp;C&amp;D</oddHeader>
        <oddFooter>&amp;C&amp;F&amp;RPagina &amp;P / &amp;N</oddFooter>
      </headerFooter>
      <autoFilter ref="B1:H1" xr:uid="{00000000-0000-0000-0000-000000000000}"/>
    </customSheetView>
    <customSheetView guid="{A1338A99-4747-4C56-ACB6-2B7E9CBB4FAA}" showPageBreaks="1" fitToPage="1" showAutoFilter="1" showRuler="0">
      <pane ySplit="3" topLeftCell="A34" activePane="bottomLeft" state="frozen"/>
      <selection pane="bottomLeft" activeCell="G36" sqref="G36"/>
      <pageMargins left="0.74803149606299213" right="0.74803149606299213" top="0.98425196850393704" bottom="0.98425196850393704" header="0.51181102362204722" footer="0.51181102362204722"/>
      <pageSetup paperSize="9" scale="98" fitToHeight="0" orientation="landscape" r:id="rId31"/>
      <headerFooter alignWithMargins="0">
        <oddHeader>&amp;L&amp;"Arial,Bold"KSE Protech B.V.&amp;C&amp;D</oddHeader>
        <oddFooter>&amp;C&amp;F&amp;RPagina &amp;P / &amp;N</oddFooter>
      </headerFooter>
      <autoFilter ref="B1:H1" xr:uid="{00000000-0000-0000-0000-000000000000}"/>
    </customSheetView>
    <customSheetView guid="{3C46CC60-343C-43CC-8B03-E3FB27B9337F}" showPageBreaks="1" fitToPage="1" showAutoFilter="1" showRuler="0">
      <pane ySplit="3" topLeftCell="A27" activePane="bottomLeft" state="frozen"/>
      <selection pane="bottomLeft" activeCell="G48" sqref="G48"/>
      <pageMargins left="0.74803149606299213" right="0.74803149606299213" top="0.98425196850393704" bottom="0.98425196850393704" header="0.51181102362204722" footer="0.51181102362204722"/>
      <pageSetup paperSize="9" scale="98" fitToHeight="0" orientation="landscape" r:id="rId32"/>
      <headerFooter alignWithMargins="0">
        <oddHeader>&amp;L&amp;"Arial,Bold"KSE Protech B.V.&amp;C&amp;D</oddHeader>
        <oddFooter>&amp;C&amp;F&amp;RPagina &amp;P / &amp;N</oddFooter>
      </headerFooter>
      <autoFilter ref="B1:H1" xr:uid="{00000000-0000-0000-0000-000000000000}"/>
    </customSheetView>
    <customSheetView guid="{1CECA0A0-29BA-4911-A2DE-4A4B326D047E}" fitToPage="1" showAutoFilter="1" showRuler="0">
      <pane ySplit="3" topLeftCell="A22" activePane="bottomLeft" state="frozen"/>
      <selection pane="bottomLeft" activeCell="B33" sqref="B33"/>
      <pageMargins left="0.74803149606299213" right="0.74803149606299213" top="0.98425196850393704" bottom="0.98425196850393704" header="0.51181102362204722" footer="0.51181102362204722"/>
      <pageSetup paperSize="9" scale="98" fitToHeight="0" orientation="landscape" r:id="rId33"/>
      <headerFooter alignWithMargins="0">
        <oddHeader>&amp;L&amp;"Arial,Bold"KSE Protech B.V.&amp;C&amp;D</oddHeader>
        <oddFooter>&amp;C&amp;F&amp;RPagina &amp;P / &amp;N</oddFooter>
      </headerFooter>
      <autoFilter ref="B1:H1" xr:uid="{00000000-0000-0000-0000-000000000000}"/>
    </customSheetView>
    <customSheetView guid="{46C350B7-7FA8-493D-B40E-1BF0C30B32FD}" fitToPage="1" showAutoFilter="1" showRuler="0">
      <pane ySplit="3" topLeftCell="A16" activePane="bottomLeft" state="frozen"/>
      <selection pane="bottomLeft" activeCell="D37" sqref="D37"/>
      <pageMargins left="0.74803149606299213" right="0.74803149606299213" top="0.98425196850393704" bottom="0.98425196850393704" header="0.51181102362204722" footer="0.51181102362204722"/>
      <pageSetup paperSize="9" scale="98" fitToHeight="0" orientation="landscape" r:id="rId34"/>
      <headerFooter alignWithMargins="0">
        <oddHeader>&amp;L&amp;"Arial,Bold"KSE Protech B.V.&amp;C&amp;D</oddHeader>
        <oddFooter>&amp;C&amp;F&amp;RPagina &amp;P / &amp;N</oddFooter>
      </headerFooter>
      <autoFilter ref="B1:H1" xr:uid="{00000000-0000-0000-0000-000000000000}"/>
    </customSheetView>
    <customSheetView guid="{1F49A70B-AD1A-49DB-8CEB-5A2FF9756E96}" showPageBreaks="1" fitToPage="1" showAutoFilter="1" showRuler="0">
      <pane ySplit="3" topLeftCell="A37" activePane="bottomLeft" state="frozen"/>
      <selection pane="bottomLeft" activeCell="B35" sqref="B35"/>
      <pageMargins left="0.74803149606299213" right="0.74803149606299213" top="0.98425196850393704" bottom="0.98425196850393704" header="0.51181102362204722" footer="0.51181102362204722"/>
      <pageSetup paperSize="9" scale="98" fitToHeight="0" orientation="landscape" r:id="rId35"/>
      <headerFooter alignWithMargins="0">
        <oddHeader>&amp;L&amp;"Arial,Bold"KSE Protech B.V.&amp;C&amp;D</oddHeader>
        <oddFooter>&amp;C&amp;F&amp;RPagina &amp;P / &amp;N</oddFooter>
      </headerFooter>
      <autoFilter ref="B1:H1" xr:uid="{00000000-0000-0000-0000-000000000000}"/>
    </customSheetView>
    <customSheetView guid="{02253CB0-9B5B-4880-899C-B2CF7CE91D3C}" showPageBreaks="1" fitToPage="1" showAutoFilter="1" showRuler="0">
      <pane ySplit="3" topLeftCell="A38" activePane="bottomLeft" state="frozen"/>
      <selection pane="bottomLeft" activeCell="B52" sqref="B52"/>
      <pageMargins left="0.74803149606299213" right="0.74803149606299213" top="0.98425196850393704" bottom="0.98425196850393704" header="0.51181102362204722" footer="0.51181102362204722"/>
      <pageSetup paperSize="9" scale="65" fitToHeight="0" orientation="portrait" r:id="rId36"/>
      <headerFooter alignWithMargins="0">
        <oddHeader>&amp;L&amp;"Arial,Bold"KSE Protech B.V.&amp;C&amp;D</oddHeader>
        <oddFooter>&amp;C&amp;F&amp;RPagina &amp;P / &amp;N</oddFooter>
      </headerFooter>
      <autoFilter ref="B1:H1" xr:uid="{00000000-0000-0000-0000-000000000000}"/>
    </customSheetView>
    <customSheetView guid="{DCD47BB1-24A0-11D8-BD7F-0030F1056CE8}" showPageBreaks="1" fitToPage="1" showAutoFilter="1" showRuler="0">
      <pane ySplit="3" topLeftCell="A4" activePane="bottomLeft" state="frozen"/>
      <selection pane="bottomLeft" activeCell="E13" sqref="E13"/>
      <pageMargins left="0.74803149606299213" right="0.74803149606299213" top="0.98425196850393704" bottom="0.98425196850393704" header="0.51181102362204722" footer="0.51181102362204722"/>
      <pageSetup paperSize="9" scale="65" fitToHeight="0" orientation="portrait" r:id="rId37"/>
      <headerFooter alignWithMargins="0">
        <oddHeader>&amp;L&amp;"Arial,Bold"KSE Protech B.V.&amp;C&amp;D</oddHeader>
        <oddFooter>&amp;C&amp;F&amp;RPagina &amp;P / &amp;N</oddFooter>
      </headerFooter>
      <autoFilter ref="B1:H1" xr:uid="{00000000-0000-0000-0000-000000000000}"/>
    </customSheetView>
    <customSheetView guid="{17EDCB4A-6E63-4BAF-A6CA-0E56B3E26013}" showPageBreaks="1" fitToPage="1" showAutoFilter="1" state="hidden">
      <pane ySplit="3" topLeftCell="A4" activePane="bottomLeft" state="frozen"/>
      <selection pane="bottomLeft" activeCell="B34" sqref="B34"/>
      <pageMargins left="0.74803149606299213" right="0.74803149606299213" top="0.98425196850393704" bottom="0.98425196850393704" header="0.51181102362204722" footer="0.51181102362204722"/>
      <pageSetup paperSize="9" scale="98" fitToHeight="0" orientation="landscape" r:id="rId38"/>
      <headerFooter alignWithMargins="0">
        <oddHeader xml:space="preserve">&amp;R </oddHeader>
        <oddFooter>&amp;L&amp;D&amp;C&amp;F&amp;R&amp;P / &amp;N</oddFooter>
      </headerFooter>
      <autoFilter ref="A3:G33" xr:uid="{00000000-0000-0000-0000-000000000000}"/>
    </customSheetView>
  </customSheetViews>
  <mergeCells count="1">
    <mergeCell ref="A1:G2"/>
  </mergeCells>
  <phoneticPr fontId="0" type="noConversion"/>
  <conditionalFormatting sqref="H3 F34:F65536">
    <cfRule type="cellIs" dxfId="18" priority="1" stopIfTrue="1" operator="equal">
      <formula>"Klaar"</formula>
    </cfRule>
  </conditionalFormatting>
  <conditionalFormatting sqref="H4:H33">
    <cfRule type="cellIs" dxfId="17" priority="2" stopIfTrue="1" operator="equal">
      <formula>"Gereed"</formula>
    </cfRule>
  </conditionalFormatting>
  <conditionalFormatting sqref="G1:G8 G10:G65536">
    <cfRule type="cellIs" dxfId="16" priority="3" stopIfTrue="1" operator="equal">
      <formula>"Done"</formula>
    </cfRule>
  </conditionalFormatting>
  <conditionalFormatting sqref="G9">
    <cfRule type="cellIs" dxfId="15" priority="4" stopIfTrue="1" operator="equal">
      <formula>"Done"</formula>
    </cfRule>
  </conditionalFormatting>
  <dataValidations count="2">
    <dataValidation type="list" allowBlank="1" showInputMessage="1" showErrorMessage="1" sqref="G4:G33" xr:uid="{00000000-0002-0000-0600-000000000000}">
      <formula1>status</formula1>
    </dataValidation>
    <dataValidation type="list" allowBlank="1" showInputMessage="1" showErrorMessage="1" sqref="H4:H33" xr:uid="{00000000-0002-0000-0600-000001000000}">
      <formula1>Prioriteit</formula1>
    </dataValidation>
  </dataValidations>
  <pageMargins left="0.74803149606299213" right="0.74803149606299213" top="0.98425196850393704" bottom="0.98425196850393704" header="0.51181102362204722" footer="0.51181102362204722"/>
  <pageSetup paperSize="9" scale="98" fitToHeight="0" orientation="landscape" r:id="rId39"/>
  <headerFooter alignWithMargins="0">
    <oddHeader xml:space="preserve">&amp;R </oddHeader>
    <oddFooter>&amp;L&amp;D&amp;C&amp;F&amp;R&amp;P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H33"/>
  <sheetViews>
    <sheetView zoomScaleNormal="100" workbookViewId="0">
      <pane ySplit="3" topLeftCell="A4" activePane="bottomLeft" state="frozen"/>
      <selection pane="bottomLeft" activeCell="B37" sqref="B37"/>
    </sheetView>
  </sheetViews>
  <sheetFormatPr defaultColWidth="9.140625" defaultRowHeight="12.75" x14ac:dyDescent="0.2"/>
  <cols>
    <col min="1" max="1" width="7.5703125" style="4" customWidth="1"/>
    <col min="2" max="2" width="87.7109375" customWidth="1"/>
    <col min="3" max="3" width="13" style="3" customWidth="1"/>
    <col min="4" max="4" width="10" style="3" customWidth="1"/>
    <col min="5" max="5" width="12" style="1" customWidth="1"/>
    <col min="6" max="6" width="10.85546875" style="1" customWidth="1"/>
    <col min="7" max="7" width="11.140625" bestFit="1" customWidth="1"/>
  </cols>
  <sheetData>
    <row r="1" spans="1:8" x14ac:dyDescent="0.2">
      <c r="A1" s="153" t="str">
        <f xml:space="preserve"> "TO-DO " &amp; Frontpage!$B$5 &amp; " " &amp; Frontpage!$B$6 &amp; " - " &amp; Frontpage!$B$7 &amp; " [Transportprogramma]"</f>
        <v>TO-DO MES Configuration Tool  -  [Transportprogramma]</v>
      </c>
      <c r="B1" s="154"/>
      <c r="C1" s="154"/>
      <c r="D1" s="154"/>
      <c r="E1" s="154"/>
      <c r="F1" s="154"/>
      <c r="G1" s="154"/>
    </row>
    <row r="2" spans="1:8" ht="13.5" thickBot="1" x14ac:dyDescent="0.25">
      <c r="A2" s="155"/>
      <c r="B2" s="155"/>
      <c r="C2" s="155"/>
      <c r="D2" s="155"/>
      <c r="E2" s="155"/>
      <c r="F2" s="155"/>
      <c r="G2" s="155"/>
    </row>
    <row r="3" spans="1:8" ht="26.25" thickBot="1" x14ac:dyDescent="0.25">
      <c r="A3" s="36" t="s">
        <v>6</v>
      </c>
      <c r="B3" s="39" t="s">
        <v>7</v>
      </c>
      <c r="C3" s="37" t="s">
        <v>0</v>
      </c>
      <c r="D3" s="37" t="s">
        <v>1</v>
      </c>
      <c r="E3" s="37" t="s">
        <v>2</v>
      </c>
      <c r="F3" s="37" t="s">
        <v>10</v>
      </c>
      <c r="G3" s="37" t="s">
        <v>8</v>
      </c>
      <c r="H3" s="41" t="s">
        <v>11</v>
      </c>
    </row>
    <row r="4" spans="1:8" s="2" customFormat="1" x14ac:dyDescent="0.2">
      <c r="A4" s="23">
        <v>1</v>
      </c>
      <c r="B4" s="20"/>
      <c r="C4" s="46"/>
      <c r="D4" s="28"/>
      <c r="E4" s="28"/>
      <c r="F4" s="29"/>
      <c r="G4" s="10"/>
      <c r="H4" s="22"/>
    </row>
    <row r="5" spans="1:8" s="2" customFormat="1" x14ac:dyDescent="0.2">
      <c r="A5" s="13">
        <v>2</v>
      </c>
      <c r="B5" s="20"/>
      <c r="C5" s="46"/>
      <c r="D5" s="28"/>
      <c r="E5" s="28"/>
      <c r="F5" s="29"/>
      <c r="G5" s="10"/>
      <c r="H5" s="22"/>
    </row>
    <row r="6" spans="1:8" s="2" customFormat="1" x14ac:dyDescent="0.2">
      <c r="A6" s="13">
        <v>3</v>
      </c>
      <c r="B6" s="20"/>
      <c r="C6" s="46"/>
      <c r="D6" s="28"/>
      <c r="E6" s="28"/>
      <c r="F6" s="29"/>
      <c r="G6" s="10"/>
      <c r="H6" s="22"/>
    </row>
    <row r="7" spans="1:8" s="2" customFormat="1" x14ac:dyDescent="0.2">
      <c r="A7" s="13">
        <v>4</v>
      </c>
      <c r="B7" s="20"/>
      <c r="C7" s="46"/>
      <c r="D7" s="28"/>
      <c r="E7" s="28"/>
      <c r="F7" s="29"/>
      <c r="G7" s="10"/>
      <c r="H7" s="22"/>
    </row>
    <row r="8" spans="1:8" s="2" customFormat="1" x14ac:dyDescent="0.2">
      <c r="A8" s="13">
        <v>5</v>
      </c>
      <c r="B8" s="20"/>
      <c r="C8" s="29"/>
      <c r="D8" s="28"/>
      <c r="E8" s="28"/>
      <c r="F8" s="29"/>
      <c r="G8" s="10"/>
      <c r="H8" s="22"/>
    </row>
    <row r="9" spans="1:8" s="2" customFormat="1" x14ac:dyDescent="0.2">
      <c r="A9" s="13">
        <v>6</v>
      </c>
      <c r="B9" s="20"/>
      <c r="C9" s="29"/>
      <c r="D9" s="28"/>
      <c r="E9" s="28"/>
      <c r="F9" s="29"/>
      <c r="G9" s="10"/>
      <c r="H9" s="22"/>
    </row>
    <row r="10" spans="1:8" s="2" customFormat="1" x14ac:dyDescent="0.2">
      <c r="A10" s="13">
        <v>7</v>
      </c>
      <c r="B10" s="20"/>
      <c r="C10" s="29"/>
      <c r="D10" s="28"/>
      <c r="E10" s="28"/>
      <c r="F10" s="29"/>
      <c r="G10" s="10"/>
      <c r="H10" s="22"/>
    </row>
    <row r="11" spans="1:8" s="2" customFormat="1" x14ac:dyDescent="0.2">
      <c r="A11" s="13">
        <v>8</v>
      </c>
      <c r="B11" s="20"/>
      <c r="C11" s="29"/>
      <c r="D11" s="28"/>
      <c r="E11" s="28"/>
      <c r="F11" s="29"/>
      <c r="G11" s="10"/>
      <c r="H11" s="22"/>
    </row>
    <row r="12" spans="1:8" s="2" customFormat="1" x14ac:dyDescent="0.2">
      <c r="A12" s="13">
        <v>9</v>
      </c>
      <c r="B12" s="20"/>
      <c r="C12" s="29"/>
      <c r="D12" s="28"/>
      <c r="E12" s="28"/>
      <c r="F12" s="29"/>
      <c r="G12" s="10"/>
      <c r="H12" s="22"/>
    </row>
    <row r="13" spans="1:8" s="2" customFormat="1" x14ac:dyDescent="0.2">
      <c r="A13" s="13">
        <v>10</v>
      </c>
      <c r="B13" s="20"/>
      <c r="C13" s="29"/>
      <c r="D13" s="28"/>
      <c r="E13" s="28"/>
      <c r="F13" s="29"/>
      <c r="G13" s="10"/>
      <c r="H13" s="22"/>
    </row>
    <row r="14" spans="1:8" s="2" customFormat="1" x14ac:dyDescent="0.2">
      <c r="A14" s="13">
        <v>11</v>
      </c>
      <c r="B14" s="20"/>
      <c r="C14" s="29"/>
      <c r="D14" s="28"/>
      <c r="E14" s="28"/>
      <c r="F14" s="29"/>
      <c r="G14" s="10"/>
      <c r="H14" s="22"/>
    </row>
    <row r="15" spans="1:8" s="2" customFormat="1" x14ac:dyDescent="0.2">
      <c r="A15" s="13">
        <v>12</v>
      </c>
      <c r="B15" s="20"/>
      <c r="C15" s="29"/>
      <c r="D15" s="28"/>
      <c r="E15" s="28"/>
      <c r="F15" s="29"/>
      <c r="G15" s="10"/>
      <c r="H15" s="22"/>
    </row>
    <row r="16" spans="1:8" s="2" customFormat="1" x14ac:dyDescent="0.2">
      <c r="A16" s="13">
        <v>13</v>
      </c>
      <c r="B16" s="20"/>
      <c r="C16" s="29"/>
      <c r="D16" s="28"/>
      <c r="E16" s="28"/>
      <c r="F16" s="29"/>
      <c r="G16" s="10"/>
      <c r="H16" s="22"/>
    </row>
    <row r="17" spans="1:8" s="2" customFormat="1" x14ac:dyDescent="0.2">
      <c r="A17" s="13">
        <v>14</v>
      </c>
      <c r="B17" s="20"/>
      <c r="C17" s="29"/>
      <c r="D17" s="28"/>
      <c r="E17" s="28"/>
      <c r="F17" s="29"/>
      <c r="G17" s="10"/>
      <c r="H17" s="22"/>
    </row>
    <row r="18" spans="1:8" s="2" customFormat="1" x14ac:dyDescent="0.2">
      <c r="A18" s="13">
        <v>15</v>
      </c>
      <c r="B18" s="20"/>
      <c r="C18" s="29"/>
      <c r="D18" s="28"/>
      <c r="E18" s="28"/>
      <c r="F18" s="29"/>
      <c r="G18" s="10"/>
      <c r="H18" s="22"/>
    </row>
    <row r="19" spans="1:8" s="2" customFormat="1" x14ac:dyDescent="0.2">
      <c r="A19" s="13">
        <v>16</v>
      </c>
      <c r="B19" s="20"/>
      <c r="C19" s="29"/>
      <c r="D19" s="28"/>
      <c r="E19" s="28"/>
      <c r="F19" s="29"/>
      <c r="G19" s="10"/>
      <c r="H19" s="22"/>
    </row>
    <row r="20" spans="1:8" s="2" customFormat="1" x14ac:dyDescent="0.2">
      <c r="A20" s="13">
        <v>17</v>
      </c>
      <c r="B20" s="20"/>
      <c r="C20" s="29"/>
      <c r="D20" s="28"/>
      <c r="E20" s="28"/>
      <c r="F20" s="29"/>
      <c r="G20" s="10"/>
      <c r="H20" s="22"/>
    </row>
    <row r="21" spans="1:8" s="2" customFormat="1" x14ac:dyDescent="0.2">
      <c r="A21" s="13">
        <v>18</v>
      </c>
      <c r="B21" s="20"/>
      <c r="C21" s="29"/>
      <c r="D21" s="28"/>
      <c r="E21" s="28"/>
      <c r="F21" s="29"/>
      <c r="G21" s="10"/>
      <c r="H21" s="22"/>
    </row>
    <row r="22" spans="1:8" s="2" customFormat="1" x14ac:dyDescent="0.2">
      <c r="A22" s="13">
        <v>19</v>
      </c>
      <c r="B22" s="20"/>
      <c r="C22" s="29"/>
      <c r="D22" s="28"/>
      <c r="E22" s="28"/>
      <c r="F22" s="29"/>
      <c r="G22" s="10"/>
      <c r="H22" s="22"/>
    </row>
    <row r="23" spans="1:8" s="2" customFormat="1" x14ac:dyDescent="0.2">
      <c r="A23" s="13">
        <v>20</v>
      </c>
      <c r="B23" s="20"/>
      <c r="C23" s="29"/>
      <c r="D23" s="28"/>
      <c r="E23" s="28"/>
      <c r="F23" s="30"/>
      <c r="G23" s="10"/>
      <c r="H23" s="22"/>
    </row>
    <row r="24" spans="1:8" s="2" customFormat="1" x14ac:dyDescent="0.2">
      <c r="A24" s="13">
        <v>21</v>
      </c>
      <c r="B24" s="20"/>
      <c r="C24" s="29"/>
      <c r="D24" s="28"/>
      <c r="E24" s="28"/>
      <c r="F24" s="29"/>
      <c r="G24" s="10"/>
      <c r="H24" s="22"/>
    </row>
    <row r="25" spans="1:8" s="2" customFormat="1" x14ac:dyDescent="0.2">
      <c r="A25" s="13">
        <v>22</v>
      </c>
      <c r="B25" s="31"/>
      <c r="C25" s="42"/>
      <c r="D25" s="28"/>
      <c r="E25" s="28"/>
      <c r="F25" s="29"/>
      <c r="G25" s="10"/>
      <c r="H25" s="22"/>
    </row>
    <row r="26" spans="1:8" s="2" customFormat="1" x14ac:dyDescent="0.2">
      <c r="A26" s="13">
        <v>23</v>
      </c>
      <c r="B26" s="20"/>
      <c r="C26" s="29"/>
      <c r="D26" s="28"/>
      <c r="E26" s="28"/>
      <c r="F26" s="29"/>
      <c r="G26" s="10"/>
      <c r="H26" s="22"/>
    </row>
    <row r="27" spans="1:8" s="2" customFormat="1" x14ac:dyDescent="0.2">
      <c r="A27" s="13">
        <v>24</v>
      </c>
      <c r="B27" s="20"/>
      <c r="C27" s="29"/>
      <c r="D27" s="28"/>
      <c r="E27" s="28"/>
      <c r="F27" s="29"/>
      <c r="G27" s="10"/>
      <c r="H27" s="22"/>
    </row>
    <row r="28" spans="1:8" s="2" customFormat="1" x14ac:dyDescent="0.2">
      <c r="A28" s="13">
        <v>25</v>
      </c>
      <c r="B28" s="20"/>
      <c r="C28" s="29"/>
      <c r="D28" s="28"/>
      <c r="E28" s="28"/>
      <c r="F28" s="29"/>
      <c r="G28" s="10"/>
      <c r="H28" s="22"/>
    </row>
    <row r="29" spans="1:8" s="2" customFormat="1" x14ac:dyDescent="0.2">
      <c r="A29" s="13">
        <v>26</v>
      </c>
      <c r="B29" s="20"/>
      <c r="C29" s="29"/>
      <c r="D29" s="28"/>
      <c r="E29" s="28"/>
      <c r="F29" s="29"/>
      <c r="G29" s="10"/>
      <c r="H29" s="22"/>
    </row>
    <row r="30" spans="1:8" s="2" customFormat="1" x14ac:dyDescent="0.2">
      <c r="A30" s="13">
        <v>27</v>
      </c>
      <c r="B30" s="32"/>
      <c r="C30" s="43"/>
      <c r="D30" s="28"/>
      <c r="E30" s="28"/>
      <c r="F30" s="29"/>
      <c r="G30" s="10"/>
      <c r="H30" s="22"/>
    </row>
    <row r="31" spans="1:8" x14ac:dyDescent="0.2">
      <c r="A31" s="13">
        <v>28</v>
      </c>
      <c r="B31" s="20"/>
      <c r="C31" s="29"/>
      <c r="D31" s="28"/>
      <c r="E31" s="28"/>
      <c r="F31" s="29"/>
      <c r="G31" s="10"/>
      <c r="H31" s="22"/>
    </row>
    <row r="32" spans="1:8" s="2" customFormat="1" x14ac:dyDescent="0.2">
      <c r="A32" s="13">
        <v>29</v>
      </c>
      <c r="B32" s="20"/>
      <c r="C32" s="29"/>
      <c r="D32" s="28"/>
      <c r="E32" s="28"/>
      <c r="F32" s="29"/>
      <c r="G32" s="10"/>
      <c r="H32" s="22"/>
    </row>
    <row r="33" spans="1:8" s="2" customFormat="1" x14ac:dyDescent="0.2">
      <c r="A33" s="13">
        <v>30</v>
      </c>
      <c r="B33" s="20"/>
      <c r="C33" s="29"/>
      <c r="D33" s="28"/>
      <c r="E33" s="28"/>
      <c r="F33" s="29"/>
      <c r="G33" s="10"/>
      <c r="H33" s="22"/>
    </row>
  </sheetData>
  <autoFilter ref="A3:G33" xr:uid="{00000000-0009-0000-0000-000007000000}"/>
  <customSheetViews>
    <customSheetView guid="{08F90827-5012-4E74-97DC-D2C0C91EAAEF}" showPageBreaks="1" fitToPage="1" showAutoFilter="1" state="hidden">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2" fitToHeight="0" orientation="landscape" r:id="rId1"/>
      <headerFooter alignWithMargins="0">
        <oddHeader xml:space="preserve">&amp;R </oddHeader>
        <oddFooter>&amp;L&amp;D&amp;C&amp;F&amp;R&amp;P / &amp;N</oddFooter>
      </headerFooter>
      <autoFilter ref="A3:G33" xr:uid="{00000000-0009-0000-0000-000007000000}"/>
    </customSheetView>
    <customSheetView guid="{E1154143-150D-4186-8EDB-BD667D7D4671}" fitToPage="1" showAutoFilter="1" state="hidden">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2" fitToHeight="0" orientation="landscape" r:id="rId2"/>
      <headerFooter alignWithMargins="0">
        <oddHeader xml:space="preserve">&amp;R </oddHeader>
        <oddFooter>&amp;L&amp;D&amp;C&amp;F&amp;R&amp;P / &amp;N</oddFooter>
      </headerFooter>
      <autoFilter ref="A3:G33" xr:uid="{00000000-0000-0000-0000-000000000000}"/>
    </customSheetView>
    <customSheetView guid="{9A77AF67-2B81-4C9B-BB70-3A0C25027A75}" showPageBreaks="1" fitToPage="1" showAutoFilter="1" showRuler="0">
      <pane ySplit="3" topLeftCell="A4" activePane="bottomLeft" state="frozen"/>
      <selection pane="bottomLeft" activeCell="G10" sqref="G10"/>
      <pageMargins left="0.74803149606299213" right="0.74803149606299213" top="0.98425196850393704" bottom="0.98425196850393704" header="0.51181102362204722" footer="0.51181102362204722"/>
      <pageSetup paperSize="9" scale="54" fitToHeight="0" orientation="portrait" r:id="rId3"/>
      <headerFooter alignWithMargins="0">
        <oddHeader>&amp;L&amp;"Arial,Bold"KSE Protech B.V.&amp;C&amp;D</oddHeader>
        <oddFooter>&amp;C&amp;F&amp;RPagina &amp;P / &amp;N</oddFooter>
      </headerFooter>
      <autoFilter ref="B1:H1" xr:uid="{00000000-0000-0000-0000-000000000000}"/>
    </customSheetView>
    <customSheetView guid="{9D2EA82B-BA99-4887-9ED1-3842B2649843}" fitToPage="1" showAutoFilter="1" showRuler="0">
      <pane ySplit="3" topLeftCell="A4" activePane="bottomLeft" state="frozen"/>
      <selection pane="bottomLeft" activeCell="B39" sqref="B39"/>
      <pageMargins left="0.74803149606299213" right="0.74803149606299213" top="0.98425196850393704" bottom="0.98425196850393704" header="0.51181102362204722" footer="0.51181102362204722"/>
      <pageSetup paperSize="9" scale="54" fitToHeight="0" orientation="portrait" r:id="rId4"/>
      <headerFooter alignWithMargins="0">
        <oddHeader>&amp;L&amp;"Arial,Bold"KSE Protech B.V.&amp;C&amp;D</oddHeader>
        <oddFooter>&amp;C&amp;F&amp;RPagina &amp;P / &amp;N</oddFooter>
      </headerFooter>
      <autoFilter ref="B1:H1" xr:uid="{00000000-0000-0000-0000-000000000000}"/>
    </customSheetView>
    <customSheetView guid="{7BD7E7A0-C1E0-4E80-9892-E45C89F1B707}" showPageBreaks="1" fitToPage="1" showAutoFilter="1" showRuler="0">
      <pane ySplit="3" topLeftCell="A4" activePane="bottomLeft" state="frozen"/>
      <selection pane="bottomLeft" activeCell="G5" sqref="G5"/>
      <pageMargins left="0.74803149606299213" right="0.74803149606299213" top="0.98425196850393704" bottom="0.98425196850393704" header="0.51181102362204722" footer="0.51181102362204722"/>
      <pageSetup paperSize="9" scale="82" fitToHeight="0" orientation="landscape" r:id="rId5"/>
      <headerFooter alignWithMargins="0">
        <oddHeader>&amp;L&amp;"Arial,Bold"KSE Protech B.V.&amp;C&amp;D</oddHeader>
        <oddFooter>&amp;C&amp;F&amp;RPagina &amp;P / &amp;N</oddFooter>
      </headerFooter>
      <autoFilter ref="B1:H1" xr:uid="{00000000-0000-0000-0000-000000000000}"/>
    </customSheetView>
    <customSheetView guid="{8C26D510-2CB1-46EF-A213-FD1F951E145E}" showPageBreaks="1" fitToPage="1" showAutoFilter="1" showRuler="0">
      <pane ySplit="3" topLeftCell="A4" activePane="bottomLeft" state="frozen"/>
      <selection pane="bottomLeft" activeCell="B31" sqref="B31"/>
      <pageMargins left="0.74803149606299213" right="0.74803149606299213" top="0.98425196850393704" bottom="0.98425196850393704" header="0.51181102362204722" footer="0.51181102362204722"/>
      <pageSetup paperSize="9" scale="80"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B31" sqref="B31"/>
      <pageMargins left="0.74803149606299213" right="0.74803149606299213" top="0.98425196850393704" bottom="0.98425196850393704" header="0.51181102362204722" footer="0.51181102362204722"/>
      <pageSetup paperSize="9" scale="82"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pane ySplit="3" topLeftCell="A13" activePane="bottomLeft" state="frozen"/>
      <selection pane="bottomLeft" activeCell="F17" sqref="F17"/>
      <pageMargins left="0.74803149606299213" right="0.74803149606299213" top="0.98425196850393704" bottom="0.98425196850393704" header="0.51181102362204722" footer="0.51181102362204722"/>
      <pageSetup paperSize="9" scale="97"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13" activePane="bottomLeft" state="frozen"/>
      <selection pane="bottomLeft" activeCell="F17" sqref="F17"/>
      <pageMargins left="0.74803149606299213" right="0.74803149606299213" top="0.98425196850393704" bottom="0.98425196850393704" header="0.51181102362204722" footer="0.51181102362204722"/>
      <pageSetup paperSize="9" scale="97"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7" activePane="bottomLeft" state="frozen"/>
      <selection pane="bottomLeft" activeCell="B16" sqref="B16"/>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fitToPage="1" showAutoFilter="1" hiddenColumns="1" showRuler="0">
      <pane ySplit="7" topLeftCell="A8" activePane="bottomLeft" state="frozen"/>
      <selection pane="bottomLeft" activeCell="B5" sqref="B5"/>
      <pageMargins left="0.74803149606299213" right="0.74803149606299213" top="0.98425196850393704" bottom="0.98425196850393704" header="0.51181102362204722" footer="0.51181102362204722"/>
      <pageSetup paperSize="9" scale="97" fitToHeight="0" orientation="landscape" r:id="rId11"/>
      <headerFooter alignWithMargins="0">
        <oddFooter>&amp;L&amp;D&amp;C&amp;F&amp;R&amp;P / &amp;N</oddFooter>
      </headerFooter>
      <autoFilter ref="B1:G1" xr:uid="{00000000-0000-0000-0000-000000000000}"/>
    </customSheetView>
    <customSheetView guid="{6A4B9951-471C-4EB2-B18D-1BC10C5E14DA}" fitToPage="1" showAutoFilter="1" hiddenColumns="1" showRuler="0" topLeftCell="A11">
      <selection activeCell="B17" sqref="B17"/>
      <pageMargins left="0.75" right="0.75" top="1" bottom="1" header="0.5" footer="0.5"/>
      <pageSetup paperSize="9" scale="97" fitToHeight="0" orientation="landscape" r:id="rId12"/>
      <headerFooter alignWithMargins="0"/>
      <autoFilter ref="B1:G1" xr:uid="{00000000-0000-0000-0000-000000000000}"/>
    </customSheetView>
    <customSheetView guid="{18646FAF-2C61-475F-9523-0700F98C4914}" fitToPage="1" filter="1" showAutoFilter="1" hiddenColumns="1" showRuler="0">
      <pane ySplit="5" topLeftCell="A8" activePane="bottomLeft" state="frozen"/>
      <selection pane="bottomLeft" activeCell="F9" sqref="F9"/>
      <pageMargins left="0.75" right="0.75" top="1" bottom="1" header="0.5" footer="0.5"/>
      <pageSetup paperSize="9" scale="97" fitToHeight="0" orientation="landscape" r:id="rId13"/>
      <headerFooter alignWithMargins="0"/>
      <autoFilter ref="B1:G1" xr:uid="{00000000-0000-0000-0000-000000000000}">
        <filterColumn colId="5">
          <customFilters and="1">
            <customFilter operator="notEqual" val="Klaar"/>
          </customFilters>
        </filterColumn>
      </autoFilter>
    </customSheetView>
    <customSheetView guid="{5D890F45-81AD-4E27-84FF-A59D18BAFBC9}" fitToPage="1" filter="1" showAutoFilter="1" hiddenColumns="1" showRuler="0">
      <pane ySplit="6" topLeftCell="A8" activePane="bottomLeft" state="frozen"/>
      <selection pane="bottomLeft" activeCell="B8" sqref="B8"/>
      <pageMargins left="0.75" right="0.75" top="1" bottom="1" header="0.5" footer="0.5"/>
      <pageSetup paperSize="9" scale="97" fitToHeight="0" orientation="landscape" r:id="rId14"/>
      <headerFooter alignWithMargins="0"/>
      <autoFilter ref="B1:G1" xr:uid="{00000000-0000-0000-0000-000000000000}">
        <filterColumn colId="5">
          <customFilters and="1">
            <customFilter operator="notEqual" val="Klaar"/>
          </customFilters>
        </filterColumn>
      </autoFilter>
    </customSheetView>
    <customSheetView guid="{6531BEC1-4F19-11D7-95CC-00D0599D87E2}" showPageBreaks="1" fitToPage="1" showAutoFilter="1" showRuler="0">
      <pane ySplit="3" topLeftCell="A4" activePane="bottomLeft" state="frozen"/>
      <selection pane="bottomLeft" activeCell="B53" sqref="B53"/>
      <pageMargins left="0.75" right="0.75" top="1" bottom="1" header="0.5" footer="0.5"/>
      <pageSetup paperSize="9" scale="92" fitToHeight="0" orientation="landscape" r:id="rId15"/>
      <headerFooter alignWithMargins="0"/>
      <autoFilter ref="B1:G1" xr:uid="{00000000-0000-0000-0000-000000000000}"/>
    </customSheetView>
    <customSheetView guid="{CDC03AE1-89D2-11D7-BC42-000802227715}" fitToPage="1" showAutoFilter="1" hiddenColumns="1" showRuler="0">
      <pane ySplit="3" topLeftCell="A4" activePane="bottomLeft" state="frozen"/>
      <selection pane="bottomLeft" activeCell="B6" sqref="B6"/>
      <pageMargins left="0.75" right="0.75" top="1" bottom="1" header="0.5" footer="0.5"/>
      <pageSetup paperSize="9" scale="97" fitToHeight="0" orientation="landscape" r:id="rId16"/>
      <headerFooter alignWithMargins="0"/>
      <autoFilter ref="B1:G1" xr:uid="{00000000-0000-0000-0000-000000000000}"/>
    </customSheetView>
    <customSheetView guid="{6E167B45-8A95-11D7-BDF8-00508B791C43}" showPageBreaks="1" fitToPage="1" showAutoFilter="1" hiddenColumns="1" showRuler="0">
      <pane ySplit="3" topLeftCell="A4" activePane="bottomLeft" state="frozen"/>
      <selection pane="bottomLeft" activeCell="B6" sqref="B6"/>
      <pageMargins left="0.75" right="0.75" top="1" bottom="1" header="0.5" footer="0.5"/>
      <pageSetup paperSize="9" scale="99" fitToHeight="0" orientation="landscape" r:id="rId17"/>
      <headerFooter alignWithMargins="0"/>
      <autoFilter ref="B1:G1" xr:uid="{00000000-0000-0000-0000-000000000000}"/>
    </customSheetView>
    <customSheetView guid="{5E13FCD8-5EBE-11D7-B8C8-0010B5EB8EF3}" fitToPage="1" showAutoFilter="1" hiddenColumns="1" showRuler="0">
      <pane ySplit="3" topLeftCell="A4" activePane="bottomLeft" state="frozen"/>
      <selection pane="bottomLeft" activeCell="F14" sqref="F14"/>
      <pageMargins left="0.75" right="0.75" top="1" bottom="1" header="0.5" footer="0.5"/>
      <pageSetup paperSize="9" scale="97" fitToHeight="0" orientation="landscape" r:id="rId18"/>
      <headerFooter alignWithMargins="0"/>
      <autoFilter ref="B1:G1" xr:uid="{00000000-0000-0000-0000-000000000000}"/>
    </customSheetView>
    <customSheetView guid="{AD6D63E2-24E0-40C9-A13C-D6E45A4DB019}" fitToPage="1" showAutoFilter="1" hiddenColumns="1" showRuler="0">
      <selection activeCell="F8" sqref="F8"/>
      <pageMargins left="0.74803149606299213" right="0.74803149606299213" top="0.98425196850393704" bottom="0.98425196850393704" header="0.51181102362204722" footer="0.51181102362204722"/>
      <pageSetup paperSize="9" scale="97" fitToHeight="0" orientation="landscape" r:id="rId19"/>
      <headerFooter alignWithMargins="0">
        <oddFooter>&amp;L&amp;D&amp;C&amp;F&amp;R&amp;P / &amp;N</oddFooter>
      </headerFooter>
      <autoFilter ref="B1:G1" xr:uid="{00000000-0000-0000-0000-000000000000}"/>
    </customSheetView>
    <customSheetView guid="{9C77E493-43EC-4BF0-8562-11137719D454}" showPageBreaks="1" fitToPage="1" showAutoFilter="1" hiddenColumns="1" showRuler="0">
      <pane ySplit="7" topLeftCell="A12" activePane="bottomLeft" state="frozen"/>
      <selection pane="bottomLeft" activeCell="B16" sqref="B16"/>
      <pageMargins left="0.74803149606299213" right="0.74803149606299213" top="0.98425196850393704" bottom="0.98425196850393704" header="0.51181102362204722" footer="0.51181102362204722"/>
      <pageSetup paperSize="9" scale="97" fitToHeight="0" orientation="landscape" r:id="rId20"/>
      <headerFooter alignWithMargins="0">
        <oddFooter>&amp;L&amp;D&amp;C&amp;F&amp;R&amp;P / &amp;N</oddFooter>
      </headerFooter>
      <autoFilter ref="B1:G1" xr:uid="{00000000-0000-0000-0000-000000000000}"/>
    </customSheetView>
    <customSheetView guid="{70C251A0-E131-4439-9163-341F1026CB85}" fitToPage="1" showAutoFilter="1" hiddenColumns="1" showRuler="0">
      <pane ySplit="3" topLeftCell="A4" activePane="bottomLeft" state="frozen"/>
      <selection pane="bottomLeft" activeCell="F7" sqref="F7"/>
      <pageMargins left="0.74803149606299213" right="0.74803149606299213" top="0.98425196850393704" bottom="0.98425196850393704" header="0.51181102362204722" footer="0.51181102362204722"/>
      <pageSetup paperSize="9" scale="97" fitToHeight="0" orientation="landscape" r:id="rId21"/>
      <headerFooter alignWithMargins="0">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13" activePane="bottomLeft" state="frozen"/>
      <selection pane="bottomLeft" activeCell="B18" sqref="B18"/>
      <pageMargins left="0.74803149606299213" right="0.74803149606299213" top="0.98425196850393704" bottom="0.98425196850393704" header="0.51181102362204722" footer="0.51181102362204722"/>
      <pageSetup paperSize="9" scale="97" fitToHeight="0" orientation="landscape" r:id="rId22"/>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13" activePane="bottomLeft" state="frozen"/>
      <selection pane="bottomLeft" activeCell="F17" sqref="F17"/>
      <pageMargins left="0.74803149606299213" right="0.74803149606299213" top="0.98425196850393704" bottom="0.98425196850393704" header="0.51181102362204722" footer="0.51181102362204722"/>
      <pageSetup paperSize="9" scale="97" fitToHeight="0" orientation="landscape" r:id="rId23"/>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9" sqref="B9"/>
      <pageMargins left="0.74803149606299213" right="0.74803149606299213" top="0.98425196850393704" bottom="0.98425196850393704" header="0.51181102362204722" footer="0.51181102362204722"/>
      <pageSetup paperSize="9" scale="87" fitToHeight="0" orientation="landscape" r:id="rId24"/>
      <headerFooter alignWithMargins="0">
        <oddHeader>&amp;L&amp;"Arial,Bold"KSE Protech B.V.&amp;C&amp;D</oddHeader>
        <oddFooter>&amp;C&amp;F&amp;RPagina &amp;P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G8" sqref="G8"/>
      <pageMargins left="0.74803149606299213" right="0.74803149606299213" top="0.98425196850393704" bottom="0.98425196850393704" header="0.51181102362204722" footer="0.51181102362204722"/>
      <pageSetup paperSize="9" scale="87" fitToHeight="0" orientation="landscape" r:id="rId25"/>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showRuler="0">
      <pane ySplit="3" topLeftCell="A4" activePane="bottomLeft" state="frozen"/>
      <selection pane="bottomLeft" activeCell="B31" sqref="B31"/>
      <pageMargins left="0.74803149606299213" right="0.74803149606299213" top="0.98425196850393704" bottom="0.98425196850393704" header="0.51181102362204722" footer="0.51181102362204722"/>
      <pageSetup paperSize="9" scale="82" fitToHeight="0" orientation="landscape" r:id="rId26"/>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4" activePane="bottomLeft" state="frozen"/>
      <selection pane="bottomLeft" activeCell="B5" sqref="B5"/>
      <pageMargins left="0.74803149606299213" right="0.74803149606299213" top="0.98425196850393704" bottom="0.98425196850393704" header="0.51181102362204722" footer="0.51181102362204722"/>
      <pageSetup paperSize="9" scale="82"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886798E3-612D-4F2B-846F-B357CCD438A7}" showPageBreaks="1" fitToPage="1" showAutoFilter="1" showRuler="0">
      <pane ySplit="3" topLeftCell="A4" activePane="bottomLeft" state="frozen"/>
      <selection pane="bottomLeft" activeCell="B5" sqref="B5"/>
      <pageMargins left="0.74803149606299213" right="0.74803149606299213" top="0.98425196850393704" bottom="0.98425196850393704" header="0.51181102362204722" footer="0.51181102362204722"/>
      <pageSetup paperSize="9" scale="82" fitToHeight="0" orientation="landscape" r:id="rId28"/>
      <headerFooter alignWithMargins="0">
        <oddHeader>&amp;L&amp;"Arial,Bold"KSE Protech B.V.&amp;C&amp;D</oddHeader>
        <oddFooter>&amp;C&amp;F&amp;RPagina &amp;P / &amp;N</oddFooter>
      </headerFooter>
      <autoFilter ref="B1:H1" xr:uid="{00000000-0000-0000-0000-000000000000}"/>
    </customSheetView>
    <customSheetView guid="{A1338A99-4747-4C56-ACB6-2B7E9CBB4FAA}" showPageBreaks="1" fitToPage="1" showAutoFilter="1" showRuler="0">
      <pane ySplit="3" topLeftCell="A4" activePane="bottomLeft" state="frozen"/>
      <selection pane="bottomLeft" activeCell="B5" sqref="B5"/>
      <pageMargins left="0.74803149606299213" right="0.74803149606299213" top="0.98425196850393704" bottom="0.98425196850393704" header="0.51181102362204722" footer="0.51181102362204722"/>
      <pageSetup paperSize="9" scale="82" fitToHeight="0" orientation="landscape" r:id="rId29"/>
      <headerFooter alignWithMargins="0">
        <oddHeader>&amp;L&amp;"Arial,Bold"KSE Protech B.V.&amp;C&amp;D</oddHeader>
        <oddFooter>&amp;C&amp;F&amp;RPagina &amp;P / &amp;N</oddFooter>
      </headerFooter>
      <autoFilter ref="B1:H1" xr:uid="{00000000-0000-0000-0000-000000000000}"/>
    </customSheetView>
    <customSheetView guid="{3C46CC60-343C-43CC-8B03-E3FB27B9337F}" showPageBreaks="1" fitToPage="1" showAutoFilter="1" showRuler="0">
      <pane ySplit="3" topLeftCell="A4" activePane="bottomLeft" state="frozen"/>
      <selection pane="bottomLeft" activeCell="B5" sqref="B5"/>
      <pageMargins left="0.74803149606299213" right="0.74803149606299213" top="0.98425196850393704" bottom="0.98425196850393704" header="0.51181102362204722" footer="0.51181102362204722"/>
      <pageSetup paperSize="9" scale="82" fitToHeight="0" orientation="landscape" r:id="rId30"/>
      <headerFooter alignWithMargins="0">
        <oddHeader>&amp;L&amp;"Arial,Bold"KSE Protech B.V.&amp;C&amp;D</oddHeader>
        <oddFooter>&amp;C&amp;F&amp;RPagina &amp;P / &amp;N</oddFooter>
      </headerFooter>
      <autoFilter ref="B1:H1" xr:uid="{00000000-0000-0000-0000-000000000000}"/>
    </customSheetView>
    <customSheetView guid="{1CECA0A0-29BA-4911-A2DE-4A4B326D047E}" fitToPage="1" showAutoFilter="1" showRuler="0">
      <pane ySplit="3" topLeftCell="A4" activePane="bottomLeft" state="frozen"/>
      <selection pane="bottomLeft" activeCell="B17" sqref="B17"/>
      <pageMargins left="0.74803149606299213" right="0.74803149606299213" top="0.98425196850393704" bottom="0.98425196850393704" header="0.51181102362204722" footer="0.51181102362204722"/>
      <pageSetup paperSize="9" scale="82" fitToHeight="0" orientation="landscape" r:id="rId31"/>
      <headerFooter alignWithMargins="0">
        <oddHeader>&amp;L&amp;"Arial,Bold"KSE Protech B.V.&amp;C&amp;D</oddHeader>
        <oddFooter>&amp;C&amp;F&amp;RPagina &amp;P / &amp;N</oddFooter>
      </headerFooter>
      <autoFilter ref="B1:H1" xr:uid="{00000000-0000-0000-0000-000000000000}"/>
    </customSheetView>
    <customSheetView guid="{46C350B7-7FA8-493D-B40E-1BF0C30B32FD}" fitToPage="1" showAutoFilter="1" showRuler="0">
      <pane ySplit="3" topLeftCell="A4" activePane="bottomLeft" state="frozen"/>
      <selection pane="bottomLeft" activeCell="H12" sqref="H12"/>
      <pageMargins left="0.74803149606299213" right="0.74803149606299213" top="0.98425196850393704" bottom="0.98425196850393704" header="0.51181102362204722" footer="0.51181102362204722"/>
      <pageSetup paperSize="9" scale="82" fitToHeight="0" orientation="landscape" r:id="rId32"/>
      <headerFooter alignWithMargins="0">
        <oddHeader>&amp;L&amp;"Arial,Bold"KSE Protech B.V.&amp;C&amp;D</oddHeader>
        <oddFooter>&amp;C&amp;F&amp;RPagina &amp;P / &amp;N</oddFooter>
      </headerFooter>
      <autoFilter ref="B1:H1" xr:uid="{00000000-0000-0000-0000-000000000000}"/>
    </customSheetView>
    <customSheetView guid="{1F49A70B-AD1A-49DB-8CEB-5A2FF9756E96}" showPageBreaks="1" fitToPage="1" showAutoFilter="1" showRuler="0">
      <pane ySplit="3" topLeftCell="A4" activePane="bottomLeft" state="frozen"/>
      <selection pane="bottomLeft" activeCell="H12" sqref="H12"/>
      <pageMargins left="0.74803149606299213" right="0.74803149606299213" top="0.98425196850393704" bottom="0.98425196850393704" header="0.51181102362204722" footer="0.51181102362204722"/>
      <pageSetup paperSize="9" scale="82" fitToHeight="0" orientation="landscape" r:id="rId33"/>
      <headerFooter alignWithMargins="0">
        <oddHeader>&amp;L&amp;"Arial,Bold"KSE Protech B.V.&amp;C&amp;D</oddHeader>
        <oddFooter>&amp;C&amp;F&amp;RPagina &amp;P / &amp;N</oddFooter>
      </headerFooter>
      <autoFilter ref="B1:H1" xr:uid="{00000000-0000-0000-0000-000000000000}"/>
    </customSheetView>
    <customSheetView guid="{02253CB0-9B5B-4880-899C-B2CF7CE91D3C}" showPageBreaks="1" fitToPage="1" showAutoFilter="1" showRuler="0">
      <pane ySplit="3" topLeftCell="A4" activePane="bottomLeft" state="frozen"/>
      <selection pane="bottomLeft" activeCell="G9" sqref="G9"/>
      <pageMargins left="0.74803149606299213" right="0.74803149606299213" top="0.98425196850393704" bottom="0.98425196850393704" header="0.51181102362204722" footer="0.51181102362204722"/>
      <pageSetup paperSize="9" scale="54" fitToHeight="0" orientation="portrait" r:id="rId34"/>
      <headerFooter alignWithMargins="0">
        <oddHeader>&amp;L&amp;"Arial,Bold"KSE Protech B.V.&amp;C&amp;D</oddHeader>
        <oddFooter>&amp;C&amp;F&amp;RPagina &amp;P / &amp;N</oddFooter>
      </headerFooter>
      <autoFilter ref="B1:H1" xr:uid="{00000000-0000-0000-0000-000000000000}"/>
    </customSheetView>
    <customSheetView guid="{DCD47BB1-24A0-11D8-BD7F-0030F1056CE8}" showPageBreaks="1" fitToPage="1" showAutoFilter="1" showRuler="0">
      <pane ySplit="3" topLeftCell="A4" activePane="bottomLeft" state="frozen"/>
      <selection pane="bottomLeft" activeCell="B39" sqref="B39"/>
      <pageMargins left="0.74803149606299213" right="0.74803149606299213" top="0.98425196850393704" bottom="0.98425196850393704" header="0.51181102362204722" footer="0.51181102362204722"/>
      <pageSetup paperSize="9" scale="54" fitToHeight="0" orientation="portrait" r:id="rId35"/>
      <headerFooter alignWithMargins="0">
        <oddHeader>&amp;L&amp;"Arial,Bold"KSE Protech B.V.&amp;C&amp;D</oddHeader>
        <oddFooter>&amp;C&amp;F&amp;RPagina &amp;P / &amp;N</oddFooter>
      </headerFooter>
      <autoFilter ref="B1:H1" xr:uid="{00000000-0000-0000-0000-000000000000}"/>
    </customSheetView>
    <customSheetView guid="{17EDCB4A-6E63-4BAF-A6CA-0E56B3E26013}" showPageBreaks="1" fitToPage="1" showAutoFilter="1" state="hidden">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2" fitToHeight="0" orientation="landscape" r:id="rId36"/>
      <headerFooter alignWithMargins="0">
        <oddHeader xml:space="preserve">&amp;R </oddHeader>
        <oddFooter>&amp;L&amp;D&amp;C&amp;F&amp;R&amp;P / &amp;N</oddFooter>
      </headerFooter>
      <autoFilter ref="A3:G33" xr:uid="{00000000-0000-0000-0000-000000000000}"/>
    </customSheetView>
  </customSheetViews>
  <mergeCells count="1">
    <mergeCell ref="A1:G2"/>
  </mergeCells>
  <phoneticPr fontId="0" type="noConversion"/>
  <conditionalFormatting sqref="G3:H3 F34:F65536">
    <cfRule type="cellIs" dxfId="14" priority="1" stopIfTrue="1" operator="equal">
      <formula>"Klaar"</formula>
    </cfRule>
  </conditionalFormatting>
  <conditionalFormatting sqref="G5:G6 G8:G33 H4:H33">
    <cfRule type="cellIs" dxfId="13" priority="2" stopIfTrue="1" operator="equal">
      <formula>"Gereed"</formula>
    </cfRule>
  </conditionalFormatting>
  <conditionalFormatting sqref="G4 G7">
    <cfRule type="cellIs" dxfId="12" priority="3" stopIfTrue="1" operator="equal">
      <formula>"Done"</formula>
    </cfRule>
  </conditionalFormatting>
  <dataValidations count="2">
    <dataValidation type="list" allowBlank="1" showInputMessage="1" showErrorMessage="1" sqref="G4:G33 F34:F542" xr:uid="{00000000-0002-0000-0700-000000000000}">
      <formula1>status</formula1>
    </dataValidation>
    <dataValidation type="list" allowBlank="1" showInputMessage="1" showErrorMessage="1" sqref="H4:H33" xr:uid="{00000000-0002-0000-0700-000001000000}">
      <formula1>Prioriteit</formula1>
    </dataValidation>
  </dataValidations>
  <pageMargins left="0.74803149606299213" right="0.74803149606299213" top="0.98425196850393704" bottom="0.98425196850393704" header="0.51181102362204722" footer="0.51181102362204722"/>
  <pageSetup paperSize="9" scale="82" fitToHeight="0" orientation="landscape" r:id="rId37"/>
  <headerFooter alignWithMargins="0">
    <oddHeader xml:space="preserve">&amp;R </oddHeader>
    <oddFooter>&amp;L&amp;D&amp;C&amp;F&amp;R&amp;P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outlinePr summaryBelow="0"/>
    <pageSetUpPr fitToPage="1"/>
  </sheetPr>
  <dimension ref="A1:H65466"/>
  <sheetViews>
    <sheetView zoomScaleNormal="100" zoomScaleSheetLayoutView="100" workbookViewId="0">
      <pane ySplit="3" topLeftCell="A4" activePane="bottomLeft" state="frozen"/>
      <selection pane="bottomLeft" sqref="A1:H2"/>
    </sheetView>
  </sheetViews>
  <sheetFormatPr defaultRowHeight="12.75" x14ac:dyDescent="0.2"/>
  <cols>
    <col min="1" max="1" width="7.5703125" style="77" customWidth="1"/>
    <col min="2" max="2" width="72.5703125" style="68" customWidth="1"/>
    <col min="3" max="3" width="13" style="68" customWidth="1"/>
    <col min="4" max="4" width="9.5703125" style="68" customWidth="1"/>
    <col min="5" max="5" width="12.28515625" style="68" customWidth="1"/>
    <col min="6" max="6" width="9.28515625" style="75" customWidth="1"/>
    <col min="7" max="7" width="11.140625" style="68" bestFit="1" customWidth="1"/>
    <col min="8" max="8" width="13.140625" style="68" customWidth="1"/>
    <col min="9" max="9" width="11.28515625" style="68" customWidth="1"/>
    <col min="10" max="16384" width="9.140625" style="68"/>
  </cols>
  <sheetData>
    <row r="1" spans="1:8" x14ac:dyDescent="0.2">
      <c r="A1" s="156" t="str">
        <f xml:space="preserve"> "TO-DO " &amp; Frontpage!$B$5 &amp; " " &amp; Frontpage!$B$6 &amp; " - " &amp; Frontpage!$B$7 &amp; " [VB]"</f>
        <v>TO-DO MES Configuration Tool  -  [VB]</v>
      </c>
      <c r="B1" s="157"/>
      <c r="C1" s="157"/>
      <c r="D1" s="157"/>
      <c r="E1" s="157"/>
      <c r="F1" s="157"/>
      <c r="G1" s="157"/>
      <c r="H1" s="157"/>
    </row>
    <row r="2" spans="1:8" ht="13.5" thickBot="1" x14ac:dyDescent="0.25">
      <c r="A2" s="158"/>
      <c r="B2" s="158"/>
      <c r="C2" s="158"/>
      <c r="D2" s="158"/>
      <c r="E2" s="158"/>
      <c r="F2" s="158"/>
      <c r="G2" s="158"/>
      <c r="H2" s="158"/>
    </row>
    <row r="3" spans="1:8" ht="26.25" thickBot="1" x14ac:dyDescent="0.25">
      <c r="A3" s="76" t="s">
        <v>6</v>
      </c>
      <c r="B3" s="69" t="s">
        <v>7</v>
      </c>
      <c r="C3" s="70" t="s">
        <v>0</v>
      </c>
      <c r="D3" s="70" t="s">
        <v>1</v>
      </c>
      <c r="E3" s="70" t="s">
        <v>2</v>
      </c>
      <c r="F3" s="71" t="s">
        <v>10</v>
      </c>
      <c r="G3" s="97" t="s">
        <v>8</v>
      </c>
      <c r="H3" s="70" t="s">
        <v>11</v>
      </c>
    </row>
    <row r="4" spans="1:8" ht="13.5" customHeight="1" x14ac:dyDescent="0.2">
      <c r="A4" s="13">
        <v>1</v>
      </c>
      <c r="B4" s="72"/>
      <c r="C4" s="100"/>
      <c r="D4" s="101"/>
      <c r="E4" s="72"/>
      <c r="F4" s="74"/>
      <c r="G4" s="98"/>
      <c r="H4" s="99"/>
    </row>
    <row r="5" spans="1:8" s="96" customFormat="1" x14ac:dyDescent="0.2">
      <c r="A5" s="13">
        <v>2</v>
      </c>
      <c r="B5" s="110"/>
      <c r="C5" s="46"/>
      <c r="D5" s="28"/>
      <c r="E5" s="111"/>
      <c r="F5" s="29"/>
      <c r="G5" s="10"/>
      <c r="H5" s="22"/>
    </row>
    <row r="6" spans="1:8" x14ac:dyDescent="0.2">
      <c r="A6" s="13">
        <v>3</v>
      </c>
      <c r="C6" s="112"/>
      <c r="D6" s="113"/>
      <c r="F6" s="74"/>
      <c r="G6" s="98"/>
      <c r="H6" s="99"/>
    </row>
    <row r="7" spans="1:8" x14ac:dyDescent="0.2">
      <c r="A7" s="13">
        <v>4</v>
      </c>
      <c r="B7" s="72"/>
      <c r="C7" s="73"/>
      <c r="D7" s="72"/>
      <c r="E7" s="72"/>
      <c r="F7" s="74"/>
      <c r="G7" s="98"/>
      <c r="H7" s="99"/>
    </row>
    <row r="8" spans="1:8" x14ac:dyDescent="0.2">
      <c r="A8" s="13">
        <v>5</v>
      </c>
      <c r="B8" s="72"/>
      <c r="C8" s="73"/>
      <c r="D8" s="72"/>
      <c r="E8" s="72"/>
      <c r="F8" s="74"/>
      <c r="G8" s="98"/>
      <c r="H8" s="99"/>
    </row>
    <row r="9" spans="1:8" x14ac:dyDescent="0.2">
      <c r="A9" s="13">
        <v>6</v>
      </c>
      <c r="B9" s="72"/>
      <c r="C9" s="73"/>
      <c r="D9" s="72"/>
      <c r="E9" s="72"/>
      <c r="F9" s="74"/>
      <c r="G9" s="98"/>
      <c r="H9" s="99"/>
    </row>
    <row r="10" spans="1:8" x14ac:dyDescent="0.2">
      <c r="A10" s="13">
        <v>7</v>
      </c>
      <c r="B10" s="72"/>
      <c r="C10" s="73"/>
      <c r="D10" s="72"/>
      <c r="E10" s="72"/>
      <c r="F10" s="74"/>
      <c r="G10" s="98"/>
      <c r="H10" s="99"/>
    </row>
    <row r="11" spans="1:8" x14ac:dyDescent="0.2">
      <c r="A11" s="13">
        <v>8</v>
      </c>
      <c r="B11" s="72"/>
      <c r="C11" s="73"/>
      <c r="D11" s="72"/>
      <c r="E11" s="72"/>
      <c r="F11" s="74"/>
      <c r="G11" s="98"/>
      <c r="H11" s="99"/>
    </row>
    <row r="12" spans="1:8" x14ac:dyDescent="0.2">
      <c r="A12" s="13">
        <v>9</v>
      </c>
      <c r="C12" s="73"/>
      <c r="D12" s="72"/>
      <c r="E12" s="72"/>
      <c r="F12" s="74"/>
      <c r="G12" s="98"/>
      <c r="H12" s="99"/>
    </row>
    <row r="13" spans="1:8" x14ac:dyDescent="0.2">
      <c r="A13" s="13">
        <v>10</v>
      </c>
      <c r="B13" s="72"/>
      <c r="C13" s="73"/>
      <c r="D13" s="72"/>
      <c r="E13" s="72"/>
      <c r="F13" s="74"/>
      <c r="G13" s="98"/>
      <c r="H13" s="99"/>
    </row>
    <row r="14" spans="1:8" x14ac:dyDescent="0.2">
      <c r="A14" s="13">
        <v>11</v>
      </c>
      <c r="B14" s="72"/>
      <c r="C14" s="73"/>
      <c r="D14" s="72"/>
      <c r="E14" s="72"/>
      <c r="F14" s="74"/>
      <c r="G14" s="98"/>
      <c r="H14" s="99"/>
    </row>
    <row r="15" spans="1:8" x14ac:dyDescent="0.2">
      <c r="A15" s="13">
        <v>12</v>
      </c>
      <c r="B15" s="72"/>
      <c r="C15" s="73"/>
      <c r="D15" s="72"/>
      <c r="E15" s="72"/>
      <c r="F15" s="74"/>
      <c r="G15" s="98"/>
      <c r="H15" s="99"/>
    </row>
    <row r="16" spans="1:8" x14ac:dyDescent="0.2">
      <c r="A16" s="13">
        <v>13</v>
      </c>
      <c r="B16" s="72"/>
      <c r="C16" s="73"/>
      <c r="D16" s="72"/>
      <c r="E16" s="72"/>
      <c r="F16" s="74"/>
      <c r="G16" s="98"/>
      <c r="H16" s="99"/>
    </row>
    <row r="17" spans="1:8" x14ac:dyDescent="0.2">
      <c r="A17" s="13">
        <v>14</v>
      </c>
      <c r="B17" s="72"/>
      <c r="C17" s="73"/>
      <c r="D17" s="72"/>
      <c r="E17" s="72"/>
      <c r="F17" s="74"/>
      <c r="G17" s="98"/>
      <c r="H17" s="99"/>
    </row>
    <row r="18" spans="1:8" x14ac:dyDescent="0.2">
      <c r="A18" s="13">
        <v>15</v>
      </c>
      <c r="B18" s="72"/>
      <c r="C18" s="73"/>
      <c r="D18" s="72"/>
      <c r="E18" s="72"/>
      <c r="F18" s="74"/>
      <c r="G18" s="98"/>
      <c r="H18" s="99"/>
    </row>
    <row r="19" spans="1:8" x14ac:dyDescent="0.2">
      <c r="A19" s="13">
        <v>16</v>
      </c>
      <c r="B19" s="72"/>
      <c r="C19" s="73"/>
      <c r="D19" s="72"/>
      <c r="E19" s="72"/>
      <c r="F19" s="74"/>
      <c r="G19" s="98"/>
      <c r="H19" s="99"/>
    </row>
    <row r="20" spans="1:8" x14ac:dyDescent="0.2">
      <c r="A20" s="13">
        <v>17</v>
      </c>
      <c r="B20" s="72"/>
      <c r="C20" s="73"/>
      <c r="D20" s="72"/>
      <c r="E20" s="72"/>
      <c r="F20" s="74"/>
      <c r="G20" s="98"/>
      <c r="H20" s="99"/>
    </row>
    <row r="21" spans="1:8" x14ac:dyDescent="0.2">
      <c r="A21" s="13">
        <v>18</v>
      </c>
      <c r="B21" s="72"/>
      <c r="C21" s="73"/>
      <c r="D21" s="72"/>
      <c r="E21" s="72"/>
      <c r="F21" s="74"/>
      <c r="G21" s="98"/>
      <c r="H21" s="99"/>
    </row>
    <row r="22" spans="1:8" x14ac:dyDescent="0.2">
      <c r="A22" s="13">
        <v>19</v>
      </c>
      <c r="B22" s="72"/>
      <c r="C22" s="73"/>
      <c r="D22" s="72"/>
      <c r="E22" s="72"/>
      <c r="F22" s="74"/>
      <c r="G22" s="98"/>
      <c r="H22" s="99"/>
    </row>
    <row r="23" spans="1:8" x14ac:dyDescent="0.2">
      <c r="A23" s="13">
        <v>20</v>
      </c>
      <c r="B23" s="72"/>
      <c r="C23" s="73"/>
      <c r="D23" s="72"/>
      <c r="E23" s="72"/>
      <c r="F23" s="74"/>
      <c r="G23" s="98"/>
      <c r="H23" s="99"/>
    </row>
    <row r="24" spans="1:8" x14ac:dyDescent="0.2">
      <c r="A24" s="13">
        <v>21</v>
      </c>
      <c r="B24" s="78"/>
      <c r="C24" s="73"/>
      <c r="D24" s="72"/>
      <c r="E24" s="72"/>
      <c r="F24" s="74"/>
      <c r="G24" s="98"/>
      <c r="H24" s="99"/>
    </row>
    <row r="25" spans="1:8" x14ac:dyDescent="0.2">
      <c r="A25" s="13">
        <v>22</v>
      </c>
      <c r="B25" s="72"/>
      <c r="C25" s="73"/>
      <c r="D25" s="72"/>
      <c r="E25" s="72"/>
      <c r="F25" s="74"/>
      <c r="G25" s="98"/>
      <c r="H25" s="99"/>
    </row>
    <row r="26" spans="1:8" x14ac:dyDescent="0.2">
      <c r="A26" s="13">
        <v>23</v>
      </c>
      <c r="B26" s="72"/>
      <c r="C26" s="73"/>
      <c r="D26" s="72"/>
      <c r="E26" s="72"/>
      <c r="F26" s="74"/>
      <c r="G26" s="98"/>
      <c r="H26" s="99"/>
    </row>
    <row r="27" spans="1:8" x14ac:dyDescent="0.2">
      <c r="A27" s="13">
        <v>24</v>
      </c>
      <c r="B27" s="72"/>
      <c r="C27" s="73"/>
      <c r="D27" s="72"/>
      <c r="E27" s="72"/>
      <c r="F27" s="74"/>
      <c r="G27" s="98"/>
      <c r="H27" s="99"/>
    </row>
    <row r="28" spans="1:8" x14ac:dyDescent="0.2">
      <c r="A28" s="13">
        <v>25</v>
      </c>
      <c r="B28" s="72"/>
      <c r="C28" s="73"/>
      <c r="D28" s="72"/>
      <c r="E28" s="72"/>
      <c r="F28" s="74"/>
      <c r="G28" s="98"/>
      <c r="H28" s="99"/>
    </row>
    <row r="29" spans="1:8" s="2" customFormat="1" x14ac:dyDescent="0.2">
      <c r="A29" s="13">
        <v>26</v>
      </c>
      <c r="B29" s="20"/>
      <c r="C29" s="29"/>
      <c r="D29" s="28"/>
      <c r="E29" s="28"/>
      <c r="F29" s="29"/>
      <c r="G29" s="10"/>
      <c r="H29" s="22"/>
    </row>
    <row r="30" spans="1:8" x14ac:dyDescent="0.2">
      <c r="A30" s="13">
        <v>27</v>
      </c>
      <c r="B30" s="72"/>
      <c r="C30" s="73"/>
      <c r="D30" s="72"/>
      <c r="E30" s="72"/>
      <c r="F30" s="74"/>
      <c r="G30" s="98"/>
      <c r="H30" s="99"/>
    </row>
    <row r="31" spans="1:8" x14ac:dyDescent="0.2">
      <c r="A31" s="13">
        <v>28</v>
      </c>
      <c r="B31" s="107"/>
      <c r="C31" s="73"/>
      <c r="D31" s="72"/>
      <c r="E31" s="72"/>
      <c r="F31" s="74"/>
      <c r="G31" s="98"/>
      <c r="H31" s="99"/>
    </row>
    <row r="32" spans="1:8" x14ac:dyDescent="0.2">
      <c r="A32" s="13">
        <v>29</v>
      </c>
      <c r="B32" s="72"/>
      <c r="C32" s="73"/>
      <c r="D32" s="72"/>
      <c r="E32" s="72"/>
      <c r="F32" s="74"/>
      <c r="G32" s="98"/>
      <c r="H32" s="99"/>
    </row>
    <row r="33" spans="1:8" x14ac:dyDescent="0.2">
      <c r="A33" s="13">
        <v>30</v>
      </c>
      <c r="B33" s="72"/>
      <c r="C33" s="73"/>
      <c r="D33" s="72"/>
      <c r="E33" s="72"/>
      <c r="F33" s="74"/>
      <c r="G33" s="98"/>
      <c r="H33" s="99"/>
    </row>
    <row r="67" spans="2:2" x14ac:dyDescent="0.2">
      <c r="B67" s="64"/>
    </row>
    <row r="68" spans="2:2" x14ac:dyDescent="0.2">
      <c r="B68" s="64"/>
    </row>
    <row r="69" spans="2:2" x14ac:dyDescent="0.2">
      <c r="B69" s="64"/>
    </row>
    <row r="92" spans="2:2" ht="15" x14ac:dyDescent="0.2">
      <c r="B92" s="95"/>
    </row>
    <row r="65466" spans="4:4" x14ac:dyDescent="0.2">
      <c r="D65466" s="72"/>
    </row>
  </sheetData>
  <autoFilter ref="A3:H33" xr:uid="{00000000-0009-0000-0000-000008000000}"/>
  <dataConsolidate/>
  <customSheetViews>
    <customSheetView guid="{08F90827-5012-4E74-97DC-D2C0C91EAAEF}" showPageBreaks="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9" fitToHeight="0" orientation="landscape" r:id="rId1"/>
      <headerFooter alignWithMargins="0">
        <oddHeader xml:space="preserve">&amp;R </oddHeader>
        <oddFooter>&amp;L&amp;D&amp;C&amp;F&amp;R&amp;P / &amp;N</oddFooter>
      </headerFooter>
      <autoFilter ref="A3:H33" xr:uid="{00000000-0009-0000-0000-000008000000}"/>
    </customSheetView>
    <customSheetView guid="{E1154143-150D-4186-8EDB-BD667D7D467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9" fitToHeight="0" orientation="landscape" r:id="rId2"/>
      <headerFooter alignWithMargins="0">
        <oddHeader xml:space="preserve">&amp;R </oddHeader>
        <oddFooter>&amp;L&amp;D&amp;C&amp;F&amp;R&amp;P / &amp;N</oddFooter>
      </headerFooter>
      <autoFilter ref="A3:H33" xr:uid="{00000000-0000-0000-0000-000000000000}"/>
    </customSheetView>
    <customSheetView guid="{9A77AF67-2B81-4C9B-BB70-3A0C25027A75}" scale="60" showPageBreaks="1" fitToPage="1" showAutoFilter="1" view="pageBreakPreview" showRuler="0">
      <pane ySplit="3" topLeftCell="A4" activePane="bottomLeft" state="frozen"/>
      <selection pane="bottomLeft" activeCell="G25" sqref="G25"/>
      <pageMargins left="0.74803149606299213" right="0.74803149606299213" top="0.98425196850393704" bottom="0.98425196850393704" header="0.51181102362204722" footer="0.51181102362204722"/>
      <printOptions gridLines="1"/>
      <pageSetup paperSize="9" scale="59" fitToHeight="0" orientation="portrait" r:id="rId3"/>
      <headerFooter alignWithMargins="0">
        <oddHeader>&amp;L&amp;"Arial,Bold"KSE Protech B.V.&amp;C&amp;D</oddHeader>
        <oddFooter>&amp;C&amp;F&amp;RPagina &amp;P / &amp;N</oddFooter>
      </headerFooter>
      <autoFilter ref="B1:I1" xr:uid="{00000000-0000-0000-0000-000000000000}"/>
    </customSheetView>
    <customSheetView guid="{9D2EA82B-BA99-4887-9ED1-3842B2649843}" showPageBreaks="1" fitToPage="1" showAutoFilter="1" view="pageBreakPreview" showRuler="0">
      <pane ySplit="3" topLeftCell="A4" activePane="bottomLeft" state="frozen"/>
      <selection pane="bottomLeft" activeCell="B29" sqref="B29"/>
      <pageMargins left="0.74803149606299213" right="0.74803149606299213" top="0.98425196850393704" bottom="0.98425196850393704" header="0.51181102362204722" footer="0.51181102362204722"/>
      <printOptions gridLines="1"/>
      <pageSetup paperSize="9" scale="59" fitToHeight="0" orientation="portrait" r:id="rId4"/>
      <headerFooter alignWithMargins="0">
        <oddHeader>&amp;L&amp;"Arial,Bold"KSE Protech B.V.&amp;C&amp;D</oddHeader>
        <oddFooter>&amp;C&amp;F&amp;RPagina &amp;P / &amp;N</oddFooter>
      </headerFooter>
      <autoFilter ref="B1:I1" xr:uid="{00000000-0000-0000-0000-000000000000}"/>
    </customSheetView>
    <customSheetView guid="{7BD7E7A0-C1E0-4E80-9892-E45C89F1B707}" showPageBreaks="1" fitToPage="1" filter="1" showAutoFilter="1" showRuler="0">
      <pane ySplit="3" topLeftCell="A294" activePane="bottomLeft" state="frozen"/>
      <selection pane="bottomLeft" activeCell="G310" sqref="G310"/>
      <pageMargins left="0.74803149606299213" right="0.74803149606299213" top="0.98425196850393704" bottom="0.98425196850393704" header="0.51181102362204722" footer="0.51181102362204722"/>
      <printOptions gridLines="1"/>
      <pageSetup paperSize="9" scale="89" fitToHeight="0" orientation="landscape" r:id="rId5"/>
      <headerFooter alignWithMargins="0">
        <oddHeader>&amp;L&amp;"Arial,Bold"KSE Protech B.V.&amp;C&amp;D</oddHeader>
        <oddFooter>&amp;C&amp;F&amp;RPagina &amp;P / &amp;N</oddFooter>
      </headerFooter>
      <autoFilter ref="B1:I1" xr:uid="{00000000-0000-0000-0000-000000000000}">
        <filterColumn colId="6">
          <filters>
            <filter val="to do"/>
          </filters>
        </filterColumn>
      </autoFilter>
    </customSheetView>
    <customSheetView guid="{8C26D510-2CB1-46EF-A213-FD1F951E145E}" showPageBreaks="1" filter="1" showAutoFilter="1" showRuler="0">
      <pane ySplit="3" topLeftCell="A116" activePane="bottomLeft" state="frozen"/>
      <selection pane="bottomLeft" activeCell="G114" sqref="G114"/>
      <pageMargins left="0.74803149606299213" right="0.74803149606299213" top="0.98425196850393704" bottom="0.98425196850393704" header="0.51181102362204722" footer="0.51181102362204722"/>
      <pageSetup paperSize="9" scale="85" fitToHeight="0" orientation="landscape" r:id="rId6"/>
      <headerFooter alignWithMargins="0">
        <oddHeader>&amp;L&amp;"Arial,Bold"KSE Protech B.V.&amp;C&amp;D</oddHeader>
        <oddFooter>&amp;C&amp;F&amp;RPagina &amp;P / &amp;N</oddFooter>
      </headerFooter>
      <autoFilter ref="B1:I1" xr:uid="{00000000-0000-0000-0000-000000000000}">
        <filterColumn colId="6">
          <filters>
            <filter val="to do"/>
          </filters>
        </filterColumn>
      </autoFilter>
    </customSheetView>
    <customSheetView guid="{802D7E7B-FF45-4AA6-AD26-23F09B501131}" showAutoFilter="1" showRuler="0">
      <pane ySplit="3" topLeftCell="A61" activePane="bottomLeft" state="frozen"/>
      <selection pane="bottomLeft" activeCell="B79" sqref="B79"/>
      <pageMargins left="0.74803149606299213" right="0.74803149606299213" top="0.98425196850393704" bottom="0.98425196850393704" header="0.51181102362204722" footer="0.51181102362204722"/>
      <pageSetup paperSize="9" scale="85"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filter="1" showAutoFilter="1" hiddenColumns="1" showRuler="0" topLeftCell="A133">
      <selection activeCell="F193" sqref="A1:H252"/>
      <pageMargins left="0.74803149606299213" right="0.74803149606299213" top="0.98425196850393704" bottom="0.98425196850393704" header="0.51181102362204722" footer="0.51181102362204722"/>
      <pageSetup paperSize="9" scale="96" fitToHeight="0" orientation="landscape" r:id="rId8"/>
      <headerFooter alignWithMargins="0">
        <oddHeader>&amp;L&amp;"Arial,Bold"KSE Protech B.V.&amp;C&amp;D&amp;RPage &amp;P</oddHeader>
        <oddFooter>&amp;C&amp;F</oddFooter>
      </headerFooter>
      <autoFilter ref="B1:I1" xr:uid="{00000000-0000-0000-0000-000000000000}">
        <filterColumn colId="2">
          <filters>
            <filter val="RWIT"/>
          </filters>
        </filterColumn>
        <filterColumn colId="5">
          <filters>
            <filter val="To do"/>
          </filters>
        </filterColumn>
      </autoFilter>
    </customSheetView>
    <customSheetView guid="{C52CF3FC-CDB9-468E-8EDB-3EEE1C57A738}" fitToPage="1" showAutoFilter="1" hiddenColumns="1" showRuler="0" topLeftCell="A194">
      <selection activeCell="B199" sqref="B199"/>
      <pageMargins left="0.74803149606299213" right="0.74803149606299213" top="0.98425196850393704" bottom="0.98425196850393704" header="0.51181102362204722" footer="0.51181102362204722"/>
      <pageSetup paperSize="9" scale="96" fitToHeight="0" orientation="landscape" r:id="rId9"/>
      <headerFooter alignWithMargins="0">
        <oddHeader>&amp;L&amp;"Arial,Bold"KSE Protech B.V.&amp;C&amp;D&amp;RPage &amp;P</oddHeader>
        <oddFooter>&amp;C&amp;F</oddFooter>
      </headerFooter>
      <autoFilter ref="B1:I1" xr:uid="{00000000-0000-0000-0000-000000000000}"/>
    </customSheetView>
    <customSheetView guid="{9F93730D-AC11-4506-92A5-2EDC51D21020}" fitToPage="1" filter="1" showAutoFilter="1" hiddenColumns="1" showRuler="0" topLeftCell="A2">
      <selection activeCell="F169" sqref="F169"/>
      <pageMargins left="0.74803149606299213" right="0.74803149606299213" top="0.98425196850393704" bottom="0.98425196850393704" header="0.51181102362204722" footer="0.51181102362204722"/>
      <pageSetup paperSize="9" scale="94" fitToHeight="0" orientation="landscape" r:id="rId10"/>
      <headerFooter alignWithMargins="0">
        <oddHeader>&amp;L&amp;"Arial,Bold"KSE Protech B.V.&amp;C&amp;D&amp;RPage &amp;P</oddHeader>
        <oddFooter>&amp;C&amp;F</oddFooter>
      </headerFooter>
      <autoFilter ref="B1:I1" xr:uid="{00000000-0000-0000-0000-000000000000}">
        <filterColumn colId="5">
          <filters>
            <filter val="To do"/>
          </filters>
        </filterColumn>
      </autoFilter>
    </customSheetView>
    <customSheetView guid="{32709487-3246-4291-8C3E-67314FD07BD0}" showPageBreaks="1" fitToPage="1" showAutoFilter="1" hiddenColumns="1" showRuler="0">
      <pane ySplit="3" topLeftCell="A55" activePane="bottomLeft" state="frozen"/>
      <selection pane="bottomLeft" sqref="A1:F2"/>
      <pageMargins left="0.74803149606299213" right="0.74803149606299213" top="0.98425196850393704" bottom="0.98425196850393704" header="0.51181102362204722" footer="0.51181102362204722"/>
      <pageSetup paperSize="9" scale="94" fitToHeight="0" orientation="landscape" r:id="rId11"/>
      <headerFooter alignWithMargins="0">
        <oddFooter>&amp;L&amp;D&amp;C&amp;F&amp;R&amp;P / &amp;N</oddFooter>
      </headerFooter>
      <autoFilter ref="B1:G1" xr:uid="{00000000-0000-0000-0000-000000000000}"/>
    </customSheetView>
    <customSheetView guid="{6A4B9951-471C-4EB2-B18D-1BC10C5E14DA}" showPageBreaks="1" fitToPage="1" showAutoFilter="1" hiddenColumns="1" showRuler="0" topLeftCell="A107">
      <selection activeCell="B108" sqref="B108"/>
      <pageMargins left="0.75" right="0.75" top="1" bottom="1" header="0.5" footer="0.5"/>
      <pageSetup paperSize="9" fitToHeight="0" orientation="landscape" r:id="rId12"/>
      <headerFooter alignWithMargins="0"/>
      <autoFilter ref="B1:G1" xr:uid="{00000000-0000-0000-0000-000000000000}"/>
    </customSheetView>
    <customSheetView guid="{18646FAF-2C61-475F-9523-0700F98C4914}" fitToPage="1" filter="1" showAutoFilter="1" hiddenColumns="1" showRuler="0">
      <selection activeCell="F7" sqref="F7"/>
      <pageMargins left="0.75" right="0.75" top="1" bottom="1" header="0.5" footer="0.5"/>
      <pageSetup paperSize="9" fitToHeight="0" orientation="landscape" r:id="rId13"/>
      <headerFooter alignWithMargins="0"/>
      <autoFilter ref="B1:G1" xr:uid="{00000000-0000-0000-0000-000000000000}">
        <filterColumn colId="5">
          <customFilters and="1">
            <customFilter operator="notEqual" val="Klaar"/>
          </customFilters>
        </filterColumn>
      </autoFilter>
    </customSheetView>
    <customSheetView guid="{5D890F45-81AD-4E27-84FF-A59D18BAFBC9}" fitToPage="1" filter="1" showAutoFilter="1" hiddenColumns="1" showRuler="0">
      <pane ySplit="8" topLeftCell="A26" activePane="bottomLeft" state="frozen"/>
      <selection pane="bottomLeft" activeCell="B25" sqref="B25:F25"/>
      <pageMargins left="0.75" right="0.75" top="1" bottom="1" header="0.5" footer="0.5"/>
      <pageSetup paperSize="9" fitToHeight="0" orientation="landscape" r:id="rId14"/>
      <headerFooter alignWithMargins="0"/>
      <autoFilter ref="B1:G1" xr:uid="{00000000-0000-0000-0000-000000000000}">
        <filterColumn colId="5">
          <customFilters and="1">
            <customFilter operator="notEqual" val="Klaar"/>
          </customFilters>
        </filterColumn>
      </autoFilter>
    </customSheetView>
    <customSheetView guid="{6531BEC1-4F19-11D7-95CC-00D0599D87E2}" showPageBreaks="1" fitToPage="1" showAutoFilter="1" showRuler="0">
      <pane ySplit="3" topLeftCell="A4" activePane="bottomLeft" state="frozen"/>
      <selection pane="bottomLeft" activeCell="B47" sqref="B47"/>
      <pageMargins left="0.75" right="0.75" top="1" bottom="1" header="0.5" footer="0.5"/>
      <pageSetup paperSize="9" scale="51" fitToHeight="0" orientation="landscape" r:id="rId15"/>
      <headerFooter alignWithMargins="0"/>
      <autoFilter ref="B1:G1" xr:uid="{00000000-0000-0000-0000-000000000000}"/>
    </customSheetView>
    <customSheetView guid="{CDC03AE1-89D2-11D7-BC42-000802227715}" fitToPage="1" showAutoFilter="1" hiddenColumns="1" showRuler="0">
      <pane ySplit="24" topLeftCell="A25" activePane="bottomLeft" state="frozen"/>
      <selection pane="bottomLeft" activeCell="A7" sqref="A7"/>
      <pageMargins left="0.75" right="0.75" top="1" bottom="1" header="0.5" footer="0.5"/>
      <pageSetup paperSize="9" fitToHeight="0" orientation="landscape" r:id="rId16"/>
      <headerFooter alignWithMargins="0"/>
      <autoFilter ref="B1:G1" xr:uid="{00000000-0000-0000-0000-000000000000}"/>
    </customSheetView>
    <customSheetView guid="{9BB27CB5-53A6-11D7-967A-00D0599D2EC2}" fitToPage="1" filter="1" showAutoFilter="1" showRuler="0">
      <pane ySplit="23" topLeftCell="A25" activePane="bottomLeft" state="frozen"/>
      <selection pane="bottomLeft" activeCell="B55" sqref="B55"/>
      <pageMargins left="0.75" right="0.75" top="1" bottom="1" header="0.5" footer="0.5"/>
      <pageSetup paperSize="9" scale="95" fitToHeight="0" orientation="landscape" r:id="rId17"/>
      <headerFooter alignWithMargins="0"/>
      <autoFilter ref="B1:G1" xr:uid="{00000000-0000-0000-0000-000000000000}">
        <filterColumn colId="5">
          <customFilters and="1">
            <customFilter operator="notEqual" val="Klaar"/>
          </customFilters>
        </filterColumn>
      </autoFilter>
    </customSheetView>
    <customSheetView guid="{E7297E42-4F19-11D7-9356-0010B59ED98B}" showPageBreaks="1" fitToPage="1" filter="1" showAutoFilter="1" showRuler="0">
      <pane ySplit="23" topLeftCell="A25" activePane="bottomLeft" state="frozen"/>
      <selection pane="bottomLeft" activeCell="B55" sqref="B55"/>
      <pageMargins left="0.75" right="0.75" top="1" bottom="1" header="0.5" footer="0.5"/>
      <pageSetup paperSize="9" scale="95" fitToHeight="0" orientation="landscape" r:id="rId18"/>
      <headerFooter alignWithMargins="0"/>
      <autoFilter ref="B1:G1" xr:uid="{00000000-0000-0000-0000-000000000000}">
        <filterColumn colId="5">
          <customFilters and="1">
            <customFilter operator="notEqual" val="Klaar"/>
          </customFilters>
        </filterColumn>
      </autoFilter>
    </customSheetView>
    <customSheetView guid="{6E167B45-8A95-11D7-BDF8-00508B791C43}" showPageBreaks="1" fitToPage="1" showAutoFilter="1" hiddenColumns="1" showRuler="0">
      <pane ySplit="8" topLeftCell="A12" activePane="bottomLeft" state="frozen"/>
      <selection pane="bottomLeft" activeCell="F14" sqref="F14"/>
      <pageMargins left="0.75" right="0.75" top="1" bottom="1" header="0.5" footer="0.5"/>
      <pageSetup paperSize="9" scale="54" fitToHeight="0" orientation="landscape" r:id="rId19"/>
      <headerFooter alignWithMargins="0"/>
      <autoFilter ref="B1:G1" xr:uid="{00000000-0000-0000-0000-000000000000}"/>
    </customSheetView>
    <customSheetView guid="{5E13FCD8-5EBE-11D7-B8C8-0010B5EB8EF3}" fitToPage="1" showAutoFilter="1" hiddenColumns="1" showRuler="0">
      <pane ySplit="3" topLeftCell="A4" activePane="bottomLeft" state="frozen"/>
      <selection pane="bottomLeft" activeCell="A11" sqref="A11"/>
      <pageMargins left="0.75" right="0.75" top="1" bottom="1" header="0.5" footer="0.5"/>
      <pageSetup paperSize="9" fitToHeight="0" orientation="landscape" r:id="rId20"/>
      <headerFooter alignWithMargins="0"/>
      <autoFilter ref="B1:G1" xr:uid="{00000000-0000-0000-0000-000000000000}"/>
    </customSheetView>
    <customSheetView guid="{AD6D63E2-24E0-40C9-A13C-D6E45A4DB019}" showPageBreaks="1" fitToPage="1" showAutoFilter="1" hiddenColumns="1" showRuler="0">
      <pane ySplit="3" topLeftCell="A94" activePane="bottomLeft" state="frozen"/>
      <selection pane="bottomLeft" activeCell="B94" sqref="B94"/>
      <pageMargins left="0.74803149606299213" right="0.74803149606299213" top="0.98425196850393704" bottom="0.98425196850393704" header="0.51181102362204722" footer="0.51181102362204722"/>
      <pageSetup paperSize="9" fitToHeight="0" orientation="landscape" r:id="rId21"/>
      <headerFooter alignWithMargins="0">
        <oddFooter>&amp;L&amp;D&amp;C&amp;F&amp;R&amp;P / &amp;N</oddFooter>
      </headerFooter>
      <autoFilter ref="B1:G1" xr:uid="{00000000-0000-0000-0000-000000000000}"/>
    </customSheetView>
    <customSheetView guid="{9C77E493-43EC-4BF0-8562-11137719D454}" showPageBreaks="1" fitToPage="1" showAutoFilter="1" hiddenColumns="1" showRuler="0">
      <pane ySplit="3" topLeftCell="A91" activePane="bottomLeft" state="frozen"/>
      <selection pane="bottomLeft" activeCell="B92" sqref="B92"/>
      <pageMargins left="0.74803149606299213" right="0.74803149606299213" top="0.98425196850393704" bottom="0.98425196850393704" header="0.51181102362204722" footer="0.51181102362204722"/>
      <pageSetup paperSize="9" fitToHeight="0" orientation="landscape" r:id="rId22"/>
      <headerFooter alignWithMargins="0">
        <oddFooter>&amp;L&amp;D&amp;C&amp;F&amp;R&amp;P / &amp;N</oddFooter>
      </headerFooter>
      <autoFilter ref="B1:G1" xr:uid="{00000000-0000-0000-0000-000000000000}"/>
    </customSheetView>
    <customSheetView guid="{70C251A0-E131-4439-9163-341F1026CB85}" fitToPage="1" filter="1" showAutoFilter="1" hiddenColumns="1" showRuler="0">
      <pane ySplit="3" topLeftCell="A4" activePane="bottomLeft" state="frozen"/>
      <selection pane="bottomLeft" activeCell="B118" sqref="B118"/>
      <pageMargins left="0.74803149606299213" right="0.74803149606299213" top="0.98425196850393704" bottom="0.98425196850393704" header="0.51181102362204722" footer="0.51181102362204722"/>
      <pageSetup paperSize="9" scale="94" fitToHeight="0" orientation="landscape" r:id="rId23"/>
      <headerFooter alignWithMargins="0">
        <oddFooter>&amp;L&amp;D&amp;C&amp;F&amp;R&amp;P / &amp;N</oddFooter>
      </headerFooter>
      <autoFilter ref="B1:H1" xr:uid="{00000000-0000-0000-0000-000000000000}">
        <filterColumn colId="5">
          <filters>
            <filter val="To do"/>
          </filters>
        </filterColumn>
        <filterColumn colId="6">
          <filters>
            <filter val="+"/>
          </filters>
        </filterColumn>
      </autoFilter>
    </customSheetView>
    <customSheetView guid="{F0E7E18E-5F55-11D7-B7E6-0010B5EB8A03}" showPageBreaks="1" fitToPage="1" showAutoFilter="1" hiddenColumns="1" showRuler="0" topLeftCell="A197">
      <selection activeCell="F205" sqref="F205"/>
      <pageMargins left="0.74803149606299213" right="0.74803149606299213" top="0.98425196850393704" bottom="0.98425196850393704" header="0.51181102362204722" footer="0.51181102362204722"/>
      <pageSetup paperSize="9" scale="96" fitToHeight="0" orientation="landscape" r:id="rId24"/>
      <headerFooter alignWithMargins="0">
        <oddHeader>&amp;L&amp;"Arial,Bold"KSE Protech B.V.&amp;C&amp;D&amp;RPage &amp;P</oddHeader>
        <oddFooter>&amp;C&amp;F</oddFooter>
      </headerFooter>
      <autoFilter ref="B1:I1" xr:uid="{00000000-0000-0000-0000-000000000000}"/>
    </customSheetView>
    <customSheetView guid="{567E1B1C-B209-4267-A6BD-89AE47986994}" showPageBreaks="1" fitToPage="1" filter="1" showAutoFilter="1" hiddenColumns="1" showRuler="0">
      <selection activeCell="B58" sqref="B58"/>
      <pageMargins left="0.74803149606299213" right="0.74803149606299213" top="0.98425196850393704" bottom="0.98425196850393704" header="0.51181102362204722" footer="0.51181102362204722"/>
      <pageSetup paperSize="9" scale="96" fitToHeight="0" orientation="landscape" r:id="rId25"/>
      <headerFooter alignWithMargins="0">
        <oddHeader>&amp;L&amp;"Arial,Bold"KSE Protech B.V.&amp;C&amp;D&amp;RPage &amp;P</oddHeader>
        <oddFooter>&amp;C&amp;F</oddFooter>
      </headerFooter>
      <autoFilter ref="B1:I1" xr:uid="{00000000-0000-0000-0000-000000000000}">
        <filterColumn colId="2">
          <filters>
            <filter val="RWIT"/>
          </filters>
        </filterColumn>
        <filterColumn colId="5">
          <filters>
            <filter val="To do"/>
          </filters>
        </filterColumn>
      </autoFilter>
    </customSheetView>
    <customSheetView guid="{1B815206-8CE3-11D7-B84A-0030F1017827}" showPageBreaks="1" fitToPage="1" showAutoFilter="1" showRuler="0">
      <pane ySplit="3" topLeftCell="A37" activePane="bottomLeft" state="frozen"/>
      <selection pane="bottomLeft" activeCell="B48" sqref="B48"/>
      <pageMargins left="0.74803149606299213" right="0.74803149606299213" top="0.98425196850393704" bottom="0.98425196850393704" header="0.51181102362204722" footer="0.51181102362204722"/>
      <pageSetup paperSize="9" scale="91" fitToHeight="0" orientation="landscape" r:id="rId26"/>
      <headerFooter alignWithMargins="0">
        <oddHeader>&amp;L&amp;"Arial,Bold"KSE Protech B.V.&amp;C&amp;D</oddHeader>
        <oddFooter>&amp;C&amp;F&amp;RPagina &amp;P / &amp;N</oddFooter>
      </headerFooter>
      <autoFilter ref="B1:I1" xr:uid="{00000000-0000-0000-0000-000000000000}"/>
    </customSheetView>
    <customSheetView guid="{2A99832A-A7F6-46AF-A93D-CF3B4F793A70}" showPageBreaks="1" fitToPage="1" showAutoFilter="1" showRuler="0">
      <pane ySplit="3" topLeftCell="A29" activePane="bottomLeft" state="frozen"/>
      <selection pane="bottomLeft" activeCell="B34" sqref="B34"/>
      <pageMargins left="0.74803149606299213" right="0.74803149606299213" top="0.98425196850393704" bottom="0.98425196850393704" header="0.51181102362204722" footer="0.51181102362204722"/>
      <pageSetup paperSize="9" scale="91" fitToHeight="0" orientation="landscape" r:id="rId27"/>
      <headerFooter alignWithMargins="0">
        <oddHeader>&amp;L&amp;"Arial,Bold"KSE Protech B.V.&amp;C&amp;D</oddHeader>
        <oddFooter>&amp;C&amp;F&amp;RPagina &amp;P / &amp;N</oddFooter>
      </headerFooter>
      <autoFilter ref="B1:I1" xr:uid="{00000000-0000-0000-0000-000000000000}"/>
    </customSheetView>
    <customSheetView guid="{CB156EB4-9E77-4BD1-BD80-F108EE49A239}" showPageBreaks="1" filter="1" showAutoFilter="1" showRuler="0">
      <pane ySplit="28" topLeftCell="A30" activePane="bottomLeft" state="frozen"/>
      <selection pane="bottomLeft" activeCell="E30" sqref="E30"/>
      <pageMargins left="0.74803149606299213" right="0.74803149606299213" top="0.98425196850393704" bottom="0.98425196850393704" header="0.51181102362204722" footer="0.51181102362204722"/>
      <pageSetup paperSize="9" scale="85" fitToHeight="0" orientation="landscape" r:id="rId28"/>
      <headerFooter alignWithMargins="0">
        <oddHeader>&amp;L&amp;"Arial,Bold"KSE Protech B.V.&amp;C&amp;D</oddHeader>
        <oddFooter>&amp;C&amp;F&amp;RPagina &amp;P / &amp;N</oddFooter>
      </headerFooter>
      <autoFilter ref="B1:I1" xr:uid="{00000000-0000-0000-0000-000000000000}">
        <filterColumn colId="4">
          <filters>
            <filter val="MPAU"/>
          </filters>
        </filterColumn>
        <filterColumn colId="6">
          <filters>
            <filter val="to do"/>
          </filters>
        </filterColumn>
      </autoFilter>
    </customSheetView>
    <customSheetView guid="{E4AD2B0E-CE08-4734-B306-C111D5EC69DE}" fitToPage="1" showAutoFilter="1" showRuler="0">
      <pane ySplit="3" topLeftCell="A185" activePane="bottomLeft" state="frozen"/>
      <selection pane="bottomLeft" activeCell="G192" sqref="G192"/>
      <pageMargins left="0.74803149606299213" right="0.74803149606299213" top="0.98425196850393704" bottom="0.98425196850393704" header="0.51181102362204722" footer="0.51181102362204722"/>
      <pageSetup paperSize="9" scale="83" fitToHeight="0" orientation="landscape" r:id="rId29"/>
      <headerFooter alignWithMargins="0">
        <oddHeader>&amp;L&amp;"Arial,Bold"KSE Protech B.V.&amp;C&amp;D</oddHeader>
        <oddFooter>&amp;C&amp;F&amp;RPagina &amp;P / &amp;N</oddFooter>
      </headerFooter>
      <autoFilter ref="B1:I1" xr:uid="{00000000-0000-0000-0000-000000000000}"/>
    </customSheetView>
    <customSheetView guid="{886798E3-612D-4F2B-846F-B357CCD438A7}" showPageBreaks="1" fitToPage="1" showAutoFilter="1" showRuler="0">
      <pane ySplit="3" topLeftCell="A182" activePane="bottomLeft" state="frozen"/>
      <selection pane="bottomLeft" activeCell="G195" sqref="G195"/>
      <pageMargins left="0.74803149606299213" right="0.74803149606299213" top="0.98425196850393704" bottom="0.98425196850393704" header="0.51181102362204722" footer="0.51181102362204722"/>
      <pageSetup paperSize="9" scale="83" fitToHeight="0" orientation="landscape" r:id="rId30"/>
      <headerFooter alignWithMargins="0">
        <oddHeader>&amp;L&amp;"Arial,Bold"KSE Protech B.V.&amp;C&amp;D</oddHeader>
        <oddFooter>&amp;C&amp;F&amp;RPagina &amp;P / &amp;N</oddFooter>
      </headerFooter>
      <autoFilter ref="B1:I1" xr:uid="{00000000-0000-0000-0000-000000000000}"/>
    </customSheetView>
    <customSheetView guid="{A1338A99-4747-4C56-ACB6-2B7E9CBB4FAA}" showPageBreaks="1" fitToPage="1" filter="1" showAutoFilter="1" showRuler="0">
      <pane ySplit="58" topLeftCell="A234" activePane="bottomLeft" state="frozen"/>
      <selection pane="bottomLeft" activeCell="D237" sqref="D237"/>
      <pageMargins left="0.74803149606299213" right="0.74803149606299213" top="0.98425196850393704" bottom="0.98425196850393704" header="0.51181102362204722" footer="0.51181102362204722"/>
      <pageSetup paperSize="9" scale="83" fitToHeight="0" orientation="landscape" r:id="rId31"/>
      <headerFooter alignWithMargins="0">
        <oddHeader>&amp;L&amp;"Arial,Bold"KSE Protech B.V.&amp;C&amp;D</oddHeader>
        <oddFooter>&amp;C&amp;F&amp;RPagina &amp;P / &amp;N</oddFooter>
      </headerFooter>
      <autoFilter ref="B1:I1" xr:uid="{00000000-0000-0000-0000-000000000000}">
        <filterColumn colId="4">
          <filters>
            <filter val="HVER"/>
          </filters>
        </filterColumn>
      </autoFilter>
    </customSheetView>
    <customSheetView guid="{3C46CC60-343C-43CC-8B03-E3FB27B9337F}" showPageBreaks="1" fitToPage="1" showAutoFilter="1" showRuler="0">
      <pane ySplit="3" topLeftCell="A170" activePane="bottomLeft" state="frozen"/>
      <selection pane="bottomLeft" activeCell="A186" sqref="A186"/>
      <pageMargins left="0.74803149606299213" right="0.74803149606299213" top="0.98425196850393704" bottom="0.98425196850393704" header="0.51181102362204722" footer="0.51181102362204722"/>
      <pageSetup paperSize="9" scale="83" fitToHeight="0" orientation="landscape" r:id="rId32"/>
      <headerFooter alignWithMargins="0">
        <oddHeader>&amp;L&amp;"Arial,Bold"KSE Protech B.V.&amp;C&amp;D</oddHeader>
        <oddFooter>&amp;C&amp;F&amp;RPagina &amp;P / &amp;N</oddFooter>
      </headerFooter>
      <autoFilter ref="B1:I1" xr:uid="{00000000-0000-0000-0000-000000000000}"/>
    </customSheetView>
    <customSheetView guid="{1CECA0A0-29BA-4911-A2DE-4A4B326D047E}" fitToPage="1" showAutoFilter="1" showRuler="0">
      <pane ySplit="3" topLeftCell="A7" activePane="bottomLeft" state="frozen"/>
      <selection pane="bottomLeft" activeCell="E13" sqref="E13"/>
      <pageMargins left="0.74803149606299213" right="0.74803149606299213" top="0.98425196850393704" bottom="0.98425196850393704" header="0.51181102362204722" footer="0.51181102362204722"/>
      <printOptions gridLines="1"/>
      <pageSetup paperSize="9" scale="89" fitToHeight="0" orientation="landscape" r:id="rId33"/>
      <headerFooter alignWithMargins="0">
        <oddHeader>&amp;L&amp;"Arial,Bold"KSE Protech B.V.&amp;C&amp;D</oddHeader>
        <oddFooter>&amp;C&amp;F&amp;RPagina &amp;P / &amp;N</oddFooter>
      </headerFooter>
      <autoFilter ref="B1:I1" xr:uid="{00000000-0000-0000-0000-000000000000}"/>
    </customSheetView>
    <customSheetView guid="{46C350B7-7FA8-493D-B40E-1BF0C30B32FD}" fitToPage="1" showAutoFilter="1" showRuler="0">
      <pane ySplit="3" topLeftCell="A16" activePane="bottomLeft" state="frozen"/>
      <selection pane="bottomLeft" activeCell="E13" sqref="E13"/>
      <pageMargins left="0.74803149606299213" right="0.74803149606299213" top="0.98425196850393704" bottom="0.98425196850393704" header="0.51181102362204722" footer="0.51181102362204722"/>
      <printOptions gridLines="1"/>
      <pageSetup paperSize="9" scale="89" fitToHeight="0" orientation="landscape" r:id="rId34"/>
      <headerFooter alignWithMargins="0">
        <oddHeader>&amp;L&amp;"Arial,Bold"KSE Protech B.V.&amp;C&amp;D</oddHeader>
        <oddFooter>&amp;C&amp;F&amp;RPagina &amp;P / &amp;N</oddFooter>
      </headerFooter>
      <autoFilter ref="B1:I1" xr:uid="{00000000-0000-0000-0000-000000000000}"/>
    </customSheetView>
    <customSheetView guid="{1F49A70B-AD1A-49DB-8CEB-5A2FF9756E96}" showPageBreaks="1" fitToPage="1" showAutoFilter="1" showRuler="0">
      <pane ySplit="3" topLeftCell="A10" activePane="bottomLeft" state="frozen"/>
      <selection pane="bottomLeft" activeCell="G28" sqref="G28"/>
      <pageMargins left="0.74803149606299213" right="0.74803149606299213" top="0.98425196850393704" bottom="0.98425196850393704" header="0.51181102362204722" footer="0.51181102362204722"/>
      <printOptions gridLines="1"/>
      <pageSetup paperSize="9" scale="89" fitToHeight="0" orientation="landscape" r:id="rId35"/>
      <headerFooter alignWithMargins="0">
        <oddHeader>&amp;L&amp;"Arial,Bold"KSE Protech B.V.&amp;C&amp;D</oddHeader>
        <oddFooter>&amp;C&amp;F&amp;RPagina &amp;P / &amp;N</oddFooter>
      </headerFooter>
      <autoFilter ref="B1:I1" xr:uid="{00000000-0000-0000-0000-000000000000}"/>
    </customSheetView>
    <customSheetView guid="{02253CB0-9B5B-4880-899C-B2CF7CE91D3C}" showPageBreaks="1" fitToPage="1" showAutoFilter="1" view="pageBreakPreview" showRuler="0">
      <pane ySplit="3" topLeftCell="A27" activePane="bottomLeft" state="frozen"/>
      <selection pane="bottomLeft" activeCell="C52" sqref="C52"/>
      <pageMargins left="0.74803149606299213" right="0.74803149606299213" top="0.98425196850393704" bottom="0.98425196850393704" header="0.51181102362204722" footer="0.51181102362204722"/>
      <printOptions gridLines="1"/>
      <pageSetup paperSize="9" scale="59" fitToHeight="0" orientation="portrait" r:id="rId36"/>
      <headerFooter alignWithMargins="0">
        <oddHeader>&amp;L&amp;"Arial,Bold"KSE Protech B.V.&amp;C&amp;D</oddHeader>
        <oddFooter>&amp;C&amp;F&amp;RPagina &amp;P / &amp;N</oddFooter>
      </headerFooter>
      <autoFilter ref="B1:I1" xr:uid="{00000000-0000-0000-0000-000000000000}"/>
    </customSheetView>
    <customSheetView guid="{DCD47BB1-24A0-11D8-BD7F-0030F1056CE8}" showPageBreaks="1" fitToPage="1" showAutoFilter="1" view="pageBreakPreview" showRuler="0">
      <pane ySplit="3" topLeftCell="A4" activePane="bottomLeft" state="frozen"/>
      <selection pane="bottomLeft" activeCell="B29" sqref="B29"/>
      <pageMargins left="0.74803149606299213" right="0.74803149606299213" top="0.98425196850393704" bottom="0.98425196850393704" header="0.51181102362204722" footer="0.51181102362204722"/>
      <printOptions gridLines="1"/>
      <pageSetup paperSize="9" scale="59" fitToHeight="0" orientation="portrait" r:id="rId37"/>
      <headerFooter alignWithMargins="0">
        <oddHeader>&amp;L&amp;"Arial,Bold"KSE Protech B.V.&amp;C&amp;D</oddHeader>
        <oddFooter>&amp;C&amp;F&amp;RPagina &amp;P / &amp;N</oddFooter>
      </headerFooter>
      <autoFilter ref="B1:I1" xr:uid="{00000000-0000-0000-0000-000000000000}"/>
    </customSheetView>
    <customSheetView guid="{17EDCB4A-6E63-4BAF-A6CA-0E56B3E26013}" showPageBreaks="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9" fitToHeight="0" orientation="landscape" r:id="rId38"/>
      <headerFooter alignWithMargins="0">
        <oddHeader xml:space="preserve">&amp;R </oddHeader>
        <oddFooter>&amp;L&amp;D&amp;C&amp;F&amp;R&amp;P / &amp;N</oddFooter>
      </headerFooter>
      <autoFilter ref="A3:H33" xr:uid="{00000000-0000-0000-0000-000000000000}"/>
    </customSheetView>
  </customSheetViews>
  <mergeCells count="1">
    <mergeCell ref="A1:H2"/>
  </mergeCells>
  <phoneticPr fontId="0" type="noConversion"/>
  <conditionalFormatting sqref="G548:G65536 G3:H3 F34:F65536">
    <cfRule type="cellIs" dxfId="11" priority="1" stopIfTrue="1" operator="equal">
      <formula>"Klaar"</formula>
    </cfRule>
  </conditionalFormatting>
  <conditionalFormatting sqref="G34:G547 G5">
    <cfRule type="cellIs" dxfId="10" priority="2" stopIfTrue="1" operator="equal">
      <formula>"Done"</formula>
    </cfRule>
  </conditionalFormatting>
  <conditionalFormatting sqref="H4:H33">
    <cfRule type="cellIs" dxfId="9" priority="3" stopIfTrue="1" operator="equal">
      <formula>"Gereed"</formula>
    </cfRule>
  </conditionalFormatting>
  <conditionalFormatting sqref="G4 G6:G33">
    <cfRule type="cellIs" dxfId="8" priority="4" stopIfTrue="1" operator="equal">
      <formula>"Done"</formula>
    </cfRule>
    <cfRule type="cellIs" dxfId="7" priority="5" stopIfTrue="1" operator="equal">
      <formula>"Not OK"</formula>
    </cfRule>
  </conditionalFormatting>
  <dataValidations count="2">
    <dataValidation type="list" allowBlank="1" showInputMessage="1" showErrorMessage="1" sqref="H4:H33" xr:uid="{00000000-0002-0000-0800-000000000000}">
      <formula1>Prioriteit</formula1>
    </dataValidation>
    <dataValidation type="list" allowBlank="1" showInputMessage="1" showErrorMessage="1" sqref="G4:G1464" xr:uid="{00000000-0002-0000-0800-000001000000}">
      <formula1>status</formula1>
    </dataValidation>
  </dataValidations>
  <pageMargins left="0.74803149606299213" right="0.74803149606299213" top="0.98425196850393704" bottom="0.98425196850393704" header="0.51181102362204722" footer="0.51181102362204722"/>
  <pageSetup paperSize="9" scale="89" fitToHeight="0" orientation="landscape" r:id="rId39"/>
  <headerFooter alignWithMargins="0">
    <oddHeader xml:space="preserve">&amp;R </oddHeader>
    <oddFooter>&amp;L&amp;D&amp;C&amp;F&amp;R&amp;P /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7a4d95f4-7f15-415b-840a-e24ffd53e98e">WORKGROUPS-134-3156</_dlc_DocId>
    <_dlc_DocIdUrl xmlns="7a4d95f4-7f15-415b-840a-e24ffd53e98e">
      <Url>http://workgroups.kse.nl/students/_layouts/15/DocIdRedir.aspx?ID=WORKGROUPS-134-3156</Url>
      <Description>WORKGROUPS-134-3156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6EE3B6398361F498AD2CCEC0D477590" ma:contentTypeVersion="0" ma:contentTypeDescription="Create a new document." ma:contentTypeScope="" ma:versionID="a682ec066126352b5bac15195562814b">
  <xsd:schema xmlns:xsd="http://www.w3.org/2001/XMLSchema" xmlns:xs="http://www.w3.org/2001/XMLSchema" xmlns:p="http://schemas.microsoft.com/office/2006/metadata/properties" xmlns:ns2="7a4d95f4-7f15-415b-840a-e24ffd53e98e" targetNamespace="http://schemas.microsoft.com/office/2006/metadata/properties" ma:root="true" ma:fieldsID="9ecdf1677543ca562dfffe233817c4af" ns2:_="">
    <xsd:import namespace="7a4d95f4-7f15-415b-840a-e24ffd53e98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d95f4-7f15-415b-840a-e24ffd53e98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090533-A094-4381-AF82-7B53412D64EF}">
  <ds:schemaRefs>
    <ds:schemaRef ds:uri="http://purl.org/dc/elements/1.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a4d95f4-7f15-415b-840a-e24ffd53e98e"/>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957FC74-50FE-4BBA-B454-7056EF6C3C5C}">
  <ds:schemaRefs>
    <ds:schemaRef ds:uri="http://schemas.microsoft.com/sharepoint/v3/contenttype/forms"/>
  </ds:schemaRefs>
</ds:datastoreItem>
</file>

<file path=customXml/itemProps3.xml><?xml version="1.0" encoding="utf-8"?>
<ds:datastoreItem xmlns:ds="http://schemas.openxmlformats.org/officeDocument/2006/customXml" ds:itemID="{DA77A4E1-805F-4D73-8F11-55A2D068D589}">
  <ds:schemaRefs>
    <ds:schemaRef ds:uri="http://schemas.microsoft.com/sharepoint/events"/>
  </ds:schemaRefs>
</ds:datastoreItem>
</file>

<file path=customXml/itemProps4.xml><?xml version="1.0" encoding="utf-8"?>
<ds:datastoreItem xmlns:ds="http://schemas.openxmlformats.org/officeDocument/2006/customXml" ds:itemID="{6AE5EE4E-E78A-4AF1-B8B0-C1530D225B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d95f4-7f15-415b-840a-e24ffd53e9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vt:i4>
      </vt:variant>
    </vt:vector>
  </HeadingPairs>
  <TitlesOfParts>
    <vt:vector size="30" baseType="lpstr">
      <vt:lpstr>Frontpage</vt:lpstr>
      <vt:lpstr>Totaal</vt:lpstr>
      <vt:lpstr>PE</vt:lpstr>
      <vt:lpstr>IO</vt:lpstr>
      <vt:lpstr>OA2Control</vt:lpstr>
      <vt:lpstr>OA2View</vt:lpstr>
      <vt:lpstr>OA2Produce</vt:lpstr>
      <vt:lpstr>Transportprogramma</vt:lpstr>
      <vt:lpstr>VB</vt:lpstr>
      <vt:lpstr>Communicatie</vt:lpstr>
      <vt:lpstr>IBS</vt:lpstr>
      <vt:lpstr>Overige</vt:lpstr>
      <vt:lpstr>Tabellen</vt:lpstr>
      <vt:lpstr>Gereed</vt:lpstr>
      <vt:lpstr>IBS!Print_Area</vt:lpstr>
      <vt:lpstr>IO!Print_Area</vt:lpstr>
      <vt:lpstr>OA2Control!Print_Area</vt:lpstr>
      <vt:lpstr>OA2View!Print_Area</vt:lpstr>
      <vt:lpstr>PE!Print_Area</vt:lpstr>
      <vt:lpstr>Totaal!Print_Area</vt:lpstr>
      <vt:lpstr>Communicatie!Print_Titles</vt:lpstr>
      <vt:lpstr>OA2Produce!Print_Titles</vt:lpstr>
      <vt:lpstr>OA2View!Print_Titles</vt:lpstr>
      <vt:lpstr>Overige!Print_Titles</vt:lpstr>
      <vt:lpstr>Totaal!Print_Titles</vt:lpstr>
      <vt:lpstr>Transportprogramma!Print_Titles</vt:lpstr>
      <vt:lpstr>VB!Print_Titles</vt:lpstr>
      <vt:lpstr>Prioriteit</vt:lpstr>
      <vt:lpstr>status</vt:lpstr>
      <vt:lpstr>Topics</vt:lpstr>
    </vt:vector>
  </TitlesOfParts>
  <Company>KSE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 ToDo List</dc:title>
  <dc:creator>Koen Wartenberg</dc:creator>
  <cp:lastModifiedBy>Koen Wartenberg</cp:lastModifiedBy>
  <cp:lastPrinted>2012-01-26T15:54:37Z</cp:lastPrinted>
  <dcterms:created xsi:type="dcterms:W3CDTF">2002-11-26T09:44:02Z</dcterms:created>
  <dcterms:modified xsi:type="dcterms:W3CDTF">2018-06-14T07:49:42Z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0x010100E6EE3B6398361F498AD2CCEC0D477590</vt:lpwstr>
  </property>
  <property fmtid="{D5CDD505-2E9C-101B-9397-08002B2CF9AE}" pid="3" name="_dlc_DocIdItemGuid">
    <vt:lpwstr>01eb38c1-06ba-4b2c-aedb-824f30e26aa2</vt:lpwstr>
  </property>
</Properties>
</file>